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codeName="ThisWorkbook" defaultThemeVersion="124226"/>
  <bookViews>
    <workbookView xWindow="0" yWindow="0" windowWidth="20730" windowHeight="11760" tabRatio="954" firstSheet="2" activeTab="1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9.1" sheetId="48" r:id="rId15"/>
    <sheet name="ფორმა 9.2" sheetId="49" r:id="rId16"/>
    <sheet name="ფორმა 9.6" sheetId="39" r:id="rId17"/>
    <sheet name="ფორმა N 9.7" sheetId="35" r:id="rId18"/>
    <sheet name="შემაჯამებელი ფორმა" sheetId="50" r:id="rId19"/>
    <sheet name="Validation" sheetId="13" state="veryHidden" r:id="rId20"/>
  </sheets>
  <externalReferences>
    <externalReference r:id="rId21"/>
    <externalReference r:id="rId22"/>
  </externalReferences>
  <definedNames>
    <definedName name="_xlnm._FilterDatabase" localSheetId="6" hidden="1">'ფორმა 5.2'!$A$8:$I$1094</definedName>
    <definedName name="_xlnm._FilterDatabase" localSheetId="9" hidden="1">'ფორმა 5.5'!$A$8:$M$13</definedName>
    <definedName name="_xlnm._FilterDatabase" localSheetId="0" hidden="1">'ფორმა N1'!$A$8:$L$11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N4'!$A$10:$D$65</definedName>
    <definedName name="_xlnm._FilterDatabase" localSheetId="4" hidden="1">'ფორმა N5'!$A$8:$D$11</definedName>
    <definedName name="_xlnm._FilterDatabase" localSheetId="5" hidden="1">'ფორმა N5.1'!$B$9:$D$17</definedName>
    <definedName name="Date" localSheetId="8">#REF!</definedName>
    <definedName name="Date" localSheetId="9">#REF!</definedName>
    <definedName name="Date" localSheetId="14">#REF!</definedName>
    <definedName name="Date" localSheetId="15">#REF!</definedName>
    <definedName name="Date" localSheetId="16">#REF!</definedName>
    <definedName name="Date" localSheetId="17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18">#REF!</definedName>
    <definedName name="Date">#REF!</definedName>
    <definedName name="_xlnm.Print_Area" localSheetId="6">'ფორმა 5.2'!$A$1:$I$1108</definedName>
    <definedName name="_xlnm.Print_Area" localSheetId="8">'ფორმა 5.4'!$A$1:$H$46</definedName>
    <definedName name="_xlnm.Print_Area" localSheetId="9">'ფორმა 5.5'!$A$1:$M$29</definedName>
    <definedName name="_xlnm.Print_Area" localSheetId="14">'ფორმა 9.1'!$A$1:$I$114</definedName>
    <definedName name="_xlnm.Print_Area" localSheetId="15">'ფორმა 9.2'!$A$1:$K$33</definedName>
    <definedName name="_xlnm.Print_Area" localSheetId="16">'ფორმა 9.6'!$A$1:$I$35</definedName>
    <definedName name="_xlnm.Print_Area" localSheetId="12">'ფორმა N 8.1'!$A$1:$H$25</definedName>
    <definedName name="_xlnm.Print_Area" localSheetId="17">'ფორმა N 9.7'!$A$1:$I$109</definedName>
    <definedName name="_xlnm.Print_Area" localSheetId="0">'ფორმა N1'!$A$1:$L$28</definedName>
    <definedName name="_xlnm.Print_Area" localSheetId="1">'ფორმა N2'!$A$1:$D$46</definedName>
    <definedName name="_xlnm.Print_Area" localSheetId="2">'ფორმა N3'!$A$1:$D$46</definedName>
    <definedName name="_xlnm.Print_Area" localSheetId="4">'ფორმა N5'!$A$1:$D$87</definedName>
    <definedName name="_xlnm.Print_Area" localSheetId="5">'ფორმა N5.1'!$A$1:$D$31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8">'შემაჯამებელი ფორმა'!$A$1:$C$35</definedName>
  </definedNames>
  <calcPr calcId="144525"/>
</workbook>
</file>

<file path=xl/calcChain.xml><?xml version="1.0" encoding="utf-8"?>
<calcChain xmlns="http://schemas.openxmlformats.org/spreadsheetml/2006/main">
  <c r="D12" i="3" l="1"/>
  <c r="C12" i="3"/>
  <c r="C2" i="3"/>
  <c r="C2" i="47"/>
  <c r="L15" i="46"/>
  <c r="C37" i="47" l="1"/>
  <c r="D37" i="47"/>
  <c r="C39" i="40"/>
  <c r="J39" i="10" l="1"/>
  <c r="I39" i="10"/>
  <c r="I36" i="10" s="1"/>
  <c r="H39" i="10"/>
  <c r="G39" i="10"/>
  <c r="G36" i="10" s="1"/>
  <c r="F39" i="10"/>
  <c r="E39" i="10"/>
  <c r="E36" i="10" s="1"/>
  <c r="D39" i="10"/>
  <c r="C39" i="10"/>
  <c r="C36" i="10" s="1"/>
  <c r="B39" i="10"/>
  <c r="J36" i="10"/>
  <c r="H36" i="10"/>
  <c r="F36" i="10"/>
  <c r="D36" i="10"/>
  <c r="B36" i="10"/>
  <c r="J32" i="10"/>
  <c r="I32" i="10"/>
  <c r="H32" i="10"/>
  <c r="G32" i="10"/>
  <c r="F32" i="10"/>
  <c r="E32" i="10"/>
  <c r="D32" i="10"/>
  <c r="C32" i="10"/>
  <c r="B32" i="10"/>
  <c r="J24" i="10"/>
  <c r="I24" i="10"/>
  <c r="H24" i="10"/>
  <c r="G24" i="10"/>
  <c r="F24" i="10"/>
  <c r="E24" i="10"/>
  <c r="D24" i="10"/>
  <c r="C24" i="10"/>
  <c r="B24" i="10"/>
  <c r="J23" i="10"/>
  <c r="J21" i="10"/>
  <c r="J19" i="10" s="1"/>
  <c r="J17" i="10" s="1"/>
  <c r="I19" i="10"/>
  <c r="I17" i="10" s="1"/>
  <c r="H19" i="10"/>
  <c r="G19" i="10"/>
  <c r="G17" i="10" s="1"/>
  <c r="F19" i="10"/>
  <c r="E19" i="10"/>
  <c r="E17" i="10" s="1"/>
  <c r="D19" i="10"/>
  <c r="C19" i="10"/>
  <c r="C17" i="10" s="1"/>
  <c r="B19" i="10"/>
  <c r="H17" i="10"/>
  <c r="F17" i="10"/>
  <c r="D17" i="10"/>
  <c r="B17" i="10"/>
  <c r="J16" i="10"/>
  <c r="J15" i="10"/>
  <c r="I14" i="10"/>
  <c r="H14" i="10"/>
  <c r="G14" i="10"/>
  <c r="F14" i="10"/>
  <c r="E14" i="10"/>
  <c r="D14" i="10"/>
  <c r="C14" i="10"/>
  <c r="B14" i="10"/>
  <c r="J12" i="10"/>
  <c r="I12" i="10"/>
  <c r="J10" i="10"/>
  <c r="I10" i="10"/>
  <c r="H10" i="10"/>
  <c r="H9" i="10" s="1"/>
  <c r="G10" i="10"/>
  <c r="F10" i="10"/>
  <c r="F9" i="10" s="1"/>
  <c r="E10" i="10"/>
  <c r="D10" i="10"/>
  <c r="D9" i="10" s="1"/>
  <c r="C10" i="10"/>
  <c r="B10" i="10"/>
  <c r="B9" i="10" s="1"/>
  <c r="I10" i="9"/>
  <c r="C64" i="12"/>
  <c r="C45" i="12"/>
  <c r="C34" i="12"/>
  <c r="C11" i="12"/>
  <c r="D12" i="7"/>
  <c r="C12" i="7"/>
  <c r="C2" i="50"/>
  <c r="I2" i="39"/>
  <c r="J2" i="49"/>
  <c r="H2" i="48"/>
  <c r="I2" i="10"/>
  <c r="G2" i="18"/>
  <c r="I2" i="9"/>
  <c r="L2" i="46"/>
  <c r="G2" i="45"/>
  <c r="G2" i="44"/>
  <c r="I2" i="43"/>
  <c r="C2" i="27"/>
  <c r="C2" i="40"/>
  <c r="C2" i="7"/>
  <c r="J14" i="10" l="1"/>
  <c r="E9" i="10"/>
  <c r="C10" i="12"/>
  <c r="C9" i="10"/>
  <c r="G9" i="10"/>
  <c r="I9" i="10"/>
  <c r="J9" i="10"/>
  <c r="C44" i="12"/>
  <c r="C25" i="50"/>
  <c r="C23" i="50"/>
  <c r="C21" i="50"/>
  <c r="C19" i="50"/>
  <c r="C18" i="50"/>
  <c r="C12" i="50"/>
  <c r="A6" i="50" l="1"/>
  <c r="A5" i="35" l="1"/>
  <c r="A5" i="39"/>
  <c r="A5" i="49"/>
  <c r="A5" i="48"/>
  <c r="A5" i="10"/>
  <c r="A5" i="18"/>
  <c r="A5" i="9"/>
  <c r="A5" i="12"/>
  <c r="A5" i="46"/>
  <c r="A5" i="45"/>
  <c r="A5" i="44"/>
  <c r="A5" i="43"/>
  <c r="A5" i="47"/>
  <c r="A7" i="40"/>
  <c r="A5" i="7"/>
  <c r="A5" i="3"/>
  <c r="A5" i="27" s="1"/>
  <c r="I99" i="35" l="1"/>
  <c r="I18" i="44" l="1"/>
  <c r="H18" i="44"/>
  <c r="D31" i="7" l="1"/>
  <c r="C31" i="7"/>
  <c r="D27" i="7"/>
  <c r="D26" i="7" s="1"/>
  <c r="C27" i="7"/>
  <c r="C26" i="7" s="1"/>
  <c r="D19" i="7"/>
  <c r="C19" i="7"/>
  <c r="D16" i="7"/>
  <c r="C16" i="7"/>
  <c r="C10" i="7" s="1"/>
  <c r="D10" i="7"/>
  <c r="D31" i="3"/>
  <c r="C31" i="3"/>
  <c r="C24" i="50" s="1"/>
  <c r="C9" i="7" l="1"/>
  <c r="D9" i="7"/>
  <c r="D73" i="47"/>
  <c r="C73" i="47"/>
  <c r="D65" i="47"/>
  <c r="D59" i="47"/>
  <c r="C59" i="47"/>
  <c r="D54" i="47"/>
  <c r="C54" i="47"/>
  <c r="D48" i="47"/>
  <c r="C48" i="47"/>
  <c r="D33" i="47"/>
  <c r="C33" i="47"/>
  <c r="D24" i="47"/>
  <c r="D18" i="47" s="1"/>
  <c r="C24" i="47"/>
  <c r="D15" i="47"/>
  <c r="C15" i="47"/>
  <c r="D10" i="47"/>
  <c r="C10" i="47"/>
  <c r="C18" i="47" l="1"/>
  <c r="C14" i="47" s="1"/>
  <c r="D14" i="47"/>
  <c r="D9" i="47" s="1"/>
  <c r="H34" i="45"/>
  <c r="G34" i="45"/>
  <c r="I1094" i="43"/>
  <c r="H1094" i="43"/>
  <c r="G1094" i="43"/>
  <c r="C9" i="47" l="1"/>
  <c r="D27" i="3"/>
  <c r="C27" i="3"/>
  <c r="C22" i="50" s="1"/>
  <c r="C20" i="50" s="1"/>
  <c r="D76" i="40" l="1"/>
  <c r="D67" i="40"/>
  <c r="D61" i="40"/>
  <c r="C61" i="40"/>
  <c r="D56" i="40"/>
  <c r="C56" i="40"/>
  <c r="D50" i="40"/>
  <c r="C50" i="40"/>
  <c r="D39" i="40"/>
  <c r="C11" i="50" s="1"/>
  <c r="D35" i="40"/>
  <c r="C35" i="40"/>
  <c r="D26" i="40"/>
  <c r="D20" i="40" s="1"/>
  <c r="C26" i="40"/>
  <c r="C20" i="40" s="1"/>
  <c r="D17" i="40"/>
  <c r="C14" i="50" s="1"/>
  <c r="C17" i="40"/>
  <c r="D12" i="40"/>
  <c r="C13" i="50" s="1"/>
  <c r="C12" i="40"/>
  <c r="A6" i="40"/>
  <c r="C16" i="40" l="1"/>
  <c r="C11" i="40" s="1"/>
  <c r="D16" i="40"/>
  <c r="D11" i="40" s="1"/>
  <c r="C10" i="50" s="1"/>
  <c r="A4" i="39" l="1"/>
  <c r="A4" i="35" l="1"/>
  <c r="D18" i="27" l="1"/>
  <c r="C18" i="27"/>
  <c r="G13" i="18" l="1"/>
  <c r="G12" i="18"/>
  <c r="G11" i="18"/>
  <c r="G10" i="18"/>
  <c r="A4" i="18"/>
  <c r="D64" i="12" l="1"/>
  <c r="A4" i="10" l="1"/>
  <c r="A4" i="9"/>
  <c r="A4" i="12"/>
  <c r="A4" i="7"/>
  <c r="D45" i="12" l="1"/>
  <c r="D34" i="12"/>
  <c r="D11" i="12"/>
  <c r="D19" i="3"/>
  <c r="C19" i="3"/>
  <c r="D16" i="3"/>
  <c r="C16" i="3"/>
  <c r="C26" i="3" l="1"/>
  <c r="C10" i="3" s="1"/>
  <c r="D10" i="3"/>
  <c r="D10" i="12"/>
  <c r="D44" i="12"/>
  <c r="D26" i="3"/>
  <c r="C9" i="3" l="1"/>
  <c r="D9" i="3"/>
  <c r="C17" i="50" s="1"/>
</calcChain>
</file>

<file path=xl/sharedStrings.xml><?xml version="1.0" encoding="utf-8"?>
<sst xmlns="http://schemas.openxmlformats.org/spreadsheetml/2006/main" count="7267" uniqueCount="3436">
  <si>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</si>
  <si>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</si>
  <si>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</si>
  <si>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</si>
  <si>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</si>
  <si>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</si>
  <si>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</si>
  <si>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</si>
  <si>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</si>
  <si>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</si>
  <si>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</si>
  <si>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</si>
  <si>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</si>
  <si>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</si>
  <si>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</si>
  <si>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</si>
  <si>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</si>
  <si>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</si>
  <si>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</si>
  <si>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</si>
  <si>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</si>
  <si>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</si>
  <si>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</si>
  <si>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</si>
  <si>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</si>
  <si>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</si>
  <si>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</si>
  <si>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</si>
  <si>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</si>
  <si>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</si>
  <si>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</si>
  <si>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</si>
  <si>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</si>
  <si>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</si>
  <si>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</si>
  <si>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</si>
  <si>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</si>
  <si>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</si>
  <si>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</si>
  <si>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</si>
  <si>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</si>
  <si>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</si>
  <si>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</si>
  <si>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</si>
  <si>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</si>
  <si>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</si>
  <si>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</si>
  <si>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</si>
  <si>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</si>
  <si>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</si>
  <si>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</si>
  <si>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</si>
  <si>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</si>
  <si>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</si>
  <si>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</si>
  <si>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</si>
  <si>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</si>
  <si>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</si>
  <si>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</si>
  <si>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</si>
  <si>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</si>
  <si>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</si>
  <si>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</si>
  <si>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</si>
  <si>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</si>
  <si>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</si>
  <si>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</si>
  <si>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</si>
  <si>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</si>
  <si>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</si>
  <si>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</si>
  <si>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</si>
  <si>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</si>
  <si>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</si>
  <si>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</si>
  <si>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</si>
  <si>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</si>
  <si>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</si>
  <si>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</si>
  <si>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</si>
  <si>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</si>
  <si>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</si>
  <si>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</si>
  <si>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</si>
  <si>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</si>
  <si>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</si>
  <si>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</si>
  <si>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</si>
  <si>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</si>
  <si>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</si>
  <si>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</si>
  <si>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</si>
  <si>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</si>
  <si>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</si>
  <si>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</si>
  <si>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</si>
  <si>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</si>
  <si>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</si>
  <si>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</si>
  <si>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</si>
  <si>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</si>
  <si>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</si>
  <si>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</si>
  <si>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</si>
  <si>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</si>
  <si>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</si>
  <si>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</si>
  <si>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</si>
  <si>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</si>
  <si>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</si>
  <si>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</si>
  <si>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</si>
  <si>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</si>
  <si>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</si>
  <si>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</si>
  <si>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</si>
  <si>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</si>
  <si>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</si>
  <si>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</si>
  <si>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</si>
  <si>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</si>
  <si>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</si>
  <si>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</si>
  <si>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</si>
  <si>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</si>
  <si>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</si>
  <si>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</si>
  <si>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</si>
  <si>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</si>
  <si>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</si>
  <si>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</si>
  <si>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</si>
  <si>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</si>
  <si>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</si>
  <si>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</si>
  <si>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</si>
  <si>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</si>
  <si>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</si>
  <si>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</si>
  <si>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</si>
  <si>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</si>
  <si>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</si>
  <si>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</si>
  <si>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</si>
  <si>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</si>
  <si>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</si>
  <si>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</si>
  <si>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</si>
  <si>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</si>
  <si>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</si>
  <si>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</si>
  <si>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</si>
  <si>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</si>
  <si>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</si>
  <si>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</si>
  <si>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</si>
  <si>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</si>
  <si>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</si>
  <si>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</si>
  <si>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</si>
  <si>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</si>
  <si>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</si>
  <si>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</si>
  <si>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</si>
  <si>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</si>
  <si>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</si>
  <si>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</si>
  <si>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</si>
  <si>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</si>
  <si>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</si>
  <si>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</si>
  <si>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</si>
  <si>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</si>
  <si>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</si>
  <si>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</si>
  <si>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</si>
  <si>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</si>
  <si>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</si>
  <si>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</si>
  <si>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</si>
  <si>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</si>
  <si>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</si>
  <si>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</si>
  <si>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</si>
  <si>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</si>
  <si>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</si>
  <si>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</si>
  <si>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</si>
  <si>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</si>
  <si>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</si>
  <si>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</si>
  <si>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</si>
  <si>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</si>
  <si>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</si>
  <si>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</si>
  <si>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</si>
  <si>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</si>
  <si>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</si>
  <si>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</si>
  <si>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</si>
  <si>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</si>
  <si>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</si>
  <si>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</si>
  <si>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</si>
  <si>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</si>
  <si>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</si>
  <si>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</si>
  <si>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</si>
  <si>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</si>
  <si>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</si>
  <si>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</si>
  <si>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</si>
  <si>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</si>
  <si>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</si>
  <si>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</si>
  <si>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</si>
  <si>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</si>
  <si>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</si>
  <si>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</si>
  <si>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</si>
  <si>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</si>
  <si>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</si>
  <si>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</si>
  <si>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</si>
  <si>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</si>
  <si>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</si>
  <si>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</si>
  <si>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ბალანსზე აყვანის თარიღი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</si>
  <si>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</si>
  <si>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</si>
  <si>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</si>
  <si>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</si>
  <si>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</si>
  <si>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</si>
  <si>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</si>
  <si>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</si>
  <si>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</si>
  <si>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</si>
  <si>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</si>
  <si>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</si>
  <si>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</si>
  <si>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</si>
  <si>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</si>
  <si>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</si>
  <si>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</si>
  <si>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</si>
  <si>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</si>
  <si>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</si>
  <si>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</si>
  <si>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</si>
  <si>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</si>
  <si>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</si>
  <si>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</si>
  <si>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</si>
  <si>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</si>
  <si>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</si>
  <si>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</si>
  <si>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</si>
  <si>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</si>
  <si>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</si>
  <si>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</si>
  <si>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</si>
  <si>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</si>
  <si>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</si>
  <si>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</si>
  <si>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</si>
  <si>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</si>
  <si>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</si>
  <si>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</si>
  <si>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</si>
  <si>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</si>
  <si>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</si>
  <si>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</si>
  <si>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</si>
  <si>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</si>
  <si>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</si>
  <si>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</si>
  <si>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</si>
  <si>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</si>
  <si>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</si>
  <si>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</si>
  <si>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</si>
  <si>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</si>
  <si>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</si>
  <si>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</si>
  <si>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</si>
  <si>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</si>
  <si>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</si>
  <si>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</si>
  <si>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</si>
  <si>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</si>
  <si>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</si>
  <si>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</si>
  <si>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</si>
  <si>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</si>
  <si>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</si>
  <si>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</si>
  <si>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</si>
  <si>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</si>
  <si>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შენიშვნა</t>
  </si>
  <si>
    <t>ოპერაციის დანიშნულება</t>
  </si>
  <si>
    <t>განმარტებითი შენიშვნა*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</si>
  <si>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</si>
  <si>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</si>
  <si>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</si>
  <si>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</si>
  <si>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</si>
  <si>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</si>
  <si>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</si>
  <si>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</si>
  <si>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</si>
  <si>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</si>
  <si>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</si>
  <si>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</si>
  <si>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</si>
  <si>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</si>
  <si>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</si>
  <si>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</si>
  <si>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</si>
  <si>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</si>
  <si>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</si>
  <si>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</si>
  <si>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</si>
  <si>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</si>
  <si>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</si>
  <si>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</si>
  <si>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</si>
  <si>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</si>
  <si>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</si>
  <si>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</si>
  <si>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</si>
  <si>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</si>
  <si>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</si>
  <si>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</si>
  <si>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</si>
  <si>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</si>
  <si>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</si>
  <si>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</si>
  <si>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</si>
  <si>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</si>
  <si>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</si>
  <si>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</si>
  <si>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ფართი (ხელშეკრულების მიხედვით)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</si>
  <si>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</si>
  <si>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</si>
  <si>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</si>
  <si>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</si>
  <si>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</si>
  <si>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</si>
  <si>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</si>
  <si>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</si>
  <si>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</si>
  <si>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</si>
  <si>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</si>
  <si>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</si>
  <si>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</si>
  <si>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</si>
  <si>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</si>
  <si>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</si>
  <si>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</si>
  <si>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</si>
  <si>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</si>
  <si>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</si>
  <si>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</si>
  <si>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</si>
  <si>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</si>
  <si>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</si>
  <si>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</si>
  <si>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</si>
  <si>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</si>
  <si>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</si>
  <si>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</si>
  <si>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</si>
  <si>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</si>
  <si>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</si>
  <si>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</si>
  <si>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</si>
  <si>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</si>
  <si>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</si>
  <si>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</si>
  <si>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</si>
  <si>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</si>
  <si>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</si>
  <si>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</si>
  <si>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</si>
  <si>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</si>
  <si>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</si>
  <si>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</si>
  <si>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</si>
  <si>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</si>
  <si>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</si>
  <si>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</si>
  <si>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</si>
  <si>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</si>
  <si>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</si>
  <si>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</si>
  <si>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</si>
  <si>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</si>
  <si>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</si>
  <si>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</si>
  <si>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</si>
  <si>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</si>
  <si>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</si>
  <si>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</si>
  <si>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</si>
  <si>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</si>
  <si>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</si>
  <si>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</si>
  <si>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</si>
  <si>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</si>
  <si>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</si>
  <si>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</si>
  <si>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</si>
  <si>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</si>
  <si>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</si>
  <si>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</si>
  <si>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</si>
  <si>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</si>
  <si>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</si>
  <si>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</si>
  <si>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</si>
  <si>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</si>
  <si>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</si>
  <si>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</si>
  <si>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</si>
  <si>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</si>
  <si>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</si>
  <si>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</si>
  <si>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</si>
  <si>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</si>
  <si>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</si>
  <si>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</si>
  <si>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</si>
  <si>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</si>
  <si>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</si>
  <si>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</si>
  <si>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</si>
  <si>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</si>
  <si>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</si>
  <si>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მფლობელობის ტიპი</t>
  </si>
  <si>
    <t>ობიექტის მისამართი</t>
  </si>
  <si>
    <t>საკადასტრო კოდი</t>
  </si>
  <si>
    <t>ბალანსზე აყვანის თარიღი/იჯარის ვადა</t>
  </si>
  <si>
    <t>საბალანსო ღირებულება/ყოველთვური საიჯარო  გადასახადი (ლარში)</t>
  </si>
  <si>
    <t>მეიჯარის პირადი ან საიდენტიფიკაციო ნომერი</t>
  </si>
  <si>
    <t>მეიჯარის სახელი ან დასახელება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</si>
  <si>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</si>
  <si>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>საბალანსო ღირებულება/ყოველთვური საიჯარო გადასახადი (ლარში)</t>
  </si>
  <si>
    <t>სწავლების ცენტრიდან მიღებული სახსრების  ხარჯების გარდა)</t>
  </si>
  <si>
    <t xml:space="preserve">ფორმა N4 - ხარჯები </t>
  </si>
  <si>
    <t xml:space="preserve">(საარჩევნო კამპანიის ფონდის და სსიპ საარჩევნო სისტემების განვითარების, რეფორმებისა და </t>
  </si>
  <si>
    <t xml:space="preserve">      1.1.3</t>
  </si>
  <si>
    <t xml:space="preserve">       შტატგარეშე თანამშრომელთა ანაზღაურება</t>
  </si>
  <si>
    <t>შემაჯამებელი ფომა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</si>
  <si>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</si>
  <si>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</si>
  <si>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</si>
  <si>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</si>
  <si>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</si>
  <si>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</si>
  <si>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</si>
  <si>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</si>
  <si>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</si>
  <si>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</si>
  <si>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</si>
  <si>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</si>
  <si>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</si>
  <si>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</si>
  <si>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</si>
  <si>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</si>
  <si>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</si>
  <si>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>ხელშეკრულების თარიღი</t>
  </si>
  <si>
    <t>ფორმა N9.1 - უძრავი ქონების რეესტრი</t>
  </si>
  <si>
    <t>ლიბერთი</t>
  </si>
  <si>
    <t>GE03LB0123113007326003</t>
  </si>
  <si>
    <t>ქ. თელავი</t>
  </si>
  <si>
    <t>53.17.125.009</t>
  </si>
  <si>
    <t>55.12.58.008</t>
  </si>
  <si>
    <t>ქ. თბილისი</t>
  </si>
  <si>
    <t>01.19.21.003.066</t>
  </si>
  <si>
    <t>ქ. გურჯაანი</t>
  </si>
  <si>
    <t>51.01.61.055.01.509</t>
  </si>
  <si>
    <t xml:space="preserve">TOYOTA </t>
  </si>
  <si>
    <t xml:space="preserve"> HILUX 2.5 TD</t>
  </si>
  <si>
    <t>UNM001</t>
  </si>
  <si>
    <t xml:space="preserve">VOLKSWAGEN </t>
  </si>
  <si>
    <t>TOUAREG</t>
  </si>
  <si>
    <t>UNM005</t>
  </si>
  <si>
    <t>HIACE</t>
  </si>
  <si>
    <t>ILI455</t>
  </si>
  <si>
    <t xml:space="preserve">KIA </t>
  </si>
  <si>
    <t>CERATO</t>
  </si>
  <si>
    <t>MNM100</t>
  </si>
  <si>
    <t>PICANTO</t>
  </si>
  <si>
    <t>VVU553</t>
  </si>
  <si>
    <t>SPORTAGE</t>
  </si>
  <si>
    <t>BBU254</t>
  </si>
  <si>
    <t>MAN</t>
  </si>
  <si>
    <t>10.163</t>
  </si>
  <si>
    <t>LLC349</t>
  </si>
  <si>
    <t>08/29/2013</t>
  </si>
  <si>
    <t>HYUNDAI</t>
  </si>
  <si>
    <t>ACCENT 1.4 M/T</t>
  </si>
  <si>
    <t>CQQ523</t>
  </si>
  <si>
    <t>MERCEDES BENZ</t>
  </si>
  <si>
    <t>C 180</t>
  </si>
  <si>
    <t>KEK508</t>
  </si>
  <si>
    <t>OPEL</t>
  </si>
  <si>
    <t>ASTRA</t>
  </si>
  <si>
    <t>KEK359</t>
  </si>
  <si>
    <t>SSI926</t>
  </si>
  <si>
    <t>05/14/2014</t>
  </si>
  <si>
    <t>C 320</t>
  </si>
  <si>
    <t>VVA527</t>
  </si>
  <si>
    <t>05/19/2014</t>
  </si>
  <si>
    <t>საკუთრება</t>
  </si>
  <si>
    <t>ელენე</t>
  </si>
  <si>
    <t>ნინო</t>
  </si>
  <si>
    <t>გიორგი</t>
  </si>
  <si>
    <t>პატარაია</t>
  </si>
  <si>
    <t>სალომე</t>
  </si>
  <si>
    <t>ქ. საგარეჯო</t>
  </si>
  <si>
    <t>იჯარა</t>
  </si>
  <si>
    <t>თბილისი, ქინძმარაულის ქ. №5ა, შენობა №3</t>
  </si>
  <si>
    <t>01.19.33.001.203</t>
  </si>
  <si>
    <t>12.12.2010 - 12.12.2017</t>
  </si>
  <si>
    <t>სს ”განთიადი”</t>
  </si>
  <si>
    <t>თბილისი, გურამიშვილის 30 კორ. 1</t>
  </si>
  <si>
    <t>01.12.08.012.003.01.505</t>
  </si>
  <si>
    <t>01.02.2017 - 31.12.2017</t>
  </si>
  <si>
    <t>01023001906</t>
  </si>
  <si>
    <t>რაფიელ აღვსებაძე</t>
  </si>
  <si>
    <t>თბილისი, გლდანის "ა" მ/რ კორ 50-ის მიმდ. ტერიტორ.</t>
  </si>
  <si>
    <t>01.11.12.017.009</t>
  </si>
  <si>
    <t>01001004857</t>
  </si>
  <si>
    <t>ბესარიონ მოსიძე</t>
  </si>
  <si>
    <t>თბილისი, პეკინის(გამსახურდიას გამზ.) 39</t>
  </si>
  <si>
    <t>01.10.13.013.008.01.042</t>
  </si>
  <si>
    <t>15.02.2017 - 31.12.2017</t>
  </si>
  <si>
    <t>01008003204</t>
  </si>
  <si>
    <t>გიორგი ბეგიაშვილი</t>
  </si>
  <si>
    <t>თბილისი, მაზნიაშვილის ქ. 33</t>
  </si>
  <si>
    <t>01.16.05.017.002.01.518</t>
  </si>
  <si>
    <t>01030007495</t>
  </si>
  <si>
    <t>მანანა ჭითავა</t>
  </si>
  <si>
    <t>თბილისი, ვაზისუბნის დასახ. 1-ლი მ/რ N15 მიმდებარედ</t>
  </si>
  <si>
    <t>01.17.07.021.013</t>
  </si>
  <si>
    <t>01.05.2017 - 31.12.2017</t>
  </si>
  <si>
    <t>01002016169</t>
  </si>
  <si>
    <t>ცისანა ზექალაშვილი</t>
  </si>
  <si>
    <t>თბილისი, შიო მღვიმელის ქ. 6</t>
  </si>
  <si>
    <t>01.15.03.007.014.01.002</t>
  </si>
  <si>
    <t>01017005199</t>
  </si>
  <si>
    <t>ტარიელ ჩიტიშვილი</t>
  </si>
  <si>
    <t>თბილისი, ორხევი, მუხაძის კორ. 11, სართ. 1, ბ. 2</t>
  </si>
  <si>
    <t>01.19.17.011.002.01.002</t>
  </si>
  <si>
    <t>01.03.2017 - 31.12.2017</t>
  </si>
  <si>
    <t>14001008499</t>
  </si>
  <si>
    <t>გიორგი დავითური</t>
  </si>
  <si>
    <t>თბილისი, სტანისლავსკის ქ. 5 მე-2 სად. 1-ლი სართ. N7</t>
  </si>
  <si>
    <t>01.13.05.003.027.01.03.007</t>
  </si>
  <si>
    <t>10.03.2017 - 31.12.2017</t>
  </si>
  <si>
    <t>01025011355</t>
  </si>
  <si>
    <t>რევაზ ხონელიძე</t>
  </si>
  <si>
    <t>თბილისი, ირაკლი აბაშიძის ქ. 17</t>
  </si>
  <si>
    <t>01.14.11.015.009.01.016</t>
  </si>
  <si>
    <t>15.06.2017 - 14.12.2017</t>
  </si>
  <si>
    <t>01008029263</t>
  </si>
  <si>
    <t>დიმიტრი არჯევანიძე</t>
  </si>
  <si>
    <t>თბილისი, თემქის დასახ. მე-10 კვარ. კორ. 36ა</t>
  </si>
  <si>
    <t>01.12.02.017.014.01.048</t>
  </si>
  <si>
    <t>43001004049</t>
  </si>
  <si>
    <t>ელისო მახარობლიძე</t>
  </si>
  <si>
    <t>თბილისი, ლიბანის ქ. 10 კორ. 2 ბ. 29</t>
  </si>
  <si>
    <t>01.11.03.008.003.01.029</t>
  </si>
  <si>
    <t>01004004483</t>
  </si>
  <si>
    <t>ანგელინა ბადალაშვილი</t>
  </si>
  <si>
    <t xml:space="preserve">თბილისი, მუხიანი მე-2 მ/რ კორ. 4 </t>
  </si>
  <si>
    <t>01.11.13.002.015.01.502</t>
  </si>
  <si>
    <t>05.05.2017 - 31.12.2017</t>
  </si>
  <si>
    <t>62006000299</t>
  </si>
  <si>
    <t>ნინო გორდიაშვილი</t>
  </si>
  <si>
    <t>თბილისი, ბერი გაბრიელ სალოსის გამზ. 145</t>
  </si>
  <si>
    <t>01.17.14.002.022.01.501</t>
  </si>
  <si>
    <t>16.06.2017 - 16.10.2017</t>
  </si>
  <si>
    <t>01011009924</t>
  </si>
  <si>
    <t>ელგუჯა ლეფსვერიძე</t>
  </si>
  <si>
    <t>თბილისი, დიდი დიღომი, იოანე პეტრიწის ქ. 4</t>
  </si>
  <si>
    <t>01.10.06.009.002.01.503</t>
  </si>
  <si>
    <t>01.07.2017 - 31.10.2017</t>
  </si>
  <si>
    <t>01025019446</t>
  </si>
  <si>
    <t>ნატო ლაბაური</t>
  </si>
  <si>
    <t>თბილისი, მელიტონ და ანდრია ბალანჩივაძის N14</t>
  </si>
  <si>
    <t>01.10.17.041.006</t>
  </si>
  <si>
    <t>01.07.2017 - 30.11.2017</t>
  </si>
  <si>
    <t>09001006314</t>
  </si>
  <si>
    <t>გოგა ჟვანია</t>
  </si>
  <si>
    <t>თბილისი, გრ. რობაქიძის გამზ. 7 კორ. 4 ოფ.9</t>
  </si>
  <si>
    <t>01.13.04.007.016.01.009</t>
  </si>
  <si>
    <t>04.07.2017 - 03.12.2017</t>
  </si>
  <si>
    <t>01003010714</t>
  </si>
  <si>
    <t>ივანე გორგაძე</t>
  </si>
  <si>
    <t>თბილისი, ვარკეთილი-3, მე-4 მ/რ კორ. 419-ის მიმდებარედ</t>
  </si>
  <si>
    <t>01.19.39.002.030</t>
  </si>
  <si>
    <t>01.06.2017 - 31.12.2017</t>
  </si>
  <si>
    <t>01027062191</t>
  </si>
  <si>
    <t>ნანა ტარტარაშვილი</t>
  </si>
  <si>
    <t>თბილისი, ვაჟა-ფშაველას 78ა</t>
  </si>
  <si>
    <t>01.14.03.039.013.01.011</t>
  </si>
  <si>
    <t>01.07.2017 - 31.12.2017</t>
  </si>
  <si>
    <t>60001077001</t>
  </si>
  <si>
    <t>გიორგი ტყეშელაშვილი</t>
  </si>
  <si>
    <t>თბილისი, ეროსი მანჯგალაძის ქ. 64-ის მიმდებარედ</t>
  </si>
  <si>
    <t>01.12.13.064.027.01.02.006</t>
  </si>
  <si>
    <t>25.07.2017 - 30.11.2017</t>
  </si>
  <si>
    <t>01019054654</t>
  </si>
  <si>
    <t>ჯეირან ირემაშვილი</t>
  </si>
  <si>
    <t>თბილისი, შუამთის ქ. 20</t>
  </si>
  <si>
    <t>01.19.20.023.024</t>
  </si>
  <si>
    <t>05.08.2017 - 30.11.2017</t>
  </si>
  <si>
    <t>01027024934</t>
  </si>
  <si>
    <t>თენგიზ ბაბაკიშვილი</t>
  </si>
  <si>
    <t>თბილისი, ქეთევან წამებულის გამზ. 43/2</t>
  </si>
  <si>
    <t>01.17.01.133.002.01.509</t>
  </si>
  <si>
    <t>16.08.2017 - 16.11.2017</t>
  </si>
  <si>
    <t>01011021044</t>
  </si>
  <si>
    <t>ნანული პეტრემღვდლიშვილი</t>
  </si>
  <si>
    <t>ბათუმი, ტაბიძის ქ. 6</t>
  </si>
  <si>
    <t>05.25.05.199</t>
  </si>
  <si>
    <t>23.07.2017 - 22.10.2017</t>
  </si>
  <si>
    <t>245433892</t>
  </si>
  <si>
    <t>შპს "გიგანტი"</t>
  </si>
  <si>
    <t>ქობულეთი, აღმაშენებლის ქ. №99ა</t>
  </si>
  <si>
    <t>16.12.2009 - 16.12.2017</t>
  </si>
  <si>
    <t>მუნიციპალიტეტი, გამგეობა</t>
  </si>
  <si>
    <t>ხულო, მ. აბაშიძის 14</t>
  </si>
  <si>
    <t>23.11.01.117.01.501</t>
  </si>
  <si>
    <t>01.02.2014 - 31.12.2017</t>
  </si>
  <si>
    <t>61009006080</t>
  </si>
  <si>
    <t>გია ქედელიძე</t>
  </si>
  <si>
    <t>ქედა, აღმაშენებლის ქ. 4</t>
  </si>
  <si>
    <t>21.03.34.020</t>
  </si>
  <si>
    <t>შუახევი, რუსთაველის ქ. 17</t>
  </si>
  <si>
    <t>24.02.34.020.01.002</t>
  </si>
  <si>
    <t>12.03.2015 - 31.12.2017</t>
  </si>
  <si>
    <t>61010003569</t>
  </si>
  <si>
    <t>ზურაბ დავითაძე</t>
  </si>
  <si>
    <t>ხელვაჩაური, ფრიდონ ხალვაშის გამზ. 386</t>
  </si>
  <si>
    <t>05.35.26.137.01.500</t>
  </si>
  <si>
    <t>01.03.2014 - 31.12.2017</t>
  </si>
  <si>
    <t>საიდ დიდმანიძე</t>
  </si>
  <si>
    <t>ქუთაისი, წმინდა ნინოს ქ. №9</t>
  </si>
  <si>
    <t>03.03.01.419</t>
  </si>
  <si>
    <t>23.01.2014 - 23.01.2017</t>
  </si>
  <si>
    <t>01001012149</t>
  </si>
  <si>
    <t>ზურაბ ოზგებიშვილი</t>
  </si>
  <si>
    <t>ტყიბული, გამსახურდიას ქ. 36</t>
  </si>
  <si>
    <t>39.01.03.037</t>
  </si>
  <si>
    <t>15.08.2016 - 10.08.2017</t>
  </si>
  <si>
    <t>60002014287</t>
  </si>
  <si>
    <t>თამარ კაშია</t>
  </si>
  <si>
    <t>თერჯოლა, რუსთაველის ქ. №99</t>
  </si>
  <si>
    <t>33.09.01.009.01.507</t>
  </si>
  <si>
    <t>03.02.2014 - 03.02.2018</t>
  </si>
  <si>
    <t>60002007956</t>
  </si>
  <si>
    <t>რუსუდან ზარნაძე</t>
  </si>
  <si>
    <t>ზესტაფონი, რობაქიძის ქ. 1 კორ. 1 ბ. 1</t>
  </si>
  <si>
    <t>32.10.07.933.01.001</t>
  </si>
  <si>
    <t>04.03.2014 - 04.03.2018</t>
  </si>
  <si>
    <t>18001053471</t>
  </si>
  <si>
    <t>მზიური სვანიძე</t>
  </si>
  <si>
    <t>სამტრედია, რაზმაძის ქ. №2</t>
  </si>
  <si>
    <t>34.08.19.486.01.500</t>
  </si>
  <si>
    <t>29.01.2014 - 29.01.2021</t>
  </si>
  <si>
    <t>წყალტუბო, ი. ჭავჭავაძის ქ. 10 ბ. 15</t>
  </si>
  <si>
    <t>29.08.07.010.01.015</t>
  </si>
  <si>
    <t>01.03.2014 - 01.03.2018</t>
  </si>
  <si>
    <t>53001003144</t>
  </si>
  <si>
    <t>ლატავრა ლალიაშვილი</t>
  </si>
  <si>
    <t>საჩხერე, კოსტავას ქ. №11</t>
  </si>
  <si>
    <t>35.01.45.343</t>
  </si>
  <si>
    <t>0.02.2014 - 31.12.2017</t>
  </si>
  <si>
    <t>ელენე ჭიღლაძე</t>
  </si>
  <si>
    <t>ხარაგაული, სოლომონ მეფის ქ. №20, შენ. #1</t>
  </si>
  <si>
    <t>36.01.33.025</t>
  </si>
  <si>
    <t>10.04.2014 - 10.04.2019</t>
  </si>
  <si>
    <t>56001002800</t>
  </si>
  <si>
    <t xml:space="preserve">ხვიჩა არევაძე </t>
  </si>
  <si>
    <t>ბაღდათი, რუსთაველის ქ. 40</t>
  </si>
  <si>
    <t>30.11.03.017</t>
  </si>
  <si>
    <t>01.01.2017 - 01.11.2017</t>
  </si>
  <si>
    <t>09001002450</t>
  </si>
  <si>
    <t>შალვა ლომიძე</t>
  </si>
  <si>
    <t>ზუგდიდი, მეუნარგიას ქ. 12</t>
  </si>
  <si>
    <t>43.31.55.521</t>
  </si>
  <si>
    <t>07.04.2016 - 25.03.2018</t>
  </si>
  <si>
    <t>01027007262</t>
  </si>
  <si>
    <t>ნუგზარ მეგნეიშვილი</t>
  </si>
  <si>
    <t>ხობი, 9 აპრილის ქ. 3</t>
  </si>
  <si>
    <t>45.21.23.337</t>
  </si>
  <si>
    <t>58001003118</t>
  </si>
  <si>
    <t>ირმა გაბუნია</t>
  </si>
  <si>
    <t>ჩხოროწყუ, შენგელიას ქ. 2</t>
  </si>
  <si>
    <t>46.02.44.007</t>
  </si>
  <si>
    <t>48001002277</t>
  </si>
  <si>
    <t>ბესიკ მამფორია</t>
  </si>
  <si>
    <t>მარტვილი, თავისუფლების 10</t>
  </si>
  <si>
    <t>41.09.04.094.01.508</t>
  </si>
  <si>
    <t>25.08.2014 - 25.08.2019</t>
  </si>
  <si>
    <t>წალენჯიხა, გამსახურდიას ქ. №9</t>
  </si>
  <si>
    <t>47.11.43.070</t>
  </si>
  <si>
    <t>01.03.2017 - 01.03.2021</t>
  </si>
  <si>
    <t>62001043897</t>
  </si>
  <si>
    <t>თამარ მებონია</t>
  </si>
  <si>
    <t>ამბროლაური, კოსტავას ქ. 28</t>
  </si>
  <si>
    <t>24.45.66.978</t>
  </si>
  <si>
    <t>01.12.2016 - 01.12.2017</t>
  </si>
  <si>
    <t>შპს ”სილქნეტი”</t>
  </si>
  <si>
    <t>ოზურგეთი, დოლიძის ქ. №13</t>
  </si>
  <si>
    <t>23.23.01.078</t>
  </si>
  <si>
    <t>13.04.2016 - 13.01.2018</t>
  </si>
  <si>
    <t>01011021338</t>
  </si>
  <si>
    <t>დავით მჟავანაძე</t>
  </si>
  <si>
    <t>ჩოხატაური, დუმბაძის ქ, №14</t>
  </si>
  <si>
    <t>28.01.21.006</t>
  </si>
  <si>
    <t>15.02.2016 - 31.12.2017</t>
  </si>
  <si>
    <t>46001001923</t>
  </si>
  <si>
    <t>მურადი კვინტრაძე</t>
  </si>
  <si>
    <t>ასპინძა, ერეკლე II-ს ქ. №4</t>
  </si>
  <si>
    <t>60.01.01.097.01.547</t>
  </si>
  <si>
    <t>ამირან ლონდარიძე</t>
  </si>
  <si>
    <t>თეთრიწყარო, თამარ მეფის ქ. №22</t>
  </si>
  <si>
    <t>84.01.35.168</t>
  </si>
  <si>
    <t>22.04.2015 - 31.12.2017</t>
  </si>
  <si>
    <t>01017003840</t>
  </si>
  <si>
    <t>მერაბ ბოცვაძე</t>
  </si>
  <si>
    <t>ბოლნისი, სულხან-საბა ორბელიანის ქ. №99</t>
  </si>
  <si>
    <t>80.06.67.070</t>
  </si>
  <si>
    <t xml:space="preserve">01.02.2017 - 01.02.2018 </t>
  </si>
  <si>
    <t>შპს ”ბოლნისის სტამბა”</t>
  </si>
  <si>
    <t>გარდაბანი, დ. აღმაშენებლის ქ. 61</t>
  </si>
  <si>
    <t>81.15.13.183.01.500</t>
  </si>
  <si>
    <t xml:space="preserve">01.05.2017 - 31.12.2017 </t>
  </si>
  <si>
    <t>12001041978</t>
  </si>
  <si>
    <t>შახმარდან გუსეინოვი</t>
  </si>
  <si>
    <t>ყვარელი, ჭავჭავაძის ქუჩა N25</t>
  </si>
  <si>
    <t>57.06.60.077</t>
  </si>
  <si>
    <t>45001000755</t>
  </si>
  <si>
    <t>გიორგი სეფაშვილი</t>
  </si>
  <si>
    <t>სიღნაღი, ცოტნე დადიანის ქ. 21ა</t>
  </si>
  <si>
    <t>56.14.41.009</t>
  </si>
  <si>
    <t>01.08.2016 - 30.12.2017</t>
  </si>
  <si>
    <t xml:space="preserve">ქეთევან მჭედლიშვილი </t>
  </si>
  <si>
    <t>ლაგოდეხი, ჭავჭავაძის ქ. 2</t>
  </si>
  <si>
    <t>54.01.55.098</t>
  </si>
  <si>
    <t>01.08.2017 - 31.12.2017</t>
  </si>
  <si>
    <t>25001049879</t>
  </si>
  <si>
    <t>ნინო მამაცაშვილი</t>
  </si>
  <si>
    <t>დუშეთი, აღმაშენებლის ქ. (ყოფილი სატყეოს)</t>
  </si>
  <si>
    <t>71.51.02.443</t>
  </si>
  <si>
    <t xml:space="preserve">12.12.2012 - 12.12.2017 </t>
  </si>
  <si>
    <t>მცხეთა, მამულაშვილის ქ. 2</t>
  </si>
  <si>
    <t>72.07.04.581</t>
  </si>
  <si>
    <t>01.07.2017 - 31.12.2019</t>
  </si>
  <si>
    <t>01001028817</t>
  </si>
  <si>
    <t>მარიამ ლომაშვილი</t>
  </si>
  <si>
    <t>თიანეთი, რუსთაველის ქ. 73</t>
  </si>
  <si>
    <t>551.33.30.77</t>
  </si>
  <si>
    <t>გიორგი ბიჭინაშვილი</t>
  </si>
  <si>
    <t>09.11.2015 წ.</t>
  </si>
  <si>
    <t>შპს "სუფთა წყალი"</t>
  </si>
  <si>
    <t>205150655</t>
  </si>
  <si>
    <t>წარმომადგენლობითი ხარჯი</t>
  </si>
  <si>
    <t>01.06.2015 წ.</t>
  </si>
  <si>
    <t>შპს "ლაზერლენდი"</t>
  </si>
  <si>
    <t>205255418</t>
  </si>
  <si>
    <t>კატრიჯების დამუხტვა, აღდგენა</t>
  </si>
  <si>
    <t>01.01.2015 წ.</t>
  </si>
  <si>
    <t>შპს "მბს"</t>
  </si>
  <si>
    <t>203838277</t>
  </si>
  <si>
    <t>კომპიუტერის მოწყობილობები</t>
  </si>
  <si>
    <t>17.02.2017 წ.</t>
  </si>
  <si>
    <t>შპს "ოფისლაინი"</t>
  </si>
  <si>
    <t>400170934</t>
  </si>
  <si>
    <t>საკანცელარიო საქონელი</t>
  </si>
  <si>
    <t>27.03.2013 წ.</t>
  </si>
  <si>
    <t xml:space="preserve">შპს "ნოვი სტილი ჯორჯია" </t>
  </si>
  <si>
    <t>204546688</t>
  </si>
  <si>
    <t>საოფისე სკამი ნაჭრის</t>
  </si>
  <si>
    <t>03.10.2016 წ.</t>
  </si>
  <si>
    <t>შპს "ვიქტორია სექიურითი"</t>
  </si>
  <si>
    <t>დაცვის მომსახურება</t>
  </si>
  <si>
    <t>12.07.2017 წ.</t>
  </si>
  <si>
    <t>204994159</t>
  </si>
  <si>
    <t>01.03.2017 წ.</t>
  </si>
  <si>
    <t>შპს "ახალი ამბები"</t>
  </si>
  <si>
    <t>საინფორმაციო მომსახურება</t>
  </si>
  <si>
    <t>01.11.2016 წ.</t>
  </si>
  <si>
    <t>შპს "ტექინჟინერინგ ჯგუფი"</t>
  </si>
  <si>
    <t>ლიფტით მომსახურება</t>
  </si>
  <si>
    <t>20.05.2017 წ.</t>
  </si>
  <si>
    <t>შპს "დეიზი"</t>
  </si>
  <si>
    <t>ბანერები</t>
  </si>
  <si>
    <t>01.04.2017 წ.</t>
  </si>
  <si>
    <t>შპს "დიოსი 2017"</t>
  </si>
  <si>
    <t>ბუკლეტები</t>
  </si>
  <si>
    <t>შპს "ტორი პლიუსი"</t>
  </si>
  <si>
    <t>ბუკლეტები, დუპლეტი, ტრიპლეტი, სტიკერები</t>
  </si>
  <si>
    <t>03.08.2017 წ.</t>
  </si>
  <si>
    <t>შპს "ჯეოლენდი"</t>
  </si>
  <si>
    <t>204447394</t>
  </si>
  <si>
    <t>კარტოგრაფიული მომსახურება</t>
  </si>
  <si>
    <t>23.06.2017 წ.</t>
  </si>
  <si>
    <t>შპს "ივენთი 2030"</t>
  </si>
  <si>
    <t>სკამებით მომსახურების გაწევა</t>
  </si>
  <si>
    <t>11.01.2013 წ.</t>
  </si>
  <si>
    <t>შპს "თეგეტა მოტორსი"</t>
  </si>
  <si>
    <t>ავტოტექმომსახურება</t>
  </si>
  <si>
    <t>21.08.2017 წ.</t>
  </si>
  <si>
    <t>შპს "ნიკონი"</t>
  </si>
  <si>
    <t>402009349</t>
  </si>
  <si>
    <t>10.08.2016 წ.</t>
  </si>
  <si>
    <t>შპს "საქართველო "</t>
  </si>
  <si>
    <t>204421991</t>
  </si>
  <si>
    <t>61008002023</t>
  </si>
  <si>
    <t>ცისანა დავითაძე</t>
  </si>
  <si>
    <t>01.09.2017 - 31.12.2017</t>
  </si>
  <si>
    <t>საარჩევნო ბლოკი „ერთიანი ნაციონალური მოძრაობა“</t>
  </si>
  <si>
    <t>შოთა</t>
  </si>
  <si>
    <t>მალაშხია</t>
  </si>
  <si>
    <t>01020002238</t>
  </si>
  <si>
    <t>თავმჯდომარე</t>
  </si>
  <si>
    <t>ავთანდილ</t>
  </si>
  <si>
    <t>ბესელია</t>
  </si>
  <si>
    <t>01020008041</t>
  </si>
  <si>
    <t>ადმინისტრაციის უფროსი</t>
  </si>
  <si>
    <t>ინგა</t>
  </si>
  <si>
    <t>ქარაია</t>
  </si>
  <si>
    <t>51001001834</t>
  </si>
  <si>
    <t>კომიტეტის წევრი</t>
  </si>
  <si>
    <t>ვლადიმერ</t>
  </si>
  <si>
    <t>სულაბერიძე</t>
  </si>
  <si>
    <t>01005008834</t>
  </si>
  <si>
    <t>ზვიად</t>
  </si>
  <si>
    <t>მეხატიშვილი</t>
  </si>
  <si>
    <t>01009016996</t>
  </si>
  <si>
    <t>ზურაბ</t>
  </si>
  <si>
    <t>გარუჩავა</t>
  </si>
  <si>
    <t>მძღოლი</t>
  </si>
  <si>
    <t>მაია</t>
  </si>
  <si>
    <t>უსაფრთხოებისა და ლოჯისტიკის სამსახური, დაცვა</t>
  </si>
  <si>
    <t>ბესარიონ</t>
  </si>
  <si>
    <t>გედენიძე</t>
  </si>
  <si>
    <t>01025012561</t>
  </si>
  <si>
    <t xml:space="preserve">უსაფრთხოებისა და ლოჯისტიკის სამსახურის უფროსი </t>
  </si>
  <si>
    <t>სიგუა</t>
  </si>
  <si>
    <t>29001024464</t>
  </si>
  <si>
    <t>პრესსამსახური, მოწვეული სპეციალისტი</t>
  </si>
  <si>
    <t>ნუგზარ</t>
  </si>
  <si>
    <t>წიკლაური</t>
  </si>
  <si>
    <t>თინათინ</t>
  </si>
  <si>
    <t>ცერცვაძე</t>
  </si>
  <si>
    <t>ირაკლი</t>
  </si>
  <si>
    <t>ქავთარაძე</t>
  </si>
  <si>
    <t>ივანე</t>
  </si>
  <si>
    <t>პეტრიაშვილი</t>
  </si>
  <si>
    <t>ბოტკოველი</t>
  </si>
  <si>
    <t>რამაზ</t>
  </si>
  <si>
    <t>ქერეჭაშვილი</t>
  </si>
  <si>
    <t>38001003316</t>
  </si>
  <si>
    <t>ხურცილავა</t>
  </si>
  <si>
    <t>შუბითიძე</t>
  </si>
  <si>
    <t>ოთარ</t>
  </si>
  <si>
    <t>რეგიონის წარმომადგენელი</t>
  </si>
  <si>
    <t>ვაჟა</t>
  </si>
  <si>
    <t>გოჩა</t>
  </si>
  <si>
    <t>მანუჩარ</t>
  </si>
  <si>
    <t>ფანგანი</t>
  </si>
  <si>
    <t>62007006162</t>
  </si>
  <si>
    <t xml:space="preserve">უსაფრთხოებისა და ლოჯისტიკის სამსახურის მთ. სპეც. </t>
  </si>
  <si>
    <t>ჩიაშვილი</t>
  </si>
  <si>
    <t>01019033114</t>
  </si>
  <si>
    <t>ლევან</t>
  </si>
  <si>
    <t>უსაფრთხოებისა და ლოჯისტიკის სამსახური, მძღოლი</t>
  </si>
  <si>
    <t>თემურ</t>
  </si>
  <si>
    <t>იოსებ</t>
  </si>
  <si>
    <t>ოსიყმიშვილი</t>
  </si>
  <si>
    <t>შერმადინი</t>
  </si>
  <si>
    <t>01024035954</t>
  </si>
  <si>
    <t>თეა</t>
  </si>
  <si>
    <t>ცეცხლაძე</t>
  </si>
  <si>
    <t>თორნიკე</t>
  </si>
  <si>
    <t>ილია</t>
  </si>
  <si>
    <t>თამაზ</t>
  </si>
  <si>
    <t>ქართველიშვილი</t>
  </si>
  <si>
    <t>მატერიალურ-ტექნიკურ სფეროში მოწვ. სპეციალისტი</t>
  </si>
  <si>
    <t>გულნაზი</t>
  </si>
  <si>
    <t>ცისანა</t>
  </si>
  <si>
    <t xml:space="preserve">ბათუმი, ინასარიძის ქ. 23 </t>
  </si>
  <si>
    <t>05.32.12.021.01.502</t>
  </si>
  <si>
    <t>10.09.2017 - 09.11.2017</t>
  </si>
  <si>
    <t>245436096</t>
  </si>
  <si>
    <t>შპს "ჰეკატე"</t>
  </si>
  <si>
    <t xml:space="preserve">ბათუმი, მაიაკოვსკის ქ. 53 </t>
  </si>
  <si>
    <t>05.09.15.003.01.500</t>
  </si>
  <si>
    <t>61006017766</t>
  </si>
  <si>
    <t>თამაზ ქათამაძე</t>
  </si>
  <si>
    <t xml:space="preserve">ბათუმი, გრიშაშვილის ქ. 2 </t>
  </si>
  <si>
    <t>05.30.25.008.01.502</t>
  </si>
  <si>
    <t>61003001083</t>
  </si>
  <si>
    <t>მერაბ ბერიძე</t>
  </si>
  <si>
    <t xml:space="preserve">ბათუმი, კახაბერის დასახლება </t>
  </si>
  <si>
    <t>05.32.07.100</t>
  </si>
  <si>
    <t>61006020543</t>
  </si>
  <si>
    <t>ანზორ ხიმშიაშვილი</t>
  </si>
  <si>
    <t>ბათუმი, ლერმონტოვის ქ. 90</t>
  </si>
  <si>
    <t>05.26.03.016.01.500</t>
  </si>
  <si>
    <t>61008002974</t>
  </si>
  <si>
    <t>ზურაბ ბოლქვაძე</t>
  </si>
  <si>
    <t>ქუთაისი, ნიკეას ქ.  II შესახ. №58 ბ. 11</t>
  </si>
  <si>
    <t>03.05.22.320</t>
  </si>
  <si>
    <t>01.09.2017 - 31.10.2017</t>
  </si>
  <si>
    <t>60001046564</t>
  </si>
  <si>
    <t>ანიკო კინწურაშვილი</t>
  </si>
  <si>
    <t>ქუთაისი, ზ. გამსახურდიას გამზ. N9</t>
  </si>
  <si>
    <t>03.04.02.020.01.031</t>
  </si>
  <si>
    <t>10.09.2017 - 31.10.2017</t>
  </si>
  <si>
    <t>60001001392</t>
  </si>
  <si>
    <t>ქეთევან მაღლაკელიძე</t>
  </si>
  <si>
    <t>ქუთაისი, ავტომშენებლის ქ. 14, ბ. 2</t>
  </si>
  <si>
    <t>03.01.01.011.01.002</t>
  </si>
  <si>
    <t>27.09.2017 - 27.10.2017</t>
  </si>
  <si>
    <t>60001051496</t>
  </si>
  <si>
    <t>მაია თორთლაძე (ზურაბ ტაბატაძე)</t>
  </si>
  <si>
    <t>ქუთაისი, 26 მაისის ქ. 83</t>
  </si>
  <si>
    <t>03.03.03.041.01.501</t>
  </si>
  <si>
    <t>60001100350</t>
  </si>
  <si>
    <t>მაგულინა გრძელიძე</t>
  </si>
  <si>
    <t>ქუთაისი, ჭავჭავაძის ქ. 12-14-16</t>
  </si>
  <si>
    <t>03.04.06.023</t>
  </si>
  <si>
    <t>60001080504</t>
  </si>
  <si>
    <t>მზია ბარდაველიძე</t>
  </si>
  <si>
    <t>რუსთავი, რჩეულიშვილის ქუჩის მიმდებარედ</t>
  </si>
  <si>
    <t>02.05.02.028</t>
  </si>
  <si>
    <t>13.09.2017 - 30.10.2017</t>
  </si>
  <si>
    <t>216397307</t>
  </si>
  <si>
    <t>შპს "სიახლე"</t>
  </si>
  <si>
    <t>რუსთავი, კლდიაშვილის ქ. 4</t>
  </si>
  <si>
    <t>02.04.02.074.01.501</t>
  </si>
  <si>
    <t>01.09.2017 - 30.11.2017</t>
  </si>
  <si>
    <t>35001001659</t>
  </si>
  <si>
    <t>რიტა კოხრეიძე</t>
  </si>
  <si>
    <t>თბილისი, ფანასკერტელის ქ. N20-ის მოპირდაპირე მხარეს (დაუმთავრებელი მშენებლობა)</t>
  </si>
  <si>
    <t>01.10.17.008.036</t>
  </si>
  <si>
    <t>თბილისი, გორგასლის ქ. 49</t>
  </si>
  <si>
    <t>01.18.06.001.014.01.01.003</t>
  </si>
  <si>
    <t>01.08.2017 - 31.07.2018</t>
  </si>
  <si>
    <t>01015025347</t>
  </si>
  <si>
    <t>თამარ გუგენიშვილი</t>
  </si>
  <si>
    <t>ჭიათურა, ნინოშვილის ქ. 6 ბ. 2</t>
  </si>
  <si>
    <t>38.10.04.063.01.002</t>
  </si>
  <si>
    <t>54001014760</t>
  </si>
  <si>
    <t>მერაბ აბჟანდაძე</t>
  </si>
  <si>
    <t>ხონი, თავისუფლების მოედანი N12</t>
  </si>
  <si>
    <t>37.07.07.041.01.003</t>
  </si>
  <si>
    <t>55001007224</t>
  </si>
  <si>
    <t>ირმა ქუთათელაძე</t>
  </si>
  <si>
    <t>სენაკი, დავით ვახანიას ქ. 2</t>
  </si>
  <si>
    <t>44.01.31.435</t>
  </si>
  <si>
    <t>39001021387</t>
  </si>
  <si>
    <t>ვალერიანე კუჭავა</t>
  </si>
  <si>
    <t>ფოთი, აღმაშენებლის ქ. 17</t>
  </si>
  <si>
    <t>04.01.12.278.01.507</t>
  </si>
  <si>
    <t>42001003756</t>
  </si>
  <si>
    <t>ქეთევან მილორავა</t>
  </si>
  <si>
    <t>აბაშა, თავისუფლების ქ. 91</t>
  </si>
  <si>
    <t>40.01.34.101</t>
  </si>
  <si>
    <t>01.04.2017 - 31.12.2017</t>
  </si>
  <si>
    <t>222438271</t>
  </si>
  <si>
    <t>შპს "ნიკე"</t>
  </si>
  <si>
    <t>მესტია, დაბა მესტია, თამარ მეფის ქ. 62</t>
  </si>
  <si>
    <t>42.06.42.010</t>
  </si>
  <si>
    <t>20.06.2017 - 31.12.2017</t>
  </si>
  <si>
    <t>62006055086</t>
  </si>
  <si>
    <t>სლავა რატიანი</t>
  </si>
  <si>
    <t xml:space="preserve">ლენტეხი, სტალინის ქ. 12 </t>
  </si>
  <si>
    <t>87.04.12.003</t>
  </si>
  <si>
    <t>27001003070</t>
  </si>
  <si>
    <t>ნინო ტვილდიანი</t>
  </si>
  <si>
    <t>ცაგერი, რუსთაველის ქ. მე-2 შეს. N3</t>
  </si>
  <si>
    <t>89.03.22.017</t>
  </si>
  <si>
    <t>შორენა მესხაძე</t>
  </si>
  <si>
    <t>ლანჩხუთი, ჟორდანიას ქ. №114</t>
  </si>
  <si>
    <t>27.06.52.060.010.502</t>
  </si>
  <si>
    <t>26001008890</t>
  </si>
  <si>
    <t>მანანა ჩხაიძე</t>
  </si>
  <si>
    <t>ახალციხე, კეცხოველის ქ. N1</t>
  </si>
  <si>
    <t>62.09.58.468</t>
  </si>
  <si>
    <t>07601056604</t>
  </si>
  <si>
    <t>ემმა პირინჯიანი</t>
  </si>
  <si>
    <t>ბორჯომი, რუსთაველის (კიროვის) ქ. 26</t>
  </si>
  <si>
    <t>64.03.05.604</t>
  </si>
  <si>
    <t>11001008640</t>
  </si>
  <si>
    <t>ნინო ლურსმანაშვილი</t>
  </si>
  <si>
    <t>ადიგენი, თამარ მეფის ქ. №3, 2 ოთახი</t>
  </si>
  <si>
    <t>61.05.01.281.01.501</t>
  </si>
  <si>
    <t>03001001833</t>
  </si>
  <si>
    <t>ნათელა მაჭარაშვილი</t>
  </si>
  <si>
    <t>წალკა. არისტოტელეს N3</t>
  </si>
  <si>
    <t>85.21.23.111</t>
  </si>
  <si>
    <t>01.04.2017 - 31.07.2018</t>
  </si>
  <si>
    <t>52001013863</t>
  </si>
  <si>
    <t>ნელი ხუციშვილი</t>
  </si>
  <si>
    <t>დმანისი, წმ. ნინოს ქ. №52 ბ. 8</t>
  </si>
  <si>
    <t>82.01.46.094.01.008</t>
  </si>
  <si>
    <t>შპს „მარკშეიდერი“</t>
  </si>
  <si>
    <t>მარნეული, რუსთაველის 96</t>
  </si>
  <si>
    <t>83.02.19.396</t>
  </si>
  <si>
    <t>28001033208</t>
  </si>
  <si>
    <t>აიატ სულეიმანოვი</t>
  </si>
  <si>
    <t>კასპი, მერაბ კოსტავას ქ. 10</t>
  </si>
  <si>
    <t>68.10.02.039.01.502</t>
  </si>
  <si>
    <t>01030030249</t>
  </si>
  <si>
    <t>გიორგი ქურდაძე</t>
  </si>
  <si>
    <t>გორი, ს. კარალეთი</t>
  </si>
  <si>
    <t>66.46.22.515</t>
  </si>
  <si>
    <t>18001002488</t>
  </si>
  <si>
    <t>ფიქრია შველიძე</t>
  </si>
  <si>
    <t>გორი, გარსევანიშვილის ქ. 1</t>
  </si>
  <si>
    <t>66.45.18.089.02.502</t>
  </si>
  <si>
    <t>59001049345</t>
  </si>
  <si>
    <t>თამარ ცერაძე</t>
  </si>
  <si>
    <t>ქარელი, სტალინის ქ. 35</t>
  </si>
  <si>
    <t>68.10.46.082.01.503</t>
  </si>
  <si>
    <t>62007007010</t>
  </si>
  <si>
    <t>თეიმურაზ ხონელია</t>
  </si>
  <si>
    <t>საგარეჯო, დავით აღმაშენებლის ქ. 21</t>
  </si>
  <si>
    <t>55.12.09.308.01.500</t>
  </si>
  <si>
    <t>ციცინო კოხტაშვილი</t>
  </si>
  <si>
    <t>დედოფლისწყარო, რუსთაველის ქ. №18</t>
  </si>
  <si>
    <t>52.08.33.055</t>
  </si>
  <si>
    <t>14001017747</t>
  </si>
  <si>
    <t>ვალერი ჩიბუხაშვილი</t>
  </si>
  <si>
    <t>ახმეტა, რუსთაველის ქ. 56</t>
  </si>
  <si>
    <t>50.04.43.095</t>
  </si>
  <si>
    <t>08001014947</t>
  </si>
  <si>
    <t>გივი შაშიაშვილი</t>
  </si>
  <si>
    <t>თბილისი, რუსთაველის გამზ. 19</t>
  </si>
  <si>
    <t>01.15.04.017.009.01.506</t>
  </si>
  <si>
    <t>01.07.2017 - 01.12.2017</t>
  </si>
  <si>
    <t>მალხაზ კერძაია</t>
  </si>
  <si>
    <t>შპს "იბერია ავტოჰაუსი"</t>
  </si>
  <si>
    <t>236081832</t>
  </si>
  <si>
    <t>19.09.2017 წ.</t>
  </si>
  <si>
    <t>ფ/პ გიორგი ერაძე</t>
  </si>
  <si>
    <t>60001022124</t>
  </si>
  <si>
    <t>03.07.2017 წ.</t>
  </si>
  <si>
    <t>შპს "დეგაპრინტი"</t>
  </si>
  <si>
    <t>204444477</t>
  </si>
  <si>
    <t>სავიზიტო ბარათები</t>
  </si>
  <si>
    <t>01.02.2017 წ.</t>
  </si>
  <si>
    <t>შპს "ესაბი"</t>
  </si>
  <si>
    <t>204378173</t>
  </si>
  <si>
    <t>ფიუზერი, კონტეინერი</t>
  </si>
  <si>
    <t>დროშა</t>
  </si>
  <si>
    <t>60001019819</t>
  </si>
  <si>
    <t>15.09.2017 წ.</t>
  </si>
  <si>
    <t>ნინო ელბაქიძე</t>
  </si>
  <si>
    <t>01026004138</t>
  </si>
  <si>
    <t>01026000274</t>
  </si>
  <si>
    <t>ვიდეორგოლის დამზადება</t>
  </si>
  <si>
    <t>შპს "ფორმულა პროესკო ფროდაქშენი"</t>
  </si>
  <si>
    <t>404892513</t>
  </si>
  <si>
    <t>228926062</t>
  </si>
  <si>
    <t>22.02.2017 წ.</t>
  </si>
  <si>
    <t>შპს "ტერმინალ ვესტ თრეიდინგი"</t>
  </si>
  <si>
    <t>406119178</t>
  </si>
  <si>
    <t>27.09.2017 წ.</t>
  </si>
  <si>
    <t>შპს "ნეონბასტი"</t>
  </si>
  <si>
    <t>212697278</t>
  </si>
  <si>
    <t>10.10.2017 წ.</t>
  </si>
  <si>
    <t>შპს "მოდული"</t>
  </si>
  <si>
    <t>412703686</t>
  </si>
  <si>
    <t>10/22/2017-11/12/2017</t>
  </si>
  <si>
    <t>583870.12</t>
  </si>
  <si>
    <t>შპს "იუნაიტეტ სექიურითი"</t>
  </si>
  <si>
    <t xml:space="preserve">ხელფასები  ქკპ (აგვისტო, სექტემბერი, ოქტომბერი) </t>
  </si>
  <si>
    <t>6500</t>
  </si>
  <si>
    <t xml:space="preserve">ხელფასები  ენმ (აგვისტო, სექტემბერი, ოქტომბერი) </t>
  </si>
  <si>
    <t>6375</t>
  </si>
  <si>
    <t>ნიკა ლომიძე</t>
  </si>
  <si>
    <t>208147423</t>
  </si>
  <si>
    <t>ანგელინა ბადალაშვილი (ლაშა წამალაშვილი)</t>
  </si>
  <si>
    <t>ნინო გორდიაშვილი (მაია გორდიაშვილი)</t>
  </si>
  <si>
    <t>61006005643 (198002450)</t>
  </si>
  <si>
    <t>ლამარა ბარდაველიძე</t>
  </si>
  <si>
    <t>60001017213</t>
  </si>
  <si>
    <t>238769025</t>
  </si>
  <si>
    <t>ელენე ჭიღლაძე (ასმათ აბრამიშვილი)</t>
  </si>
  <si>
    <t>38001006467 (38001010286)</t>
  </si>
  <si>
    <t>204566978</t>
  </si>
  <si>
    <t>05001001777 (123103667)</t>
  </si>
  <si>
    <t>ქეთევან მჭედლიშვილი</t>
  </si>
  <si>
    <t>01011046334</t>
  </si>
  <si>
    <t>გიორგი ბიჭინაშვილი (ლილი ქსენაშვილი)</t>
  </si>
  <si>
    <t>23001011054 (01022006388)</t>
  </si>
  <si>
    <t>შორენა მესხაძე (მაყვალა მესხაძე)</t>
  </si>
  <si>
    <t>49001000182 (09001002649)</t>
  </si>
  <si>
    <t>ციცინო კოხტაშვილი (თეა გოგიტაშვილი)</t>
  </si>
  <si>
    <t>36001000355 (36001002288)</t>
  </si>
  <si>
    <t>23.10.2017</t>
  </si>
  <si>
    <t>ფულადი შემოწირულობა</t>
  </si>
  <si>
    <t>ავთანდილ გოგიჩაიშვილი</t>
  </si>
  <si>
    <t>01029000146</t>
  </si>
  <si>
    <t>GE46LB0002004501110090</t>
  </si>
  <si>
    <t>ონიანი</t>
  </si>
  <si>
    <t>01012014618</t>
  </si>
  <si>
    <t>პოლიტსაბჭოს თავმჯდ. მოადგ. მრჩ. იურიდიულ საკითხებში</t>
  </si>
  <si>
    <t>დავით</t>
  </si>
  <si>
    <t>36001004323</t>
  </si>
  <si>
    <t>გამრეკელაშვილი</t>
  </si>
  <si>
    <t>18001038017</t>
  </si>
  <si>
    <t>ბადრი</t>
  </si>
  <si>
    <t>ბასიშვილი</t>
  </si>
  <si>
    <t>59004000331</t>
  </si>
  <si>
    <t>მამუკა</t>
  </si>
  <si>
    <t>საღარეიშვილი</t>
  </si>
  <si>
    <t>53001001439</t>
  </si>
  <si>
    <t>ბეჟიკელაშვილი</t>
  </si>
  <si>
    <t>45001004586</t>
  </si>
  <si>
    <t>ტყემალაძე</t>
  </si>
  <si>
    <t>25001032018</t>
  </si>
  <si>
    <t>01015015482</t>
  </si>
  <si>
    <t>ბერიძე</t>
  </si>
  <si>
    <t>01017003820</t>
  </si>
  <si>
    <t>მარტინენკო</t>
  </si>
  <si>
    <t>35001112365</t>
  </si>
  <si>
    <t>ქეთევან</t>
  </si>
  <si>
    <t>კირთაძე</t>
  </si>
  <si>
    <t>01005043523</t>
  </si>
  <si>
    <t>პრესსამსახური, კონსულტანტი</t>
  </si>
  <si>
    <t>ალექსი</t>
  </si>
  <si>
    <t>მეარაყიშვილი</t>
  </si>
  <si>
    <t>43001016673</t>
  </si>
  <si>
    <t>ინფორმაციული ტექნოლოგიების სპეციალისტი</t>
  </si>
  <si>
    <t>შორენა</t>
  </si>
  <si>
    <t>კირვალიძე</t>
  </si>
  <si>
    <t>01015008459</t>
  </si>
  <si>
    <t>არასამთავრობო ორგანიზაციებთან ურთიერთ. კოორდინატორი</t>
  </si>
  <si>
    <t>ზაუტაშვილი</t>
  </si>
  <si>
    <t>01010008172</t>
  </si>
  <si>
    <t>ანზორ</t>
  </si>
  <si>
    <t>პირმისაშვილი</t>
  </si>
  <si>
    <t>01001003350</t>
  </si>
  <si>
    <t>მზაღო</t>
  </si>
  <si>
    <t>ხუბულაშვილი</t>
  </si>
  <si>
    <t>59001005204</t>
  </si>
  <si>
    <t>წარმომადგენელი უბანზე</t>
  </si>
  <si>
    <t>ლია</t>
  </si>
  <si>
    <t>ცუხიშვილი</t>
  </si>
  <si>
    <t>54001036424</t>
  </si>
  <si>
    <t>ხვედელიძე</t>
  </si>
  <si>
    <t>54001031645</t>
  </si>
  <si>
    <t>რუფატ</t>
  </si>
  <si>
    <t>ანაგიევი</t>
  </si>
  <si>
    <t>28001010195</t>
  </si>
  <si>
    <t>ფარტენაძე</t>
  </si>
  <si>
    <t>61006070105</t>
  </si>
  <si>
    <t>ლიანა</t>
  </si>
  <si>
    <t>ჭურჭელაური</t>
  </si>
  <si>
    <t>08001015018</t>
  </si>
  <si>
    <t>ეკატერინე</t>
  </si>
  <si>
    <t>ქურხული</t>
  </si>
  <si>
    <t>36001002544</t>
  </si>
  <si>
    <t>ლექსო</t>
  </si>
  <si>
    <t>თაყაძე</t>
  </si>
  <si>
    <t>50001003343</t>
  </si>
  <si>
    <t>სიმონი</t>
  </si>
  <si>
    <t>ჯაჯანიძე</t>
  </si>
  <si>
    <t>54001035431</t>
  </si>
  <si>
    <t>იამზე</t>
  </si>
  <si>
    <t>ფოცხვერაშვილი</t>
  </si>
  <si>
    <t>01027004924</t>
  </si>
  <si>
    <t>რეზო</t>
  </si>
  <si>
    <t>მოდებაძე</t>
  </si>
  <si>
    <t>25001035004</t>
  </si>
  <si>
    <t>ავეტიანი</t>
  </si>
  <si>
    <t>28001111646</t>
  </si>
  <si>
    <t>ჟუჟუნა</t>
  </si>
  <si>
    <t>კალანდაძე</t>
  </si>
  <si>
    <t>46001020461</t>
  </si>
  <si>
    <t>ნონა</t>
  </si>
  <si>
    <t>ქუმსიაშვილი</t>
  </si>
  <si>
    <t>45001031458</t>
  </si>
  <si>
    <t>გივი</t>
  </si>
  <si>
    <t>ებრალიძე</t>
  </si>
  <si>
    <t>61010012708</t>
  </si>
  <si>
    <t>ელგუნ</t>
  </si>
  <si>
    <t>ჯაფაროვი</t>
  </si>
  <si>
    <t>36501055627</t>
  </si>
  <si>
    <t>ამლეტ</t>
  </si>
  <si>
    <t>ჩობანოვი</t>
  </si>
  <si>
    <t>28001068700</t>
  </si>
  <si>
    <t>მარიამი</t>
  </si>
  <si>
    <t>მაჭარაშვილი</t>
  </si>
  <si>
    <t>25001049433</t>
  </si>
  <si>
    <t>ფიქრია</t>
  </si>
  <si>
    <t>ხატიაშვილი</t>
  </si>
  <si>
    <t>14001023803</t>
  </si>
  <si>
    <t>უშანგ</t>
  </si>
  <si>
    <t>მოსულიშვილი</t>
  </si>
  <si>
    <t>40001009133</t>
  </si>
  <si>
    <t>ლომიძე</t>
  </si>
  <si>
    <t>38001040278</t>
  </si>
  <si>
    <t>დარიკო</t>
  </si>
  <si>
    <t>ოსეფაიშვილი</t>
  </si>
  <si>
    <t>46001001536</t>
  </si>
  <si>
    <t>ალეკო</t>
  </si>
  <si>
    <t>ნადირაშვილი</t>
  </si>
  <si>
    <t>40501041535</t>
  </si>
  <si>
    <t>თამაზაშვილი</t>
  </si>
  <si>
    <t>01020012324</t>
  </si>
  <si>
    <t>წარმომადგენელი ოლქში</t>
  </si>
  <si>
    <t>ამირან</t>
  </si>
  <si>
    <t>მაკარიძე</t>
  </si>
  <si>
    <t>21001007397</t>
  </si>
  <si>
    <t>ლილი</t>
  </si>
  <si>
    <t>მანოშვილი</t>
  </si>
  <si>
    <t>20001009243</t>
  </si>
  <si>
    <t>ნუკრი</t>
  </si>
  <si>
    <t>კოდალაშვილი</t>
  </si>
  <si>
    <t>01019033740</t>
  </si>
  <si>
    <t>ქეთინო</t>
  </si>
  <si>
    <t>ბეციაშვილი</t>
  </si>
  <si>
    <t>13001046864</t>
  </si>
  <si>
    <t>დიანა</t>
  </si>
  <si>
    <t>სამხარაძე</t>
  </si>
  <si>
    <t>25001041364</t>
  </si>
  <si>
    <t>ჯონდო</t>
  </si>
  <si>
    <t>ფხალაძე</t>
  </si>
  <si>
    <t>54001018102</t>
  </si>
  <si>
    <t>ბადურ</t>
  </si>
  <si>
    <t>ბაინდურაშვილი</t>
  </si>
  <si>
    <t>20001036242</t>
  </si>
  <si>
    <t>ფელიქს</t>
  </si>
  <si>
    <t>სარქისიანი</t>
  </si>
  <si>
    <t>28001098443</t>
  </si>
  <si>
    <t>აღდგომელაშვილი</t>
  </si>
  <si>
    <t>22001011785</t>
  </si>
  <si>
    <t>რიტა</t>
  </si>
  <si>
    <t>ჩაჩქანიშვილი</t>
  </si>
  <si>
    <t>08001031886</t>
  </si>
  <si>
    <t>ანი</t>
  </si>
  <si>
    <t>01010020000</t>
  </si>
  <si>
    <t>ირინა</t>
  </si>
  <si>
    <t>სიორდია</t>
  </si>
  <si>
    <t>01029005456</t>
  </si>
  <si>
    <t>კოშაძე</t>
  </si>
  <si>
    <t>01001049114</t>
  </si>
  <si>
    <t>ნუკზარ</t>
  </si>
  <si>
    <t>გეორგაძე</t>
  </si>
  <si>
    <t>28001015993</t>
  </si>
  <si>
    <t>ლალი</t>
  </si>
  <si>
    <t>სუხიტაშვილი</t>
  </si>
  <si>
    <t>20001021009</t>
  </si>
  <si>
    <t>ომარ</t>
  </si>
  <si>
    <t>არძენაძე</t>
  </si>
  <si>
    <t>61008001137</t>
  </si>
  <si>
    <t>ბანეთიშვილი</t>
  </si>
  <si>
    <t>01008057084</t>
  </si>
  <si>
    <t>იმედა</t>
  </si>
  <si>
    <t>კუხიანიძე</t>
  </si>
  <si>
    <t>53001038452</t>
  </si>
  <si>
    <t>ნავროზაშვილი</t>
  </si>
  <si>
    <t>40001009094</t>
  </si>
  <si>
    <t>კავთელაძე</t>
  </si>
  <si>
    <t>54001049722</t>
  </si>
  <si>
    <t>ტერეზა</t>
  </si>
  <si>
    <t>ჩილაშვილი</t>
  </si>
  <si>
    <t>45001030696</t>
  </si>
  <si>
    <t>ხოსრუაშვილი</t>
  </si>
  <si>
    <t>43001000144</t>
  </si>
  <si>
    <t>გელა</t>
  </si>
  <si>
    <t>45001031656</t>
  </si>
  <si>
    <t>ფატმანი</t>
  </si>
  <si>
    <t>01019055399</t>
  </si>
  <si>
    <t>აკაკი</t>
  </si>
  <si>
    <t>კვინტრაძე</t>
  </si>
  <si>
    <t>01030050081</t>
  </si>
  <si>
    <t>ანა</t>
  </si>
  <si>
    <t>შეყილაძე</t>
  </si>
  <si>
    <t>54301062657</t>
  </si>
  <si>
    <t>ასმათ</t>
  </si>
  <si>
    <t>დვალი</t>
  </si>
  <si>
    <t>54001002166</t>
  </si>
  <si>
    <t>ანნა</t>
  </si>
  <si>
    <t>გურული</t>
  </si>
  <si>
    <t>60003008979</t>
  </si>
  <si>
    <t>ციცინო</t>
  </si>
  <si>
    <t>ზარიძე</t>
  </si>
  <si>
    <t>24001028639</t>
  </si>
  <si>
    <t>ფირდოვსი</t>
  </si>
  <si>
    <t>ჰუსეინოვი</t>
  </si>
  <si>
    <t>28001062360</t>
  </si>
  <si>
    <t>ხათუნა</t>
  </si>
  <si>
    <t>ელოშვილი</t>
  </si>
  <si>
    <t>35001017018</t>
  </si>
  <si>
    <t>ზაალიშვილი</t>
  </si>
  <si>
    <t>20001052047</t>
  </si>
  <si>
    <t>ბიჭიკო</t>
  </si>
  <si>
    <t>ჩაკვეტაძე</t>
  </si>
  <si>
    <t>62004014408</t>
  </si>
  <si>
    <t>ნესტანი</t>
  </si>
  <si>
    <t>ჭაუჭიძე</t>
  </si>
  <si>
    <t>54001042184</t>
  </si>
  <si>
    <t>თამაზი</t>
  </si>
  <si>
    <t>ძარღუაშვილი</t>
  </si>
  <si>
    <t>08001030382</t>
  </si>
  <si>
    <t>შველიძე</t>
  </si>
  <si>
    <t>ხალილ</t>
  </si>
  <si>
    <t>რაგიმოვი</t>
  </si>
  <si>
    <t>28001087303</t>
  </si>
  <si>
    <t>კერატიშვილი</t>
  </si>
  <si>
    <t>36001029634</t>
  </si>
  <si>
    <t>კვესიეიშვილი</t>
  </si>
  <si>
    <t>61005003152</t>
  </si>
  <si>
    <t>დავითი</t>
  </si>
  <si>
    <t>სარაჯიშვილი</t>
  </si>
  <si>
    <t>20001062196</t>
  </si>
  <si>
    <t>ჯინჭარაძე</t>
  </si>
  <si>
    <t>01005025811</t>
  </si>
  <si>
    <t>მაკა</t>
  </si>
  <si>
    <t>ჩალათაშვილი</t>
  </si>
  <si>
    <t>13001049045</t>
  </si>
  <si>
    <t>ფაილოძე</t>
  </si>
  <si>
    <t>01008023512</t>
  </si>
  <si>
    <t>57001007052</t>
  </si>
  <si>
    <t>გურამი</t>
  </si>
  <si>
    <t>ლექვინაძე</t>
  </si>
  <si>
    <t>53001058481</t>
  </si>
  <si>
    <t>მარინა</t>
  </si>
  <si>
    <t>პეტროვა</t>
  </si>
  <si>
    <t>28001029879</t>
  </si>
  <si>
    <t>კაპანაძე</t>
  </si>
  <si>
    <t>54001002415</t>
  </si>
  <si>
    <t>ნუგზარი</t>
  </si>
  <si>
    <t xml:space="preserve">ღაღეთაშვილი </t>
  </si>
  <si>
    <t>22001005486</t>
  </si>
  <si>
    <t>დალი</t>
  </si>
  <si>
    <t>მახათაძე</t>
  </si>
  <si>
    <t>59001059742</t>
  </si>
  <si>
    <t>ხატაი</t>
  </si>
  <si>
    <t>ალახვერდიევი</t>
  </si>
  <si>
    <t>28001056169</t>
  </si>
  <si>
    <t>ალბერტი</t>
  </si>
  <si>
    <t>ხანინოვი</t>
  </si>
  <si>
    <t>01111101539</t>
  </si>
  <si>
    <t>ნავდარაშვილი</t>
  </si>
  <si>
    <t>31001042815</t>
  </si>
  <si>
    <t>ორმოცაძე</t>
  </si>
  <si>
    <t>26001033239</t>
  </si>
  <si>
    <t>ირმა</t>
  </si>
  <si>
    <t>თევდორაძე</t>
  </si>
  <si>
    <t>01024050907</t>
  </si>
  <si>
    <t>ნანა</t>
  </si>
  <si>
    <t>ხვისტანი</t>
  </si>
  <si>
    <t>53001014157</t>
  </si>
  <si>
    <t>ელდარ</t>
  </si>
  <si>
    <t>ჯალილოვი</t>
  </si>
  <si>
    <t>36001011196</t>
  </si>
  <si>
    <t>შუბაშიკელი</t>
  </si>
  <si>
    <t>01019017617</t>
  </si>
  <si>
    <t>ელიზბარ</t>
  </si>
  <si>
    <t>გოდერძიშვილი</t>
  </si>
  <si>
    <t>08001004620</t>
  </si>
  <si>
    <t>მედეა</t>
  </si>
  <si>
    <t>რომანაძე</t>
  </si>
  <si>
    <t>61004036087</t>
  </si>
  <si>
    <t>დემურ</t>
  </si>
  <si>
    <t>ბარდაველიძე</t>
  </si>
  <si>
    <t>26001023150</t>
  </si>
  <si>
    <t>ლაბაძე</t>
  </si>
  <si>
    <t>54001054620</t>
  </si>
  <si>
    <t>თამარი</t>
  </si>
  <si>
    <t>მამალაშვილი</t>
  </si>
  <si>
    <t>20001039696</t>
  </si>
  <si>
    <t>კუჭაშვილი</t>
  </si>
  <si>
    <t>38001042849</t>
  </si>
  <si>
    <t>სარაული</t>
  </si>
  <si>
    <t>59001020628</t>
  </si>
  <si>
    <t>ავთანდილი</t>
  </si>
  <si>
    <t>ყვავილაშვილი</t>
  </si>
  <si>
    <t>01027016064</t>
  </si>
  <si>
    <t>ელგუჯა</t>
  </si>
  <si>
    <t>დოლაბერიძე</t>
  </si>
  <si>
    <t>53001006405</t>
  </si>
  <si>
    <t>თარხნიშვილი</t>
  </si>
  <si>
    <t>13001016066</t>
  </si>
  <si>
    <t>მირანდა</t>
  </si>
  <si>
    <t>კოჩაძე</t>
  </si>
  <si>
    <t>56001025516</t>
  </si>
  <si>
    <t>რუსუდან</t>
  </si>
  <si>
    <t>ჭეღელიძე</t>
  </si>
  <si>
    <t>59001020807</t>
  </si>
  <si>
    <t>მარინე</t>
  </si>
  <si>
    <t>ჩითინაშვილი-ოდიშელიძე</t>
  </si>
  <si>
    <t>13001004319</t>
  </si>
  <si>
    <t>მარიამ</t>
  </si>
  <si>
    <t>ჭელიძე</t>
  </si>
  <si>
    <t>01019076589</t>
  </si>
  <si>
    <t>არჩილ</t>
  </si>
  <si>
    <t>ჯიბღაშვილი</t>
  </si>
  <si>
    <t>14001004874</t>
  </si>
  <si>
    <t>ლანა</t>
  </si>
  <si>
    <t>კასრელიშვილი</t>
  </si>
  <si>
    <t>13001035945</t>
  </si>
  <si>
    <t>აბესაძე</t>
  </si>
  <si>
    <t>54001058156</t>
  </si>
  <si>
    <t>მანანა</t>
  </si>
  <si>
    <t>კიპაროიძე</t>
  </si>
  <si>
    <t>57001036858</t>
  </si>
  <si>
    <t>დარეჯან</t>
  </si>
  <si>
    <t>ნასიპაშვილი</t>
  </si>
  <si>
    <t>01029016319</t>
  </si>
  <si>
    <t>ნათია</t>
  </si>
  <si>
    <t>ჯღარკავა</t>
  </si>
  <si>
    <t>01019018049</t>
  </si>
  <si>
    <t>მაგდა</t>
  </si>
  <si>
    <t>წიქარიშვილი</t>
  </si>
  <si>
    <t>25001048343</t>
  </si>
  <si>
    <t>თეიმურაზი</t>
  </si>
  <si>
    <t>რეხვიაშვილი</t>
  </si>
  <si>
    <t>01217058260</t>
  </si>
  <si>
    <t>იაგო</t>
  </si>
  <si>
    <t>კიკვაძე</t>
  </si>
  <si>
    <t>04001001458</t>
  </si>
  <si>
    <t>პასიკაშვილი</t>
  </si>
  <si>
    <t>36001008365</t>
  </si>
  <si>
    <t>შერვაშიძე</t>
  </si>
  <si>
    <t>61006018815</t>
  </si>
  <si>
    <t>ბერიაშვილი</t>
  </si>
  <si>
    <t>22001022549</t>
  </si>
  <si>
    <t>ხვიჩა</t>
  </si>
  <si>
    <t>ძმანაშვილი</t>
  </si>
  <si>
    <t>40001032135</t>
  </si>
  <si>
    <t>ყავრიშვილი</t>
  </si>
  <si>
    <t>01013025824</t>
  </si>
  <si>
    <t>ტაბრიზ</t>
  </si>
  <si>
    <t>მირზაევი</t>
  </si>
  <si>
    <t>28001037258</t>
  </si>
  <si>
    <t>უშანგი</t>
  </si>
  <si>
    <t>ქართლელიშვილი</t>
  </si>
  <si>
    <t>13001048584</t>
  </si>
  <si>
    <t>ბუქური</t>
  </si>
  <si>
    <t>01016002153</t>
  </si>
  <si>
    <t>მუსა</t>
  </si>
  <si>
    <t>ბაბაევი</t>
  </si>
  <si>
    <t>28001045846</t>
  </si>
  <si>
    <t>მერი</t>
  </si>
  <si>
    <t>ამირანაშვილი</t>
  </si>
  <si>
    <t>01027090100</t>
  </si>
  <si>
    <t>ნარეკლიშვილი</t>
  </si>
  <si>
    <t>45001007867</t>
  </si>
  <si>
    <t>ხუბიაშვილი</t>
  </si>
  <si>
    <t>54001013660</t>
  </si>
  <si>
    <t>არჩილი</t>
  </si>
  <si>
    <t>გულიაშვილი</t>
  </si>
  <si>
    <t>20001032813</t>
  </si>
  <si>
    <t>ლიურა</t>
  </si>
  <si>
    <t>ვეშაგური</t>
  </si>
  <si>
    <t>16001024549</t>
  </si>
  <si>
    <t>მონადირიშვილი</t>
  </si>
  <si>
    <t>22001008723</t>
  </si>
  <si>
    <t>გოგონა</t>
  </si>
  <si>
    <t>ბიწაძე</t>
  </si>
  <si>
    <t>54001049073</t>
  </si>
  <si>
    <t>ათაბეგაშვილი</t>
  </si>
  <si>
    <t>36001043026</t>
  </si>
  <si>
    <t>ცისმარი</t>
  </si>
  <si>
    <t>36001034416</t>
  </si>
  <si>
    <t>თალიკო</t>
  </si>
  <si>
    <t>აკოფიანი</t>
  </si>
  <si>
    <t>54001039175</t>
  </si>
  <si>
    <t>გიულნარა</t>
  </si>
  <si>
    <t>ველიევა</t>
  </si>
  <si>
    <t>28001073333</t>
  </si>
  <si>
    <t>ნაჭყებია</t>
  </si>
  <si>
    <t>26001008253</t>
  </si>
  <si>
    <t>ცხვედაძე</t>
  </si>
  <si>
    <t>01030048048</t>
  </si>
  <si>
    <t>ძნელაშვილი</t>
  </si>
  <si>
    <t>40001003835</t>
  </si>
  <si>
    <t>ჩახავა</t>
  </si>
  <si>
    <t>01008033688</t>
  </si>
  <si>
    <t>მამათელაშვილი</t>
  </si>
  <si>
    <t>13001056390</t>
  </si>
  <si>
    <t>გოცირიძე</t>
  </si>
  <si>
    <t>57001007071</t>
  </si>
  <si>
    <t>ეჟიშვილი</t>
  </si>
  <si>
    <t>45001035773</t>
  </si>
  <si>
    <t>დუნდუა</t>
  </si>
  <si>
    <t>02001004134</t>
  </si>
  <si>
    <t>ჩაფიჩაძე</t>
  </si>
  <si>
    <t>13001000343</t>
  </si>
  <si>
    <t>ნეფარიძე</t>
  </si>
  <si>
    <t>54001035449</t>
  </si>
  <si>
    <t>ტარზან</t>
  </si>
  <si>
    <t>მამედოვი</t>
  </si>
  <si>
    <t>28001115264</t>
  </si>
  <si>
    <t>სოფიო</t>
  </si>
  <si>
    <t>თაბაგარი</t>
  </si>
  <si>
    <t>54001038128</t>
  </si>
  <si>
    <t>ნაყეური</t>
  </si>
  <si>
    <t>14001026901</t>
  </si>
  <si>
    <t>62007009817</t>
  </si>
  <si>
    <t>ზუროშვილი</t>
  </si>
  <si>
    <t>20001011134</t>
  </si>
  <si>
    <t>ნარინა</t>
  </si>
  <si>
    <t>ისპირიან-ფარსადანიშვილი</t>
  </si>
  <si>
    <t>01024029293</t>
  </si>
  <si>
    <t>ზურაბი</t>
  </si>
  <si>
    <t>მესაბლიშვილი</t>
  </si>
  <si>
    <t>20001068940</t>
  </si>
  <si>
    <t>ნარიმანიძე</t>
  </si>
  <si>
    <t>33001023434</t>
  </si>
  <si>
    <t>გოგია</t>
  </si>
  <si>
    <t>ბერუაშვილი</t>
  </si>
  <si>
    <t>08001026789</t>
  </si>
  <si>
    <t>მერაბ</t>
  </si>
  <si>
    <t>61008012277</t>
  </si>
  <si>
    <t>ბეკურაული</t>
  </si>
  <si>
    <t>01032001884</t>
  </si>
  <si>
    <t>რამიშვილი</t>
  </si>
  <si>
    <t>01005016660</t>
  </si>
  <si>
    <t>ლაშა</t>
  </si>
  <si>
    <t>ჭუმბურიძე</t>
  </si>
  <si>
    <t>54001055377</t>
  </si>
  <si>
    <t>ბანცაძე</t>
  </si>
  <si>
    <t>59001027536</t>
  </si>
  <si>
    <t>რევაზ</t>
  </si>
  <si>
    <t>61010003815</t>
  </si>
  <si>
    <t>ნინელი</t>
  </si>
  <si>
    <t>ტოჩილაშვილი</t>
  </si>
  <si>
    <t>45001023860</t>
  </si>
  <si>
    <t>ნოზაძე</t>
  </si>
  <si>
    <t>43001010804</t>
  </si>
  <si>
    <t>თაველა</t>
  </si>
  <si>
    <t>ასათიანი</t>
  </si>
  <si>
    <t>01007010578</t>
  </si>
  <si>
    <t>არსენა</t>
  </si>
  <si>
    <t>ნატროშვილი</t>
  </si>
  <si>
    <t>14001011780</t>
  </si>
  <si>
    <t>კაციტაძე</t>
  </si>
  <si>
    <t>54001051015</t>
  </si>
  <si>
    <t>ქენან</t>
  </si>
  <si>
    <t>28001009135</t>
  </si>
  <si>
    <t>დათუაშვილი</t>
  </si>
  <si>
    <t>53001004089</t>
  </si>
  <si>
    <t>ხუდიევი</t>
  </si>
  <si>
    <t>28001060902</t>
  </si>
  <si>
    <t>ვასილ</t>
  </si>
  <si>
    <t>ფუტკარაძე</t>
  </si>
  <si>
    <t>61010011189</t>
  </si>
  <si>
    <t>ბესიკი</t>
  </si>
  <si>
    <t>54001051305</t>
  </si>
  <si>
    <t>ქენქაძე-ლაზარიაშვილი</t>
  </si>
  <si>
    <t>20001016825</t>
  </si>
  <si>
    <t>შაინიძე</t>
  </si>
  <si>
    <t>26001025375</t>
  </si>
  <si>
    <t>46001012182</t>
  </si>
  <si>
    <t>ზაქრო</t>
  </si>
  <si>
    <t>კილაძე</t>
  </si>
  <si>
    <t>01012025389</t>
  </si>
  <si>
    <t>მურმანი</t>
  </si>
  <si>
    <t>25001011354</t>
  </si>
  <si>
    <t>ჟივიძე</t>
  </si>
  <si>
    <t>24001036524</t>
  </si>
  <si>
    <t>არმიკ</t>
  </si>
  <si>
    <t>ოვაქიმიანი</t>
  </si>
  <si>
    <t>28001021597</t>
  </si>
  <si>
    <t>ნატო</t>
  </si>
  <si>
    <t>ჩხეიძე</t>
  </si>
  <si>
    <t>62003006735</t>
  </si>
  <si>
    <t>გოგოლაძე</t>
  </si>
  <si>
    <t>54001007410</t>
  </si>
  <si>
    <t>მეცხოვრიშვილი</t>
  </si>
  <si>
    <t>54001037618</t>
  </si>
  <si>
    <t>ქრისტინე</t>
  </si>
  <si>
    <t>კერესელიძე</t>
  </si>
  <si>
    <t>36001045050</t>
  </si>
  <si>
    <t>54001025360</t>
  </si>
  <si>
    <t>ხოხონიშვილი</t>
  </si>
  <si>
    <t>25001024782</t>
  </si>
  <si>
    <t>თენგიზი</t>
  </si>
  <si>
    <t>ქაჩლიშვილი</t>
  </si>
  <si>
    <t>13001066952</t>
  </si>
  <si>
    <t>ხარებაშვილი</t>
  </si>
  <si>
    <t>01026010386</t>
  </si>
  <si>
    <t>ცინცაძე</t>
  </si>
  <si>
    <t>61008003843</t>
  </si>
  <si>
    <t>დათუნა</t>
  </si>
  <si>
    <t>კონცელიძე</t>
  </si>
  <si>
    <t>61008001547</t>
  </si>
  <si>
    <t>გოგიშვილი</t>
  </si>
  <si>
    <t>02001002341</t>
  </si>
  <si>
    <t>თამთა</t>
  </si>
  <si>
    <t>ბზეკალავა</t>
  </si>
  <si>
    <t>26001034327</t>
  </si>
  <si>
    <t>ვუგარ</t>
  </si>
  <si>
    <t>აბდულაევი</t>
  </si>
  <si>
    <t>28001048300</t>
  </si>
  <si>
    <t>ციალა</t>
  </si>
  <si>
    <t>გეგენავა</t>
  </si>
  <si>
    <t>01003016972</t>
  </si>
  <si>
    <t>შანშიაშვილი</t>
  </si>
  <si>
    <t>01027084302</t>
  </si>
  <si>
    <t>ბარბარე</t>
  </si>
  <si>
    <t>ეპიტაშვილი</t>
  </si>
  <si>
    <t>01011086118</t>
  </si>
  <si>
    <t>თემური</t>
  </si>
  <si>
    <t>გობაძე</t>
  </si>
  <si>
    <t>22001015601</t>
  </si>
  <si>
    <t>მეტრეველი</t>
  </si>
  <si>
    <t>01003013559</t>
  </si>
  <si>
    <t>ფაზილ</t>
  </si>
  <si>
    <t>აბასოვი</t>
  </si>
  <si>
    <t>28001015690</t>
  </si>
  <si>
    <t>ნატა</t>
  </si>
  <si>
    <t>მუმლაძე</t>
  </si>
  <si>
    <t>54001025863</t>
  </si>
  <si>
    <t>ბურჯალიანი</t>
  </si>
  <si>
    <t>10001023912</t>
  </si>
  <si>
    <t>სასანია</t>
  </si>
  <si>
    <t>42001036692</t>
  </si>
  <si>
    <t>ზიბზიბაძე</t>
  </si>
  <si>
    <t>54001034261</t>
  </si>
  <si>
    <t>ეკა</t>
  </si>
  <si>
    <t>კუტივაძე</t>
  </si>
  <si>
    <t>53001005256</t>
  </si>
  <si>
    <t>მალხაზ</t>
  </si>
  <si>
    <t>43001018301</t>
  </si>
  <si>
    <t>ქიზიყელაშვილი</t>
  </si>
  <si>
    <t>45001019794</t>
  </si>
  <si>
    <t>ალექსანდრა</t>
  </si>
  <si>
    <t>გაბისონია</t>
  </si>
  <si>
    <t>62006039665</t>
  </si>
  <si>
    <t>ორაგველიძე</t>
  </si>
  <si>
    <t>01024086181</t>
  </si>
  <si>
    <t>ნიკა</t>
  </si>
  <si>
    <t>ბარათაშვილი</t>
  </si>
  <si>
    <t>11001030427</t>
  </si>
  <si>
    <t>ხატია</t>
  </si>
  <si>
    <t>ხარატიშვილი</t>
  </si>
  <si>
    <t>25001047612</t>
  </si>
  <si>
    <t>არდაფილ</t>
  </si>
  <si>
    <t>ხალილოვ</t>
  </si>
  <si>
    <t>25001011412</t>
  </si>
  <si>
    <t>მზია</t>
  </si>
  <si>
    <t>დიდმანიძე</t>
  </si>
  <si>
    <t>61006035952</t>
  </si>
  <si>
    <t>ქეცბაია</t>
  </si>
  <si>
    <t>62006038970</t>
  </si>
  <si>
    <t>მადონა</t>
  </si>
  <si>
    <t>ფეხშველაშვილი</t>
  </si>
  <si>
    <t>59004004564</t>
  </si>
  <si>
    <t>25001030905</t>
  </si>
  <si>
    <t>ვახტანგი</t>
  </si>
  <si>
    <t>25001048021</t>
  </si>
  <si>
    <t>ელისო</t>
  </si>
  <si>
    <t>49001004652</t>
  </si>
  <si>
    <t>26001018575</t>
  </si>
  <si>
    <t>ოქროაშვილი</t>
  </si>
  <si>
    <t>20001021560</t>
  </si>
  <si>
    <t>მედეია</t>
  </si>
  <si>
    <t>მეურმიშვილი</t>
  </si>
  <si>
    <t>13001001465</t>
  </si>
  <si>
    <t>ნუსრეტ</t>
  </si>
  <si>
    <t>სამედოვი</t>
  </si>
  <si>
    <t>28001101794</t>
  </si>
  <si>
    <t>ზანგურაშვილი</t>
  </si>
  <si>
    <t>57001014866</t>
  </si>
  <si>
    <t>ტაბატაძე</t>
  </si>
  <si>
    <t>54001012854</t>
  </si>
  <si>
    <t>მგალობლიშვილი</t>
  </si>
  <si>
    <t>46001022209</t>
  </si>
  <si>
    <t>გასან</t>
  </si>
  <si>
    <t>ხასმამედოვი</t>
  </si>
  <si>
    <t>28001115693</t>
  </si>
  <si>
    <t>მუსტაფა</t>
  </si>
  <si>
    <t>ალიხანოვი</t>
  </si>
  <si>
    <t>28001070793</t>
  </si>
  <si>
    <t>ნაირა</t>
  </si>
  <si>
    <t>როხვაძე</t>
  </si>
  <si>
    <t>26001027114</t>
  </si>
  <si>
    <t>აზატ</t>
  </si>
  <si>
    <t>მასიმოვი</t>
  </si>
  <si>
    <t>28001037545</t>
  </si>
  <si>
    <t>54001018204</t>
  </si>
  <si>
    <t>ხუხუნი</t>
  </si>
  <si>
    <t>26001028734</t>
  </si>
  <si>
    <t>54001044871</t>
  </si>
  <si>
    <t>რამილ</t>
  </si>
  <si>
    <t>გუსეინოვი</t>
  </si>
  <si>
    <t>28001069928</t>
  </si>
  <si>
    <t>დოლაშვილი</t>
  </si>
  <si>
    <t>14001019194</t>
  </si>
  <si>
    <t>ციცვიძე</t>
  </si>
  <si>
    <t>56001021124</t>
  </si>
  <si>
    <t>ნოდარი</t>
  </si>
  <si>
    <t>სარალიძე</t>
  </si>
  <si>
    <t>54001048578</t>
  </si>
  <si>
    <t>ზაზა</t>
  </si>
  <si>
    <t>ქავზინაძე</t>
  </si>
  <si>
    <t>26001007966 </t>
  </si>
  <si>
    <t>შავაძე</t>
  </si>
  <si>
    <t>61007001775</t>
  </si>
  <si>
    <t>ზარდიაშვილი</t>
  </si>
  <si>
    <t>26001024967</t>
  </si>
  <si>
    <t>მირიანაშვილი</t>
  </si>
  <si>
    <t>13001059765</t>
  </si>
  <si>
    <t>ლევანი</t>
  </si>
  <si>
    <t>ყველაშვილი</t>
  </si>
  <si>
    <t>20001017404</t>
  </si>
  <si>
    <t>დათუკიშვილი</t>
  </si>
  <si>
    <t>20001003161</t>
  </si>
  <si>
    <t>ზვიადი</t>
  </si>
  <si>
    <t>ზაიელი</t>
  </si>
  <si>
    <t>08001034333</t>
  </si>
  <si>
    <t>ბუჩაშვილი</t>
  </si>
  <si>
    <t>36001016184</t>
  </si>
  <si>
    <t>13001066506</t>
  </si>
  <si>
    <t>მერაბი</t>
  </si>
  <si>
    <t>სააკაშვილი</t>
  </si>
  <si>
    <t>20001040814</t>
  </si>
  <si>
    <t>ჩხატარაშვილი</t>
  </si>
  <si>
    <t>61001036492</t>
  </si>
  <si>
    <t>ელენა</t>
  </si>
  <si>
    <t>ბოგვერაძე</t>
  </si>
  <si>
    <t>56001017741</t>
  </si>
  <si>
    <t>01014002460</t>
  </si>
  <si>
    <t>მამია</t>
  </si>
  <si>
    <t>54001017336</t>
  </si>
  <si>
    <t>თამილა</t>
  </si>
  <si>
    <t>გილიკაშვილი</t>
  </si>
  <si>
    <t>01013014319</t>
  </si>
  <si>
    <t>გელაშვილი</t>
  </si>
  <si>
    <t>57001053794</t>
  </si>
  <si>
    <t>შეყელაძე</t>
  </si>
  <si>
    <t>25001044628</t>
  </si>
  <si>
    <t>რუსუდანი</t>
  </si>
  <si>
    <t>ღვინიაშვილი</t>
  </si>
  <si>
    <t>20001056318</t>
  </si>
  <si>
    <t>თამარ</t>
  </si>
  <si>
    <t>ღონღაძე</t>
  </si>
  <si>
    <t>57001013156</t>
  </si>
  <si>
    <t>სერგო</t>
  </si>
  <si>
    <t>გუჯაბიძე</t>
  </si>
  <si>
    <t>26001008480</t>
  </si>
  <si>
    <t>გამყრელიძე</t>
  </si>
  <si>
    <t>54001052897</t>
  </si>
  <si>
    <t>დარეჯანი</t>
  </si>
  <si>
    <t>მზექალაშვილი</t>
  </si>
  <si>
    <t>45001037178</t>
  </si>
  <si>
    <t>ყოჩიაშვილი</t>
  </si>
  <si>
    <t>14001004768</t>
  </si>
  <si>
    <t>ინა</t>
  </si>
  <si>
    <t>აფციაური</t>
  </si>
  <si>
    <t>22001006995</t>
  </si>
  <si>
    <t xml:space="preserve">ხარატიძე </t>
  </si>
  <si>
    <t>36001051374</t>
  </si>
  <si>
    <t>ბუსხრიკიძე</t>
  </si>
  <si>
    <t>38001042269</t>
  </si>
  <si>
    <t>თემიკო</t>
  </si>
  <si>
    <t>ვარდოშვილი</t>
  </si>
  <si>
    <t>08001008375</t>
  </si>
  <si>
    <t>ბენიძე</t>
  </si>
  <si>
    <t>62005024876</t>
  </si>
  <si>
    <t>უდესიანი</t>
  </si>
  <si>
    <t>01029013240</t>
  </si>
  <si>
    <t>ნაზიმ</t>
  </si>
  <si>
    <t>ისმაილოვი</t>
  </si>
  <si>
    <t>28001067592</t>
  </si>
  <si>
    <t>გვანცა</t>
  </si>
  <si>
    <t>ქველაძე</t>
  </si>
  <si>
    <t>38001042637</t>
  </si>
  <si>
    <t>მამაგულაშვილი</t>
  </si>
  <si>
    <t>43001003258</t>
  </si>
  <si>
    <t>ირინე</t>
  </si>
  <si>
    <t>ქადაგიშვილი</t>
  </si>
  <si>
    <t>13001021462</t>
  </si>
  <si>
    <t>ხვთისო</t>
  </si>
  <si>
    <t>ხუგაშვილი</t>
  </si>
  <si>
    <t>57001017505</t>
  </si>
  <si>
    <t>ჯობინაშვილი</t>
  </si>
  <si>
    <t>01311099234</t>
  </si>
  <si>
    <t>გელიტაშვილი</t>
  </si>
  <si>
    <t>01011068408</t>
  </si>
  <si>
    <t>კვიჭიძე</t>
  </si>
  <si>
    <t>26001006214</t>
  </si>
  <si>
    <t>ნათელა</t>
  </si>
  <si>
    <t>ჩიკვაიძე</t>
  </si>
  <si>
    <t>04001002005</t>
  </si>
  <si>
    <t>დალაქიშვილი</t>
  </si>
  <si>
    <t>22001022573</t>
  </si>
  <si>
    <t>ჯებირაშვილი</t>
  </si>
  <si>
    <t>40001038717</t>
  </si>
  <si>
    <t>ეთერი</t>
  </si>
  <si>
    <t>ასისტიშვილი</t>
  </si>
  <si>
    <t>45001025545</t>
  </si>
  <si>
    <t>მავილე</t>
  </si>
  <si>
    <t>ღელეყვა</t>
  </si>
  <si>
    <t>26001020257</t>
  </si>
  <si>
    <t>ელმარ</t>
  </si>
  <si>
    <t>28001023047</t>
  </si>
  <si>
    <t>სამადაშვილი</t>
  </si>
  <si>
    <t>22001020730</t>
  </si>
  <si>
    <t>იობაშვილი</t>
  </si>
  <si>
    <t>54001046186</t>
  </si>
  <si>
    <t>20001041428</t>
  </si>
  <si>
    <t>54001025758</t>
  </si>
  <si>
    <t>ინდირა</t>
  </si>
  <si>
    <t>22001022492</t>
  </si>
  <si>
    <t>ხაბაზიშვილი</t>
  </si>
  <si>
    <t>45001021896</t>
  </si>
  <si>
    <t>სოფიკო</t>
  </si>
  <si>
    <t>ყიფშიძე</t>
  </si>
  <si>
    <t>26001019568</t>
  </si>
  <si>
    <t>ლემონჯავა</t>
  </si>
  <si>
    <t>48001021516</t>
  </si>
  <si>
    <t>ანეტა</t>
  </si>
  <si>
    <t>ჯალიაშვილი</t>
  </si>
  <si>
    <t>40001023175</t>
  </si>
  <si>
    <t>კურბან</t>
  </si>
  <si>
    <t>ქაზუმოვი</t>
  </si>
  <si>
    <t>25001014649</t>
  </si>
  <si>
    <t xml:space="preserve">ხარგელია </t>
  </si>
  <si>
    <t>62004009007</t>
  </si>
  <si>
    <t>ნინა</t>
  </si>
  <si>
    <t>გოგილაშვილი</t>
  </si>
  <si>
    <t>14001012429</t>
  </si>
  <si>
    <t>ჩალაძე</t>
  </si>
  <si>
    <t>25001046869</t>
  </si>
  <si>
    <t>ლაურა</t>
  </si>
  <si>
    <t>მექვევრიშვილი</t>
  </si>
  <si>
    <t>20001009915</t>
  </si>
  <si>
    <t>სპარსიაშვილი</t>
  </si>
  <si>
    <t>01006005970</t>
  </si>
  <si>
    <t>ბექა</t>
  </si>
  <si>
    <t>დავითინიძე</t>
  </si>
  <si>
    <t>20001062362</t>
  </si>
  <si>
    <t>სვეტლანა</t>
  </si>
  <si>
    <t>არუთინიანი</t>
  </si>
  <si>
    <t>01029008072</t>
  </si>
  <si>
    <t>ნანი</t>
  </si>
  <si>
    <t>ხაბეიშვილი</t>
  </si>
  <si>
    <t>02801026852</t>
  </si>
  <si>
    <t>გაგნიძე</t>
  </si>
  <si>
    <t>57001028478</t>
  </si>
  <si>
    <t>მიხეილი</t>
  </si>
  <si>
    <t>20001065128</t>
  </si>
  <si>
    <t>პაპიაშვილი</t>
  </si>
  <si>
    <t>28001112457</t>
  </si>
  <si>
    <t>01029010505</t>
  </si>
  <si>
    <t>ხათაშვილი</t>
  </si>
  <si>
    <t>01030037698</t>
  </si>
  <si>
    <t>იფრატ</t>
  </si>
  <si>
    <t>ბინიატოვი</t>
  </si>
  <si>
    <t>28001036371</t>
  </si>
  <si>
    <t>ნადიმ</t>
  </si>
  <si>
    <t>მჟავანაძე</t>
  </si>
  <si>
    <t>61008016674</t>
  </si>
  <si>
    <t>დევაძე</t>
  </si>
  <si>
    <t>61008017037</t>
  </si>
  <si>
    <t>56001018295</t>
  </si>
  <si>
    <t>26001005605</t>
  </si>
  <si>
    <t>პავლიაშვილი</t>
  </si>
  <si>
    <t>20001031515</t>
  </si>
  <si>
    <t>რუსტამ</t>
  </si>
  <si>
    <t>28001001629</t>
  </si>
  <si>
    <t>ზოია</t>
  </si>
  <si>
    <t>ტალახაძე</t>
  </si>
  <si>
    <t>56001004129</t>
  </si>
  <si>
    <t>ცარციძე</t>
  </si>
  <si>
    <t>54001053214</t>
  </si>
  <si>
    <t>ბეროშვილი</t>
  </si>
  <si>
    <t>13001055623</t>
  </si>
  <si>
    <t>მარგო</t>
  </si>
  <si>
    <t>ანთაძე</t>
  </si>
  <si>
    <t>26001033281</t>
  </si>
  <si>
    <t>შერმანდინ</t>
  </si>
  <si>
    <t>ასანიძე</t>
  </si>
  <si>
    <t>54001036356</t>
  </si>
  <si>
    <t>მახარაძე</t>
  </si>
  <si>
    <t>01013026424</t>
  </si>
  <si>
    <t>შამილ</t>
  </si>
  <si>
    <t>მუსაევი</t>
  </si>
  <si>
    <t>28001000845</t>
  </si>
  <si>
    <t>ნონიკაშვილი</t>
  </si>
  <si>
    <t>59003001893</t>
  </si>
  <si>
    <t>22001019332</t>
  </si>
  <si>
    <t>ლელა</t>
  </si>
  <si>
    <t>სანიკიძე</t>
  </si>
  <si>
    <t>01011076153</t>
  </si>
  <si>
    <t>18001004688</t>
  </si>
  <si>
    <t>ასმათი</t>
  </si>
  <si>
    <t>ამბროსიშვილი</t>
  </si>
  <si>
    <t>01020015792</t>
  </si>
  <si>
    <t>არსენიშვილი</t>
  </si>
  <si>
    <t>25001037893</t>
  </si>
  <si>
    <t>სურმანიძე</t>
  </si>
  <si>
    <t>61004043975</t>
  </si>
  <si>
    <t>ფილია</t>
  </si>
  <si>
    <t>62001002181</t>
  </si>
  <si>
    <t>ფუთურიძე</t>
  </si>
  <si>
    <t>53001014466</t>
  </si>
  <si>
    <t>კუკური</t>
  </si>
  <si>
    <t>ლობჟანიძე</t>
  </si>
  <si>
    <t>25001000778</t>
  </si>
  <si>
    <t>ნავაი</t>
  </si>
  <si>
    <t>კულიევი</t>
  </si>
  <si>
    <t>36001023640</t>
  </si>
  <si>
    <t>კვაჭაძე</t>
  </si>
  <si>
    <t>26001016102</t>
  </si>
  <si>
    <t>გიგა</t>
  </si>
  <si>
    <t>ელიზბარაშვილი</t>
  </si>
  <si>
    <t>36001050404</t>
  </si>
  <si>
    <t>57001036397</t>
  </si>
  <si>
    <t>პატარიძე</t>
  </si>
  <si>
    <t>01001007129</t>
  </si>
  <si>
    <t>ბენაშვილი</t>
  </si>
  <si>
    <t>01029013623</t>
  </si>
  <si>
    <t>ზეზვა</t>
  </si>
  <si>
    <t>მწყერაშვილი</t>
  </si>
  <si>
    <t>54001023292</t>
  </si>
  <si>
    <t>ჯემალ</t>
  </si>
  <si>
    <t>გუგუნაძე</t>
  </si>
  <si>
    <t>01013003739</t>
  </si>
  <si>
    <t>ვუსალ</t>
  </si>
  <si>
    <t>სულთანოვი</t>
  </si>
  <si>
    <t>28801123787</t>
  </si>
  <si>
    <t>გოცაძე</t>
  </si>
  <si>
    <t>54001054960</t>
  </si>
  <si>
    <t>შერაზადიშვილი</t>
  </si>
  <si>
    <t>59004002005</t>
  </si>
  <si>
    <t>შიშმანიძე</t>
  </si>
  <si>
    <t>61005001277</t>
  </si>
  <si>
    <t>46001016117</t>
  </si>
  <si>
    <t>დიდებულიძე</t>
  </si>
  <si>
    <t>57001042411</t>
  </si>
  <si>
    <t>როსტომაშვილი</t>
  </si>
  <si>
    <t>20001065073</t>
  </si>
  <si>
    <t>61004021443</t>
  </si>
  <si>
    <t>ივლიტა</t>
  </si>
  <si>
    <t>გიგაური</t>
  </si>
  <si>
    <t>08001006444</t>
  </si>
  <si>
    <t>ტიგინაშვილი</t>
  </si>
  <si>
    <t>36001019167</t>
  </si>
  <si>
    <t>თეონა</t>
  </si>
  <si>
    <t>თეთრაშვილი</t>
  </si>
  <si>
    <t>35001128840</t>
  </si>
  <si>
    <t>54001058093</t>
  </si>
  <si>
    <t>მიმინოშვილი</t>
  </si>
  <si>
    <t>13001026911</t>
  </si>
  <si>
    <t>ნაზი</t>
  </si>
  <si>
    <t>მიქელაძე</t>
  </si>
  <si>
    <t>61006059861</t>
  </si>
  <si>
    <t>კალმახელიძე</t>
  </si>
  <si>
    <t>38001011683</t>
  </si>
  <si>
    <t>წიწაკიშვილი</t>
  </si>
  <si>
    <t>14001009616</t>
  </si>
  <si>
    <t>ჭოტორიშვილი</t>
  </si>
  <si>
    <t>20001059401</t>
  </si>
  <si>
    <t>20001011267</t>
  </si>
  <si>
    <t>54001016546</t>
  </si>
  <si>
    <t>სიხარულიძე</t>
  </si>
  <si>
    <t>01017021692</t>
  </si>
  <si>
    <t>მიხეილ</t>
  </si>
  <si>
    <t>აბდუშელიშვილი</t>
  </si>
  <si>
    <t>54001045905</t>
  </si>
  <si>
    <t>გელდიაშვილი</t>
  </si>
  <si>
    <t>01027016437</t>
  </si>
  <si>
    <t>გავაშელი</t>
  </si>
  <si>
    <t>01027065427</t>
  </si>
  <si>
    <t>სტეფანოვა</t>
  </si>
  <si>
    <t>01028002566</t>
  </si>
  <si>
    <t>ქოქაშვილი</t>
  </si>
  <si>
    <t>01027060579</t>
  </si>
  <si>
    <t>ქარუმიძე</t>
  </si>
  <si>
    <t>01011017927</t>
  </si>
  <si>
    <t>აკიფ</t>
  </si>
  <si>
    <t>ხალილოვი</t>
  </si>
  <si>
    <t>28001063098</t>
  </si>
  <si>
    <t>53001056132</t>
  </si>
  <si>
    <t>უდუმაშვილი</t>
  </si>
  <si>
    <t>36001052395</t>
  </si>
  <si>
    <t>ლომთაძე</t>
  </si>
  <si>
    <t>04001011377</t>
  </si>
  <si>
    <t>პაპუაშვილი</t>
  </si>
  <si>
    <t>36701056090</t>
  </si>
  <si>
    <t>ზინაიდა</t>
  </si>
  <si>
    <t>ბარბაქაძე</t>
  </si>
  <si>
    <t>04001013518</t>
  </si>
  <si>
    <t>40001006518</t>
  </si>
  <si>
    <t>ჩანგაშვილი</t>
  </si>
  <si>
    <t>13001041714</t>
  </si>
  <si>
    <t>გოგიაშვილი</t>
  </si>
  <si>
    <t>45001030001</t>
  </si>
  <si>
    <t>ჩინჩალაძე</t>
  </si>
  <si>
    <t>54001038101</t>
  </si>
  <si>
    <t>ნატალია</t>
  </si>
  <si>
    <t>54001028732</t>
  </si>
  <si>
    <t>ხუციშვილი</t>
  </si>
  <si>
    <t>40001017443</t>
  </si>
  <si>
    <t>ხათუთი</t>
  </si>
  <si>
    <t>ბრეგვაძე</t>
  </si>
  <si>
    <t>54001031193</t>
  </si>
  <si>
    <t>ალექსანდრე</t>
  </si>
  <si>
    <t>მენაბდე</t>
  </si>
  <si>
    <t>01027035706</t>
  </si>
  <si>
    <t>მაღალდაძე</t>
  </si>
  <si>
    <t>01012023367</t>
  </si>
  <si>
    <t>ნოდარ</t>
  </si>
  <si>
    <t>მაკარაძე</t>
  </si>
  <si>
    <t>61010004092</t>
  </si>
  <si>
    <t>უტიაშვილი-კაჭარავა</t>
  </si>
  <si>
    <t>13001010337</t>
  </si>
  <si>
    <t>ზურაბაშვილი</t>
  </si>
  <si>
    <t>40001004828</t>
  </si>
  <si>
    <t>ქოქოლაძე</t>
  </si>
  <si>
    <t>61001038369</t>
  </si>
  <si>
    <t>ჯავანშირ</t>
  </si>
  <si>
    <t>ალიევი</t>
  </si>
  <si>
    <t>28001029998</t>
  </si>
  <si>
    <t>კვიჟინაძე</t>
  </si>
  <si>
    <t>54001046049</t>
  </si>
  <si>
    <t>11001014000</t>
  </si>
  <si>
    <t>ალი</t>
  </si>
  <si>
    <t>28001104646</t>
  </si>
  <si>
    <t>აივაზაშვილი</t>
  </si>
  <si>
    <t>20001063390</t>
  </si>
  <si>
    <t>08001010984</t>
  </si>
  <si>
    <t>აბაშიძე</t>
  </si>
  <si>
    <t>61004005888</t>
  </si>
  <si>
    <t>ისლამ</t>
  </si>
  <si>
    <t>ბინნათოვი</t>
  </si>
  <si>
    <t>36001010103</t>
  </si>
  <si>
    <t>ლამზირა</t>
  </si>
  <si>
    <t>ბელქანია</t>
  </si>
  <si>
    <t>54001036301</t>
  </si>
  <si>
    <t>31001051461</t>
  </si>
  <si>
    <t xml:space="preserve">სეხნიაშვილი </t>
  </si>
  <si>
    <t>01005000925</t>
  </si>
  <si>
    <t>გოგოსაშვილი</t>
  </si>
  <si>
    <t>13001035207</t>
  </si>
  <si>
    <t>მირზა</t>
  </si>
  <si>
    <t>ნემსწვერიძე</t>
  </si>
  <si>
    <t>49001012283</t>
  </si>
  <si>
    <t>სეფაშვილი</t>
  </si>
  <si>
    <t>45001004100</t>
  </si>
  <si>
    <t>08001018876</t>
  </si>
  <si>
    <t>ვაშაძე</t>
  </si>
  <si>
    <t>38001009499</t>
  </si>
  <si>
    <t>ბურჯანაძე</t>
  </si>
  <si>
    <t>54001032797</t>
  </si>
  <si>
    <t>ანანიაშვილი</t>
  </si>
  <si>
    <t>40001017336</t>
  </si>
  <si>
    <t>სარხან</t>
  </si>
  <si>
    <t>დურახანოვი</t>
  </si>
  <si>
    <t>28001012839</t>
  </si>
  <si>
    <t>45001012988</t>
  </si>
  <si>
    <t>მუნჯიშვილი</t>
  </si>
  <si>
    <t>13001042010</t>
  </si>
  <si>
    <t>ზეინკლიშვილი</t>
  </si>
  <si>
    <t>43001024245</t>
  </si>
  <si>
    <t>46001016875</t>
  </si>
  <si>
    <t>კიკნაძე</t>
  </si>
  <si>
    <t>01010008303</t>
  </si>
  <si>
    <t>ანაიდა</t>
  </si>
  <si>
    <t>აივაზიანი</t>
  </si>
  <si>
    <t>14001017103</t>
  </si>
  <si>
    <t>ნელი</t>
  </si>
  <si>
    <t>მინდოდაური</t>
  </si>
  <si>
    <t>01015025944</t>
  </si>
  <si>
    <t>შარმიაშვილი</t>
  </si>
  <si>
    <t>01013023358</t>
  </si>
  <si>
    <t>თოხაძე</t>
  </si>
  <si>
    <t>26001009143</t>
  </si>
  <si>
    <t>რურუა</t>
  </si>
  <si>
    <t>61006029299</t>
  </si>
  <si>
    <t>ნამაზოვი</t>
  </si>
  <si>
    <t>28650004632</t>
  </si>
  <si>
    <t>ოლია</t>
  </si>
  <si>
    <t>ნადირაძე</t>
  </si>
  <si>
    <t>45001028965</t>
  </si>
  <si>
    <t>მაგული</t>
  </si>
  <si>
    <t>54001053512</t>
  </si>
  <si>
    <t>61008002921</t>
  </si>
  <si>
    <t>ხეჩიკაშვილი</t>
  </si>
  <si>
    <t>24001010412</t>
  </si>
  <si>
    <t>ომანიძე</t>
  </si>
  <si>
    <t>20001056099</t>
  </si>
  <si>
    <t>იური</t>
  </si>
  <si>
    <t>54001001101</t>
  </si>
  <si>
    <t>ჯვარიძე</t>
  </si>
  <si>
    <t>01027056530</t>
  </si>
  <si>
    <t>ელზა</t>
  </si>
  <si>
    <t>ხეცურიანი</t>
  </si>
  <si>
    <t>49001013404</t>
  </si>
  <si>
    <t>ფარჯანაძე</t>
  </si>
  <si>
    <t>01001088527</t>
  </si>
  <si>
    <t>ზინა</t>
  </si>
  <si>
    <t>გიუნაშვილი</t>
  </si>
  <si>
    <t>59001056602</t>
  </si>
  <si>
    <t>ხურციძე</t>
  </si>
  <si>
    <t>26001036233</t>
  </si>
  <si>
    <t>56001019094</t>
  </si>
  <si>
    <t>ია</t>
  </si>
  <si>
    <t>01011065973</t>
  </si>
  <si>
    <t>01019067293</t>
  </si>
  <si>
    <t>ჩხაიძე</t>
  </si>
  <si>
    <t>26001029603</t>
  </si>
  <si>
    <t>სერგი</t>
  </si>
  <si>
    <t>შახნაზაროვი</t>
  </si>
  <si>
    <t>13001010735</t>
  </si>
  <si>
    <t>როინი</t>
  </si>
  <si>
    <t>ალექსაშვილი</t>
  </si>
  <si>
    <t>36001024768</t>
  </si>
  <si>
    <t>შარაშიძე</t>
  </si>
  <si>
    <t>61010002534</t>
  </si>
  <si>
    <t>ჟანა</t>
  </si>
  <si>
    <t>ქარენაშვილი</t>
  </si>
  <si>
    <t>45001007376</t>
  </si>
  <si>
    <t>ონისე</t>
  </si>
  <si>
    <t>ეუაშვილი</t>
  </si>
  <si>
    <t>22001011451</t>
  </si>
  <si>
    <t>46001015731</t>
  </si>
  <si>
    <t>გაგუნაშვილი</t>
  </si>
  <si>
    <t>08001008742</t>
  </si>
  <si>
    <t>აბუაშვილი</t>
  </si>
  <si>
    <t>28001003558</t>
  </si>
  <si>
    <t>მირაქოვი</t>
  </si>
  <si>
    <t>40001006647</t>
  </si>
  <si>
    <t>11001009210</t>
  </si>
  <si>
    <t>გევორქ</t>
  </si>
  <si>
    <t>ხაჩატურიანი</t>
  </si>
  <si>
    <t>28001010721</t>
  </si>
  <si>
    <t>ჯავახიშვილი</t>
  </si>
  <si>
    <t>25001001016</t>
  </si>
  <si>
    <t>54001059752</t>
  </si>
  <si>
    <t>ქალდავა</t>
  </si>
  <si>
    <t>62005019761</t>
  </si>
  <si>
    <t>ფირანიშვილი</t>
  </si>
  <si>
    <t>01029013707</t>
  </si>
  <si>
    <t>ბეგაშვილი</t>
  </si>
  <si>
    <t>01013026343</t>
  </si>
  <si>
    <t>ლიზა</t>
  </si>
  <si>
    <t>ღუღუნიშვილი</t>
  </si>
  <si>
    <t>38001011610</t>
  </si>
  <si>
    <t>გოშგარ</t>
  </si>
  <si>
    <t>ასკეროვი</t>
  </si>
  <si>
    <t>28001040610</t>
  </si>
  <si>
    <t>46001018868</t>
  </si>
  <si>
    <t>ტოფიგ</t>
  </si>
  <si>
    <t>ახმედოვი</t>
  </si>
  <si>
    <t>28001010782</t>
  </si>
  <si>
    <t>კომახიძე</t>
  </si>
  <si>
    <t>61006048419</t>
  </si>
  <si>
    <t>ვანო</t>
  </si>
  <si>
    <t>წერეთელი</t>
  </si>
  <si>
    <t>54001060097</t>
  </si>
  <si>
    <t xml:space="preserve">ჭეშურაშვილი </t>
  </si>
  <si>
    <t>36001011746</t>
  </si>
  <si>
    <t>54001023556</t>
  </si>
  <si>
    <t>20001045845</t>
  </si>
  <si>
    <t xml:space="preserve">ჯაშიაშვილი </t>
  </si>
  <si>
    <t>22001023407</t>
  </si>
  <si>
    <t>სამბელაშვილი</t>
  </si>
  <si>
    <t>14001028848</t>
  </si>
  <si>
    <t>13001066744</t>
  </si>
  <si>
    <t>01029018116</t>
  </si>
  <si>
    <t>ვარდიაშვილი</t>
  </si>
  <si>
    <t>14001001283</t>
  </si>
  <si>
    <t>ბროიანი</t>
  </si>
  <si>
    <t>01032002813</t>
  </si>
  <si>
    <t>25001006997</t>
  </si>
  <si>
    <t>ქვათაძე</t>
  </si>
  <si>
    <t>38001013405 </t>
  </si>
  <si>
    <t>01007002270</t>
  </si>
  <si>
    <t>ზუბაშვილი</t>
  </si>
  <si>
    <t>36001030377</t>
  </si>
  <si>
    <t>ბოკელავაძე</t>
  </si>
  <si>
    <t>53001040371</t>
  </si>
  <si>
    <t>ვაჩაძე</t>
  </si>
  <si>
    <t>04001001729</t>
  </si>
  <si>
    <t>ელმან</t>
  </si>
  <si>
    <t xml:space="preserve">ისაევი </t>
  </si>
  <si>
    <t>36501058201</t>
  </si>
  <si>
    <t>ლეკაიძე</t>
  </si>
  <si>
    <t>08001028080</t>
  </si>
  <si>
    <t>დათიშვილი</t>
  </si>
  <si>
    <t>20001017669</t>
  </si>
  <si>
    <t>ზაქაიძე</t>
  </si>
  <si>
    <t>14001023857</t>
  </si>
  <si>
    <t>ტეფნაძე</t>
  </si>
  <si>
    <t>01019026643</t>
  </si>
  <si>
    <t>ტურკან</t>
  </si>
  <si>
    <t>ხასმამედოვა</t>
  </si>
  <si>
    <t>28001098412</t>
  </si>
  <si>
    <t>გია</t>
  </si>
  <si>
    <t>45001008236</t>
  </si>
  <si>
    <t>ხარაიშვილი</t>
  </si>
  <si>
    <t>28001111710</t>
  </si>
  <si>
    <t>ლუხუმი</t>
  </si>
  <si>
    <t>ჯაბანიშვილი</t>
  </si>
  <si>
    <t>08001032261</t>
  </si>
  <si>
    <t>თეიმურაზ</t>
  </si>
  <si>
    <t>26001007949</t>
  </si>
  <si>
    <t>ეკატერინა</t>
  </si>
  <si>
    <t>კორიფაძე</t>
  </si>
  <si>
    <t>46001022185</t>
  </si>
  <si>
    <t>ჭიტაძე</t>
  </si>
  <si>
    <t>54001043222</t>
  </si>
  <si>
    <t>გიორგობიანი</t>
  </si>
  <si>
    <t>41001022140</t>
  </si>
  <si>
    <t>შახმალი</t>
  </si>
  <si>
    <t>ვალიევი</t>
  </si>
  <si>
    <t>22001010859</t>
  </si>
  <si>
    <t>აგილ</t>
  </si>
  <si>
    <t>28001013596</t>
  </si>
  <si>
    <t>ლომაძე</t>
  </si>
  <si>
    <t>01001030803</t>
  </si>
  <si>
    <t>ყაველაშვილი</t>
  </si>
  <si>
    <t>53001058722</t>
  </si>
  <si>
    <t>მოსიძე</t>
  </si>
  <si>
    <t>05001011480</t>
  </si>
  <si>
    <t>ჩაჩანიძე</t>
  </si>
  <si>
    <t>54001001795</t>
  </si>
  <si>
    <t>იზა</t>
  </si>
  <si>
    <t>ხორგუაშვილი</t>
  </si>
  <si>
    <t>24001011351</t>
  </si>
  <si>
    <t>28001095614</t>
  </si>
  <si>
    <t>ცანდიშვილი</t>
  </si>
  <si>
    <t>36001020401</t>
  </si>
  <si>
    <t>61001021693</t>
  </si>
  <si>
    <t>ჯიქურაშვილი</t>
  </si>
  <si>
    <t>01027008167</t>
  </si>
  <si>
    <t>ირადა</t>
  </si>
  <si>
    <t>ასკეროვა</t>
  </si>
  <si>
    <t>28001040976</t>
  </si>
  <si>
    <t>ჯიქიძე</t>
  </si>
  <si>
    <t>54001044796</t>
  </si>
  <si>
    <t>54001040073</t>
  </si>
  <si>
    <t>აჯიხალილ</t>
  </si>
  <si>
    <t>28001077332</t>
  </si>
  <si>
    <t>ბელა</t>
  </si>
  <si>
    <t>ეგრისელაშვილი</t>
  </si>
  <si>
    <t>01027069539</t>
  </si>
  <si>
    <t>ჩარკვიანი</t>
  </si>
  <si>
    <t>02001004623</t>
  </si>
  <si>
    <t>54001046348</t>
  </si>
  <si>
    <t>28001007719</t>
  </si>
  <si>
    <t>ნოვრუზ</t>
  </si>
  <si>
    <t>საფაროვი</t>
  </si>
  <si>
    <t>28001064798</t>
  </si>
  <si>
    <t>გრიგალაშვილი</t>
  </si>
  <si>
    <t>01027076652</t>
  </si>
  <si>
    <t>ახვლედიანი</t>
  </si>
  <si>
    <t>45001034127</t>
  </si>
  <si>
    <t>ტერტერაშვილი</t>
  </si>
  <si>
    <t>08001033777</t>
  </si>
  <si>
    <t>ბოჟაძე</t>
  </si>
  <si>
    <t>01027011140</t>
  </si>
  <si>
    <t>ახალკაცი</t>
  </si>
  <si>
    <t>01005021888</t>
  </si>
  <si>
    <t>იოსებაშვილი</t>
  </si>
  <si>
    <t>20001053728</t>
  </si>
  <si>
    <t>შათირიშვილი</t>
  </si>
  <si>
    <t>01011021373</t>
  </si>
  <si>
    <t>ფადარაშვილი</t>
  </si>
  <si>
    <t>22001014218</t>
  </si>
  <si>
    <t>54001060921</t>
  </si>
  <si>
    <t>ოთიაშვილი</t>
  </si>
  <si>
    <t>36001029386</t>
  </si>
  <si>
    <t>კობახიძე</t>
  </si>
  <si>
    <t>13001056629</t>
  </si>
  <si>
    <t>ქუჯოშვილი</t>
  </si>
  <si>
    <t>59001110607</t>
  </si>
  <si>
    <t>რობაქიძე</t>
  </si>
  <si>
    <t>01005022682</t>
  </si>
  <si>
    <t>ხაბულიანი</t>
  </si>
  <si>
    <t>22001022377</t>
  </si>
  <si>
    <t>ქეთევანი</t>
  </si>
  <si>
    <t xml:space="preserve">წიკლაური </t>
  </si>
  <si>
    <t>24001015076</t>
  </si>
  <si>
    <t>მარიკა</t>
  </si>
  <si>
    <t>დარისპანაშვილი</t>
  </si>
  <si>
    <t>36001026020</t>
  </si>
  <si>
    <t>სალუაშვილი</t>
  </si>
  <si>
    <t>20001019226</t>
  </si>
  <si>
    <t>მარღიშვილი</t>
  </si>
  <si>
    <t>59003003083</t>
  </si>
  <si>
    <t>ხელაია</t>
  </si>
  <si>
    <t>29001022638</t>
  </si>
  <si>
    <t>54001041928</t>
  </si>
  <si>
    <t>ახმედ</t>
  </si>
  <si>
    <t>აფანდიევი</t>
  </si>
  <si>
    <t>28001056441</t>
  </si>
  <si>
    <t>ქვრივიშვილი</t>
  </si>
  <si>
    <t>36001012046</t>
  </si>
  <si>
    <t>სიდამონიძე</t>
  </si>
  <si>
    <t>31001009515</t>
  </si>
  <si>
    <t>54001046325</t>
  </si>
  <si>
    <t>შოპია</t>
  </si>
  <si>
    <t>ჯომიდავა</t>
  </si>
  <si>
    <t>62005020882</t>
  </si>
  <si>
    <t xml:space="preserve">გელა </t>
  </si>
  <si>
    <t>01006015226</t>
  </si>
  <si>
    <t>ოზგელდაშვილი</t>
  </si>
  <si>
    <t>01005036252</t>
  </si>
  <si>
    <t>ლეილა</t>
  </si>
  <si>
    <t>კაკოიშვილი</t>
  </si>
  <si>
    <t>56001011494</t>
  </si>
  <si>
    <t>კაკაბაძე</t>
  </si>
  <si>
    <t>26001012415</t>
  </si>
  <si>
    <t>54001023056</t>
  </si>
  <si>
    <t>ცქიფურიშვილი</t>
  </si>
  <si>
    <t>01611099691</t>
  </si>
  <si>
    <t>ქეთო</t>
  </si>
  <si>
    <t>უბილავა</t>
  </si>
  <si>
    <t>01025007120</t>
  </si>
  <si>
    <t>ხაგანი</t>
  </si>
  <si>
    <t>28001025202</t>
  </si>
  <si>
    <t>33001063086</t>
  </si>
  <si>
    <t>ვარსიმაშვილი</t>
  </si>
  <si>
    <t>40001031452</t>
  </si>
  <si>
    <t>მახაშვილი</t>
  </si>
  <si>
    <t>40001001800</t>
  </si>
  <si>
    <t>46001021355</t>
  </si>
  <si>
    <t>მართა</t>
  </si>
  <si>
    <t>მაღლაკელიძე</t>
  </si>
  <si>
    <t>18001016651</t>
  </si>
  <si>
    <t>40001033197</t>
  </si>
  <si>
    <t>01027075333</t>
  </si>
  <si>
    <t>ვასაძე</t>
  </si>
  <si>
    <t>01019040774</t>
  </si>
  <si>
    <t>თენგიზ</t>
  </si>
  <si>
    <t>28001067689</t>
  </si>
  <si>
    <t>დანტესი</t>
  </si>
  <si>
    <t>ეჩიშვილი</t>
  </si>
  <si>
    <t>08001006746</t>
  </si>
  <si>
    <t>ნანული</t>
  </si>
  <si>
    <t>54001001217</t>
  </si>
  <si>
    <t>57001045940</t>
  </si>
  <si>
    <t>ქემერტელიძე</t>
  </si>
  <si>
    <t>38001032469</t>
  </si>
  <si>
    <t>როსტომ</t>
  </si>
  <si>
    <t>38001007839</t>
  </si>
  <si>
    <t>28001030711</t>
  </si>
  <si>
    <t>01027044622</t>
  </si>
  <si>
    <t>ლალე</t>
  </si>
  <si>
    <t>ისმაილოვა</t>
  </si>
  <si>
    <t>28001086023</t>
  </si>
  <si>
    <t>მანჯავიძე</t>
  </si>
  <si>
    <t>01002026237</t>
  </si>
  <si>
    <t>ქუსიკაშვილი</t>
  </si>
  <si>
    <t>01011037336</t>
  </si>
  <si>
    <t>54001057100</t>
  </si>
  <si>
    <t>ზაქარია</t>
  </si>
  <si>
    <t>ლაზარიაშვილი</t>
  </si>
  <si>
    <t>20001005527</t>
  </si>
  <si>
    <t>პავლე</t>
  </si>
  <si>
    <t>01008040446</t>
  </si>
  <si>
    <t>გრიგოლ</t>
  </si>
  <si>
    <t>ღამბარაშვილი</t>
  </si>
  <si>
    <t>43001021904</t>
  </si>
  <si>
    <t>56001018033</t>
  </si>
  <si>
    <t>დარბაისელი</t>
  </si>
  <si>
    <t>36001051520</t>
  </si>
  <si>
    <t>54001047072</t>
  </si>
  <si>
    <t>დავითაშვილი</t>
  </si>
  <si>
    <t>40001016776</t>
  </si>
  <si>
    <t>ქურხულიშვილი</t>
  </si>
  <si>
    <t>40001005890</t>
  </si>
  <si>
    <t>ბლიაძე</t>
  </si>
  <si>
    <t>25001044127</t>
  </si>
  <si>
    <t>გოგიჩაძე</t>
  </si>
  <si>
    <t>01027005713</t>
  </si>
  <si>
    <t>43001041022</t>
  </si>
  <si>
    <t>ვარშანიძე</t>
  </si>
  <si>
    <t>61006070315</t>
  </si>
  <si>
    <t>ბურდული</t>
  </si>
  <si>
    <t>13001014354</t>
  </si>
  <si>
    <t>დევლახაშვილი</t>
  </si>
  <si>
    <t>22001022789</t>
  </si>
  <si>
    <t>მინდიაშვილი</t>
  </si>
  <si>
    <t>13001046282</t>
  </si>
  <si>
    <t>ციური</t>
  </si>
  <si>
    <t>გავაშელიშვილი</t>
  </si>
  <si>
    <t>01027063743</t>
  </si>
  <si>
    <t>ძნელაძე</t>
  </si>
  <si>
    <t>26001005995</t>
  </si>
  <si>
    <t>კუტალაძე</t>
  </si>
  <si>
    <t>46001001324</t>
  </si>
  <si>
    <t>14001024803</t>
  </si>
  <si>
    <t>25001014266</t>
  </si>
  <si>
    <t>ჩერქეზიშვილი</t>
  </si>
  <si>
    <t>57001041026</t>
  </si>
  <si>
    <t>გურამ</t>
  </si>
  <si>
    <t>კაკალაძე</t>
  </si>
  <si>
    <t>61004021507</t>
  </si>
  <si>
    <t>01027080169</t>
  </si>
  <si>
    <t>გურანდა</t>
  </si>
  <si>
    <t>გიაშვილი</t>
  </si>
  <si>
    <t>13001066492</t>
  </si>
  <si>
    <t>46001018881</t>
  </si>
  <si>
    <t>გიიმატ</t>
  </si>
  <si>
    <t>ალეკბეროვა</t>
  </si>
  <si>
    <t>28001083634</t>
  </si>
  <si>
    <t>24001044088</t>
  </si>
  <si>
    <t>ხაჩიძე</t>
  </si>
  <si>
    <t>01017040800</t>
  </si>
  <si>
    <t>გობეჯიშვილი</t>
  </si>
  <si>
    <t>04001014986</t>
  </si>
  <si>
    <t>კურცხალია</t>
  </si>
  <si>
    <t>21001011096</t>
  </si>
  <si>
    <t>ჯამბულ</t>
  </si>
  <si>
    <t>ხოზრევანიძე</t>
  </si>
  <si>
    <t>14001007136</t>
  </si>
  <si>
    <t>დარბაიძე</t>
  </si>
  <si>
    <t>54001060160</t>
  </si>
  <si>
    <t>მარი</t>
  </si>
  <si>
    <t>დაღელიშვილი</t>
  </si>
  <si>
    <t>20001066857</t>
  </si>
  <si>
    <t>54001001990</t>
  </si>
  <si>
    <t>ოთარი</t>
  </si>
  <si>
    <t>54001056211</t>
  </si>
  <si>
    <t>ელიზბარი</t>
  </si>
  <si>
    <t>გვიანიძე</t>
  </si>
  <si>
    <t>45001021724</t>
  </si>
  <si>
    <t>პაატა</t>
  </si>
  <si>
    <t>კუპატაძე</t>
  </si>
  <si>
    <t>36001006586</t>
  </si>
  <si>
    <t>ქელბაქიანი</t>
  </si>
  <si>
    <t>01008052341</t>
  </si>
  <si>
    <t>დარცმელია</t>
  </si>
  <si>
    <t>62001014346</t>
  </si>
  <si>
    <t>ბახტურიძე</t>
  </si>
  <si>
    <t>08001003240</t>
  </si>
  <si>
    <t>08001023432</t>
  </si>
  <si>
    <t>61010006827</t>
  </si>
  <si>
    <t>რატი</t>
  </si>
  <si>
    <t>54001057516</t>
  </si>
  <si>
    <t>ბაკურაძე</t>
  </si>
  <si>
    <t>53001006998</t>
  </si>
  <si>
    <t>მარკოზაშვილი</t>
  </si>
  <si>
    <t>08001034293</t>
  </si>
  <si>
    <t>მასურაშვილი</t>
  </si>
  <si>
    <t>20001004435</t>
  </si>
  <si>
    <t>ბორშოიძე</t>
  </si>
  <si>
    <t>20001031113</t>
  </si>
  <si>
    <t>მიშველიძე</t>
  </si>
  <si>
    <t>01003014144</t>
  </si>
  <si>
    <t>გუსეინალი</t>
  </si>
  <si>
    <t>28001050408</t>
  </si>
  <si>
    <t>ჯოხარიძე</t>
  </si>
  <si>
    <t>20001047791</t>
  </si>
  <si>
    <t>მახირ</t>
  </si>
  <si>
    <t>28001017172</t>
  </si>
  <si>
    <t>მადლენა</t>
  </si>
  <si>
    <t>თედეიშვილი</t>
  </si>
  <si>
    <t>45001021485</t>
  </si>
  <si>
    <t>ტელმან</t>
  </si>
  <si>
    <t>28001046296</t>
  </si>
  <si>
    <t>14001029096</t>
  </si>
  <si>
    <t>გულივერ</t>
  </si>
  <si>
    <t>შენგელია</t>
  </si>
  <si>
    <t>26001028767</t>
  </si>
  <si>
    <t>თავდგირიძე</t>
  </si>
  <si>
    <t>14001020882</t>
  </si>
  <si>
    <t>ჭკუასელი</t>
  </si>
  <si>
    <t>46001001448</t>
  </si>
  <si>
    <t>აბურჯანია</t>
  </si>
  <si>
    <t>62003009645</t>
  </si>
  <si>
    <t>მჭედლიშვილი</t>
  </si>
  <si>
    <t>01024084371</t>
  </si>
  <si>
    <t>ნაჯაფ</t>
  </si>
  <si>
    <t>იბრაგიმოვი</t>
  </si>
  <si>
    <t>36001016114</t>
  </si>
  <si>
    <t>ლაფაჩიშვილი</t>
  </si>
  <si>
    <t>13001064610</t>
  </si>
  <si>
    <t>მაიკო</t>
  </si>
  <si>
    <t>რთველაძე</t>
  </si>
  <si>
    <t>25001025664</t>
  </si>
  <si>
    <t>გაფრინდაშვილი</t>
  </si>
  <si>
    <t>54001043954</t>
  </si>
  <si>
    <t>ლუკა</t>
  </si>
  <si>
    <t>ტეტიაშვილი</t>
  </si>
  <si>
    <t>20001018359</t>
  </si>
  <si>
    <t xml:space="preserve">ლაითაძე </t>
  </si>
  <si>
    <t>55001000295</t>
  </si>
  <si>
    <t>22001021727</t>
  </si>
  <si>
    <t>ომიაძე</t>
  </si>
  <si>
    <t>01027052542</t>
  </si>
  <si>
    <t>გუგეშაშვილი</t>
  </si>
  <si>
    <t>01027059133</t>
  </si>
  <si>
    <t>თინა</t>
  </si>
  <si>
    <t>01012023366</t>
  </si>
  <si>
    <t>01001069909</t>
  </si>
  <si>
    <t>უჩა</t>
  </si>
  <si>
    <t>მაშვნიაშვილი</t>
  </si>
  <si>
    <t>08001004355</t>
  </si>
  <si>
    <t>54001038834</t>
  </si>
  <si>
    <t>მალასიძე</t>
  </si>
  <si>
    <t>01027081449</t>
  </si>
  <si>
    <t>ხიდიშელი</t>
  </si>
  <si>
    <t>54001040311</t>
  </si>
  <si>
    <t>მაგარამ</t>
  </si>
  <si>
    <t>28001107167</t>
  </si>
  <si>
    <t>თინათინი</t>
  </si>
  <si>
    <t>ზურაბიშვილი</t>
  </si>
  <si>
    <t>20001066210</t>
  </si>
  <si>
    <t>შალვა</t>
  </si>
  <si>
    <t>ათაბაგი</t>
  </si>
  <si>
    <t>61010012112</t>
  </si>
  <si>
    <t>კორაშვილი</t>
  </si>
  <si>
    <t>40001023898</t>
  </si>
  <si>
    <t>რიონიძე</t>
  </si>
  <si>
    <t>26001000268</t>
  </si>
  <si>
    <t>ჟვანია</t>
  </si>
  <si>
    <t>62006032938</t>
  </si>
  <si>
    <t>წარმომადგენელი უბანში</t>
  </si>
  <si>
    <t>გიქუაშვილი</t>
  </si>
  <si>
    <t>20001016435</t>
  </si>
  <si>
    <t>რამაზი</t>
  </si>
  <si>
    <t>56001006466</t>
  </si>
  <si>
    <t xml:space="preserve">მერი </t>
  </si>
  <si>
    <t xml:space="preserve">ბუძიშვილი </t>
  </si>
  <si>
    <t>01030007123</t>
  </si>
  <si>
    <t>მხატრიშვილი</t>
  </si>
  <si>
    <t>57001015027</t>
  </si>
  <si>
    <t>ბიგვავა</t>
  </si>
  <si>
    <t>62004009700</t>
  </si>
  <si>
    <t>ნაზღაიძე</t>
  </si>
  <si>
    <t>01027090128</t>
  </si>
  <si>
    <t>რევაზიშვილი</t>
  </si>
  <si>
    <t>01024042370</t>
  </si>
  <si>
    <t>მეგი</t>
  </si>
  <si>
    <t>მაისურაძე</t>
  </si>
  <si>
    <t>08001010638</t>
  </si>
  <si>
    <t>ცანკაშვილი-ჯაჯანაშვილი</t>
  </si>
  <si>
    <t>13001018501 </t>
  </si>
  <si>
    <t>მარეხი</t>
  </si>
  <si>
    <t>20001063110</t>
  </si>
  <si>
    <t>ზემფირა</t>
  </si>
  <si>
    <t>შაქარაშვილი</t>
  </si>
  <si>
    <t>01032002853</t>
  </si>
  <si>
    <t>ბერძენიშვილი</t>
  </si>
  <si>
    <t>20001063902</t>
  </si>
  <si>
    <t>სვანიძე</t>
  </si>
  <si>
    <t>62005019982</t>
  </si>
  <si>
    <t>სამაკაშვილი</t>
  </si>
  <si>
    <t>54001060802</t>
  </si>
  <si>
    <t xml:space="preserve">ქოქიაური </t>
  </si>
  <si>
    <t>36001001644</t>
  </si>
  <si>
    <t>57001010643</t>
  </si>
  <si>
    <t>ბარელაძე</t>
  </si>
  <si>
    <t>54001039836 </t>
  </si>
  <si>
    <t>ლერი</t>
  </si>
  <si>
    <t>61009024900</t>
  </si>
  <si>
    <t>01028001227</t>
  </si>
  <si>
    <t>54001016751</t>
  </si>
  <si>
    <t>ქიბარ</t>
  </si>
  <si>
    <t>61006011894</t>
  </si>
  <si>
    <t>მაღრაძე</t>
  </si>
  <si>
    <t>56001005502</t>
  </si>
  <si>
    <t>ტურიაშვილი</t>
  </si>
  <si>
    <t>13001004398</t>
  </si>
  <si>
    <t>28001113223</t>
  </si>
  <si>
    <t>ნოე</t>
  </si>
  <si>
    <t>ჯიმშელეიშვილი</t>
  </si>
  <si>
    <t>53001005759</t>
  </si>
  <si>
    <t>62003011926</t>
  </si>
  <si>
    <t xml:space="preserve">ჩხეტიანი </t>
  </si>
  <si>
    <t>15001021794</t>
  </si>
  <si>
    <t>13001064366</t>
  </si>
  <si>
    <t>ქევხიშვილი</t>
  </si>
  <si>
    <t>13001052462</t>
  </si>
  <si>
    <t>გოგელია</t>
  </si>
  <si>
    <t>26001028610</t>
  </si>
  <si>
    <t>ოლეგ</t>
  </si>
  <si>
    <t>მამარდაშვილი</t>
  </si>
  <si>
    <t>46001000201</t>
  </si>
  <si>
    <t>01019048997</t>
  </si>
  <si>
    <t>ელშან</t>
  </si>
  <si>
    <t>ორუჯევი</t>
  </si>
  <si>
    <t>28001018643</t>
  </si>
  <si>
    <t>01023006953</t>
  </si>
  <si>
    <t>არღვლიანი</t>
  </si>
  <si>
    <t>30001001001</t>
  </si>
  <si>
    <t>ნასყიდაშვილი</t>
  </si>
  <si>
    <t>40001027097</t>
  </si>
  <si>
    <t>ახობაძე-შენგელია</t>
  </si>
  <si>
    <t>02001002467</t>
  </si>
  <si>
    <t>მემარნიშვილი</t>
  </si>
  <si>
    <t>01030016588</t>
  </si>
  <si>
    <t>ჯვარისაშვილი</t>
  </si>
  <si>
    <t>13001016055</t>
  </si>
  <si>
    <t>ვათიაშვილი</t>
  </si>
  <si>
    <t>59001077816</t>
  </si>
  <si>
    <t>ელბაი</t>
  </si>
  <si>
    <t>ფარაჯევი</t>
  </si>
  <si>
    <t>28001005887</t>
  </si>
  <si>
    <t>01024033847</t>
  </si>
  <si>
    <t>ზედელაშვილი</t>
  </si>
  <si>
    <t>40001008174</t>
  </si>
  <si>
    <t>შამუგია</t>
  </si>
  <si>
    <t>01016007706</t>
  </si>
  <si>
    <t>53001054937</t>
  </si>
  <si>
    <t>კუკულაძე</t>
  </si>
  <si>
    <t>26601039468</t>
  </si>
  <si>
    <t>13001012456</t>
  </si>
  <si>
    <t>მურადი</t>
  </si>
  <si>
    <t>იბრაგიმხალილოვი</t>
  </si>
  <si>
    <t>45001031528</t>
  </si>
  <si>
    <t>ქვლივიძე</t>
  </si>
  <si>
    <t>36001004376</t>
  </si>
  <si>
    <t>სოლომონ</t>
  </si>
  <si>
    <t xml:space="preserve">პაპაშვილი </t>
  </si>
  <si>
    <t>22001005553</t>
  </si>
  <si>
    <t>მიქაბერიძე</t>
  </si>
  <si>
    <t>01024022522</t>
  </si>
  <si>
    <t>მარია</t>
  </si>
  <si>
    <t>ქამუშაძე</t>
  </si>
  <si>
    <t>01027017466</t>
  </si>
  <si>
    <t>ფეიქრიშვილი</t>
  </si>
  <si>
    <t>01011039049</t>
  </si>
  <si>
    <t>აბუშვილი</t>
  </si>
  <si>
    <t>01019059654</t>
  </si>
  <si>
    <t>54001036500</t>
  </si>
  <si>
    <t>20001034308</t>
  </si>
  <si>
    <t>01020015141</t>
  </si>
  <si>
    <t>54001026971</t>
  </si>
  <si>
    <t>ლამაზოშვილი</t>
  </si>
  <si>
    <t>20001010929</t>
  </si>
  <si>
    <t>ნინიკელაშვილი</t>
  </si>
  <si>
    <t>01019006675</t>
  </si>
  <si>
    <t>ირემაძე</t>
  </si>
  <si>
    <t>46350000677</t>
  </si>
  <si>
    <t>40001009454</t>
  </si>
  <si>
    <t>08001032878</t>
  </si>
  <si>
    <t>ვიდადი</t>
  </si>
  <si>
    <t>ბადალოვი</t>
  </si>
  <si>
    <t>28001000501</t>
  </si>
  <si>
    <t>ხანლარ</t>
  </si>
  <si>
    <t>იუსუბოვი</t>
  </si>
  <si>
    <t>28001031035</t>
  </si>
  <si>
    <t>22001014482</t>
  </si>
  <si>
    <t>ჩიჩუა</t>
  </si>
  <si>
    <t>26001024858</t>
  </si>
  <si>
    <t>გოგსაძე</t>
  </si>
  <si>
    <t>56001025550</t>
  </si>
  <si>
    <t>ბატიაშვილი</t>
  </si>
  <si>
    <t>01027013264</t>
  </si>
  <si>
    <t>ბათირაშვილი</t>
  </si>
  <si>
    <t>54001018197</t>
  </si>
  <si>
    <t>ნუნუ</t>
  </si>
  <si>
    <t>აბულაძე</t>
  </si>
  <si>
    <t>61008002530</t>
  </si>
  <si>
    <t>25001047076</t>
  </si>
  <si>
    <t>არჯევანიძე</t>
  </si>
  <si>
    <t>20001006009</t>
  </si>
  <si>
    <t>01024071643</t>
  </si>
  <si>
    <t>რაგიმ</t>
  </si>
  <si>
    <t>28001017297</t>
  </si>
  <si>
    <t>ვასილი</t>
  </si>
  <si>
    <t>01020006213</t>
  </si>
  <si>
    <t>გოზალიშვილი</t>
  </si>
  <si>
    <t>13001054260</t>
  </si>
  <si>
    <t>არსენაძე</t>
  </si>
  <si>
    <t>14001027204</t>
  </si>
  <si>
    <t>ზაური</t>
  </si>
  <si>
    <t>გელაძე</t>
  </si>
  <si>
    <t>61009004858</t>
  </si>
  <si>
    <t>ჯარიაშვილი</t>
  </si>
  <si>
    <t>14001024418</t>
  </si>
  <si>
    <t>28001091618</t>
  </si>
  <si>
    <t>ხუტუნაშვილი</t>
  </si>
  <si>
    <t>45701038083</t>
  </si>
  <si>
    <t>კონსტანტინე</t>
  </si>
  <si>
    <t>საღარაძე</t>
  </si>
  <si>
    <t>04001015276</t>
  </si>
  <si>
    <t>იზოლდი</t>
  </si>
  <si>
    <t>ქუმარიტოვი</t>
  </si>
  <si>
    <t>45001016148</t>
  </si>
  <si>
    <t>ყოჩაშვილი</t>
  </si>
  <si>
    <t>13001063599</t>
  </si>
  <si>
    <t>ოქროპირიძე</t>
  </si>
  <si>
    <t>59001032501</t>
  </si>
  <si>
    <t>35001003007</t>
  </si>
  <si>
    <t>ალანია</t>
  </si>
  <si>
    <t>62004001637</t>
  </si>
  <si>
    <t>მელაძე</t>
  </si>
  <si>
    <t>54001010790</t>
  </si>
  <si>
    <t>სიფრაშვილი</t>
  </si>
  <si>
    <t>40001036451</t>
  </si>
  <si>
    <t>რომან</t>
  </si>
  <si>
    <t>20001002030</t>
  </si>
  <si>
    <t>ლუდმილა</t>
  </si>
  <si>
    <t>კულუმბეგოვა</t>
  </si>
  <si>
    <t>05001004413</t>
  </si>
  <si>
    <t>ელნურ</t>
  </si>
  <si>
    <t>ჩილდირლი</t>
  </si>
  <si>
    <t>28001082490</t>
  </si>
  <si>
    <t>ამინა</t>
  </si>
  <si>
    <t>ჯამარჯაშვილი</t>
  </si>
  <si>
    <t>01001022038</t>
  </si>
  <si>
    <t>ელჩინ</t>
  </si>
  <si>
    <t>ბაირამოვი</t>
  </si>
  <si>
    <t>25001003680</t>
  </si>
  <si>
    <t>დგებუაძე</t>
  </si>
  <si>
    <t>48001025611</t>
  </si>
  <si>
    <t>01012022950</t>
  </si>
  <si>
    <t>კენჭოშვილი</t>
  </si>
  <si>
    <t>54001052779</t>
  </si>
  <si>
    <t>57001011080</t>
  </si>
  <si>
    <t>61010020332</t>
  </si>
  <si>
    <t>სააკაშვილი-გათენაშვილი</t>
  </si>
  <si>
    <t>31001039938</t>
  </si>
  <si>
    <t>ცისკარიშვილი</t>
  </si>
  <si>
    <t>08001030267</t>
  </si>
  <si>
    <t>რაჟდენ</t>
  </si>
  <si>
    <t>გობრონიძე</t>
  </si>
  <si>
    <t>26001007302</t>
  </si>
  <si>
    <t>გიორგაშვილი</t>
  </si>
  <si>
    <t>45001006143</t>
  </si>
  <si>
    <t>ზამან</t>
  </si>
  <si>
    <t>36001009046</t>
  </si>
  <si>
    <t>სარქისოვი</t>
  </si>
  <si>
    <t>01011061336</t>
  </si>
  <si>
    <t>24001031580</t>
  </si>
  <si>
    <t>აფხაზავა</t>
  </si>
  <si>
    <t>26001007222</t>
  </si>
  <si>
    <t>თათია</t>
  </si>
  <si>
    <t>29001034610</t>
  </si>
  <si>
    <t>26301038994</t>
  </si>
  <si>
    <t>სოსო</t>
  </si>
  <si>
    <t>სუხიშვილი</t>
  </si>
  <si>
    <t>36001047575</t>
  </si>
  <si>
    <t>გოგუაძე</t>
  </si>
  <si>
    <t>46001018130</t>
  </si>
  <si>
    <t>ლადო</t>
  </si>
  <si>
    <t>ბაწილაშვილი</t>
  </si>
  <si>
    <t>45801037347</t>
  </si>
  <si>
    <t>მითაიშვილი</t>
  </si>
  <si>
    <t>26001006287</t>
  </si>
  <si>
    <t>ისმაილ</t>
  </si>
  <si>
    <t>ალხანოვი</t>
  </si>
  <si>
    <t>28001081251</t>
  </si>
  <si>
    <t>ხარაზოვი</t>
  </si>
  <si>
    <t>26001018837</t>
  </si>
  <si>
    <t>ნიკოლოზი</t>
  </si>
  <si>
    <t>დათუნაშვილი</t>
  </si>
  <si>
    <t>13001011739</t>
  </si>
  <si>
    <t>61010002000</t>
  </si>
  <si>
    <t>ნინიკაშვილი</t>
  </si>
  <si>
    <t>01026013381</t>
  </si>
  <si>
    <t>ალმაზ</t>
  </si>
  <si>
    <t>ჰასანოვი</t>
  </si>
  <si>
    <t>28001025231</t>
  </si>
  <si>
    <t>ზურაბიშვილი-კახუაშვილი</t>
  </si>
  <si>
    <t>01032001178</t>
  </si>
  <si>
    <t>ქენულ</t>
  </si>
  <si>
    <t>გასანოვა</t>
  </si>
  <si>
    <t>28001099952</t>
  </si>
  <si>
    <t>ბაიაშვილი</t>
  </si>
  <si>
    <t>23001001798</t>
  </si>
  <si>
    <t>ხოსროშვილი</t>
  </si>
  <si>
    <t>01028003153</t>
  </si>
  <si>
    <t>კობიაშვილი</t>
  </si>
  <si>
    <t>13001049179</t>
  </si>
  <si>
    <t>01027075913</t>
  </si>
  <si>
    <t>62001018084</t>
  </si>
  <si>
    <t>კახაბერ</t>
  </si>
  <si>
    <t>კვეკვეცია</t>
  </si>
  <si>
    <t>62001004383</t>
  </si>
  <si>
    <t>61006058818</t>
  </si>
  <si>
    <t>54001002431</t>
  </si>
  <si>
    <t>ჯამბაზიშვილი</t>
  </si>
  <si>
    <t>57001030433</t>
  </si>
  <si>
    <t>ცაბაძე</t>
  </si>
  <si>
    <t>43001023275</t>
  </si>
  <si>
    <t>ალეკბეროვი</t>
  </si>
  <si>
    <t>28001035656</t>
  </si>
  <si>
    <t>04001011369</t>
  </si>
  <si>
    <t>კვერენჩხილაძე</t>
  </si>
  <si>
    <t>33001062605</t>
  </si>
  <si>
    <t>ჟღენტი</t>
  </si>
  <si>
    <t>01027017943</t>
  </si>
  <si>
    <t>ვერიკო</t>
  </si>
  <si>
    <t>მუშკუდიანი</t>
  </si>
  <si>
    <t>49001013146</t>
  </si>
  <si>
    <t>კარპეზი</t>
  </si>
  <si>
    <t>54001012523</t>
  </si>
  <si>
    <t>25001002679</t>
  </si>
  <si>
    <t>20301072995</t>
  </si>
  <si>
    <t>აზიზ</t>
  </si>
  <si>
    <t>28001078579</t>
  </si>
  <si>
    <t>ქამრან</t>
  </si>
  <si>
    <t>კახრამანოვი</t>
  </si>
  <si>
    <t>28001113664</t>
  </si>
  <si>
    <t xml:space="preserve">ლარისა </t>
  </si>
  <si>
    <t>62007012109</t>
  </si>
  <si>
    <t>ღანიშაშვილი</t>
  </si>
  <si>
    <t>08001005861</t>
  </si>
  <si>
    <t>ჰუსეინგულიევი</t>
  </si>
  <si>
    <t>28001103620</t>
  </si>
  <si>
    <t>13001046863</t>
  </si>
  <si>
    <t>რაშიდ</t>
  </si>
  <si>
    <t>28801120094</t>
  </si>
  <si>
    <t>დიასამიძე</t>
  </si>
  <si>
    <t>61008001457</t>
  </si>
  <si>
    <t xml:space="preserve">მეძმარიაშვილი </t>
  </si>
  <si>
    <t>01030035473</t>
  </si>
  <si>
    <t>გიორგანაშვილი</t>
  </si>
  <si>
    <t>08001023761</t>
  </si>
  <si>
    <t>12001009509</t>
  </si>
  <si>
    <t>ბართაია</t>
  </si>
  <si>
    <t>62001006883</t>
  </si>
  <si>
    <t>ზახით</t>
  </si>
  <si>
    <t>ჯეირანოვი</t>
  </si>
  <si>
    <t>36001013787</t>
  </si>
  <si>
    <t>ფირუზი</t>
  </si>
  <si>
    <t>ნებუნიშვილი</t>
  </si>
  <si>
    <t>45001030934</t>
  </si>
  <si>
    <t>ბიბილაშვილი</t>
  </si>
  <si>
    <t>28001112762</t>
  </si>
  <si>
    <t>ყარაულაშვილი</t>
  </si>
  <si>
    <t>20001067146</t>
  </si>
  <si>
    <t>ვარდანუშ</t>
  </si>
  <si>
    <t>ადამიან</t>
  </si>
  <si>
    <t>14001029526</t>
  </si>
  <si>
    <t>ყალაბეგაშვილი</t>
  </si>
  <si>
    <t>13001040292</t>
  </si>
  <si>
    <t>გასანოვი</t>
  </si>
  <si>
    <t>28001071648</t>
  </si>
  <si>
    <t>ჯინორია</t>
  </si>
  <si>
    <t>01006020105</t>
  </si>
  <si>
    <t>თურქია</t>
  </si>
  <si>
    <t>01027073033</t>
  </si>
  <si>
    <t>57001005593</t>
  </si>
  <si>
    <t>ანდრანიკ</t>
  </si>
  <si>
    <t>მანუჩარიანი</t>
  </si>
  <si>
    <t>28001105512</t>
  </si>
  <si>
    <t>ზურიკო</t>
  </si>
  <si>
    <t>ზურაშვილი</t>
  </si>
  <si>
    <t>40001026208</t>
  </si>
  <si>
    <t>ვერა</t>
  </si>
  <si>
    <t>გაბისიანი</t>
  </si>
  <si>
    <t>22001022024</t>
  </si>
  <si>
    <t>მურთაზ</t>
  </si>
  <si>
    <t>ცხაკაია</t>
  </si>
  <si>
    <t>01011036760</t>
  </si>
  <si>
    <t>არჩვაძე</t>
  </si>
  <si>
    <t>01002021417</t>
  </si>
  <si>
    <t>20001011666</t>
  </si>
  <si>
    <t>54001027672</t>
  </si>
  <si>
    <t>სარდარ</t>
  </si>
  <si>
    <t>28001024926</t>
  </si>
  <si>
    <t>ხიმშიაშვილი</t>
  </si>
  <si>
    <t>20001010033</t>
  </si>
  <si>
    <t>ფაცაცია</t>
  </si>
  <si>
    <t>48001015846</t>
  </si>
  <si>
    <t>ჩიტაძე</t>
  </si>
  <si>
    <t>26001028487</t>
  </si>
  <si>
    <t>რატიანი</t>
  </si>
  <si>
    <t>01027079370</t>
  </si>
  <si>
    <t>გაბრიჭიძე</t>
  </si>
  <si>
    <t>01027083208</t>
  </si>
  <si>
    <t>ერასტი</t>
  </si>
  <si>
    <t>29001005766</t>
  </si>
  <si>
    <t>იგრიაშვილი</t>
  </si>
  <si>
    <t>20001030147</t>
  </si>
  <si>
    <t>14001027132</t>
  </si>
  <si>
    <t>22001006091</t>
  </si>
  <si>
    <t>25001035784</t>
  </si>
  <si>
    <t>ეშგინ</t>
  </si>
  <si>
    <t>დამირჩიევი</t>
  </si>
  <si>
    <t>28001095763</t>
  </si>
  <si>
    <t>61009014339</t>
  </si>
  <si>
    <t>მგელაძე</t>
  </si>
  <si>
    <t>61004004067</t>
  </si>
  <si>
    <t>კირაკოზაშვილი</t>
  </si>
  <si>
    <t>01027072369</t>
  </si>
  <si>
    <t>თამარა</t>
  </si>
  <si>
    <t>01001038131</t>
  </si>
  <si>
    <t>ვარია</t>
  </si>
  <si>
    <t>მეზრიევი</t>
  </si>
  <si>
    <t>01027006538</t>
  </si>
  <si>
    <t>40001038531</t>
  </si>
  <si>
    <t>წამალაიძე</t>
  </si>
  <si>
    <t>24001012383</t>
  </si>
  <si>
    <t>ნურლან</t>
  </si>
  <si>
    <t>რზაევი</t>
  </si>
  <si>
    <t>28001083932</t>
  </si>
  <si>
    <t>გუგუშვილი</t>
  </si>
  <si>
    <t>62004013179</t>
  </si>
  <si>
    <t>ბეჟან</t>
  </si>
  <si>
    <t>61010012929</t>
  </si>
  <si>
    <t>აბუზარ</t>
  </si>
  <si>
    <t>ემინოვი</t>
  </si>
  <si>
    <t>28001022878</t>
  </si>
  <si>
    <t>ტოგრულ</t>
  </si>
  <si>
    <t>დაშდამიროვი</t>
  </si>
  <si>
    <t>28001093101</t>
  </si>
  <si>
    <t>ხარჩილავა</t>
  </si>
  <si>
    <t>62006032294</t>
  </si>
  <si>
    <t>14001018870</t>
  </si>
  <si>
    <t>ყაულაშვილი</t>
  </si>
  <si>
    <t>11001026755</t>
  </si>
  <si>
    <t>ჯიჯავაძე</t>
  </si>
  <si>
    <t>61006050787</t>
  </si>
  <si>
    <t>ქეთანაშვილი</t>
  </si>
  <si>
    <t>45001036541</t>
  </si>
  <si>
    <t>ასიმ</t>
  </si>
  <si>
    <t>სოინოვ</t>
  </si>
  <si>
    <t>25001023724</t>
  </si>
  <si>
    <t>01001039715</t>
  </si>
  <si>
    <t>54001037906</t>
  </si>
  <si>
    <t>ბეგიაშვილი</t>
  </si>
  <si>
    <t>40001033555</t>
  </si>
  <si>
    <t>აგულაშვილი</t>
  </si>
  <si>
    <t>36601055649</t>
  </si>
  <si>
    <t>ბაგრამიანი</t>
  </si>
  <si>
    <t>01014000509</t>
  </si>
  <si>
    <t>ხოკერაშვილი</t>
  </si>
  <si>
    <t>01019058138</t>
  </si>
  <si>
    <t>ისმიხან</t>
  </si>
  <si>
    <t>28001045429</t>
  </si>
  <si>
    <t>შმაგი</t>
  </si>
  <si>
    <t>მიქაუტიძე</t>
  </si>
  <si>
    <t>54001039468</t>
  </si>
  <si>
    <t>თამუნა</t>
  </si>
  <si>
    <t>01024069432</t>
  </si>
  <si>
    <t>ჯახანგირ</t>
  </si>
  <si>
    <t>28001012652</t>
  </si>
  <si>
    <t>სანაია</t>
  </si>
  <si>
    <t>01019052362</t>
  </si>
  <si>
    <t>54001058288</t>
  </si>
  <si>
    <t>61009031230</t>
  </si>
  <si>
    <t>13001012424</t>
  </si>
  <si>
    <t>ლენა</t>
  </si>
  <si>
    <t>01011057795</t>
  </si>
  <si>
    <t>სპარტაკი</t>
  </si>
  <si>
    <t>ზურაბიანი</t>
  </si>
  <si>
    <t>27001003072</t>
  </si>
  <si>
    <t>54001031034</t>
  </si>
  <si>
    <t>ავალიანი</t>
  </si>
  <si>
    <t>04001001435</t>
  </si>
  <si>
    <t>მაისაშვილი</t>
  </si>
  <si>
    <t>04001002128</t>
  </si>
  <si>
    <t>54001011739</t>
  </si>
  <si>
    <t>ჟანგირაშვილი</t>
  </si>
  <si>
    <t>20001004987</t>
  </si>
  <si>
    <t>დიმიტრი</t>
  </si>
  <si>
    <t>გრატიაშვილი</t>
  </si>
  <si>
    <t>36001010419</t>
  </si>
  <si>
    <t>ჯულაყიძე</t>
  </si>
  <si>
    <t>01011080297</t>
  </si>
  <si>
    <t>40001027285</t>
  </si>
  <si>
    <t>ჭიკაძე</t>
  </si>
  <si>
    <t>36001029715</t>
  </si>
  <si>
    <t>გოგატიშვილი</t>
  </si>
  <si>
    <t>54001005739</t>
  </si>
  <si>
    <t>ამისულაშვილი</t>
  </si>
  <si>
    <t>13001034146</t>
  </si>
  <si>
    <t>ჩორგოლიანი</t>
  </si>
  <si>
    <t>08001030747</t>
  </si>
  <si>
    <t>ნანობაშვილი</t>
  </si>
  <si>
    <t>40201040721</t>
  </si>
  <si>
    <t>08001036079</t>
  </si>
  <si>
    <t>ილგარ</t>
  </si>
  <si>
    <t>აგაქიშიევი</t>
  </si>
  <si>
    <t>28001049258</t>
  </si>
  <si>
    <t>54001052584</t>
  </si>
  <si>
    <t>ბაბუცა</t>
  </si>
  <si>
    <t>ჭკადუა</t>
  </si>
  <si>
    <t>22301025270</t>
  </si>
  <si>
    <t>ფოლადაშვილი</t>
  </si>
  <si>
    <t>40001036026</t>
  </si>
  <si>
    <t>დოდო</t>
  </si>
  <si>
    <t>ჭაბუკაშვილი</t>
  </si>
  <si>
    <t>43001012639</t>
  </si>
  <si>
    <t>ტურაშვილი</t>
  </si>
  <si>
    <t>20001002052</t>
  </si>
  <si>
    <t>მაყვალა</t>
  </si>
  <si>
    <t>ვარდოსანიძე</t>
  </si>
  <si>
    <t>25001026554</t>
  </si>
  <si>
    <t>62006031505</t>
  </si>
  <si>
    <t>ხორავა</t>
  </si>
  <si>
    <t>48001025784</t>
  </si>
  <si>
    <t xml:space="preserve">ძმანაშვილი </t>
  </si>
  <si>
    <t>40001005828</t>
  </si>
  <si>
    <t>კაკიაშვილი</t>
  </si>
  <si>
    <t>13001017493</t>
  </si>
  <si>
    <t>ელენკო</t>
  </si>
  <si>
    <t>38001011789</t>
  </si>
  <si>
    <t>აშაძე</t>
  </si>
  <si>
    <t>36001016937</t>
  </si>
  <si>
    <t>ნახუცრიშვილი</t>
  </si>
  <si>
    <t>08001026684</t>
  </si>
  <si>
    <t>ზანდა</t>
  </si>
  <si>
    <t>მამულაშვილი</t>
  </si>
  <si>
    <t>13001021257</t>
  </si>
  <si>
    <t>ჯიჯელავა</t>
  </si>
  <si>
    <t>62005001364</t>
  </si>
  <si>
    <t>ვახტანგ</t>
  </si>
  <si>
    <t>54001054006</t>
  </si>
  <si>
    <t>მეგრელიშვილი</t>
  </si>
  <si>
    <t>54001017193</t>
  </si>
  <si>
    <t>ასკაროღლი</t>
  </si>
  <si>
    <t>43001001233</t>
  </si>
  <si>
    <t>პაპიძე</t>
  </si>
  <si>
    <t>54001039435</t>
  </si>
  <si>
    <t>01023002575</t>
  </si>
  <si>
    <t>ნაწიფაშვილი</t>
  </si>
  <si>
    <t>20001056258</t>
  </si>
  <si>
    <t>ნარიმან</t>
  </si>
  <si>
    <t>გაიბოვი</t>
  </si>
  <si>
    <t>36001001307</t>
  </si>
  <si>
    <t>ქათამაძე</t>
  </si>
  <si>
    <t>13001063208</t>
  </si>
  <si>
    <t>მზევინარი</t>
  </si>
  <si>
    <t>38001029773</t>
  </si>
  <si>
    <t>01001084128</t>
  </si>
  <si>
    <t>მაჩაიძე</t>
  </si>
  <si>
    <t>25401052552</t>
  </si>
  <si>
    <t>სამველ</t>
  </si>
  <si>
    <t>გრიგორიანი</t>
  </si>
  <si>
    <t>28001083463</t>
  </si>
  <si>
    <t>დავითაძე</t>
  </si>
  <si>
    <t>61010017640</t>
  </si>
  <si>
    <t>57001022289</t>
  </si>
  <si>
    <t>მიშიკო</t>
  </si>
  <si>
    <t>04001015288</t>
  </si>
  <si>
    <t>54001018638</t>
  </si>
  <si>
    <t>ლოლა</t>
  </si>
  <si>
    <t>სეფიაშვილი</t>
  </si>
  <si>
    <t>35001004360</t>
  </si>
  <si>
    <t>კავთლიშვილი</t>
  </si>
  <si>
    <t>40001030684</t>
  </si>
  <si>
    <t>ჩუბინიძე</t>
  </si>
  <si>
    <t>54001053469</t>
  </si>
  <si>
    <t>ბახრამ</t>
  </si>
  <si>
    <t>აგაჯანოვი</t>
  </si>
  <si>
    <t>28001111467</t>
  </si>
  <si>
    <t>სისვაძე</t>
  </si>
  <si>
    <t>38001035628</t>
  </si>
  <si>
    <t>22001009769</t>
  </si>
  <si>
    <t>40401040925</t>
  </si>
  <si>
    <t>უტიაშვილი</t>
  </si>
  <si>
    <t>13001062879</t>
  </si>
  <si>
    <t>გრძელიშვილი</t>
  </si>
  <si>
    <t>36001008102</t>
  </si>
  <si>
    <t>ბუხნიკაშვილი</t>
  </si>
  <si>
    <t>36001022916</t>
  </si>
  <si>
    <t>რობერტ</t>
  </si>
  <si>
    <t>ჯევაიში</t>
  </si>
  <si>
    <t>61006005576</t>
  </si>
  <si>
    <t>ვალერიან</t>
  </si>
  <si>
    <t>ჩიდრაშვილი</t>
  </si>
  <si>
    <t>08001006579</t>
  </si>
  <si>
    <t>წულაძე</t>
  </si>
  <si>
    <t>46001020951</t>
  </si>
  <si>
    <t>ვალერი</t>
  </si>
  <si>
    <t>ჩიბუხაშვილი</t>
  </si>
  <si>
    <t>ბაგრატ</t>
  </si>
  <si>
    <t>მურადაშვილი</t>
  </si>
  <si>
    <t>59001116673</t>
  </si>
  <si>
    <t>01027028685</t>
  </si>
  <si>
    <t>ქვარცხავა</t>
  </si>
  <si>
    <t>48001019315</t>
  </si>
  <si>
    <t>ბუკია</t>
  </si>
  <si>
    <t>46001001293</t>
  </si>
  <si>
    <t>ნესტან</t>
  </si>
  <si>
    <t>ფარჯიანი</t>
  </si>
  <si>
    <t>31001022628</t>
  </si>
  <si>
    <t>13001032799</t>
  </si>
  <si>
    <t>ხარხელაური</t>
  </si>
  <si>
    <t>01027039299</t>
  </si>
  <si>
    <t>გორაძე</t>
  </si>
  <si>
    <t>61006050693</t>
  </si>
  <si>
    <t>სარკის</t>
  </si>
  <si>
    <t>28001101131</t>
  </si>
  <si>
    <t>ბაძგარაძე</t>
  </si>
  <si>
    <t>54001035856</t>
  </si>
  <si>
    <t>36001035481</t>
  </si>
  <si>
    <t>62001013641</t>
  </si>
  <si>
    <t>შაქრო</t>
  </si>
  <si>
    <t>61010008996</t>
  </si>
  <si>
    <t>არეშიშვილი</t>
  </si>
  <si>
    <t>45001024831</t>
  </si>
  <si>
    <t>ლოლაშვილი</t>
  </si>
  <si>
    <t>13001006111</t>
  </si>
  <si>
    <t>გოჯაევი</t>
  </si>
  <si>
    <t>28001036507</t>
  </si>
  <si>
    <t>ნიკოლოზ</t>
  </si>
  <si>
    <t>მამუკელაშვილი</t>
  </si>
  <si>
    <t>20001010455</t>
  </si>
  <si>
    <t>მათა</t>
  </si>
  <si>
    <t>ხაბაშვილი</t>
  </si>
  <si>
    <t>59001085437</t>
  </si>
  <si>
    <t>61009010758</t>
  </si>
  <si>
    <t>20001021473</t>
  </si>
  <si>
    <t>მაღალაშვილი</t>
  </si>
  <si>
    <t>22001018405</t>
  </si>
  <si>
    <t>ელიაშვილი</t>
  </si>
  <si>
    <t>59001085304</t>
  </si>
  <si>
    <t>ტარიელ</t>
  </si>
  <si>
    <t>ზოიძე</t>
  </si>
  <si>
    <t>61003010084</t>
  </si>
  <si>
    <t>ჯამბული</t>
  </si>
  <si>
    <t>54001018141</t>
  </si>
  <si>
    <t>ლუბა</t>
  </si>
  <si>
    <t>ფანჩვიძე</t>
  </si>
  <si>
    <t>38001014550</t>
  </si>
  <si>
    <t>61009008819</t>
  </si>
  <si>
    <t>20001014199</t>
  </si>
  <si>
    <t>01019015707</t>
  </si>
  <si>
    <t>54001010626</t>
  </si>
  <si>
    <t>60001131410</t>
  </si>
  <si>
    <t>ჭიჭინაძე</t>
  </si>
  <si>
    <t>22001021911</t>
  </si>
  <si>
    <t>თამრიკო</t>
  </si>
  <si>
    <t>მიდელაშვილი</t>
  </si>
  <si>
    <t>01011048255</t>
  </si>
  <si>
    <t>სევერიან</t>
  </si>
  <si>
    <t>დადეშელი</t>
  </si>
  <si>
    <t>43001019386</t>
  </si>
  <si>
    <t>01004011916</t>
  </si>
  <si>
    <t>25001034468</t>
  </si>
  <si>
    <t>ბარხუდარაშვილი</t>
  </si>
  <si>
    <t>45001025300</t>
  </si>
  <si>
    <t>49001011501</t>
  </si>
  <si>
    <t>ელმადდინ</t>
  </si>
  <si>
    <t>გუმბათოვი</t>
  </si>
  <si>
    <t>28001028239</t>
  </si>
  <si>
    <t>ათანელიშვილი</t>
  </si>
  <si>
    <t>40001027590</t>
  </si>
  <si>
    <t>კულულაშვილი</t>
  </si>
  <si>
    <t>13001047819</t>
  </si>
  <si>
    <t>მირზელაშვილი</t>
  </si>
  <si>
    <t>45001028705</t>
  </si>
  <si>
    <t>ბათუაშვილი</t>
  </si>
  <si>
    <t>13001059935</t>
  </si>
  <si>
    <t>01027017737</t>
  </si>
  <si>
    <t>20001062879</t>
  </si>
  <si>
    <t>13001026536</t>
  </si>
  <si>
    <t>ხუნაშვილი</t>
  </si>
  <si>
    <t>20401072657</t>
  </si>
  <si>
    <t>კლდიაშვილი</t>
  </si>
  <si>
    <t>60001140696</t>
  </si>
  <si>
    <t>გუბაზ</t>
  </si>
  <si>
    <t>62007011321</t>
  </si>
  <si>
    <t xml:space="preserve">ციური </t>
  </si>
  <si>
    <t>ქასრაძე</t>
  </si>
  <si>
    <t>01006012862</t>
  </si>
  <si>
    <t>არზუმან</t>
  </si>
  <si>
    <t>ზამანოვი</t>
  </si>
  <si>
    <t>28001047948</t>
  </si>
  <si>
    <t>მაწიაშვილი</t>
  </si>
  <si>
    <t>40001022971</t>
  </si>
  <si>
    <t>ოლგა</t>
  </si>
  <si>
    <t>აგაიან</t>
  </si>
  <si>
    <t>22001022398</t>
  </si>
  <si>
    <t>მინდია</t>
  </si>
  <si>
    <t>61010013602</t>
  </si>
  <si>
    <t>სპანდერაშვილი</t>
  </si>
  <si>
    <t>40001039733</t>
  </si>
  <si>
    <t>ჭინკაძე</t>
  </si>
  <si>
    <t>61006036318</t>
  </si>
  <si>
    <t>მაარიფ</t>
  </si>
  <si>
    <t>28001064492</t>
  </si>
  <si>
    <t>20001019860</t>
  </si>
  <si>
    <t>01027029188</t>
  </si>
  <si>
    <t>25001033506</t>
  </si>
  <si>
    <t>38001047736</t>
  </si>
  <si>
    <t>ჭანტურიძე</t>
  </si>
  <si>
    <t>21001037374</t>
  </si>
  <si>
    <t>მილაძე</t>
  </si>
  <si>
    <t>01011010459</t>
  </si>
  <si>
    <t xml:space="preserve">მეკოკიშვილი </t>
  </si>
  <si>
    <t>36001011693</t>
  </si>
  <si>
    <t>25001029413</t>
  </si>
  <si>
    <t>01024074497</t>
  </si>
  <si>
    <t>ჟორდანია</t>
  </si>
  <si>
    <t>26001022764</t>
  </si>
  <si>
    <t>სულიკო</t>
  </si>
  <si>
    <t>კოპალიანი</t>
  </si>
  <si>
    <t>49001002855</t>
  </si>
  <si>
    <t>გულბანი</t>
  </si>
  <si>
    <t>22001010184</t>
  </si>
  <si>
    <t>ეზიეშვილი</t>
  </si>
  <si>
    <t>46001016267</t>
  </si>
  <si>
    <t>28001041474</t>
  </si>
  <si>
    <t xml:space="preserve">ჭამიაშვილი </t>
  </si>
  <si>
    <t>36001047238</t>
  </si>
  <si>
    <t>მარგალიტაშვილი</t>
  </si>
  <si>
    <t>01011089795</t>
  </si>
  <si>
    <t>ნურიევი</t>
  </si>
  <si>
    <t>28001015053</t>
  </si>
  <si>
    <t>გერლიანი</t>
  </si>
  <si>
    <t>62004007709</t>
  </si>
  <si>
    <t>დურმიშხან</t>
  </si>
  <si>
    <t>ბარამიძე</t>
  </si>
  <si>
    <t>28001063150</t>
  </si>
  <si>
    <t>54001051094</t>
  </si>
  <si>
    <t>ქაშაკაშვილი</t>
  </si>
  <si>
    <t>54001035820</t>
  </si>
  <si>
    <t>28001084399</t>
  </si>
  <si>
    <t>პასიკო</t>
  </si>
  <si>
    <t>45001022282</t>
  </si>
  <si>
    <t>გიორგაძე</t>
  </si>
  <si>
    <t>46001017387</t>
  </si>
  <si>
    <t xml:space="preserve">ნინო </t>
  </si>
  <si>
    <t>ჯალაღონია</t>
  </si>
  <si>
    <t>62001030879</t>
  </si>
  <si>
    <t>გულნარა</t>
  </si>
  <si>
    <t>54001006113</t>
  </si>
  <si>
    <t>მახამად</t>
  </si>
  <si>
    <t>ეიბოვი</t>
  </si>
  <si>
    <t>36001036215</t>
  </si>
  <si>
    <t>ახიზარ</t>
  </si>
  <si>
    <t>ასლანოვი</t>
  </si>
  <si>
    <t>28001047437</t>
  </si>
  <si>
    <t>ლაშქარაშვილი</t>
  </si>
  <si>
    <t>13001047810</t>
  </si>
  <si>
    <t>ვახტანგიშვილი</t>
  </si>
  <si>
    <t>36001051019</t>
  </si>
  <si>
    <t>მარტაშვილი</t>
  </si>
  <si>
    <t>01009009571</t>
  </si>
  <si>
    <t>ჯიყაშვილი</t>
  </si>
  <si>
    <t>25001012637</t>
  </si>
  <si>
    <t>ცივაძე</t>
  </si>
  <si>
    <t>61004017004</t>
  </si>
  <si>
    <t>08001029255</t>
  </si>
  <si>
    <t>01019041122</t>
  </si>
  <si>
    <t>მანგოშვილი</t>
  </si>
  <si>
    <t>40001034259</t>
  </si>
  <si>
    <t>ელბაქიძე</t>
  </si>
  <si>
    <t>59004001321</t>
  </si>
  <si>
    <t>61010005787</t>
  </si>
  <si>
    <t>ფურელიანი</t>
  </si>
  <si>
    <t>27001007439</t>
  </si>
  <si>
    <t>ნაცვლიშვილი</t>
  </si>
  <si>
    <t>36001036949</t>
  </si>
  <si>
    <t>გაზდელიანი</t>
  </si>
  <si>
    <t>22001017017</t>
  </si>
  <si>
    <t>შაყულაშვილი</t>
  </si>
  <si>
    <t>11001008576</t>
  </si>
  <si>
    <t>ფარქოსაძე</t>
  </si>
  <si>
    <t>38001006333</t>
  </si>
  <si>
    <t>01011076671</t>
  </si>
  <si>
    <t>დიღმელაშვილი</t>
  </si>
  <si>
    <t>01027063206</t>
  </si>
  <si>
    <t>01027058902</t>
  </si>
  <si>
    <t>რაზმაძე</t>
  </si>
  <si>
    <t>20901070573</t>
  </si>
  <si>
    <t>26001032380</t>
  </si>
  <si>
    <t>ლიკა</t>
  </si>
  <si>
    <t>54001058868</t>
  </si>
  <si>
    <t>54001059180</t>
  </si>
  <si>
    <t>ჯაბახიძე</t>
  </si>
  <si>
    <t>35001125256</t>
  </si>
  <si>
    <t>25001020767</t>
  </si>
  <si>
    <t>46001020879</t>
  </si>
  <si>
    <t>ამრაჰ</t>
  </si>
  <si>
    <t>28001117877</t>
  </si>
  <si>
    <t>22001013953</t>
  </si>
  <si>
    <t>ჟამურაშვილი</t>
  </si>
  <si>
    <t>01027011730</t>
  </si>
  <si>
    <t>54001034096</t>
  </si>
  <si>
    <t>ბაგრატიონი</t>
  </si>
  <si>
    <t>61005003365</t>
  </si>
  <si>
    <t>01027088804</t>
  </si>
  <si>
    <t>61001042797</t>
  </si>
  <si>
    <t>ჯღამაძე</t>
  </si>
  <si>
    <t>62001012113</t>
  </si>
  <si>
    <t>ქანთარია</t>
  </si>
  <si>
    <t>26001036733</t>
  </si>
  <si>
    <t>54001060359</t>
  </si>
  <si>
    <t xml:space="preserve">აბლოთია </t>
  </si>
  <si>
    <t>62004026254</t>
  </si>
  <si>
    <t>01002019739</t>
  </si>
  <si>
    <t>57001011217</t>
  </si>
  <si>
    <t>ვიქტორია</t>
  </si>
  <si>
    <t>ჯღამაია</t>
  </si>
  <si>
    <t>62001019267</t>
  </si>
  <si>
    <t>შაშურაშვილი</t>
  </si>
  <si>
    <t>40001015524</t>
  </si>
  <si>
    <t>გენად</t>
  </si>
  <si>
    <t>61010006243</t>
  </si>
  <si>
    <t>ვალერიანი</t>
  </si>
  <si>
    <t>არზიანი</t>
  </si>
  <si>
    <t>24001002493</t>
  </si>
  <si>
    <t>ჯონი</t>
  </si>
  <si>
    <t>ბოჭორიძე</t>
  </si>
  <si>
    <t>14001023173</t>
  </si>
  <si>
    <t>ჩიტიშვილი</t>
  </si>
  <si>
    <t>14001003012</t>
  </si>
  <si>
    <t>08001005217</t>
  </si>
  <si>
    <t>ჯულიეტა</t>
  </si>
  <si>
    <t>01011011003</t>
  </si>
  <si>
    <t>13001016285</t>
  </si>
  <si>
    <t>01013013452</t>
  </si>
  <si>
    <t>ძიძია</t>
  </si>
  <si>
    <t>ბაღათრიშვილი</t>
  </si>
  <si>
    <t>20001022574</t>
  </si>
  <si>
    <t>ანიტა</t>
  </si>
  <si>
    <t>მიკირტიჩიანი</t>
  </si>
  <si>
    <t>01008048564</t>
  </si>
  <si>
    <t>01012024967</t>
  </si>
  <si>
    <t>წიბლიაშვილი</t>
  </si>
  <si>
    <t>22001002721</t>
  </si>
  <si>
    <t>გურგენაძე</t>
  </si>
  <si>
    <t>26201039469</t>
  </si>
  <si>
    <t>54001004433</t>
  </si>
  <si>
    <t>54001051304</t>
  </si>
  <si>
    <t>ჩოლოყაშვილი</t>
  </si>
  <si>
    <t>45001023448</t>
  </si>
  <si>
    <t>ლომიძე-დოლიძე</t>
  </si>
  <si>
    <t>57001013394</t>
  </si>
  <si>
    <t>ჟულიეტა</t>
  </si>
  <si>
    <t>61001011416</t>
  </si>
  <si>
    <t>შარაძე</t>
  </si>
  <si>
    <t>61008000065</t>
  </si>
  <si>
    <t>21001035163</t>
  </si>
  <si>
    <t>გვალია</t>
  </si>
  <si>
    <t>54001059546</t>
  </si>
  <si>
    <t>ლატიფ</t>
  </si>
  <si>
    <t>28001029607</t>
  </si>
  <si>
    <t>54001026611</t>
  </si>
  <si>
    <t>ელმირა</t>
  </si>
  <si>
    <t>ნარინდოშვილი</t>
  </si>
  <si>
    <t>01011025672</t>
  </si>
  <si>
    <t>სოინ</t>
  </si>
  <si>
    <t>36001032583</t>
  </si>
  <si>
    <t>გაბიდაური</t>
  </si>
  <si>
    <t>54001024491</t>
  </si>
  <si>
    <t>61010006259</t>
  </si>
  <si>
    <t>სოგრატ</t>
  </si>
  <si>
    <t>ბუსქანძე</t>
  </si>
  <si>
    <t>58001000597</t>
  </si>
  <si>
    <t>ლოგმან</t>
  </si>
  <si>
    <t>გახრამანოვი</t>
  </si>
  <si>
    <t>28001007495</t>
  </si>
  <si>
    <t>ზახიდ</t>
  </si>
  <si>
    <t>28001048810</t>
  </si>
  <si>
    <t>კოტრიკაძე</t>
  </si>
  <si>
    <t>01026011900</t>
  </si>
  <si>
    <t>გეჯაძე</t>
  </si>
  <si>
    <t>01030048274</t>
  </si>
  <si>
    <t>54001013965</t>
  </si>
  <si>
    <t>ძამანაშვილი</t>
  </si>
  <si>
    <t>57001050120</t>
  </si>
  <si>
    <t>01011091411</t>
  </si>
  <si>
    <t>18001015815</t>
  </si>
  <si>
    <t>ქანდარია</t>
  </si>
  <si>
    <t>62001015268</t>
  </si>
  <si>
    <t>61010014277</t>
  </si>
  <si>
    <t xml:space="preserve">ბებურიძე </t>
  </si>
  <si>
    <t>31001032321</t>
  </si>
  <si>
    <t>ბაზირგან</t>
  </si>
  <si>
    <t>36001014255</t>
  </si>
  <si>
    <t>თურმანიძე</t>
  </si>
  <si>
    <t>01024008105</t>
  </si>
  <si>
    <t>კასრაძე</t>
  </si>
  <si>
    <t>01024050495</t>
  </si>
  <si>
    <t>01024006275</t>
  </si>
  <si>
    <t>აზა</t>
  </si>
  <si>
    <t>რაფავა</t>
  </si>
  <si>
    <t>01024012387</t>
  </si>
  <si>
    <t>მალხაზი</t>
  </si>
  <si>
    <t>გუგულაშვილი</t>
  </si>
  <si>
    <t>20001053224</t>
  </si>
  <si>
    <t>მპგ "ერთიანი ნაციონალური მოძრაობა"</t>
  </si>
  <si>
    <t>სიმღერა თბილისზე</t>
  </si>
  <si>
    <t>ცალი</t>
  </si>
  <si>
    <t>ლიცენზია</t>
  </si>
  <si>
    <t>ბრენდირებული აქსესუარებით რკლამის ხარჯი</t>
  </si>
  <si>
    <t>ი/მ არკადი მირუმოვი</t>
  </si>
  <si>
    <t>01005022300</t>
  </si>
  <si>
    <t>მაისურები</t>
  </si>
  <si>
    <t>ი/მ ბაკური კილაძე</t>
  </si>
  <si>
    <t>მაჟორიტარობის კანდიდატები</t>
  </si>
  <si>
    <t>აფიშა</t>
  </si>
  <si>
    <t>ფლაერი</t>
  </si>
  <si>
    <t>მსუბუქი</t>
  </si>
  <si>
    <t>E320</t>
  </si>
  <si>
    <t>HPH 660</t>
  </si>
  <si>
    <t>ააიპ "ლიტერა"</t>
  </si>
  <si>
    <t>COROLLA</t>
  </si>
  <si>
    <t>MJM054</t>
  </si>
  <si>
    <t>10/25/2013</t>
  </si>
  <si>
    <t>01007004106</t>
  </si>
  <si>
    <t>15.02.2017 წ.</t>
  </si>
  <si>
    <t>25.07.2017 წ.</t>
  </si>
  <si>
    <t>01.07.2017 წ.</t>
  </si>
  <si>
    <t>05.08.2017 წ.</t>
  </si>
  <si>
    <t>13.04.2016 წ.</t>
  </si>
  <si>
    <t>12.12.2010 წ.</t>
  </si>
  <si>
    <t>10.03.2017 წ.</t>
  </si>
  <si>
    <t>01.05.2017 წ.</t>
  </si>
  <si>
    <t>05.05.2017 წ.</t>
  </si>
  <si>
    <t>01.06.2017 წ.</t>
  </si>
  <si>
    <t>01.09.2017 წ.</t>
  </si>
  <si>
    <t>12.03.2015 წ.</t>
  </si>
  <si>
    <t>01.03.2014 წ.</t>
  </si>
  <si>
    <t>10.09.2017 წ.</t>
  </si>
  <si>
    <t>03.02.2014 წ.</t>
  </si>
  <si>
    <t>04.03.2014 წ.</t>
  </si>
  <si>
    <t>29.01.2014 წ.</t>
  </si>
  <si>
    <t>სამტრედია, მუნიციპალიტეტი, გამგეობა (საკრებულო)</t>
  </si>
  <si>
    <t>31.01..2014 წ.</t>
  </si>
  <si>
    <t>10.04.2014 წ.</t>
  </si>
  <si>
    <t>07.04.2016 წ.</t>
  </si>
  <si>
    <t>01.12.2016 წ.</t>
  </si>
  <si>
    <t>15.02.2016 წ.</t>
  </si>
  <si>
    <t>13.09.2017 წ.</t>
  </si>
  <si>
    <t>22.04.2015 წ.</t>
  </si>
  <si>
    <t>01.08.2016 წ.</t>
  </si>
  <si>
    <t>01.08.2017 წ.</t>
  </si>
  <si>
    <t>ქუთაისი, თამარ მეფის ქ. 44</t>
  </si>
  <si>
    <t>03.03.04.032.01.502</t>
  </si>
  <si>
    <t>09.11.2017 - 08.11.2018</t>
  </si>
  <si>
    <t>60001124127</t>
  </si>
  <si>
    <t>გურამ ნუცუბიძე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</si>
</sst>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mm\/dd\/yyyy"/>
    <numFmt numFmtId="170" formatCode="#,##0.0"/>
  </numFmts>
  <fonts count="38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family val="2"/>
    </font>
    <font>
      <b/>
      <sz val="14"/>
      <name val="Arial"/>
      <family val="2"/>
    </font>
    <font>
      <sz val="10"/>
      <color indexed="8"/>
      <name val="Sylfaen"/>
      <family val="1"/>
      <charset val="204"/>
    </font>
    <font>
      <sz val="10"/>
      <name val="Sylfaen"/>
      <family val="1"/>
      <charset val="204"/>
    </font>
    <font>
      <sz val="9"/>
      <color rgb="FF000000"/>
      <name val="BPG Arial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8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494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25" fillId="0" borderId="6" xfId="2" applyFont="1" applyFill="1" applyBorder="1" applyAlignment="1" applyProtection="1">
      <alignment horizontal="right" vertical="top" wrapText="1"/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7" fillId="0" borderId="2" xfId="5" applyFont="1" applyBorder="1" applyAlignment="1" applyProtection="1">
      <alignment wrapText="1"/>
      <protection locked="0"/>
    </xf>
    <xf numFmtId="0" fontId="19" fillId="0" borderId="0" xfId="4" applyFont="1" applyBorder="1" applyAlignment="1" applyProtection="1">
      <alignment vertical="center"/>
    </xf>
    <xf numFmtId="0" fontId="16" fillId="0" borderId="0" xfId="0" applyFont="1"/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5" xfId="2" applyFont="1" applyFill="1" applyBorder="1" applyAlignment="1" applyProtection="1">
      <alignment horizontal="center" vertical="top" wrapText="1"/>
    </xf>
    <xf numFmtId="1" fontId="24" fillId="5" borderId="25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3" applyFont="1" applyFill="1" applyProtection="1"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6" xfId="2" applyFont="1" applyFill="1" applyBorder="1" applyAlignment="1" applyProtection="1">
      <alignment horizontal="center" vertical="top" wrapText="1"/>
      <protection locked="0"/>
    </xf>
    <xf numFmtId="1" fontId="24" fillId="0" borderId="2" xfId="2" applyNumberFormat="1" applyFont="1" applyFill="1" applyBorder="1" applyAlignment="1" applyProtection="1">
      <alignment horizontal="left" vertical="top" wrapText="1"/>
      <protection locked="0"/>
    </xf>
    <xf numFmtId="1" fontId="24" fillId="0" borderId="27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28" xfId="2" applyFont="1" applyFill="1" applyBorder="1" applyAlignment="1" applyProtection="1">
      <alignment horizontal="left" vertical="top"/>
      <protection locked="0"/>
    </xf>
    <xf numFmtId="0" fontId="24" fillId="5" borderId="28" xfId="2" applyFont="1" applyFill="1" applyBorder="1" applyAlignment="1" applyProtection="1">
      <alignment horizontal="left" vertical="top" wrapText="1"/>
      <protection locked="0"/>
    </xf>
    <xf numFmtId="0" fontId="24" fillId="5" borderId="29" xfId="2" applyFont="1" applyFill="1" applyBorder="1" applyAlignment="1" applyProtection="1">
      <alignment horizontal="left" vertical="top" wrapText="1"/>
      <protection locked="0"/>
    </xf>
    <xf numFmtId="1" fontId="24" fillId="5" borderId="29" xfId="2" applyNumberFormat="1" applyFont="1" applyFill="1" applyBorder="1" applyAlignment="1" applyProtection="1">
      <alignment horizontal="left" vertical="top" wrapText="1"/>
      <protection locked="0"/>
    </xf>
    <xf numFmtId="1" fontId="24" fillId="5" borderId="30" xfId="2" applyNumberFormat="1" applyFont="1" applyFill="1" applyBorder="1" applyAlignment="1" applyProtection="1">
      <alignment horizontal="lef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3" xfId="3" applyFont="1" applyBorder="1" applyProtection="1">
      <protection locked="0"/>
    </xf>
    <xf numFmtId="0" fontId="11" fillId="0" borderId="0" xfId="3"/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0" fontId="19" fillId="0" borderId="2" xfId="4" applyFont="1" applyBorder="1" applyAlignment="1" applyProtection="1">
      <alignment vertical="center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32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1" xfId="0" applyFont="1" applyFill="1" applyBorder="1" applyAlignment="1" applyProtection="1">
      <alignment horizontal="left" vertical="center" wrapText="1" indent="2"/>
    </xf>
    <xf numFmtId="0" fontId="24" fillId="0" borderId="31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2" fillId="0" borderId="35" xfId="9" applyFont="1" applyBorder="1" applyAlignment="1" applyProtection="1">
      <alignment vertical="center" wrapText="1"/>
      <protection locked="0"/>
    </xf>
    <xf numFmtId="0" fontId="32" fillId="4" borderId="23" xfId="9" applyFont="1" applyFill="1" applyBorder="1" applyAlignment="1" applyProtection="1">
      <alignment vertical="center"/>
      <protection locked="0"/>
    </xf>
    <xf numFmtId="0" fontId="32" fillId="4" borderId="21" xfId="9" applyFont="1" applyFill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 wrapText="1"/>
      <protection locked="0"/>
    </xf>
    <xf numFmtId="49" fontId="32" fillId="0" borderId="21" xfId="9" applyNumberFormat="1" applyFont="1" applyBorder="1" applyAlignment="1" applyProtection="1">
      <alignment vertical="center"/>
      <protection locked="0"/>
    </xf>
    <xf numFmtId="0" fontId="32" fillId="0" borderId="20" xfId="9" applyFont="1" applyBorder="1" applyAlignment="1" applyProtection="1">
      <alignment vertical="center" wrapText="1"/>
      <protection locked="0"/>
    </xf>
    <xf numFmtId="0" fontId="32" fillId="0" borderId="22" xfId="9" applyFont="1" applyBorder="1" applyAlignment="1" applyProtection="1">
      <alignment vertical="center"/>
      <protection locked="0"/>
    </xf>
    <xf numFmtId="0" fontId="32" fillId="0" borderId="21" xfId="9" applyFont="1" applyBorder="1" applyAlignment="1" applyProtection="1">
      <alignment vertical="center" wrapText="1"/>
      <protection locked="0"/>
    </xf>
    <xf numFmtId="14" fontId="32" fillId="0" borderId="21" xfId="9" applyNumberFormat="1" applyFont="1" applyBorder="1" applyAlignment="1" applyProtection="1">
      <alignment vertical="center" wrapText="1"/>
      <protection locked="0"/>
    </xf>
    <xf numFmtId="0" fontId="32" fillId="0" borderId="20" xfId="9" applyFont="1" applyBorder="1" applyAlignment="1" applyProtection="1">
      <alignment horizontal="center" vertical="center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36" xfId="9" applyFont="1" applyBorder="1" applyAlignment="1" applyProtection="1">
      <alignment vertical="center" wrapText="1"/>
      <protection locked="0"/>
    </xf>
    <xf numFmtId="0" fontId="32" fillId="4" borderId="19" xfId="9" applyFont="1" applyFill="1" applyBorder="1" applyAlignment="1" applyProtection="1">
      <alignment vertical="center"/>
      <protection locked="0"/>
    </xf>
    <xf numFmtId="0" fontId="32" fillId="4" borderId="2" xfId="9" applyFont="1" applyFill="1" applyBorder="1" applyAlignment="1" applyProtection="1">
      <alignment vertical="center" wrapText="1"/>
      <protection locked="0"/>
    </xf>
    <xf numFmtId="0" fontId="32" fillId="4" borderId="17" xfId="9" applyFont="1" applyFill="1" applyBorder="1" applyAlignment="1" applyProtection="1">
      <alignment vertical="center" wrapText="1"/>
      <protection locked="0"/>
    </xf>
    <xf numFmtId="49" fontId="32" fillId="0" borderId="2" xfId="9" applyNumberFormat="1" applyFont="1" applyBorder="1" applyAlignment="1" applyProtection="1">
      <alignment vertical="center"/>
      <protection locked="0"/>
    </xf>
    <xf numFmtId="0" fontId="32" fillId="0" borderId="17" xfId="9" applyFont="1" applyBorder="1" applyAlignment="1" applyProtection="1">
      <alignment vertical="center" wrapText="1"/>
      <protection locked="0"/>
    </xf>
    <xf numFmtId="0" fontId="32" fillId="0" borderId="18" xfId="9" applyFont="1" applyBorder="1" applyAlignment="1" applyProtection="1">
      <alignment horizontal="right" vertical="center"/>
      <protection locked="0"/>
    </xf>
    <xf numFmtId="0" fontId="32" fillId="0" borderId="17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1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0" xfId="9" applyFont="1" applyFill="1" applyBorder="1" applyAlignment="1" applyProtection="1">
      <alignment horizontal="center" vertical="center" wrapText="1"/>
    </xf>
    <xf numFmtId="0" fontId="29" fillId="4" borderId="15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4" borderId="12" xfId="9" applyFont="1" applyFill="1" applyBorder="1" applyAlignment="1" applyProtection="1">
      <alignment horizontal="center" vertical="center" wrapText="1"/>
    </xf>
    <xf numFmtId="0" fontId="29" fillId="3" borderId="15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49" fontId="29" fillId="3" borderId="13" xfId="9" applyNumberFormat="1" applyFont="1" applyFill="1" applyBorder="1" applyAlignment="1" applyProtection="1">
      <alignment horizontal="center" vertical="center" wrapText="1"/>
    </xf>
    <xf numFmtId="0" fontId="29" fillId="3" borderId="9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9" fillId="5" borderId="12" xfId="9" applyFont="1" applyFill="1" applyBorder="1" applyAlignment="1" applyProtection="1">
      <alignment horizontal="center" vertical="center" wrapText="1"/>
    </xf>
    <xf numFmtId="0" fontId="27" fillId="5" borderId="37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38" xfId="9" applyFont="1" applyFill="1" applyBorder="1" applyAlignment="1" applyProtection="1">
      <alignment vertical="center"/>
    </xf>
    <xf numFmtId="0" fontId="19" fillId="5" borderId="37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38" xfId="9" applyFont="1" applyFill="1" applyBorder="1" applyAlignment="1" applyProtection="1">
      <alignment vertical="center"/>
    </xf>
    <xf numFmtId="0" fontId="17" fillId="5" borderId="0" xfId="0" applyFont="1" applyFill="1" applyBorder="1" applyAlignment="1" applyProtection="1">
      <alignment vertical="center"/>
    </xf>
    <xf numFmtId="0" fontId="17" fillId="5" borderId="38" xfId="0" applyFont="1" applyFill="1" applyBorder="1" applyAlignment="1" applyProtection="1">
      <alignment vertical="center"/>
    </xf>
    <xf numFmtId="0" fontId="19" fillId="5" borderId="37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38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38" xfId="0" applyFont="1" applyFill="1" applyBorder="1" applyAlignment="1">
      <alignment vertical="center"/>
    </xf>
    <xf numFmtId="0" fontId="22" fillId="0" borderId="0" xfId="0" applyFont="1" applyBorder="1" applyProtection="1"/>
    <xf numFmtId="0" fontId="17" fillId="0" borderId="0" xfId="0" applyFont="1" applyAlignment="1" applyProtection="1">
      <alignment vertical="top" wrapText="1"/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Alignment="1" applyProtection="1">
      <alignment horizontal="center" vertical="center"/>
    </xf>
    <xf numFmtId="0" fontId="22" fillId="5" borderId="0" xfId="0" applyFont="1" applyFill="1" applyBorder="1" applyAlignment="1">
      <alignment horizontal="left" vertical="center"/>
    </xf>
    <xf numFmtId="14" fontId="21" fillId="5" borderId="0" xfId="9" applyNumberFormat="1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horizontal="left" vertical="center"/>
    </xf>
    <xf numFmtId="0" fontId="17" fillId="5" borderId="0" xfId="3" applyFont="1" applyFill="1" applyBorder="1" applyProtection="1"/>
    <xf numFmtId="0" fontId="22" fillId="2" borderId="0" xfId="3" applyFont="1" applyFill="1" applyBorder="1" applyAlignment="1" applyProtection="1">
      <alignment horizontal="left"/>
    </xf>
    <xf numFmtId="0" fontId="17" fillId="2" borderId="0" xfId="3" applyFont="1" applyFill="1" applyBorder="1" applyProtection="1"/>
    <xf numFmtId="0" fontId="11" fillId="2" borderId="0" xfId="3" applyFill="1" applyBorder="1" applyProtection="1"/>
    <xf numFmtId="0" fontId="11" fillId="2" borderId="0" xfId="3" applyFill="1" applyProtection="1"/>
    <xf numFmtId="0" fontId="11" fillId="2" borderId="0" xfId="3" applyFill="1"/>
    <xf numFmtId="0" fontId="11" fillId="5" borderId="0" xfId="3" applyFont="1" applyFill="1" applyProtection="1"/>
    <xf numFmtId="0" fontId="21" fillId="5" borderId="5" xfId="15" applyFont="1" applyFill="1" applyBorder="1" applyAlignment="1" applyProtection="1">
      <alignment horizontal="center" vertical="center" wrapText="1"/>
    </xf>
    <xf numFmtId="0" fontId="21" fillId="5" borderId="1" xfId="15" applyFont="1" applyFill="1" applyBorder="1" applyAlignment="1" applyProtection="1">
      <alignment horizontal="center" vertical="center" wrapText="1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0" fontId="19" fillId="0" borderId="1" xfId="15" applyFont="1" applyBorder="1" applyAlignment="1" applyProtection="1">
      <alignment vertical="center" wrapText="1"/>
      <protection locked="0"/>
    </xf>
    <xf numFmtId="0" fontId="20" fillId="0" borderId="0" xfId="15" applyFont="1" applyProtection="1">
      <protection locked="0"/>
    </xf>
    <xf numFmtId="0" fontId="22" fillId="0" borderId="0" xfId="3" applyFont="1" applyAlignment="1" applyProtection="1">
      <alignment horizontal="center"/>
      <protection locked="0"/>
    </xf>
    <xf numFmtId="0" fontId="11" fillId="0" borderId="3" xfId="3" applyBorder="1"/>
    <xf numFmtId="0" fontId="11" fillId="2" borderId="0" xfId="3" applyFill="1" applyProtection="1">
      <protection locked="0"/>
    </xf>
    <xf numFmtId="0" fontId="20" fillId="2" borderId="0" xfId="15" applyFont="1" applyFill="1" applyProtection="1">
      <protection locked="0"/>
    </xf>
    <xf numFmtId="0" fontId="17" fillId="2" borderId="0" xfId="3" applyFont="1" applyFill="1" applyProtection="1">
      <protection locked="0"/>
    </xf>
    <xf numFmtId="0" fontId="22" fillId="2" borderId="0" xfId="3" applyFont="1" applyFill="1" applyAlignment="1" applyProtection="1">
      <alignment horizontal="center"/>
      <protection locked="0"/>
    </xf>
    <xf numFmtId="0" fontId="17" fillId="2" borderId="0" xfId="3" applyFont="1" applyFill="1" applyAlignment="1" applyProtection="1">
      <alignment horizontal="center" vertical="center"/>
      <protection locked="0"/>
    </xf>
    <xf numFmtId="0" fontId="17" fillId="2" borderId="3" xfId="3" applyFont="1" applyFill="1" applyBorder="1" applyProtection="1">
      <protection locked="0"/>
    </xf>
    <xf numFmtId="0" fontId="11" fillId="2" borderId="3" xfId="3" applyFill="1" applyBorder="1"/>
    <xf numFmtId="0" fontId="22" fillId="2" borderId="0" xfId="3" applyFont="1" applyFill="1" applyProtection="1">
      <protection locked="0"/>
    </xf>
    <xf numFmtId="0" fontId="17" fillId="2" borderId="0" xfId="3" applyFont="1" applyFill="1" applyBorder="1" applyProtection="1">
      <protection locked="0"/>
    </xf>
    <xf numFmtId="0" fontId="16" fillId="2" borderId="0" xfId="3" applyFont="1" applyFill="1"/>
    <xf numFmtId="0" fontId="31" fillId="5" borderId="0" xfId="0" applyFont="1" applyFill="1" applyProtection="1"/>
    <xf numFmtId="0" fontId="17" fillId="0" borderId="1" xfId="1" applyFont="1" applyBorder="1" applyAlignment="1">
      <alignment horizontal="left" vertical="center" wrapText="1"/>
    </xf>
    <xf numFmtId="0" fontId="17" fillId="0" borderId="1" xfId="3" applyFont="1" applyBorder="1" applyProtection="1">
      <protection locked="0"/>
    </xf>
    <xf numFmtId="0" fontId="17" fillId="5" borderId="0" xfId="3" applyFont="1" applyFill="1" applyAlignment="1" applyProtection="1">
      <alignment horizontal="left" vertical="center"/>
    </xf>
    <xf numFmtId="0" fontId="11" fillId="5" borderId="0" xfId="3" applyFill="1" applyBorder="1"/>
    <xf numFmtId="0" fontId="21" fillId="4" borderId="1" xfId="3" applyFont="1" applyFill="1" applyBorder="1" applyAlignment="1">
      <alignment horizontal="center" vertical="center"/>
    </xf>
    <xf numFmtId="0" fontId="21" fillId="4" borderId="1" xfId="3" applyFont="1" applyFill="1" applyBorder="1" applyAlignment="1">
      <alignment horizontal="center" vertical="center" wrapText="1"/>
    </xf>
    <xf numFmtId="0" fontId="21" fillId="0" borderId="1" xfId="3" applyFont="1" applyBorder="1" applyAlignment="1">
      <alignment horizontal="left" vertical="center"/>
    </xf>
    <xf numFmtId="0" fontId="19" fillId="0" borderId="1" xfId="3" applyFont="1" applyBorder="1"/>
    <xf numFmtId="0" fontId="19" fillId="2" borderId="1" xfId="3" applyFont="1" applyFill="1" applyBorder="1"/>
    <xf numFmtId="0" fontId="21" fillId="0" borderId="1" xfId="3" applyFont="1" applyBorder="1" applyAlignment="1">
      <alignment horizontal="center"/>
    </xf>
    <xf numFmtId="0" fontId="19" fillId="0" borderId="1" xfId="3" applyFont="1" applyBorder="1" applyAlignment="1">
      <alignment horizontal="right"/>
    </xf>
    <xf numFmtId="0" fontId="21" fillId="0" borderId="1" xfId="3" applyFont="1" applyBorder="1" applyAlignment="1">
      <alignment horizontal="center" vertical="center"/>
    </xf>
    <xf numFmtId="0" fontId="19" fillId="5" borderId="1" xfId="3" applyFont="1" applyFill="1" applyBorder="1"/>
    <xf numFmtId="0" fontId="19" fillId="0" borderId="1" xfId="3" applyFont="1" applyBorder="1" applyAlignment="1">
      <alignment horizontal="left" vertical="center"/>
    </xf>
    <xf numFmtId="0" fontId="19" fillId="0" borderId="0" xfId="3" applyFont="1" applyBorder="1" applyAlignment="1">
      <alignment horizontal="right"/>
    </xf>
    <xf numFmtId="0" fontId="19" fillId="0" borderId="0" xfId="3" applyFont="1" applyBorder="1" applyAlignment="1">
      <alignment horizontal="left" vertical="center"/>
    </xf>
    <xf numFmtId="0" fontId="19" fillId="0" borderId="0" xfId="3" applyFont="1" applyBorder="1"/>
    <xf numFmtId="0" fontId="17" fillId="0" borderId="0" xfId="3" applyFont="1" applyFill="1" applyProtection="1">
      <protection locked="0"/>
    </xf>
    <xf numFmtId="0" fontId="17" fillId="0" borderId="0" xfId="3" applyFont="1" applyFill="1" applyBorder="1" applyProtection="1">
      <protection locked="0"/>
    </xf>
    <xf numFmtId="0" fontId="16" fillId="0" borderId="0" xfId="3" applyFont="1"/>
    <xf numFmtId="0" fontId="11" fillId="0" borderId="0" xfId="3" applyFill="1"/>
    <xf numFmtId="14" fontId="17" fillId="0" borderId="0" xfId="1" applyNumberFormat="1" applyFont="1" applyFill="1" applyBorder="1" applyAlignment="1" applyProtection="1">
      <alignment horizontal="center" vertical="center"/>
    </xf>
    <xf numFmtId="0" fontId="22" fillId="0" borderId="2" xfId="1" applyFont="1" applyFill="1" applyBorder="1" applyAlignment="1" applyProtection="1">
      <alignment horizontal="left" vertical="center" wrapText="1" indent="1"/>
    </xf>
    <xf numFmtId="3" fontId="19" fillId="2" borderId="1" xfId="3" applyNumberFormat="1" applyFont="1" applyFill="1" applyBorder="1"/>
    <xf numFmtId="3" fontId="19" fillId="0" borderId="1" xfId="3" applyNumberFormat="1" applyFont="1" applyBorder="1"/>
    <xf numFmtId="0" fontId="21" fillId="0" borderId="0" xfId="9" applyFont="1" applyFill="1" applyBorder="1" applyAlignment="1" applyProtection="1">
      <alignment horizontal="right" vertical="center"/>
      <protection locked="0"/>
    </xf>
    <xf numFmtId="0" fontId="22" fillId="0" borderId="38" xfId="1" applyFont="1" applyFill="1" applyBorder="1" applyAlignment="1" applyProtection="1">
      <alignment horizontal="left" vertical="center"/>
    </xf>
    <xf numFmtId="0" fontId="21" fillId="0" borderId="0" xfId="9" applyFont="1" applyFill="1" applyBorder="1" applyAlignment="1" applyProtection="1">
      <alignment vertical="center"/>
      <protection locked="0"/>
    </xf>
    <xf numFmtId="167" fontId="19" fillId="0" borderId="0" xfId="9" applyNumberFormat="1" applyFont="1" applyFill="1" applyBorder="1" applyAlignment="1" applyProtection="1">
      <alignment vertical="center"/>
      <protection locked="0"/>
    </xf>
    <xf numFmtId="169" fontId="17" fillId="0" borderId="0" xfId="1" applyNumberFormat="1" applyFont="1" applyFill="1" applyBorder="1" applyAlignment="1" applyProtection="1">
      <alignment vertical="center"/>
    </xf>
    <xf numFmtId="169" fontId="17" fillId="0" borderId="0" xfId="1" applyNumberFormat="1" applyFont="1" applyFill="1" applyBorder="1" applyAlignment="1" applyProtection="1">
      <alignment horizontal="right" vertical="center"/>
    </xf>
    <xf numFmtId="0" fontId="22" fillId="0" borderId="0" xfId="0" applyFont="1" applyFill="1" applyBorder="1" applyProtection="1"/>
    <xf numFmtId="169" fontId="19" fillId="0" borderId="2" xfId="16" applyNumberFormat="1" applyFont="1" applyBorder="1" applyAlignment="1" applyProtection="1">
      <alignment wrapText="1"/>
      <protection locked="0"/>
    </xf>
    <xf numFmtId="169" fontId="19" fillId="0" borderId="2" xfId="17" applyNumberFormat="1" applyFont="1" applyBorder="1" applyAlignment="1" applyProtection="1">
      <alignment horizontal="center" wrapText="1"/>
      <protection locked="0"/>
    </xf>
    <xf numFmtId="14" fontId="19" fillId="0" borderId="2" xfId="17" applyNumberFormat="1" applyFont="1" applyBorder="1" applyAlignment="1" applyProtection="1">
      <alignment horizontal="center" wrapText="1"/>
      <protection locked="0"/>
    </xf>
    <xf numFmtId="3" fontId="23" fillId="0" borderId="0" xfId="1" applyNumberFormat="1" applyFont="1" applyAlignment="1" applyProtection="1">
      <alignment horizontal="center" vertical="center" wrapText="1"/>
      <protection locked="0"/>
    </xf>
    <xf numFmtId="0" fontId="16" fillId="0" borderId="1" xfId="0" applyFont="1" applyFill="1" applyBorder="1"/>
    <xf numFmtId="0" fontId="11" fillId="0" borderId="1" xfId="0" applyFont="1" applyFill="1" applyBorder="1" applyAlignment="1">
      <alignment vertical="center"/>
    </xf>
    <xf numFmtId="0" fontId="17" fillId="0" borderId="1" xfId="1" applyFont="1" applyFill="1" applyBorder="1" applyAlignment="1" applyProtection="1">
      <alignment horizontal="left" vertical="center" wrapText="1"/>
    </xf>
    <xf numFmtId="14" fontId="17" fillId="0" borderId="2" xfId="1" applyNumberFormat="1" applyFont="1" applyFill="1" applyBorder="1" applyAlignment="1" applyProtection="1">
      <alignment horizontal="left" vertical="center" wrapText="1" indent="1"/>
    </xf>
    <xf numFmtId="3" fontId="17" fillId="0" borderId="0" xfId="3" applyNumberFormat="1" applyFont="1" applyProtection="1">
      <protection locked="0"/>
    </xf>
    <xf numFmtId="49" fontId="19" fillId="0" borderId="2" xfId="16" applyNumberFormat="1" applyFont="1" applyBorder="1" applyAlignment="1" applyProtection="1">
      <alignment wrapText="1"/>
      <protection locked="0"/>
    </xf>
    <xf numFmtId="0" fontId="35" fillId="0" borderId="6" xfId="2" applyFont="1" applyFill="1" applyBorder="1" applyAlignment="1" applyProtection="1">
      <alignment horizontal="center" vertical="top" wrapText="1"/>
      <protection locked="0"/>
    </xf>
    <xf numFmtId="14" fontId="36" fillId="0" borderId="1" xfId="3" applyNumberFormat="1" applyFont="1" applyBorder="1" applyProtection="1">
      <protection locked="0"/>
    </xf>
    <xf numFmtId="1" fontId="35" fillId="0" borderId="6" xfId="2" applyNumberFormat="1" applyFont="1" applyFill="1" applyBorder="1" applyAlignment="1" applyProtection="1">
      <alignment horizontal="left" vertical="top" wrapText="1"/>
      <protection locked="0"/>
    </xf>
    <xf numFmtId="0" fontId="35" fillId="0" borderId="6" xfId="2" applyFont="1" applyFill="1" applyBorder="1" applyAlignment="1" applyProtection="1">
      <alignment horizontal="left" vertical="top" wrapText="1"/>
      <protection locked="0"/>
    </xf>
    <xf numFmtId="0" fontId="36" fillId="5" borderId="0" xfId="0" applyFont="1" applyFill="1" applyProtection="1">
      <protection locked="0"/>
    </xf>
    <xf numFmtId="0" fontId="36" fillId="2" borderId="0" xfId="0" applyFont="1" applyFill="1" applyProtection="1">
      <protection locked="0"/>
    </xf>
    <xf numFmtId="4" fontId="23" fillId="0" borderId="0" xfId="1" applyNumberFormat="1" applyFont="1" applyAlignment="1" applyProtection="1">
      <alignment horizontal="center" vertical="center" wrapText="1"/>
      <protection locked="0"/>
    </xf>
    <xf numFmtId="4" fontId="22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3" fontId="22" fillId="0" borderId="0" xfId="1" applyNumberFormat="1" applyFont="1" applyAlignment="1" applyProtection="1">
      <alignment horizontal="center" vertical="center" wrapText="1"/>
      <protection locked="0"/>
    </xf>
    <xf numFmtId="0" fontId="11" fillId="0" borderId="0" xfId="0" applyFont="1" applyProtection="1">
      <protection locked="0"/>
    </xf>
    <xf numFmtId="0" fontId="11" fillId="0" borderId="0" xfId="0" applyFont="1"/>
    <xf numFmtId="3" fontId="22" fillId="5" borderId="1" xfId="1" applyNumberFormat="1" applyFont="1" applyFill="1" applyBorder="1" applyAlignment="1" applyProtection="1">
      <alignment horizontal="right"/>
    </xf>
    <xf numFmtId="3" fontId="22" fillId="5" borderId="1" xfId="1" applyNumberFormat="1" applyFont="1" applyFill="1" applyBorder="1" applyAlignment="1" applyProtection="1">
      <alignment horizontal="right" wrapText="1"/>
    </xf>
    <xf numFmtId="3" fontId="22" fillId="2" borderId="1" xfId="1" applyNumberFormat="1" applyFont="1" applyFill="1" applyBorder="1" applyAlignment="1" applyProtection="1">
      <alignment horizontal="right" wrapText="1"/>
      <protection locked="0"/>
    </xf>
    <xf numFmtId="3" fontId="22" fillId="2" borderId="1" xfId="1" applyNumberFormat="1" applyFont="1" applyFill="1" applyBorder="1" applyAlignment="1" applyProtection="1">
      <alignment horizontal="right"/>
      <protection locked="0"/>
    </xf>
    <xf numFmtId="3" fontId="17" fillId="5" borderId="1" xfId="1" applyNumberFormat="1" applyFont="1" applyFill="1" applyBorder="1" applyAlignment="1" applyProtection="1">
      <alignment horizontal="right" wrapText="1"/>
    </xf>
    <xf numFmtId="3" fontId="17" fillId="2" borderId="1" xfId="1" applyNumberFormat="1" applyFont="1" applyFill="1" applyBorder="1" applyAlignment="1" applyProtection="1">
      <alignment horizontal="right" wrapText="1"/>
      <protection locked="0"/>
    </xf>
    <xf numFmtId="3" fontId="17" fillId="2" borderId="1" xfId="1" applyNumberFormat="1" applyFont="1" applyFill="1" applyBorder="1" applyAlignment="1" applyProtection="1">
      <alignment horizontal="right"/>
      <protection locked="0"/>
    </xf>
    <xf numFmtId="0" fontId="17" fillId="0" borderId="1" xfId="2" applyFont="1" applyFill="1" applyBorder="1" applyAlignment="1" applyProtection="1">
      <alignment horizontal="right"/>
      <protection locked="0"/>
    </xf>
    <xf numFmtId="166" fontId="17" fillId="0" borderId="1" xfId="2" applyNumberFormat="1" applyFont="1" applyFill="1" applyBorder="1" applyAlignment="1" applyProtection="1">
      <alignment horizontal="right"/>
      <protection locked="0"/>
    </xf>
    <xf numFmtId="4" fontId="17" fillId="0" borderId="1" xfId="2" applyNumberFormat="1" applyFont="1" applyFill="1" applyBorder="1" applyAlignment="1" applyProtection="1">
      <alignment horizontal="right"/>
      <protection locked="0"/>
    </xf>
    <xf numFmtId="0" fontId="17" fillId="5" borderId="1" xfId="2" applyFont="1" applyFill="1" applyBorder="1" applyAlignment="1" applyProtection="1">
      <alignment horizontal="right"/>
    </xf>
    <xf numFmtId="164" fontId="17" fillId="0" borderId="1" xfId="2" applyNumberFormat="1" applyFont="1" applyFill="1" applyBorder="1" applyAlignment="1" applyProtection="1">
      <alignment horizontal="right"/>
      <protection locked="0"/>
    </xf>
    <xf numFmtId="4" fontId="17" fillId="0" borderId="4" xfId="2" applyNumberFormat="1" applyFont="1" applyFill="1" applyBorder="1" applyAlignment="1" applyProtection="1">
      <alignment horizontal="right"/>
      <protection locked="0"/>
    </xf>
    <xf numFmtId="3" fontId="17" fillId="5" borderId="33" xfId="1" applyNumberFormat="1" applyFont="1" applyFill="1" applyBorder="1" applyAlignment="1" applyProtection="1">
      <alignment horizontal="right" wrapText="1"/>
    </xf>
    <xf numFmtId="3" fontId="17" fillId="5" borderId="32" xfId="1" applyNumberFormat="1" applyFont="1" applyFill="1" applyBorder="1" applyAlignment="1" applyProtection="1">
      <alignment horizontal="right" wrapText="1"/>
    </xf>
    <xf numFmtId="0" fontId="22" fillId="5" borderId="2" xfId="0" applyFont="1" applyFill="1" applyBorder="1" applyAlignment="1" applyProtection="1">
      <alignment horizontal="right"/>
    </xf>
    <xf numFmtId="0" fontId="22" fillId="2" borderId="4" xfId="0" applyFont="1" applyFill="1" applyBorder="1" applyAlignment="1" applyProtection="1">
      <alignment horizontal="right"/>
    </xf>
    <xf numFmtId="0" fontId="22" fillId="5" borderId="1" xfId="0" applyFont="1" applyFill="1" applyBorder="1" applyAlignment="1" applyProtection="1">
      <alignment horizontal="right"/>
    </xf>
    <xf numFmtId="0" fontId="17" fillId="0" borderId="1" xfId="0" applyFont="1" applyBorder="1" applyAlignment="1" applyProtection="1">
      <alignment horizontal="right"/>
      <protection locked="0"/>
    </xf>
    <xf numFmtId="170" fontId="17" fillId="0" borderId="1" xfId="2" applyNumberFormat="1" applyFont="1" applyFill="1" applyBorder="1" applyAlignment="1" applyProtection="1">
      <alignment horizontal="right"/>
      <protection locked="0"/>
    </xf>
    <xf numFmtId="3" fontId="17" fillId="0" borderId="1" xfId="2" applyNumberFormat="1" applyFont="1" applyFill="1" applyBorder="1" applyAlignment="1" applyProtection="1">
      <alignment horizontal="right"/>
      <protection locked="0"/>
    </xf>
    <xf numFmtId="0" fontId="22" fillId="2" borderId="0" xfId="0" applyFont="1" applyFill="1" applyBorder="1" applyProtection="1"/>
    <xf numFmtId="0" fontId="22" fillId="5" borderId="0" xfId="0" applyFont="1" applyFill="1" applyBorder="1" applyProtection="1"/>
    <xf numFmtId="0" fontId="17" fillId="0" borderId="0" xfId="3" applyFont="1" applyAlignment="1" applyProtection="1">
      <alignment horizontal="center" vertical="center" wrapText="1"/>
      <protection locked="0"/>
    </xf>
    <xf numFmtId="4" fontId="22" fillId="2" borderId="1" xfId="1" applyNumberFormat="1" applyFont="1" applyFill="1" applyBorder="1" applyAlignment="1" applyProtection="1">
      <alignment horizontal="right" wrapText="1"/>
      <protection locked="0"/>
    </xf>
    <xf numFmtId="4" fontId="17" fillId="0" borderId="0" xfId="3" applyNumberFormat="1" applyFont="1" applyProtection="1">
      <protection locked="0"/>
    </xf>
    <xf numFmtId="2" fontId="22" fillId="5" borderId="1" xfId="0" applyNumberFormat="1" applyFont="1" applyFill="1" applyBorder="1" applyProtection="1"/>
    <xf numFmtId="4" fontId="22" fillId="2" borderId="1" xfId="1" applyNumberFormat="1" applyFont="1" applyFill="1" applyBorder="1" applyAlignment="1" applyProtection="1">
      <alignment horizontal="right"/>
      <protection locked="0"/>
    </xf>
    <xf numFmtId="1" fontId="17" fillId="0" borderId="1" xfId="2" applyNumberFormat="1" applyFont="1" applyFill="1" applyBorder="1" applyAlignment="1" applyProtection="1">
      <alignment horizontal="right"/>
      <protection locked="0"/>
    </xf>
    <xf numFmtId="14" fontId="32" fillId="0" borderId="2" xfId="9" applyNumberFormat="1" applyFont="1" applyBorder="1" applyAlignment="1" applyProtection="1">
      <alignment horizontal="left" vertical="center" wrapText="1"/>
      <protection locked="0"/>
    </xf>
    <xf numFmtId="0" fontId="17" fillId="0" borderId="1" xfId="0" applyFont="1" applyFill="1" applyBorder="1" applyProtection="1">
      <protection locked="0"/>
    </xf>
    <xf numFmtId="0" fontId="22" fillId="0" borderId="1" xfId="0" applyFont="1" applyFill="1" applyBorder="1" applyAlignment="1" applyProtection="1">
      <alignment horizontal="right"/>
    </xf>
    <xf numFmtId="0" fontId="17" fillId="0" borderId="0" xfId="1" applyFont="1" applyFill="1" applyProtection="1">
      <protection locked="0"/>
    </xf>
    <xf numFmtId="0" fontId="23" fillId="0" borderId="0" xfId="1" applyFont="1" applyFill="1" applyAlignment="1" applyProtection="1">
      <alignment horizontal="center" vertical="center" wrapText="1"/>
      <protection locked="0"/>
    </xf>
    <xf numFmtId="0" fontId="0" fillId="0" borderId="0" xfId="0" applyFill="1" applyProtection="1">
      <protection locked="0"/>
    </xf>
    <xf numFmtId="0" fontId="25" fillId="5" borderId="7" xfId="2" applyFont="1" applyFill="1" applyBorder="1" applyAlignment="1" applyProtection="1">
      <alignment horizontal="center" vertical="top" wrapText="1"/>
      <protection locked="0"/>
    </xf>
    <xf numFmtId="0" fontId="35" fillId="0" borderId="6" xfId="2" applyFont="1" applyFill="1" applyBorder="1" applyAlignment="1" applyProtection="1">
      <alignment horizontal="right" wrapText="1" indent="1"/>
      <protection locked="0"/>
    </xf>
    <xf numFmtId="2" fontId="24" fillId="0" borderId="24" xfId="2" applyNumberFormat="1" applyFont="1" applyFill="1" applyBorder="1" applyAlignment="1" applyProtection="1">
      <alignment horizontal="right" wrapText="1" indent="1"/>
    </xf>
    <xf numFmtId="0" fontId="37" fillId="0" borderId="0" xfId="0" applyFont="1"/>
    <xf numFmtId="14" fontId="17" fillId="0" borderId="1" xfId="1" applyNumberFormat="1" applyFont="1" applyFill="1" applyBorder="1" applyAlignment="1" applyProtection="1">
      <alignment horizontal="left" vertical="center" wrapText="1" indent="1"/>
    </xf>
    <xf numFmtId="0" fontId="19" fillId="0" borderId="0" xfId="9" applyFont="1" applyFill="1" applyBorder="1" applyAlignment="1" applyProtection="1">
      <alignment horizontal="center" vertical="center"/>
      <protection locked="0"/>
    </xf>
    <xf numFmtId="0" fontId="19" fillId="0" borderId="37" xfId="9" applyFont="1" applyFill="1" applyBorder="1" applyAlignment="1" applyProtection="1">
      <alignment horizontal="center" vertical="center"/>
      <protection locked="0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9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0" fontId="29" fillId="4" borderId="10" xfId="9" applyFont="1" applyFill="1" applyBorder="1" applyAlignment="1" applyProtection="1">
      <alignment horizontal="center" vertical="center"/>
    </xf>
    <xf numFmtId="14" fontId="21" fillId="2" borderId="34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0" fontId="17" fillId="5" borderId="0" xfId="1" applyFont="1" applyFill="1" applyAlignment="1" applyProtection="1">
      <alignment horizontal="center" vertical="center"/>
    </xf>
    <xf numFmtId="0" fontId="17" fillId="0" borderId="0" xfId="1" applyNumberFormat="1" applyFont="1" applyBorder="1" applyAlignment="1" applyProtection="1">
      <alignment horizontal="center" vertical="center"/>
    </xf>
    <xf numFmtId="0" fontId="17" fillId="0" borderId="0" xfId="1" applyNumberFormat="1" applyFont="1" applyFill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0" fontId="17" fillId="0" borderId="0" xfId="0" applyFont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4" xfId="10" applyNumberFormat="1" applyFont="1" applyFill="1" applyBorder="1" applyAlignment="1" applyProtection="1">
      <alignment horizontal="center" vertical="center"/>
    </xf>
    <xf numFmtId="14" fontId="21" fillId="2" borderId="34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5" borderId="0" xfId="1" applyFont="1" applyFill="1" applyAlignment="1" applyProtection="1">
      <alignment horizontal="right" vertical="center"/>
    </xf>
    <xf numFmtId="0" fontId="17" fillId="0" borderId="0" xfId="1" applyFont="1" applyFill="1" applyBorder="1" applyAlignment="1" applyProtection="1">
      <alignment horizontal="center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5" borderId="0" xfId="1" applyFont="1" applyFill="1" applyBorder="1" applyAlignment="1" applyProtection="1">
      <alignment horizontal="center" vertical="center"/>
    </xf>
    <xf numFmtId="0" fontId="17" fillId="0" borderId="3" xfId="3" applyFont="1" applyBorder="1" applyAlignment="1" applyProtection="1">
      <alignment horizontal="center"/>
      <protection locked="0"/>
    </xf>
    <xf numFmtId="0" fontId="22" fillId="0" borderId="34" xfId="3" applyFont="1" applyBorder="1" applyAlignment="1" applyProtection="1">
      <alignment horizontal="center" vertical="center"/>
      <protection locked="0"/>
    </xf>
    <xf numFmtId="0" fontId="17" fillId="0" borderId="34" xfId="3" applyFont="1" applyBorder="1" applyAlignment="1" applyProtection="1">
      <alignment horizontal="center" vertical="center" wrapText="1"/>
      <protection locked="0"/>
    </xf>
    <xf numFmtId="0" fontId="17" fillId="0" borderId="0" xfId="3" applyFont="1" applyBorder="1" applyAlignment="1" applyProtection="1">
      <alignment horizontal="center" vertical="center" wrapText="1"/>
      <protection locked="0"/>
    </xf>
    <xf numFmtId="0" fontId="16" fillId="0" borderId="0" xfId="3" applyFont="1" applyAlignment="1">
      <alignment horizontal="center" vertical="center"/>
    </xf>
    <xf numFmtId="0" fontId="34" fillId="5" borderId="0" xfId="3" applyFont="1" applyFill="1" applyBorder="1" applyAlignment="1">
      <alignment horizontal="left" vertical="center" wrapText="1"/>
    </xf>
    <xf numFmtId="0" fontId="17" fillId="5" borderId="0" xfId="3" applyFont="1" applyFill="1" applyBorder="1" applyAlignment="1" applyProtection="1">
      <alignment horizontal="left" vertical="center"/>
    </xf>
    <xf numFmtId="0" fontId="22" fillId="0" borderId="0" xfId="3" applyNumberFormat="1" applyFont="1" applyBorder="1" applyAlignment="1" applyProtection="1">
      <alignment horizontal="left" vertical="center"/>
    </xf>
    <xf numFmtId="0" fontId="19" fillId="0" borderId="29" xfId="3" applyFont="1" applyBorder="1" applyAlignment="1">
      <alignment horizontal="center" vertical="center"/>
    </xf>
  </cellXfs>
  <cellStyles count="18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10" xfId="17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5 3 3" xfId="16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485775" y="62579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30</xdr:row>
      <xdr:rowOff>180975</xdr:rowOff>
    </xdr:from>
    <xdr:to>
      <xdr:col>2</xdr:col>
      <xdr:colOff>545037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3229500" y="6267450"/>
          <a:ext cx="16208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82</xdr:row>
      <xdr:rowOff>171450</xdr:rowOff>
    </xdr:from>
    <xdr:to>
      <xdr:col>1</xdr:col>
      <xdr:colOff>1318532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82</xdr:row>
      <xdr:rowOff>180975</xdr:rowOff>
    </xdr:from>
    <xdr:to>
      <xdr:col>1</xdr:col>
      <xdr:colOff>4827200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1102</xdr:row>
      <xdr:rowOff>171450</xdr:rowOff>
    </xdr:from>
    <xdr:to>
      <xdr:col>2</xdr:col>
      <xdr:colOff>1495425</xdr:colOff>
      <xdr:row>1102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171450</xdr:rowOff>
    </xdr:from>
    <xdr:to>
      <xdr:col>1</xdr:col>
      <xdr:colOff>1495425</xdr:colOff>
      <xdr:row>26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26</xdr:row>
      <xdr:rowOff>180975</xdr:rowOff>
    </xdr:from>
    <xdr:to>
      <xdr:col>6</xdr:col>
      <xdr:colOff>219075</xdr:colOff>
      <xdr:row>26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3"/>
  <sheetViews>
    <sheetView showGridLines="0" zoomScale="80" zoomScaleNormal="80" zoomScaleSheetLayoutView="70" workbookViewId="0"/>
  </sheetViews>
  <sheetFormatPr defaultRowHeight="15"/>
  <cols>
    <col min="1" max="1" width="6.28515625" style="242" bestFit="1" customWidth="1"/>
    <col min="2" max="2" width="13.140625" style="242" customWidth="1"/>
    <col min="3" max="3" width="17.85546875" style="242" customWidth="1"/>
    <col min="4" max="4" width="15.140625" style="242" customWidth="1"/>
    <col min="5" max="5" width="24.5703125" style="242" customWidth="1"/>
    <col min="6" max="8" width="19.140625" style="243" customWidth="1"/>
    <col min="9" max="9" width="16.42578125" style="242" bestFit="1" customWidth="1"/>
    <col min="10" max="10" width="17.42578125" style="242" customWidth="1"/>
    <col min="11" max="11" width="13.140625" style="242" bestFit="1" customWidth="1"/>
    <col min="12" max="12" width="15.28515625" style="242" customWidth="1"/>
    <col min="13" max="16384" width="9.140625" style="242"/>
  </cols>
  <sheetData>
    <row r="1" spans="1:12" s="253" customFormat="1">
      <c r="A1" s="311" t="s">
        <v>289</v>
      </c>
      <c r="B1" s="300"/>
      <c r="C1" s="300"/>
      <c r="D1" s="300"/>
      <c r="E1" s="301"/>
      <c r="F1" s="295"/>
      <c r="G1" s="301"/>
      <c r="H1" s="310"/>
      <c r="I1" s="300"/>
      <c r="J1" s="301"/>
      <c r="K1" s="301"/>
      <c r="L1" s="309" t="s">
        <v>97</v>
      </c>
    </row>
    <row r="2" spans="1:12" s="253" customFormat="1">
      <c r="A2" s="308" t="s">
        <v>128</v>
      </c>
      <c r="B2" s="300"/>
      <c r="C2" s="300"/>
      <c r="D2" s="300"/>
      <c r="E2" s="301"/>
      <c r="F2" s="295"/>
      <c r="G2" s="301"/>
      <c r="H2" s="307"/>
      <c r="I2" s="300"/>
      <c r="J2" s="301"/>
      <c r="K2" s="458" t="s">
        <v>1083</v>
      </c>
      <c r="L2" s="459"/>
    </row>
    <row r="3" spans="1:12" s="253" customFormat="1">
      <c r="A3" s="306"/>
      <c r="B3" s="300"/>
      <c r="C3" s="305"/>
      <c r="D3" s="304"/>
      <c r="E3" s="301"/>
      <c r="F3" s="303"/>
      <c r="G3" s="301"/>
      <c r="H3" s="301"/>
      <c r="I3" s="295"/>
      <c r="J3" s="300"/>
      <c r="K3" s="300"/>
      <c r="L3" s="299"/>
    </row>
    <row r="4" spans="1:12" s="253" customFormat="1">
      <c r="A4" s="329" t="s">
        <v>257</v>
      </c>
      <c r="B4" s="295"/>
      <c r="C4" s="295"/>
      <c r="D4" s="336"/>
      <c r="E4" s="337"/>
      <c r="F4" s="302"/>
      <c r="G4" s="301"/>
      <c r="H4" s="338"/>
      <c r="I4" s="337"/>
      <c r="J4" s="300"/>
      <c r="K4" s="301"/>
      <c r="L4" s="299"/>
    </row>
    <row r="5" spans="1:12" s="253" customFormat="1" ht="15.75" thickBot="1">
      <c r="A5" s="390" t="s">
        <v>827</v>
      </c>
      <c r="B5" s="391"/>
      <c r="C5" s="389"/>
      <c r="D5" s="392"/>
      <c r="E5" s="301"/>
      <c r="F5" s="302"/>
      <c r="G5" s="302"/>
      <c r="H5" s="302"/>
      <c r="I5" s="301"/>
      <c r="J5" s="300"/>
      <c r="K5" s="300"/>
      <c r="L5" s="299"/>
    </row>
    <row r="6" spans="1:12" ht="15.75" thickBot="1">
      <c r="A6" s="298"/>
      <c r="B6" s="297"/>
      <c r="C6" s="296"/>
      <c r="D6" s="296"/>
      <c r="E6" s="296"/>
      <c r="F6" s="295"/>
      <c r="G6" s="295"/>
      <c r="H6" s="295"/>
      <c r="I6" s="462" t="s">
        <v>401</v>
      </c>
      <c r="J6" s="463"/>
      <c r="K6" s="464"/>
      <c r="L6" s="294"/>
    </row>
    <row r="7" spans="1:12" s="282" customFormat="1" ht="51.75" thickBot="1">
      <c r="A7" s="293" t="s">
        <v>64</v>
      </c>
      <c r="B7" s="292" t="s">
        <v>129</v>
      </c>
      <c r="C7" s="292" t="s">
        <v>400</v>
      </c>
      <c r="D7" s="291" t="s">
        <v>263</v>
      </c>
      <c r="E7" s="290" t="s">
        <v>399</v>
      </c>
      <c r="F7" s="289" t="s">
        <v>398</v>
      </c>
      <c r="G7" s="288" t="s">
        <v>216</v>
      </c>
      <c r="H7" s="287" t="s">
        <v>213</v>
      </c>
      <c r="I7" s="286" t="s">
        <v>397</v>
      </c>
      <c r="J7" s="285" t="s">
        <v>260</v>
      </c>
      <c r="K7" s="284" t="s">
        <v>217</v>
      </c>
      <c r="L7" s="283" t="s">
        <v>218</v>
      </c>
    </row>
    <row r="8" spans="1:12" s="276" customFormat="1" ht="15.75" thickBot="1">
      <c r="A8" s="280">
        <v>1</v>
      </c>
      <c r="B8" s="279">
        <v>2</v>
      </c>
      <c r="C8" s="281">
        <v>3</v>
      </c>
      <c r="D8" s="281">
        <v>4</v>
      </c>
      <c r="E8" s="280">
        <v>5</v>
      </c>
      <c r="F8" s="279">
        <v>6</v>
      </c>
      <c r="G8" s="281">
        <v>7</v>
      </c>
      <c r="H8" s="279">
        <v>8</v>
      </c>
      <c r="I8" s="280">
        <v>9</v>
      </c>
      <c r="J8" s="279">
        <v>10</v>
      </c>
      <c r="K8" s="278">
        <v>11</v>
      </c>
      <c r="L8" s="277">
        <v>12</v>
      </c>
    </row>
    <row r="9" spans="1:12" ht="25.5">
      <c r="A9" s="275">
        <v>1</v>
      </c>
      <c r="B9" s="267" t="s">
        <v>1110</v>
      </c>
      <c r="C9" s="266" t="s">
        <v>1111</v>
      </c>
      <c r="D9" s="274">
        <v>50</v>
      </c>
      <c r="E9" s="273" t="s">
        <v>1112</v>
      </c>
      <c r="F9" s="265" t="s">
        <v>1113</v>
      </c>
      <c r="G9" s="272" t="s">
        <v>1114</v>
      </c>
      <c r="H9" s="272" t="s">
        <v>473</v>
      </c>
      <c r="I9" s="271"/>
      <c r="J9" s="270"/>
      <c r="K9" s="269"/>
      <c r="L9" s="268"/>
    </row>
    <row r="10" spans="1:12">
      <c r="A10" s="275"/>
      <c r="B10" s="447"/>
      <c r="C10" s="266"/>
      <c r="D10" s="274"/>
      <c r="E10" s="273"/>
      <c r="F10" s="265"/>
      <c r="G10" s="272"/>
      <c r="H10" s="272"/>
      <c r="I10" s="271"/>
      <c r="J10" s="270"/>
      <c r="K10" s="269"/>
      <c r="L10" s="268"/>
    </row>
    <row r="11" spans="1:12" ht="15.75" thickBot="1">
      <c r="A11" s="264" t="s">
        <v>259</v>
      </c>
      <c r="B11" s="263"/>
      <c r="C11" s="262"/>
      <c r="D11" s="261"/>
      <c r="E11" s="260"/>
      <c r="F11" s="259"/>
      <c r="G11" s="259"/>
      <c r="H11" s="259"/>
      <c r="I11" s="258"/>
      <c r="J11" s="257"/>
      <c r="K11" s="256"/>
      <c r="L11" s="255"/>
    </row>
    <row r="12" spans="1:12">
      <c r="A12" s="245"/>
      <c r="B12" s="246"/>
      <c r="C12" s="245"/>
      <c r="D12" s="246"/>
      <c r="E12" s="245"/>
      <c r="F12" s="246"/>
      <c r="G12" s="245"/>
      <c r="H12" s="246"/>
      <c r="I12" s="245"/>
      <c r="J12" s="246"/>
      <c r="K12" s="245"/>
      <c r="L12" s="246"/>
    </row>
    <row r="13" spans="1:12">
      <c r="A13" s="245"/>
      <c r="B13" s="252"/>
      <c r="C13" s="245"/>
      <c r="D13" s="252"/>
      <c r="E13" s="245"/>
      <c r="F13" s="252"/>
      <c r="G13" s="245"/>
      <c r="H13" s="252"/>
      <c r="I13" s="245"/>
      <c r="J13" s="252"/>
      <c r="K13" s="245"/>
      <c r="L13" s="252"/>
    </row>
    <row r="14" spans="1:12" s="253" customFormat="1">
      <c r="A14" s="461" t="s">
        <v>371</v>
      </c>
      <c r="B14" s="461"/>
      <c r="C14" s="461"/>
      <c r="D14" s="461"/>
      <c r="E14" s="461"/>
      <c r="F14" s="461"/>
      <c r="G14" s="461"/>
      <c r="H14" s="461"/>
      <c r="I14" s="461"/>
      <c r="J14" s="461"/>
      <c r="K14" s="461"/>
      <c r="L14" s="461"/>
    </row>
    <row r="15" spans="1:12" s="254" customFormat="1" ht="12.75">
      <c r="A15" s="461" t="s">
        <v>396</v>
      </c>
      <c r="B15" s="461"/>
      <c r="C15" s="461"/>
      <c r="D15" s="461"/>
      <c r="E15" s="461"/>
      <c r="F15" s="461"/>
      <c r="G15" s="461"/>
      <c r="H15" s="461"/>
      <c r="I15" s="461"/>
      <c r="J15" s="461"/>
      <c r="K15" s="461"/>
      <c r="L15" s="461"/>
    </row>
    <row r="16" spans="1:12" s="254" customFormat="1" ht="12.75">
      <c r="A16" s="461"/>
      <c r="B16" s="461"/>
      <c r="C16" s="461"/>
      <c r="D16" s="461"/>
      <c r="E16" s="461"/>
      <c r="F16" s="461"/>
      <c r="G16" s="461"/>
      <c r="H16" s="461"/>
      <c r="I16" s="461"/>
      <c r="J16" s="461"/>
      <c r="K16" s="461"/>
      <c r="L16" s="461"/>
    </row>
    <row r="17" spans="1:12" s="253" customFormat="1">
      <c r="A17" s="461" t="s">
        <v>395</v>
      </c>
      <c r="B17" s="461"/>
      <c r="C17" s="461"/>
      <c r="D17" s="461"/>
      <c r="E17" s="461"/>
      <c r="F17" s="461"/>
      <c r="G17" s="461"/>
      <c r="H17" s="461"/>
      <c r="I17" s="461"/>
      <c r="J17" s="461"/>
      <c r="K17" s="461"/>
      <c r="L17" s="461"/>
    </row>
    <row r="18" spans="1:12" s="253" customFormat="1">
      <c r="A18" s="461"/>
      <c r="B18" s="461"/>
      <c r="C18" s="461"/>
      <c r="D18" s="461"/>
      <c r="E18" s="461"/>
      <c r="F18" s="461"/>
      <c r="G18" s="461"/>
      <c r="H18" s="461"/>
      <c r="I18" s="461"/>
      <c r="J18" s="461"/>
      <c r="K18" s="461"/>
      <c r="L18" s="461"/>
    </row>
    <row r="19" spans="1:12" s="253" customFormat="1">
      <c r="A19" s="461" t="s">
        <v>394</v>
      </c>
      <c r="B19" s="461"/>
      <c r="C19" s="461"/>
      <c r="D19" s="461"/>
      <c r="E19" s="461"/>
      <c r="F19" s="461"/>
      <c r="G19" s="461"/>
      <c r="H19" s="461"/>
      <c r="I19" s="461"/>
      <c r="J19" s="461"/>
      <c r="K19" s="461"/>
      <c r="L19" s="461"/>
    </row>
    <row r="20" spans="1:12" s="253" customFormat="1">
      <c r="A20" s="245"/>
      <c r="B20" s="246"/>
      <c r="C20" s="245"/>
      <c r="D20" s="246"/>
      <c r="E20" s="245"/>
      <c r="F20" s="246"/>
      <c r="G20" s="245"/>
      <c r="H20" s="246"/>
      <c r="I20" s="245"/>
      <c r="J20" s="246"/>
      <c r="K20" s="245"/>
      <c r="L20" s="246"/>
    </row>
    <row r="21" spans="1:12" s="253" customFormat="1">
      <c r="A21" s="245"/>
      <c r="B21" s="252"/>
      <c r="C21" s="245"/>
      <c r="D21" s="252"/>
      <c r="E21" s="245"/>
      <c r="F21" s="252"/>
      <c r="G21" s="245"/>
      <c r="H21" s="252"/>
      <c r="I21" s="245"/>
      <c r="J21" s="252"/>
      <c r="K21" s="245"/>
      <c r="L21" s="252"/>
    </row>
    <row r="22" spans="1:12" s="253" customFormat="1">
      <c r="A22" s="245"/>
      <c r="B22" s="246"/>
      <c r="C22" s="245"/>
      <c r="D22" s="246"/>
      <c r="E22" s="245"/>
      <c r="F22" s="246"/>
      <c r="G22" s="245"/>
      <c r="H22" s="246"/>
      <c r="I22" s="245"/>
      <c r="J22" s="246"/>
      <c r="K22" s="245"/>
      <c r="L22" s="246"/>
    </row>
    <row r="23" spans="1:12">
      <c r="A23" s="245"/>
      <c r="B23" s="252"/>
      <c r="C23" s="245"/>
      <c r="D23" s="252"/>
      <c r="E23" s="245"/>
      <c r="F23" s="252"/>
      <c r="G23" s="245"/>
      <c r="H23" s="252"/>
      <c r="I23" s="245"/>
      <c r="J23" s="252"/>
      <c r="K23" s="245"/>
      <c r="L23" s="252"/>
    </row>
    <row r="24" spans="1:12" s="247" customFormat="1">
      <c r="A24" s="467" t="s">
        <v>96</v>
      </c>
      <c r="B24" s="467"/>
      <c r="C24" s="246"/>
      <c r="D24" s="245"/>
      <c r="E24" s="246"/>
      <c r="F24" s="246"/>
      <c r="G24" s="245"/>
      <c r="H24" s="246"/>
      <c r="I24" s="246"/>
      <c r="J24" s="245"/>
      <c r="K24" s="246"/>
      <c r="L24" s="245"/>
    </row>
    <row r="25" spans="1:12" s="247" customFormat="1">
      <c r="A25" s="246"/>
      <c r="B25" s="245"/>
      <c r="C25" s="250"/>
      <c r="D25" s="251"/>
      <c r="E25" s="250"/>
      <c r="F25" s="246"/>
      <c r="G25" s="245"/>
      <c r="H25" s="249"/>
      <c r="I25" s="246"/>
      <c r="J25" s="245"/>
      <c r="K25" s="246"/>
      <c r="L25" s="245"/>
    </row>
    <row r="26" spans="1:12" s="247" customFormat="1" ht="15" customHeight="1">
      <c r="A26" s="246"/>
      <c r="B26" s="245"/>
      <c r="C26" s="460" t="s">
        <v>251</v>
      </c>
      <c r="D26" s="460"/>
      <c r="E26" s="460"/>
      <c r="F26" s="246"/>
      <c r="G26" s="245"/>
      <c r="H26" s="465" t="s">
        <v>393</v>
      </c>
      <c r="I26" s="248"/>
      <c r="J26" s="245"/>
      <c r="K26" s="246"/>
      <c r="L26" s="245"/>
    </row>
    <row r="27" spans="1:12" s="247" customFormat="1">
      <c r="A27" s="246"/>
      <c r="B27" s="245"/>
      <c r="C27" s="246"/>
      <c r="D27" s="245"/>
      <c r="E27" s="246"/>
      <c r="F27" s="246"/>
      <c r="G27" s="245"/>
      <c r="H27" s="466"/>
      <c r="I27" s="248"/>
      <c r="J27" s="245"/>
      <c r="K27" s="246"/>
      <c r="L27" s="245"/>
    </row>
    <row r="28" spans="1:12" s="244" customFormat="1">
      <c r="A28" s="246"/>
      <c r="B28" s="245"/>
      <c r="C28" s="460" t="s">
        <v>127</v>
      </c>
      <c r="D28" s="460"/>
      <c r="E28" s="460"/>
      <c r="F28" s="246"/>
      <c r="G28" s="245"/>
      <c r="H28" s="246"/>
      <c r="I28" s="246"/>
      <c r="J28" s="245"/>
      <c r="K28" s="246"/>
      <c r="L28" s="245"/>
    </row>
    <row r="29" spans="1:12" s="244" customFormat="1">
      <c r="E29" s="242"/>
    </row>
    <row r="30" spans="1:12" s="244" customFormat="1">
      <c r="E30" s="242"/>
    </row>
    <row r="31" spans="1:12" s="244" customFormat="1">
      <c r="E31" s="242"/>
    </row>
    <row r="32" spans="1:12" s="244" customFormat="1">
      <c r="E32" s="242"/>
    </row>
    <row r="33" s="244" customFormat="1"/>
  </sheetData>
  <mergeCells count="10">
    <mergeCell ref="K2:L2"/>
    <mergeCell ref="C28:E28"/>
    <mergeCell ref="A15:L16"/>
    <mergeCell ref="A17:L18"/>
    <mergeCell ref="A19:L19"/>
    <mergeCell ref="I6:K6"/>
    <mergeCell ref="H26:H27"/>
    <mergeCell ref="A24:B24"/>
    <mergeCell ref="A14:L14"/>
    <mergeCell ref="C26:E26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1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11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11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8"/>
  <sheetViews>
    <sheetView view="pageBreakPreview" topLeftCell="A2" zoomScale="80" zoomScaleSheetLayoutView="80" workbookViewId="0">
      <selection activeCell="G13" sqref="G13"/>
    </sheetView>
  </sheetViews>
  <sheetFormatPr defaultRowHeight="12.75"/>
  <cols>
    <col min="1" max="1" width="5.42578125" style="173" customWidth="1"/>
    <col min="2" max="2" width="20" style="173" customWidth="1"/>
    <col min="3" max="3" width="27.5703125" style="173" customWidth="1"/>
    <col min="4" max="4" width="19.28515625" style="173" customWidth="1"/>
    <col min="5" max="5" width="16.85546875" style="173" customWidth="1"/>
    <col min="6" max="6" width="29.85546875" style="173" customWidth="1"/>
    <col min="7" max="7" width="12.7109375" style="173" customWidth="1"/>
    <col min="8" max="8" width="13.7109375" style="173" customWidth="1"/>
    <col min="9" max="9" width="19.42578125" style="173" bestFit="1" customWidth="1"/>
    <col min="10" max="10" width="15.5703125" style="173" customWidth="1"/>
    <col min="11" max="11" width="13.85546875" style="173" customWidth="1"/>
    <col min="12" max="12" width="15.140625" style="173" customWidth="1"/>
    <col min="13" max="13" width="14.140625" style="173" customWidth="1"/>
    <col min="14" max="16384" width="9.140625" style="173"/>
  </cols>
  <sheetData>
    <row r="1" spans="1:13" ht="15">
      <c r="A1" s="475" t="s">
        <v>408</v>
      </c>
      <c r="B1" s="475"/>
      <c r="C1" s="475"/>
      <c r="D1" s="475"/>
      <c r="E1" s="475"/>
      <c r="F1" s="314"/>
      <c r="G1" s="71"/>
      <c r="H1" s="71"/>
      <c r="I1" s="71"/>
      <c r="J1" s="71"/>
      <c r="K1" s="240"/>
      <c r="L1" s="241"/>
      <c r="M1" s="241" t="s">
        <v>97</v>
      </c>
    </row>
    <row r="2" spans="1:13" ht="15">
      <c r="A2" s="70" t="s">
        <v>128</v>
      </c>
      <c r="B2" s="70"/>
      <c r="C2" s="68"/>
      <c r="D2" s="71"/>
      <c r="E2" s="71"/>
      <c r="F2" s="71"/>
      <c r="G2" s="71"/>
      <c r="H2" s="71"/>
      <c r="I2" s="71"/>
      <c r="J2" s="71"/>
      <c r="K2" s="240"/>
      <c r="L2" s="473" t="str">
        <f>'ფორმა N1'!K2</f>
        <v>10/22/2017-11/12/2017</v>
      </c>
      <c r="M2" s="473"/>
    </row>
    <row r="3" spans="1:13" ht="15">
      <c r="A3" s="70"/>
      <c r="B3" s="70"/>
      <c r="C3" s="70"/>
      <c r="D3" s="68"/>
      <c r="E3" s="68"/>
      <c r="F3" s="68"/>
      <c r="G3" s="68"/>
      <c r="H3" s="68"/>
      <c r="I3" s="68"/>
      <c r="J3" s="68"/>
      <c r="K3" s="240"/>
      <c r="L3" s="240"/>
      <c r="M3" s="240"/>
    </row>
    <row r="4" spans="1:13" ht="15">
      <c r="A4" s="440" t="s">
        <v>257</v>
      </c>
      <c r="B4" s="71"/>
      <c r="C4" s="71"/>
      <c r="D4" s="71"/>
      <c r="E4" s="71"/>
      <c r="F4" s="71"/>
      <c r="G4" s="71"/>
      <c r="H4" s="71"/>
      <c r="I4" s="71"/>
      <c r="J4" s="71"/>
      <c r="K4" s="70"/>
      <c r="L4" s="70"/>
      <c r="M4" s="70"/>
    </row>
    <row r="5" spans="1:13" ht="15">
      <c r="A5" s="439" t="str">
        <f>'ფორმა N1'!A5</f>
        <v>საარჩევნო ბლოკი „ერთიანი ნაციონალური მოძრაობა“</v>
      </c>
      <c r="B5" s="74"/>
      <c r="C5" s="74"/>
      <c r="D5" s="74"/>
      <c r="E5" s="74"/>
      <c r="F5" s="74"/>
      <c r="G5" s="74"/>
      <c r="H5" s="74"/>
      <c r="I5" s="74"/>
      <c r="J5" s="74"/>
      <c r="K5" s="75"/>
      <c r="L5" s="75"/>
    </row>
    <row r="6" spans="1:13" ht="15">
      <c r="A6" s="71"/>
      <c r="B6" s="71"/>
      <c r="C6" s="71"/>
      <c r="D6" s="71"/>
      <c r="E6" s="71"/>
      <c r="F6" s="71"/>
      <c r="G6" s="71"/>
      <c r="H6" s="71"/>
      <c r="I6" s="71"/>
      <c r="J6" s="71"/>
      <c r="K6" s="70"/>
      <c r="L6" s="70"/>
      <c r="M6" s="70"/>
    </row>
    <row r="7" spans="1:13" ht="15">
      <c r="A7" s="239"/>
      <c r="B7" s="335"/>
      <c r="C7" s="239"/>
      <c r="D7" s="239"/>
      <c r="E7" s="239"/>
      <c r="F7" s="239"/>
      <c r="G7" s="239"/>
      <c r="H7" s="239"/>
      <c r="I7" s="239"/>
      <c r="J7" s="239"/>
      <c r="K7" s="72"/>
      <c r="L7" s="72"/>
      <c r="M7" s="72"/>
    </row>
    <row r="8" spans="1:13" ht="76.5" customHeight="1">
      <c r="A8" s="84" t="s">
        <v>64</v>
      </c>
      <c r="B8" s="84" t="s">
        <v>471</v>
      </c>
      <c r="C8" s="84" t="s">
        <v>409</v>
      </c>
      <c r="D8" s="84" t="s">
        <v>410</v>
      </c>
      <c r="E8" s="84" t="s">
        <v>411</v>
      </c>
      <c r="F8" s="84" t="s">
        <v>412</v>
      </c>
      <c r="G8" s="84" t="s">
        <v>413</v>
      </c>
      <c r="H8" s="84" t="s">
        <v>414</v>
      </c>
      <c r="I8" s="84" t="s">
        <v>415</v>
      </c>
      <c r="J8" s="84" t="s">
        <v>416</v>
      </c>
      <c r="K8" s="84" t="s">
        <v>417</v>
      </c>
      <c r="L8" s="84" t="s">
        <v>418</v>
      </c>
      <c r="M8" s="84" t="s">
        <v>299</v>
      </c>
    </row>
    <row r="9" spans="1:13" ht="30">
      <c r="A9" s="92">
        <v>1</v>
      </c>
      <c r="B9" s="403">
        <v>42993</v>
      </c>
      <c r="C9" s="315" t="s">
        <v>325</v>
      </c>
      <c r="D9" s="92" t="s">
        <v>1067</v>
      </c>
      <c r="E9" s="92" t="s">
        <v>1068</v>
      </c>
      <c r="F9" s="92" t="s">
        <v>3384</v>
      </c>
      <c r="G9" s="457">
        <v>42993</v>
      </c>
      <c r="H9" s="92"/>
      <c r="I9" s="92" t="s">
        <v>3385</v>
      </c>
      <c r="J9" s="92" t="s">
        <v>3386</v>
      </c>
      <c r="K9" s="4"/>
      <c r="L9" s="4">
        <v>2500</v>
      </c>
      <c r="M9" s="92" t="s">
        <v>3387</v>
      </c>
    </row>
    <row r="10" spans="1:13" ht="45">
      <c r="A10" s="92">
        <v>2</v>
      </c>
      <c r="B10" s="403">
        <v>43011</v>
      </c>
      <c r="C10" s="315" t="s">
        <v>3388</v>
      </c>
      <c r="D10" s="92" t="s">
        <v>3389</v>
      </c>
      <c r="E10" s="92" t="s">
        <v>3390</v>
      </c>
      <c r="F10" s="92" t="s">
        <v>3384</v>
      </c>
      <c r="G10" s="457">
        <v>43011</v>
      </c>
      <c r="H10" s="92"/>
      <c r="I10" s="92" t="s">
        <v>3384</v>
      </c>
      <c r="J10" s="92" t="s">
        <v>3386</v>
      </c>
      <c r="K10" s="4">
        <v>8</v>
      </c>
      <c r="L10" s="4">
        <v>120</v>
      </c>
      <c r="M10" s="92" t="s">
        <v>3391</v>
      </c>
    </row>
    <row r="11" spans="1:13" ht="45">
      <c r="A11" s="92">
        <v>3</v>
      </c>
      <c r="B11" s="403">
        <v>43011</v>
      </c>
      <c r="C11" s="315" t="s">
        <v>3388</v>
      </c>
      <c r="D11" s="92" t="s">
        <v>3389</v>
      </c>
      <c r="E11" s="92" t="s">
        <v>3390</v>
      </c>
      <c r="F11" s="92" t="s">
        <v>3384</v>
      </c>
      <c r="G11" s="457">
        <v>43011</v>
      </c>
      <c r="H11" s="92"/>
      <c r="I11" s="92" t="s">
        <v>3384</v>
      </c>
      <c r="J11" s="92" t="s">
        <v>3386</v>
      </c>
      <c r="K11" s="4">
        <v>9</v>
      </c>
      <c r="L11" s="4">
        <v>135</v>
      </c>
      <c r="M11" s="92" t="s">
        <v>3391</v>
      </c>
    </row>
    <row r="12" spans="1:13" ht="30">
      <c r="A12" s="92">
        <v>4</v>
      </c>
      <c r="B12" s="403">
        <v>42983</v>
      </c>
      <c r="C12" s="315" t="s">
        <v>325</v>
      </c>
      <c r="D12" s="92" t="s">
        <v>3392</v>
      </c>
      <c r="E12" s="92" t="s">
        <v>1065</v>
      </c>
      <c r="F12" s="92" t="s">
        <v>3384</v>
      </c>
      <c r="G12" s="457">
        <v>42983</v>
      </c>
      <c r="H12" s="92"/>
      <c r="I12" s="92" t="s">
        <v>3393</v>
      </c>
      <c r="J12" s="92" t="s">
        <v>3386</v>
      </c>
      <c r="K12" s="4">
        <v>0.94</v>
      </c>
      <c r="L12" s="4">
        <v>1504</v>
      </c>
      <c r="M12" s="92" t="s">
        <v>3394</v>
      </c>
    </row>
    <row r="13" spans="1:13" ht="30">
      <c r="A13" s="92">
        <v>5</v>
      </c>
      <c r="B13" s="403">
        <v>42983</v>
      </c>
      <c r="C13" s="315" t="s">
        <v>325</v>
      </c>
      <c r="D13" s="92" t="s">
        <v>3392</v>
      </c>
      <c r="E13" s="92" t="s">
        <v>1065</v>
      </c>
      <c r="F13" s="92" t="s">
        <v>3384</v>
      </c>
      <c r="G13" s="457">
        <v>42983</v>
      </c>
      <c r="H13" s="92"/>
      <c r="I13" s="92" t="s">
        <v>3393</v>
      </c>
      <c r="J13" s="92" t="s">
        <v>3386</v>
      </c>
      <c r="K13" s="4">
        <v>0.16700000000000001</v>
      </c>
      <c r="L13" s="4">
        <v>996</v>
      </c>
      <c r="M13" s="92" t="s">
        <v>3395</v>
      </c>
    </row>
    <row r="14" spans="1:13" ht="15">
      <c r="A14" s="81" t="s">
        <v>259</v>
      </c>
      <c r="B14" s="386"/>
      <c r="C14" s="315"/>
      <c r="D14" s="81"/>
      <c r="E14" s="81"/>
      <c r="F14" s="81"/>
      <c r="G14" s="81"/>
      <c r="H14" s="81"/>
      <c r="I14" s="81"/>
      <c r="J14" s="81"/>
      <c r="K14" s="4"/>
      <c r="L14" s="4"/>
      <c r="M14" s="81"/>
    </row>
    <row r="15" spans="1:13" ht="15">
      <c r="A15" s="81"/>
      <c r="B15" s="386"/>
      <c r="C15" s="315"/>
      <c r="D15" s="93"/>
      <c r="E15" s="93"/>
      <c r="F15" s="93"/>
      <c r="G15" s="93"/>
      <c r="H15" s="81"/>
      <c r="I15" s="81"/>
      <c r="J15" s="81"/>
      <c r="K15" s="81" t="s">
        <v>419</v>
      </c>
      <c r="L15" s="80">
        <f>SUM(L9:L14)</f>
        <v>5255</v>
      </c>
      <c r="M15" s="81"/>
    </row>
    <row r="16" spans="1:13" ht="15">
      <c r="A16" s="198"/>
      <c r="B16" s="198"/>
      <c r="C16" s="198"/>
      <c r="D16" s="198"/>
      <c r="E16" s="198"/>
      <c r="F16" s="198"/>
      <c r="G16" s="198"/>
      <c r="H16" s="198"/>
      <c r="I16" s="198"/>
      <c r="J16" s="198"/>
      <c r="K16" s="198"/>
      <c r="L16" s="172"/>
    </row>
    <row r="17" spans="1:12" ht="15">
      <c r="A17" s="199" t="s">
        <v>420</v>
      </c>
      <c r="B17" s="199"/>
      <c r="C17" s="199"/>
      <c r="D17" s="198"/>
      <c r="E17" s="198"/>
      <c r="F17" s="198"/>
      <c r="G17" s="198"/>
      <c r="H17" s="198"/>
      <c r="I17" s="198"/>
      <c r="J17" s="198"/>
      <c r="K17" s="198"/>
      <c r="L17" s="172"/>
    </row>
    <row r="18" spans="1:12" ht="15">
      <c r="A18" s="199" t="s">
        <v>421</v>
      </c>
      <c r="B18" s="199"/>
      <c r="C18" s="199"/>
      <c r="D18" s="198"/>
      <c r="E18" s="198"/>
      <c r="F18" s="198"/>
      <c r="G18" s="198"/>
      <c r="H18" s="198"/>
      <c r="I18" s="198"/>
      <c r="J18" s="198"/>
      <c r="K18" s="198"/>
      <c r="L18" s="172"/>
    </row>
    <row r="19" spans="1:12" ht="15">
      <c r="A19" s="189" t="s">
        <v>422</v>
      </c>
      <c r="B19" s="189"/>
      <c r="C19" s="199"/>
      <c r="D19" s="172"/>
      <c r="E19" s="172"/>
      <c r="F19" s="172"/>
      <c r="G19" s="172"/>
      <c r="H19" s="172"/>
      <c r="I19" s="172"/>
      <c r="J19" s="172"/>
      <c r="K19" s="172"/>
      <c r="L19" s="172"/>
    </row>
    <row r="20" spans="1:12" ht="15">
      <c r="A20" s="189" t="s">
        <v>423</v>
      </c>
      <c r="B20" s="189"/>
      <c r="C20" s="199"/>
      <c r="D20" s="172"/>
      <c r="E20" s="172"/>
      <c r="F20" s="172"/>
      <c r="G20" s="172"/>
      <c r="H20" s="172"/>
      <c r="I20" s="172"/>
      <c r="J20" s="172"/>
      <c r="K20" s="172"/>
      <c r="L20" s="172"/>
    </row>
    <row r="21" spans="1:12" ht="15" customHeight="1">
      <c r="A21" s="480" t="s">
        <v>438</v>
      </c>
      <c r="B21" s="480"/>
      <c r="C21" s="480"/>
      <c r="D21" s="480"/>
      <c r="E21" s="480"/>
      <c r="F21" s="480"/>
      <c r="G21" s="480"/>
      <c r="H21" s="480"/>
      <c r="I21" s="480"/>
      <c r="J21" s="480"/>
      <c r="K21" s="480"/>
      <c r="L21" s="480"/>
    </row>
    <row r="22" spans="1:12" ht="15" customHeight="1">
      <c r="A22" s="480"/>
      <c r="B22" s="480"/>
      <c r="C22" s="480"/>
      <c r="D22" s="480"/>
      <c r="E22" s="480"/>
      <c r="F22" s="480"/>
      <c r="G22" s="480"/>
      <c r="H22" s="480"/>
      <c r="I22" s="480"/>
      <c r="J22" s="480"/>
      <c r="K22" s="480"/>
      <c r="L22" s="480"/>
    </row>
    <row r="23" spans="1:12" ht="12.75" customHeight="1">
      <c r="A23" s="331"/>
      <c r="B23" s="331"/>
      <c r="C23" s="331"/>
      <c r="D23" s="331"/>
      <c r="E23" s="331"/>
      <c r="F23" s="331"/>
      <c r="G23" s="331"/>
      <c r="H23" s="331"/>
      <c r="I23" s="331"/>
      <c r="J23" s="331"/>
      <c r="K23" s="331"/>
      <c r="L23" s="331"/>
    </row>
    <row r="24" spans="1:12" ht="15">
      <c r="A24" s="476" t="s">
        <v>96</v>
      </c>
      <c r="B24" s="476"/>
      <c r="C24" s="476"/>
      <c r="D24" s="316"/>
      <c r="E24" s="317"/>
      <c r="F24" s="317"/>
      <c r="G24" s="316"/>
      <c r="H24" s="316"/>
      <c r="I24" s="316"/>
      <c r="J24" s="316"/>
      <c r="K24" s="316"/>
      <c r="L24" s="172"/>
    </row>
    <row r="25" spans="1:12" ht="15">
      <c r="A25" s="316"/>
      <c r="B25" s="316"/>
      <c r="C25" s="317"/>
      <c r="D25" s="316"/>
      <c r="E25" s="317"/>
      <c r="F25" s="317"/>
      <c r="G25" s="316"/>
      <c r="H25" s="316"/>
      <c r="I25" s="316"/>
      <c r="J25" s="316"/>
      <c r="K25" s="318"/>
      <c r="L25" s="172"/>
    </row>
    <row r="26" spans="1:12" ht="15" customHeight="1">
      <c r="A26" s="316"/>
      <c r="B26" s="316"/>
      <c r="C26" s="317"/>
      <c r="D26" s="477" t="s">
        <v>251</v>
      </c>
      <c r="E26" s="477"/>
      <c r="F26" s="319"/>
      <c r="G26" s="320"/>
      <c r="H26" s="478" t="s">
        <v>424</v>
      </c>
      <c r="I26" s="478"/>
      <c r="J26" s="478"/>
      <c r="K26" s="321"/>
      <c r="L26" s="172"/>
    </row>
    <row r="27" spans="1:12" ht="15">
      <c r="A27" s="316"/>
      <c r="B27" s="316"/>
      <c r="C27" s="317"/>
      <c r="D27" s="316"/>
      <c r="E27" s="317"/>
      <c r="F27" s="317"/>
      <c r="G27" s="316"/>
      <c r="H27" s="479"/>
      <c r="I27" s="479"/>
      <c r="J27" s="479"/>
      <c r="K27" s="321"/>
      <c r="L27" s="172"/>
    </row>
    <row r="28" spans="1:12" ht="15">
      <c r="A28" s="316"/>
      <c r="B28" s="316"/>
      <c r="C28" s="317"/>
      <c r="D28" s="474" t="s">
        <v>127</v>
      </c>
      <c r="E28" s="474"/>
      <c r="F28" s="319"/>
      <c r="G28" s="320"/>
      <c r="H28" s="316"/>
      <c r="I28" s="316"/>
      <c r="J28" s="316"/>
      <c r="K28" s="316"/>
      <c r="L28" s="172"/>
    </row>
  </sheetData>
  <mergeCells count="7">
    <mergeCell ref="D28:E28"/>
    <mergeCell ref="A1:E1"/>
    <mergeCell ref="L2:M2"/>
    <mergeCell ref="A24:C24"/>
    <mergeCell ref="D26:E26"/>
    <mergeCell ref="H26:J27"/>
    <mergeCell ref="A21:L22"/>
  </mergeCells>
  <dataValidations count="1">
    <dataValidation type="list" allowBlank="1" showInputMessage="1" showErrorMessage="1" sqref="C9:C1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ageMargins left="0.19684820647419099" right="0.19684820647419099" top="0.19684820647419099" bottom="0.19684820647419099" header="0.15748031496063" footer="0.15748031496063"/>
  <pageSetup scale="61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93"/>
  <sheetViews>
    <sheetView showGridLines="0" view="pageBreakPreview" topLeftCell="A73" zoomScale="80" zoomScaleSheetLayoutView="80" workbookViewId="0">
      <selection activeCell="H11" sqref="H11"/>
    </sheetView>
  </sheetViews>
  <sheetFormatPr defaultRowHeight="15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68" t="s">
        <v>212</v>
      </c>
      <c r="B1" s="114"/>
      <c r="C1" s="481" t="s">
        <v>186</v>
      </c>
      <c r="D1" s="481"/>
      <c r="E1" s="99"/>
    </row>
    <row r="2" spans="1:5">
      <c r="A2" s="70" t="s">
        <v>128</v>
      </c>
      <c r="B2" s="114"/>
      <c r="C2" s="71"/>
      <c r="D2" s="393">
        <v>43051</v>
      </c>
      <c r="E2" s="99"/>
    </row>
    <row r="3" spans="1:5">
      <c r="A3" s="110"/>
      <c r="B3" s="114"/>
      <c r="C3" s="71"/>
      <c r="D3" s="71"/>
      <c r="E3" s="99"/>
    </row>
    <row r="4" spans="1:5">
      <c r="A4" s="68" t="str">
        <f>'ფორმა N2'!A4</f>
        <v>ანგარიშვალდებული პირის დასახელება:</v>
      </c>
      <c r="B4" s="70"/>
      <c r="C4" s="70"/>
      <c r="D4" s="70"/>
      <c r="E4" s="102"/>
    </row>
    <row r="5" spans="1:5">
      <c r="A5" s="112" t="str">
        <f>'ფორმა N1'!A5</f>
        <v>საარჩევნო ბლოკი „ერთიანი ნაციონალური მოძრაობა“</v>
      </c>
      <c r="B5" s="113"/>
      <c r="C5" s="113"/>
      <c r="D5" s="54"/>
      <c r="E5" s="102"/>
    </row>
    <row r="6" spans="1:5">
      <c r="A6" s="71"/>
      <c r="B6" s="70"/>
      <c r="C6" s="70"/>
      <c r="D6" s="70"/>
      <c r="E6" s="102"/>
    </row>
    <row r="7" spans="1:5">
      <c r="A7" s="109"/>
      <c r="B7" s="115"/>
      <c r="C7" s="116"/>
      <c r="D7" s="116"/>
      <c r="E7" s="99"/>
    </row>
    <row r="8" spans="1:5" ht="45">
      <c r="A8" s="117" t="s">
        <v>101</v>
      </c>
      <c r="B8" s="117" t="s">
        <v>178</v>
      </c>
      <c r="C8" s="117" t="s">
        <v>286</v>
      </c>
      <c r="D8" s="117" t="s">
        <v>240</v>
      </c>
      <c r="E8" s="99"/>
    </row>
    <row r="9" spans="1:5">
      <c r="A9" s="44"/>
      <c r="B9" s="45"/>
      <c r="C9" s="144"/>
      <c r="D9" s="144"/>
      <c r="E9" s="99"/>
    </row>
    <row r="10" spans="1:5">
      <c r="A10" s="46" t="s">
        <v>179</v>
      </c>
      <c r="B10" s="47"/>
      <c r="C10" s="118">
        <f>SUM(C11,C34)</f>
        <v>5110928.03</v>
      </c>
      <c r="D10" s="118">
        <f>SUM(D11,D34)</f>
        <v>4942993.3</v>
      </c>
      <c r="E10" s="99"/>
    </row>
    <row r="11" spans="1:5">
      <c r="A11" s="48" t="s">
        <v>180</v>
      </c>
      <c r="B11" s="49"/>
      <c r="C11" s="79">
        <f>SUM(C12:C32)</f>
        <v>667000.65</v>
      </c>
      <c r="D11" s="79">
        <f>SUM(D12:D32)</f>
        <v>499065.92000000004</v>
      </c>
      <c r="E11" s="99"/>
    </row>
    <row r="12" spans="1:5">
      <c r="A12" s="52">
        <v>1110</v>
      </c>
      <c r="B12" s="51" t="s">
        <v>130</v>
      </c>
      <c r="C12" s="8">
        <v>31.95</v>
      </c>
      <c r="D12" s="8">
        <v>31.95</v>
      </c>
      <c r="E12" s="99"/>
    </row>
    <row r="13" spans="1:5">
      <c r="A13" s="52">
        <v>1120</v>
      </c>
      <c r="B13" s="51" t="s">
        <v>131</v>
      </c>
      <c r="C13" s="8"/>
      <c r="D13" s="8"/>
      <c r="E13" s="99"/>
    </row>
    <row r="14" spans="1:5">
      <c r="A14" s="52">
        <v>1211</v>
      </c>
      <c r="B14" s="51" t="s">
        <v>132</v>
      </c>
      <c r="C14" s="8">
        <v>585960.15</v>
      </c>
      <c r="D14" s="8">
        <v>377745.07</v>
      </c>
      <c r="E14" s="99"/>
    </row>
    <row r="15" spans="1:5">
      <c r="A15" s="52">
        <v>1212</v>
      </c>
      <c r="B15" s="51" t="s">
        <v>133</v>
      </c>
      <c r="C15" s="8">
        <v>0</v>
      </c>
      <c r="D15" s="8">
        <v>0</v>
      </c>
      <c r="E15" s="99"/>
    </row>
    <row r="16" spans="1:5">
      <c r="A16" s="52">
        <v>1213</v>
      </c>
      <c r="B16" s="51" t="s">
        <v>134</v>
      </c>
      <c r="C16" s="8"/>
      <c r="D16" s="8"/>
      <c r="E16" s="99"/>
    </row>
    <row r="17" spans="1:8">
      <c r="A17" s="52">
        <v>1214</v>
      </c>
      <c r="B17" s="51" t="s">
        <v>135</v>
      </c>
      <c r="C17" s="8"/>
      <c r="D17" s="8"/>
      <c r="E17" s="99"/>
    </row>
    <row r="18" spans="1:8">
      <c r="A18" s="52">
        <v>1215</v>
      </c>
      <c r="B18" s="51" t="s">
        <v>136</v>
      </c>
      <c r="C18" s="8"/>
      <c r="D18" s="8"/>
      <c r="E18" s="99"/>
    </row>
    <row r="19" spans="1:8">
      <c r="A19" s="52">
        <v>1300</v>
      </c>
      <c r="B19" s="51" t="s">
        <v>137</v>
      </c>
      <c r="C19" s="8"/>
      <c r="D19" s="8"/>
      <c r="E19" s="99"/>
    </row>
    <row r="20" spans="1:8">
      <c r="A20" s="52">
        <v>1410</v>
      </c>
      <c r="B20" s="51" t="s">
        <v>138</v>
      </c>
      <c r="C20" s="8"/>
      <c r="D20" s="8"/>
      <c r="E20" s="99"/>
    </row>
    <row r="21" spans="1:8">
      <c r="A21" s="52">
        <v>1421</v>
      </c>
      <c r="B21" s="51" t="s">
        <v>139</v>
      </c>
      <c r="C21" s="8"/>
      <c r="D21" s="8"/>
      <c r="E21" s="99"/>
    </row>
    <row r="22" spans="1:8">
      <c r="A22" s="52">
        <v>1422</v>
      </c>
      <c r="B22" s="51" t="s">
        <v>140</v>
      </c>
      <c r="C22" s="8"/>
      <c r="D22" s="8"/>
      <c r="E22" s="99"/>
    </row>
    <row r="23" spans="1:8">
      <c r="A23" s="52">
        <v>1423</v>
      </c>
      <c r="B23" s="51" t="s">
        <v>141</v>
      </c>
      <c r="C23" s="8"/>
      <c r="D23" s="8"/>
      <c r="E23" s="99"/>
    </row>
    <row r="24" spans="1:8">
      <c r="A24" s="52">
        <v>1431</v>
      </c>
      <c r="B24" s="51" t="s">
        <v>142</v>
      </c>
      <c r="C24" s="8"/>
      <c r="D24" s="8"/>
      <c r="E24" s="99"/>
    </row>
    <row r="25" spans="1:8">
      <c r="A25" s="52">
        <v>1432</v>
      </c>
      <c r="B25" s="51" t="s">
        <v>143</v>
      </c>
      <c r="C25" s="8"/>
      <c r="D25" s="8"/>
      <c r="E25" s="99"/>
    </row>
    <row r="26" spans="1:8">
      <c r="A26" s="52">
        <v>1433</v>
      </c>
      <c r="B26" s="51" t="s">
        <v>144</v>
      </c>
      <c r="C26" s="8"/>
      <c r="D26" s="8"/>
      <c r="E26" s="99"/>
    </row>
    <row r="27" spans="1:8">
      <c r="A27" s="52">
        <v>1441</v>
      </c>
      <c r="B27" s="51" t="s">
        <v>145</v>
      </c>
      <c r="C27" s="8"/>
      <c r="D27" s="8"/>
      <c r="E27" s="99"/>
    </row>
    <row r="28" spans="1:8">
      <c r="A28" s="52">
        <v>1442</v>
      </c>
      <c r="B28" s="51" t="s">
        <v>146</v>
      </c>
      <c r="C28" s="8">
        <v>81008.55</v>
      </c>
      <c r="D28" s="8">
        <v>121288.9</v>
      </c>
      <c r="E28" s="99"/>
      <c r="H28" s="456"/>
    </row>
    <row r="29" spans="1:8">
      <c r="A29" s="52">
        <v>1443</v>
      </c>
      <c r="B29" s="51" t="s">
        <v>147</v>
      </c>
      <c r="C29" s="8"/>
      <c r="D29" s="8"/>
      <c r="E29" s="99"/>
    </row>
    <row r="30" spans="1:8">
      <c r="A30" s="52">
        <v>1444</v>
      </c>
      <c r="B30" s="51" t="s">
        <v>148</v>
      </c>
      <c r="C30" s="8"/>
      <c r="D30" s="8"/>
      <c r="E30" s="99"/>
    </row>
    <row r="31" spans="1:8">
      <c r="A31" s="52">
        <v>1445</v>
      </c>
      <c r="B31" s="51" t="s">
        <v>149</v>
      </c>
      <c r="C31" s="8"/>
      <c r="D31" s="8"/>
      <c r="E31" s="99"/>
    </row>
    <row r="32" spans="1:8">
      <c r="A32" s="52">
        <v>1446</v>
      </c>
      <c r="B32" s="51" t="s">
        <v>150</v>
      </c>
      <c r="C32" s="8"/>
      <c r="D32" s="8"/>
      <c r="E32" s="99"/>
    </row>
    <row r="33" spans="1:5">
      <c r="A33" s="30"/>
      <c r="E33" s="99"/>
    </row>
    <row r="34" spans="1:5">
      <c r="A34" s="53" t="s">
        <v>181</v>
      </c>
      <c r="B34" s="51"/>
      <c r="C34" s="79">
        <f>SUM(C35:C42)</f>
        <v>4443927.38</v>
      </c>
      <c r="D34" s="79">
        <f>SUM(D35:D42)</f>
        <v>4443927.38</v>
      </c>
      <c r="E34" s="99"/>
    </row>
    <row r="35" spans="1:5">
      <c r="A35" s="52">
        <v>2110</v>
      </c>
      <c r="B35" s="51" t="s">
        <v>89</v>
      </c>
      <c r="C35" s="8">
        <v>2971724</v>
      </c>
      <c r="D35" s="8">
        <v>2971724</v>
      </c>
      <c r="E35" s="99"/>
    </row>
    <row r="36" spans="1:5">
      <c r="A36" s="52">
        <v>2120</v>
      </c>
      <c r="B36" s="51" t="s">
        <v>151</v>
      </c>
      <c r="C36" s="8">
        <v>280512.65999999997</v>
      </c>
      <c r="D36" s="8">
        <v>280512.65999999997</v>
      </c>
      <c r="E36" s="99"/>
    </row>
    <row r="37" spans="1:5">
      <c r="A37" s="52">
        <v>2130</v>
      </c>
      <c r="B37" s="51" t="s">
        <v>90</v>
      </c>
      <c r="C37" s="8">
        <v>1162685.72</v>
      </c>
      <c r="D37" s="8">
        <v>1162685.72</v>
      </c>
      <c r="E37" s="99"/>
    </row>
    <row r="38" spans="1:5">
      <c r="A38" s="52">
        <v>2140</v>
      </c>
      <c r="B38" s="51" t="s">
        <v>362</v>
      </c>
      <c r="C38" s="8"/>
      <c r="D38" s="8"/>
      <c r="E38" s="99"/>
    </row>
    <row r="39" spans="1:5">
      <c r="A39" s="52">
        <v>2150</v>
      </c>
      <c r="B39" s="51" t="s">
        <v>365</v>
      </c>
      <c r="C39" s="8">
        <v>29005</v>
      </c>
      <c r="D39" s="8">
        <v>29005</v>
      </c>
      <c r="E39" s="99"/>
    </row>
    <row r="40" spans="1:5">
      <c r="A40" s="52">
        <v>2220</v>
      </c>
      <c r="B40" s="51" t="s">
        <v>91</v>
      </c>
      <c r="C40" s="8"/>
      <c r="D40" s="8"/>
      <c r="E40" s="99"/>
    </row>
    <row r="41" spans="1:5">
      <c r="A41" s="52">
        <v>2300</v>
      </c>
      <c r="B41" s="51" t="s">
        <v>152</v>
      </c>
      <c r="C41" s="8"/>
      <c r="D41" s="8"/>
      <c r="E41" s="99"/>
    </row>
    <row r="42" spans="1:5">
      <c r="A42" s="52">
        <v>2400</v>
      </c>
      <c r="B42" s="51" t="s">
        <v>153</v>
      </c>
      <c r="C42" s="8"/>
      <c r="D42" s="8"/>
      <c r="E42" s="99"/>
    </row>
    <row r="43" spans="1:5">
      <c r="A43" s="31"/>
      <c r="E43" s="99"/>
    </row>
    <row r="44" spans="1:5">
      <c r="A44" s="50" t="s">
        <v>185</v>
      </c>
      <c r="B44" s="51"/>
      <c r="C44" s="79">
        <f>SUM(C45,C64)</f>
        <v>5110928.03</v>
      </c>
      <c r="D44" s="79">
        <f>SUM(D45,D64)</f>
        <v>4942993.3</v>
      </c>
      <c r="E44" s="99"/>
    </row>
    <row r="45" spans="1:5">
      <c r="A45" s="53" t="s">
        <v>182</v>
      </c>
      <c r="B45" s="51"/>
      <c r="C45" s="79">
        <f>SUM(C46:C61)</f>
        <v>322357.58</v>
      </c>
      <c r="D45" s="79">
        <f>SUM(D46:D61)</f>
        <v>330169.04999999993</v>
      </c>
      <c r="E45" s="99"/>
    </row>
    <row r="46" spans="1:5">
      <c r="A46" s="52">
        <v>3100</v>
      </c>
      <c r="B46" s="51" t="s">
        <v>154</v>
      </c>
      <c r="C46" s="8"/>
      <c r="D46" s="8"/>
      <c r="E46" s="99"/>
    </row>
    <row r="47" spans="1:5">
      <c r="A47" s="52">
        <v>3210</v>
      </c>
      <c r="B47" s="51" t="s">
        <v>155</v>
      </c>
      <c r="C47" s="8">
        <v>322357.58</v>
      </c>
      <c r="D47" s="8">
        <v>330169.04999999993</v>
      </c>
      <c r="E47" s="99"/>
    </row>
    <row r="48" spans="1:5">
      <c r="A48" s="52">
        <v>3221</v>
      </c>
      <c r="B48" s="51" t="s">
        <v>156</v>
      </c>
      <c r="C48" s="8"/>
      <c r="D48" s="8"/>
      <c r="E48" s="99"/>
    </row>
    <row r="49" spans="1:5">
      <c r="A49" s="52">
        <v>3222</v>
      </c>
      <c r="B49" s="51" t="s">
        <v>157</v>
      </c>
      <c r="C49" s="8"/>
      <c r="D49" s="8"/>
      <c r="E49" s="99"/>
    </row>
    <row r="50" spans="1:5">
      <c r="A50" s="52">
        <v>3223</v>
      </c>
      <c r="B50" s="51" t="s">
        <v>158</v>
      </c>
      <c r="C50" s="8"/>
      <c r="D50" s="8"/>
      <c r="E50" s="99"/>
    </row>
    <row r="51" spans="1:5">
      <c r="A51" s="52">
        <v>3224</v>
      </c>
      <c r="B51" s="51" t="s">
        <v>159</v>
      </c>
      <c r="C51" s="8"/>
      <c r="D51" s="8"/>
      <c r="E51" s="99"/>
    </row>
    <row r="52" spans="1:5">
      <c r="A52" s="52">
        <v>3231</v>
      </c>
      <c r="B52" s="51" t="s">
        <v>160</v>
      </c>
      <c r="C52" s="8"/>
      <c r="D52" s="8"/>
      <c r="E52" s="99"/>
    </row>
    <row r="53" spans="1:5">
      <c r="A53" s="52">
        <v>3232</v>
      </c>
      <c r="B53" s="51" t="s">
        <v>161</v>
      </c>
      <c r="C53" s="8"/>
      <c r="D53" s="8"/>
      <c r="E53" s="99"/>
    </row>
    <row r="54" spans="1:5">
      <c r="A54" s="52">
        <v>3234</v>
      </c>
      <c r="B54" s="51" t="s">
        <v>162</v>
      </c>
      <c r="C54" s="8"/>
      <c r="D54" s="8"/>
      <c r="E54" s="99"/>
    </row>
    <row r="55" spans="1:5" ht="30">
      <c r="A55" s="52">
        <v>3236</v>
      </c>
      <c r="B55" s="51" t="s">
        <v>177</v>
      </c>
      <c r="C55" s="8"/>
      <c r="D55" s="8"/>
      <c r="E55" s="99"/>
    </row>
    <row r="56" spans="1:5" ht="45">
      <c r="A56" s="52">
        <v>3237</v>
      </c>
      <c r="B56" s="51" t="s">
        <v>163</v>
      </c>
      <c r="C56" s="8"/>
      <c r="D56" s="8"/>
      <c r="E56" s="99"/>
    </row>
    <row r="57" spans="1:5">
      <c r="A57" s="52">
        <v>3241</v>
      </c>
      <c r="B57" s="51" t="s">
        <v>164</v>
      </c>
      <c r="C57" s="8"/>
      <c r="D57" s="8"/>
      <c r="E57" s="99"/>
    </row>
    <row r="58" spans="1:5">
      <c r="A58" s="52">
        <v>3242</v>
      </c>
      <c r="B58" s="51" t="s">
        <v>165</v>
      </c>
      <c r="C58" s="8"/>
      <c r="D58" s="8"/>
      <c r="E58" s="99"/>
    </row>
    <row r="59" spans="1:5">
      <c r="A59" s="52">
        <v>3243</v>
      </c>
      <c r="B59" s="51" t="s">
        <v>166</v>
      </c>
      <c r="C59" s="8"/>
      <c r="D59" s="8"/>
      <c r="E59" s="99"/>
    </row>
    <row r="60" spans="1:5">
      <c r="A60" s="52">
        <v>3245</v>
      </c>
      <c r="B60" s="51" t="s">
        <v>167</v>
      </c>
      <c r="C60" s="8"/>
      <c r="D60" s="8"/>
      <c r="E60" s="99"/>
    </row>
    <row r="61" spans="1:5">
      <c r="A61" s="52">
        <v>3246</v>
      </c>
      <c r="B61" s="51" t="s">
        <v>168</v>
      </c>
      <c r="C61" s="8"/>
      <c r="D61" s="8"/>
      <c r="E61" s="99"/>
    </row>
    <row r="62" spans="1:5">
      <c r="A62" s="31"/>
      <c r="E62" s="99"/>
    </row>
    <row r="63" spans="1:5">
      <c r="A63" s="32"/>
      <c r="E63" s="99"/>
    </row>
    <row r="64" spans="1:5">
      <c r="A64" s="53" t="s">
        <v>183</v>
      </c>
      <c r="B64" s="51"/>
      <c r="C64" s="444">
        <f>SUM(C65:C67)</f>
        <v>4788570.45</v>
      </c>
      <c r="D64" s="79">
        <f>SUM(D65:D67)</f>
        <v>4612824.25</v>
      </c>
      <c r="E64" s="99"/>
    </row>
    <row r="65" spans="1:5">
      <c r="A65" s="52">
        <v>5100</v>
      </c>
      <c r="B65" s="51" t="s">
        <v>238</v>
      </c>
      <c r="C65" s="8"/>
      <c r="D65" s="8"/>
      <c r="E65" s="99"/>
    </row>
    <row r="66" spans="1:5">
      <c r="A66" s="52">
        <v>5220</v>
      </c>
      <c r="B66" s="51" t="s">
        <v>374</v>
      </c>
      <c r="C66" s="8">
        <v>4788570.45</v>
      </c>
      <c r="D66" s="8">
        <v>4612824.25</v>
      </c>
      <c r="E66" s="99"/>
    </row>
    <row r="67" spans="1:5">
      <c r="A67" s="52">
        <v>5230</v>
      </c>
      <c r="B67" s="51" t="s">
        <v>375</v>
      </c>
      <c r="C67" s="8"/>
      <c r="D67" s="8"/>
      <c r="E67" s="99"/>
    </row>
    <row r="68" spans="1:5">
      <c r="A68" s="31"/>
      <c r="E68" s="99"/>
    </row>
    <row r="69" spans="1:5">
      <c r="A69" s="2"/>
      <c r="E69" s="99"/>
    </row>
    <row r="70" spans="1:5">
      <c r="A70" s="50" t="s">
        <v>184</v>
      </c>
      <c r="B70" s="51"/>
      <c r="C70" s="8"/>
      <c r="D70" s="8"/>
      <c r="E70" s="99"/>
    </row>
    <row r="71" spans="1:5" ht="30">
      <c r="A71" s="52">
        <v>1</v>
      </c>
      <c r="B71" s="51" t="s">
        <v>169</v>
      </c>
      <c r="C71" s="8"/>
      <c r="D71" s="8"/>
      <c r="E71" s="99"/>
    </row>
    <row r="72" spans="1:5">
      <c r="A72" s="52">
        <v>2</v>
      </c>
      <c r="B72" s="51" t="s">
        <v>170</v>
      </c>
      <c r="C72" s="8"/>
      <c r="D72" s="8"/>
      <c r="E72" s="99"/>
    </row>
    <row r="73" spans="1:5">
      <c r="A73" s="52">
        <v>3</v>
      </c>
      <c r="B73" s="51" t="s">
        <v>171</v>
      </c>
      <c r="C73" s="8"/>
      <c r="D73" s="8"/>
      <c r="E73" s="99"/>
    </row>
    <row r="74" spans="1:5">
      <c r="A74" s="52">
        <v>4</v>
      </c>
      <c r="B74" s="51" t="s">
        <v>330</v>
      </c>
      <c r="C74" s="8"/>
      <c r="D74" s="8"/>
      <c r="E74" s="99"/>
    </row>
    <row r="75" spans="1:5">
      <c r="A75" s="52">
        <v>5</v>
      </c>
      <c r="B75" s="51" t="s">
        <v>172</v>
      </c>
      <c r="C75" s="8"/>
      <c r="D75" s="8"/>
      <c r="E75" s="99"/>
    </row>
    <row r="76" spans="1:5">
      <c r="A76" s="52">
        <v>6</v>
      </c>
      <c r="B76" s="51" t="s">
        <v>173</v>
      </c>
      <c r="C76" s="8"/>
      <c r="D76" s="8"/>
      <c r="E76" s="99"/>
    </row>
    <row r="77" spans="1:5">
      <c r="A77" s="52">
        <v>7</v>
      </c>
      <c r="B77" s="51" t="s">
        <v>174</v>
      </c>
      <c r="C77" s="8"/>
      <c r="D77" s="8"/>
      <c r="E77" s="99"/>
    </row>
    <row r="78" spans="1:5">
      <c r="A78" s="52">
        <v>8</v>
      </c>
      <c r="B78" s="51" t="s">
        <v>175</v>
      </c>
      <c r="C78" s="8"/>
      <c r="D78" s="8"/>
      <c r="E78" s="99"/>
    </row>
    <row r="79" spans="1:5">
      <c r="A79" s="52">
        <v>9</v>
      </c>
      <c r="B79" s="51" t="s">
        <v>176</v>
      </c>
      <c r="C79" s="8"/>
      <c r="D79" s="8"/>
      <c r="E79" s="99"/>
    </row>
    <row r="83" spans="1:9">
      <c r="A83" s="2"/>
      <c r="B83" s="2"/>
    </row>
    <row r="84" spans="1:9">
      <c r="A84" s="63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3" t="s">
        <v>382</v>
      </c>
      <c r="D87" s="12"/>
      <c r="E87"/>
      <c r="F87"/>
      <c r="G87"/>
      <c r="H87"/>
      <c r="I87"/>
    </row>
    <row r="88" spans="1:9">
      <c r="A88"/>
      <c r="B88" s="2" t="s">
        <v>383</v>
      </c>
      <c r="D88" s="12"/>
      <c r="E88"/>
      <c r="F88"/>
      <c r="G88"/>
      <c r="H88"/>
      <c r="I88"/>
    </row>
    <row r="89" spans="1:9" customFormat="1" ht="12.75">
      <c r="B89" s="60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ageMargins left="0.31496062992126" right="0.31496062992126" top="0.74803149606299202" bottom="0.74803149606299202" header="0.31496062992126" footer="0.31496062992126"/>
  <pageSetup paperSize="9" scale="92" fitToHeight="0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zoomScale="80" zoomScaleNormal="80" zoomScaleSheetLayoutView="80" workbookViewId="0"/>
  </sheetViews>
  <sheetFormatPr defaultRowHeight="15"/>
  <cols>
    <col min="1" max="1" width="4.85546875" style="2" customWidth="1"/>
    <col min="2" max="2" width="12.85546875" style="2" customWidth="1"/>
    <col min="3" max="3" width="25.8554687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68" t="s">
        <v>388</v>
      </c>
      <c r="B1" s="70"/>
      <c r="C1" s="70"/>
      <c r="D1" s="70"/>
      <c r="E1" s="70"/>
      <c r="F1" s="70"/>
      <c r="G1" s="70"/>
      <c r="H1" s="70"/>
      <c r="I1" s="468" t="s">
        <v>97</v>
      </c>
      <c r="J1" s="468"/>
      <c r="K1" s="99"/>
    </row>
    <row r="2" spans="1:11">
      <c r="A2" s="70" t="s">
        <v>128</v>
      </c>
      <c r="B2" s="70"/>
      <c r="C2" s="70"/>
      <c r="D2" s="70"/>
      <c r="E2" s="70"/>
      <c r="F2" s="70"/>
      <c r="G2" s="70"/>
      <c r="H2" s="70"/>
      <c r="I2" s="473" t="str">
        <f>'ფორმა N1'!K2</f>
        <v>10/22/2017-11/12/2017</v>
      </c>
      <c r="J2" s="482"/>
      <c r="K2" s="99"/>
    </row>
    <row r="3" spans="1:11">
      <c r="A3" s="70"/>
      <c r="B3" s="70"/>
      <c r="C3" s="70"/>
      <c r="D3" s="70"/>
      <c r="E3" s="70"/>
      <c r="F3" s="70"/>
      <c r="G3" s="70"/>
      <c r="H3" s="70"/>
      <c r="I3" s="69"/>
      <c r="J3" s="69"/>
      <c r="K3" s="99"/>
    </row>
    <row r="4" spans="1:11">
      <c r="A4" s="70" t="str">
        <f>'ფორმა N2'!A4</f>
        <v>ანგარიშვალდებული პირის დასახელება:</v>
      </c>
      <c r="B4" s="70"/>
      <c r="C4" s="70"/>
      <c r="D4" s="70"/>
      <c r="E4" s="70"/>
      <c r="F4" s="119"/>
      <c r="G4" s="70"/>
      <c r="H4" s="70"/>
      <c r="I4" s="70"/>
      <c r="J4" s="70"/>
      <c r="K4" s="99"/>
    </row>
    <row r="5" spans="1:11">
      <c r="A5" s="193" t="str">
        <f>'ფორმა N1'!A5</f>
        <v>საარჩევნო ბლოკი „ერთიანი ნაციონალური მოძრაობა“</v>
      </c>
      <c r="B5" s="327"/>
      <c r="C5" s="327"/>
      <c r="D5" s="327"/>
      <c r="E5" s="327"/>
      <c r="F5" s="328"/>
      <c r="G5" s="327"/>
      <c r="H5" s="327"/>
      <c r="I5" s="327"/>
      <c r="J5" s="327"/>
      <c r="K5" s="99"/>
    </row>
    <row r="6" spans="1:11">
      <c r="A6" s="71"/>
      <c r="B6" s="71"/>
      <c r="C6" s="70"/>
      <c r="D6" s="70"/>
      <c r="E6" s="70"/>
      <c r="F6" s="119"/>
      <c r="G6" s="70"/>
      <c r="H6" s="70"/>
      <c r="I6" s="70"/>
      <c r="J6" s="70"/>
      <c r="K6" s="99"/>
    </row>
    <row r="7" spans="1:11">
      <c r="A7" s="120"/>
      <c r="B7" s="116"/>
      <c r="C7" s="116"/>
      <c r="D7" s="116"/>
      <c r="E7" s="116"/>
      <c r="F7" s="116"/>
      <c r="G7" s="116"/>
      <c r="H7" s="116"/>
      <c r="I7" s="116"/>
      <c r="J7" s="116"/>
      <c r="K7" s="99"/>
    </row>
    <row r="8" spans="1:11" s="26" customFormat="1" ht="45">
      <c r="A8" s="122" t="s">
        <v>64</v>
      </c>
      <c r="B8" s="122" t="s">
        <v>99</v>
      </c>
      <c r="C8" s="123" t="s">
        <v>101</v>
      </c>
      <c r="D8" s="123" t="s">
        <v>258</v>
      </c>
      <c r="E8" s="123" t="s">
        <v>100</v>
      </c>
      <c r="F8" s="121" t="s">
        <v>239</v>
      </c>
      <c r="G8" s="121" t="s">
        <v>277</v>
      </c>
      <c r="H8" s="121" t="s">
        <v>278</v>
      </c>
      <c r="I8" s="121" t="s">
        <v>240</v>
      </c>
      <c r="J8" s="124" t="s">
        <v>102</v>
      </c>
      <c r="K8" s="99"/>
    </row>
    <row r="9" spans="1:11" s="26" customFormat="1">
      <c r="A9" s="148">
        <v>1</v>
      </c>
      <c r="B9" s="148">
        <v>2</v>
      </c>
      <c r="C9" s="149">
        <v>3</v>
      </c>
      <c r="D9" s="149">
        <v>4</v>
      </c>
      <c r="E9" s="149">
        <v>5</v>
      </c>
      <c r="F9" s="149">
        <v>6</v>
      </c>
      <c r="G9" s="149">
        <v>7</v>
      </c>
      <c r="H9" s="149">
        <v>8</v>
      </c>
      <c r="I9" s="149">
        <v>9</v>
      </c>
      <c r="J9" s="149">
        <v>10</v>
      </c>
      <c r="K9" s="99"/>
    </row>
    <row r="10" spans="1:11" s="26" customFormat="1" ht="15.75">
      <c r="A10" s="145">
        <v>1</v>
      </c>
      <c r="B10" s="58" t="s">
        <v>473</v>
      </c>
      <c r="C10" s="146" t="s">
        <v>474</v>
      </c>
      <c r="D10" s="147"/>
      <c r="E10" s="143"/>
      <c r="F10" s="27" t="s">
        <v>1084</v>
      </c>
      <c r="G10" s="27">
        <v>33653.75</v>
      </c>
      <c r="H10" s="27">
        <v>241863.82999999996</v>
      </c>
      <c r="I10" s="27">
        <f>F10+G10-H10</f>
        <v>375660.04000000004</v>
      </c>
      <c r="J10" s="27"/>
      <c r="K10" s="99"/>
    </row>
    <row r="11" spans="1:11">
      <c r="A11" s="98"/>
      <c r="B11" s="98"/>
      <c r="C11" s="98"/>
      <c r="D11" s="98"/>
      <c r="E11" s="98"/>
      <c r="F11" s="98"/>
      <c r="G11" s="98"/>
      <c r="H11" s="98"/>
      <c r="I11" s="98"/>
      <c r="J11" s="98"/>
    </row>
    <row r="12" spans="1:11">
      <c r="A12" s="98"/>
      <c r="B12" s="98"/>
      <c r="C12" s="98"/>
      <c r="D12" s="98"/>
      <c r="E12" s="98"/>
      <c r="F12" s="98"/>
      <c r="G12" s="98"/>
      <c r="H12" s="98"/>
      <c r="I12" s="98"/>
      <c r="J12" s="98"/>
    </row>
    <row r="13" spans="1:11">
      <c r="A13" s="98"/>
      <c r="B13" s="98"/>
      <c r="C13" s="98"/>
      <c r="D13" s="98"/>
      <c r="E13" s="98"/>
      <c r="F13" s="98"/>
      <c r="G13" s="98"/>
      <c r="H13" s="98"/>
      <c r="I13" s="98"/>
      <c r="J13" s="98"/>
    </row>
    <row r="14" spans="1:11">
      <c r="A14" s="98"/>
      <c r="B14" s="98"/>
      <c r="C14" s="98"/>
      <c r="D14" s="98"/>
      <c r="E14" s="98"/>
      <c r="F14" s="98"/>
      <c r="G14" s="98"/>
      <c r="H14" s="98"/>
      <c r="I14" s="98"/>
      <c r="J14" s="98"/>
    </row>
    <row r="15" spans="1:11">
      <c r="A15" s="98"/>
      <c r="B15" s="202" t="s">
        <v>96</v>
      </c>
      <c r="C15" s="98"/>
      <c r="D15" s="98"/>
      <c r="E15" s="98"/>
      <c r="F15" s="203"/>
      <c r="G15" s="98"/>
      <c r="H15" s="98"/>
      <c r="I15" s="98"/>
      <c r="J15" s="98"/>
    </row>
    <row r="16" spans="1:11">
      <c r="A16" s="98"/>
      <c r="B16" s="98"/>
      <c r="C16" s="98"/>
      <c r="D16" s="98"/>
      <c r="E16" s="98"/>
      <c r="F16" s="95"/>
      <c r="G16" s="95"/>
      <c r="H16" s="95"/>
      <c r="I16" s="95"/>
      <c r="J16" s="95"/>
    </row>
    <row r="17" spans="1:10">
      <c r="A17" s="98"/>
      <c r="B17" s="98"/>
      <c r="C17" s="237"/>
      <c r="D17" s="98"/>
      <c r="E17" s="98"/>
      <c r="F17" s="237"/>
      <c r="G17" s="238"/>
      <c r="H17" s="238"/>
      <c r="I17" s="95"/>
      <c r="J17" s="95"/>
    </row>
    <row r="18" spans="1:10">
      <c r="A18" s="95"/>
      <c r="B18" s="98"/>
      <c r="C18" s="204" t="s">
        <v>251</v>
      </c>
      <c r="D18" s="204"/>
      <c r="E18" s="98"/>
      <c r="F18" s="98" t="s">
        <v>256</v>
      </c>
      <c r="G18" s="95"/>
      <c r="H18" s="95"/>
      <c r="I18" s="95"/>
      <c r="J18" s="95"/>
    </row>
    <row r="19" spans="1:10">
      <c r="A19" s="95"/>
      <c r="B19" s="98"/>
      <c r="C19" s="205" t="s">
        <v>127</v>
      </c>
      <c r="D19" s="98"/>
      <c r="E19" s="98"/>
      <c r="F19" s="98" t="s">
        <v>252</v>
      </c>
      <c r="G19" s="95"/>
      <c r="H19" s="95"/>
      <c r="I19" s="95"/>
      <c r="J19" s="95"/>
    </row>
    <row r="20" spans="1:10" customFormat="1">
      <c r="A20" s="95"/>
      <c r="B20" s="98"/>
      <c r="C20" s="98"/>
      <c r="D20" s="205"/>
      <c r="E20" s="95"/>
      <c r="F20" s="95"/>
      <c r="G20" s="95"/>
      <c r="H20" s="95"/>
      <c r="I20" s="95"/>
      <c r="J20" s="95"/>
    </row>
    <row r="21" spans="1:10" customFormat="1" ht="12.75">
      <c r="A21" s="95"/>
      <c r="B21" s="95"/>
      <c r="C21" s="95"/>
      <c r="D21" s="95"/>
      <c r="E21" s="95"/>
      <c r="F21" s="95"/>
      <c r="G21" s="95"/>
      <c r="H21" s="95"/>
      <c r="I21" s="95"/>
      <c r="J21" s="95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7"/>
  <sheetViews>
    <sheetView view="pageBreakPreview" zoomScale="80" zoomScaleSheetLayoutView="80" workbookViewId="0"/>
  </sheetViews>
  <sheetFormatPr defaultRowHeight="15"/>
  <cols>
    <col min="1" max="1" width="12" style="172" customWidth="1"/>
    <col min="2" max="2" width="13.28515625" style="172" customWidth="1"/>
    <col min="3" max="3" width="21.42578125" style="172" customWidth="1"/>
    <col min="4" max="4" width="17.85546875" style="172" customWidth="1"/>
    <col min="5" max="5" width="12.7109375" style="172" customWidth="1"/>
    <col min="6" max="6" width="36.85546875" style="172" customWidth="1"/>
    <col min="7" max="7" width="22.28515625" style="172" customWidth="1"/>
    <col min="8" max="8" width="0.5703125" style="172" customWidth="1"/>
    <col min="9" max="16384" width="9.140625" style="172"/>
  </cols>
  <sheetData>
    <row r="1" spans="1:8">
      <c r="A1" s="68" t="s">
        <v>333</v>
      </c>
      <c r="B1" s="70"/>
      <c r="C1" s="70"/>
      <c r="D1" s="70"/>
      <c r="E1" s="70"/>
      <c r="F1" s="70"/>
      <c r="G1" s="152" t="s">
        <v>97</v>
      </c>
      <c r="H1" s="153"/>
    </row>
    <row r="2" spans="1:8">
      <c r="A2" s="70" t="s">
        <v>128</v>
      </c>
      <c r="B2" s="70"/>
      <c r="C2" s="70"/>
      <c r="D2" s="70"/>
      <c r="E2" s="70"/>
      <c r="F2" s="70"/>
      <c r="G2" s="154" t="str">
        <f>'ფორმა N1'!K2</f>
        <v>10/22/2017-11/12/2017</v>
      </c>
      <c r="H2" s="153"/>
    </row>
    <row r="3" spans="1:8">
      <c r="A3" s="70"/>
      <c r="B3" s="70"/>
      <c r="C3" s="70"/>
      <c r="D3" s="70"/>
      <c r="E3" s="70"/>
      <c r="F3" s="70"/>
      <c r="G3" s="96"/>
      <c r="H3" s="153"/>
    </row>
    <row r="4" spans="1:8">
      <c r="A4" s="71" t="str">
        <f>'[2]ფორმა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98"/>
    </row>
    <row r="5" spans="1:8">
      <c r="A5" s="193" t="str">
        <f>'ფორმა N1'!A5</f>
        <v>საარჩევნო ბლოკი „ერთიანი ნაციონალური მოძრაობა“</v>
      </c>
      <c r="B5" s="193"/>
      <c r="C5" s="193"/>
      <c r="D5" s="193"/>
      <c r="E5" s="193"/>
      <c r="F5" s="193"/>
      <c r="G5" s="193"/>
      <c r="H5" s="98"/>
    </row>
    <row r="6" spans="1:8">
      <c r="A6" s="71"/>
      <c r="B6" s="70"/>
      <c r="C6" s="70"/>
      <c r="D6" s="70"/>
      <c r="E6" s="70"/>
      <c r="F6" s="70"/>
      <c r="G6" s="70"/>
      <c r="H6" s="98"/>
    </row>
    <row r="7" spans="1:8">
      <c r="A7" s="70"/>
      <c r="B7" s="70"/>
      <c r="C7" s="70"/>
      <c r="D7" s="70"/>
      <c r="E7" s="70"/>
      <c r="F7" s="70"/>
      <c r="G7" s="70"/>
      <c r="H7" s="99"/>
    </row>
    <row r="8" spans="1:8" ht="45.75" customHeight="1">
      <c r="A8" s="155" t="s">
        <v>295</v>
      </c>
      <c r="B8" s="155" t="s">
        <v>129</v>
      </c>
      <c r="C8" s="156" t="s">
        <v>331</v>
      </c>
      <c r="D8" s="156" t="s">
        <v>332</v>
      </c>
      <c r="E8" s="156" t="s">
        <v>258</v>
      </c>
      <c r="F8" s="155" t="s">
        <v>300</v>
      </c>
      <c r="G8" s="156" t="s">
        <v>296</v>
      </c>
      <c r="H8" s="99"/>
    </row>
    <row r="9" spans="1:8">
      <c r="A9" s="157" t="s">
        <v>297</v>
      </c>
      <c r="B9" s="158"/>
      <c r="C9" s="159"/>
      <c r="D9" s="160"/>
      <c r="E9" s="160"/>
      <c r="F9" s="160"/>
      <c r="G9" s="161">
        <v>31.95</v>
      </c>
      <c r="H9" s="99"/>
    </row>
    <row r="10" spans="1:8" ht="15.75">
      <c r="A10" s="158">
        <v>1</v>
      </c>
      <c r="B10" s="143"/>
      <c r="C10" s="162"/>
      <c r="D10" s="163"/>
      <c r="E10" s="163"/>
      <c r="F10" s="163"/>
      <c r="G10" s="164" t="str">
        <f>IF(ISBLANK(B10),"",G9+C10-D10)</f>
        <v/>
      </c>
      <c r="H10" s="99"/>
    </row>
    <row r="11" spans="1:8" ht="15.75">
      <c r="A11" s="158">
        <v>2</v>
      </c>
      <c r="B11" s="143"/>
      <c r="C11" s="162"/>
      <c r="D11" s="163"/>
      <c r="E11" s="163"/>
      <c r="F11" s="163"/>
      <c r="G11" s="164" t="str">
        <f t="shared" ref="G11:G12" si="0">IF(ISBLANK(B11),"",G10+C11-D11)</f>
        <v/>
      </c>
      <c r="H11" s="99"/>
    </row>
    <row r="12" spans="1:8" ht="15.75">
      <c r="A12" s="158">
        <v>3</v>
      </c>
      <c r="B12" s="143"/>
      <c r="C12" s="162"/>
      <c r="D12" s="163"/>
      <c r="E12" s="163"/>
      <c r="F12" s="163"/>
      <c r="G12" s="164" t="str">
        <f t="shared" si="0"/>
        <v/>
      </c>
      <c r="H12" s="99"/>
    </row>
    <row r="13" spans="1:8" ht="15.75">
      <c r="A13" s="158" t="s">
        <v>261</v>
      </c>
      <c r="B13" s="143"/>
      <c r="C13" s="165"/>
      <c r="D13" s="166"/>
      <c r="E13" s="166"/>
      <c r="F13" s="166"/>
      <c r="G13" s="164" t="str">
        <f>IF(ISBLANK(B13),"",#REF!+C13-D13)</f>
        <v/>
      </c>
      <c r="H13" s="99"/>
    </row>
    <row r="14" spans="1:8">
      <c r="A14" s="167" t="s">
        <v>298</v>
      </c>
      <c r="B14" s="168"/>
      <c r="C14" s="169"/>
      <c r="D14" s="170"/>
      <c r="E14" s="170"/>
      <c r="F14" s="171"/>
      <c r="G14" s="453">
        <v>31.95</v>
      </c>
      <c r="H14" s="99"/>
    </row>
    <row r="18" spans="1:10">
      <c r="B18" s="174" t="s">
        <v>96</v>
      </c>
      <c r="F18" s="175"/>
    </row>
    <row r="19" spans="1:10">
      <c r="F19" s="173"/>
      <c r="G19" s="173"/>
      <c r="H19" s="173"/>
      <c r="I19" s="173"/>
      <c r="J19" s="173"/>
    </row>
    <row r="20" spans="1:10">
      <c r="C20" s="176"/>
      <c r="F20" s="176"/>
      <c r="G20" s="177"/>
      <c r="H20" s="173"/>
      <c r="I20" s="173"/>
      <c r="J20" s="173"/>
    </row>
    <row r="21" spans="1:10">
      <c r="A21" s="173"/>
      <c r="C21" s="178" t="s">
        <v>251</v>
      </c>
      <c r="F21" s="179" t="s">
        <v>256</v>
      </c>
      <c r="G21" s="177"/>
      <c r="H21" s="173"/>
      <c r="I21" s="173"/>
      <c r="J21" s="173"/>
    </row>
    <row r="22" spans="1:10">
      <c r="A22" s="173"/>
      <c r="C22" s="180" t="s">
        <v>127</v>
      </c>
      <c r="F22" s="172" t="s">
        <v>252</v>
      </c>
      <c r="G22" s="173"/>
      <c r="H22" s="173"/>
      <c r="I22" s="173"/>
      <c r="J22" s="173"/>
    </row>
    <row r="23" spans="1:10" s="173" customFormat="1">
      <c r="B23" s="172"/>
    </row>
    <row r="24" spans="1:10" s="173" customFormat="1" ht="12.75"/>
    <row r="25" spans="1:10" s="173" customFormat="1" ht="12.75"/>
    <row r="26" spans="1:10" s="173" customFormat="1" ht="12.75"/>
    <row r="27" spans="1:10" s="173" customFormat="1" ht="12.75"/>
  </sheetData>
  <dataValidations count="1">
    <dataValidation allowBlank="1" showInputMessage="1" showErrorMessage="1" prompt="თვე/დღე/წელი" sqref="B10:B13"/>
  </dataValidations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SheetLayoutView="80" workbookViewId="0"/>
  </sheetViews>
  <sheetFormatPr defaultRowHeight="12.75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>
      <c r="A1" s="130" t="s">
        <v>287</v>
      </c>
      <c r="B1" s="131"/>
      <c r="C1" s="131"/>
      <c r="D1" s="131"/>
      <c r="E1" s="131"/>
      <c r="F1" s="72"/>
      <c r="G1" s="72"/>
      <c r="H1" s="72"/>
      <c r="I1" s="484" t="s">
        <v>97</v>
      </c>
      <c r="J1" s="484"/>
      <c r="K1" s="137"/>
    </row>
    <row r="2" spans="1:12" s="22" customFormat="1" ht="15">
      <c r="A2" s="99" t="s">
        <v>128</v>
      </c>
      <c r="B2" s="131"/>
      <c r="C2" s="131"/>
      <c r="D2" s="131"/>
      <c r="E2" s="131"/>
      <c r="F2" s="132"/>
      <c r="G2" s="133"/>
      <c r="H2" s="133"/>
      <c r="I2" s="473" t="str">
        <f>'ფორმა N1'!K2</f>
        <v>10/22/2017-11/12/2017</v>
      </c>
      <c r="J2" s="482"/>
      <c r="K2" s="137"/>
    </row>
    <row r="3" spans="1:12" s="22" customFormat="1" ht="15">
      <c r="A3" s="131"/>
      <c r="B3" s="131"/>
      <c r="C3" s="131"/>
      <c r="D3" s="131"/>
      <c r="E3" s="131"/>
      <c r="F3" s="132"/>
      <c r="G3" s="133"/>
      <c r="H3" s="133"/>
      <c r="I3" s="134"/>
      <c r="J3" s="69"/>
      <c r="K3" s="137"/>
    </row>
    <row r="4" spans="1:12" s="2" customFormat="1" ht="15">
      <c r="A4" s="70" t="str">
        <f>'ფორმა N2'!A4</f>
        <v>ანგარიშვალდებული პირის დასახელება:</v>
      </c>
      <c r="B4" s="70"/>
      <c r="C4" s="70"/>
      <c r="D4" s="70"/>
      <c r="E4" s="70"/>
      <c r="F4" s="71"/>
      <c r="G4" s="71"/>
      <c r="H4" s="71"/>
      <c r="I4" s="119"/>
      <c r="J4" s="70"/>
      <c r="K4" s="99"/>
      <c r="L4" s="22"/>
    </row>
    <row r="5" spans="1:12" s="2" customFormat="1" ht="15">
      <c r="A5" s="112" t="str">
        <f>'ფორმა N1'!A5</f>
        <v>საარჩევნო ბლოკი „ერთიანი ნაციონალური მოძრაობა“</v>
      </c>
      <c r="B5" s="113"/>
      <c r="C5" s="113"/>
      <c r="D5" s="113"/>
      <c r="E5" s="113"/>
      <c r="F5" s="54"/>
      <c r="G5" s="54"/>
      <c r="H5" s="54"/>
      <c r="I5" s="125"/>
      <c r="J5" s="54"/>
      <c r="K5" s="99"/>
    </row>
    <row r="6" spans="1:12" s="22" customFormat="1" ht="13.5">
      <c r="A6" s="135"/>
      <c r="B6" s="136"/>
      <c r="C6" s="136"/>
      <c r="D6" s="131"/>
      <c r="E6" s="131"/>
      <c r="F6" s="131"/>
      <c r="G6" s="131"/>
      <c r="H6" s="131"/>
      <c r="I6" s="131"/>
      <c r="J6" s="131"/>
      <c r="K6" s="137"/>
    </row>
    <row r="7" spans="1:12" ht="45">
      <c r="A7" s="126"/>
      <c r="B7" s="483" t="s">
        <v>208</v>
      </c>
      <c r="C7" s="483"/>
      <c r="D7" s="483" t="s">
        <v>275</v>
      </c>
      <c r="E7" s="483"/>
      <c r="F7" s="483" t="s">
        <v>276</v>
      </c>
      <c r="G7" s="483"/>
      <c r="H7" s="142" t="s">
        <v>262</v>
      </c>
      <c r="I7" s="483" t="s">
        <v>211</v>
      </c>
      <c r="J7" s="483"/>
      <c r="K7" s="138"/>
    </row>
    <row r="8" spans="1:12" ht="15">
      <c r="A8" s="127" t="s">
        <v>103</v>
      </c>
      <c r="B8" s="128" t="s">
        <v>210</v>
      </c>
      <c r="C8" s="129" t="s">
        <v>209</v>
      </c>
      <c r="D8" s="128" t="s">
        <v>210</v>
      </c>
      <c r="E8" s="129" t="s">
        <v>209</v>
      </c>
      <c r="F8" s="128" t="s">
        <v>210</v>
      </c>
      <c r="G8" s="129" t="s">
        <v>209</v>
      </c>
      <c r="H8" s="129" t="s">
        <v>209</v>
      </c>
      <c r="I8" s="128" t="s">
        <v>210</v>
      </c>
      <c r="J8" s="129" t="s">
        <v>209</v>
      </c>
      <c r="K8" s="138"/>
    </row>
    <row r="9" spans="1:12" ht="15">
      <c r="A9" s="55" t="s">
        <v>104</v>
      </c>
      <c r="B9" s="76">
        <f>SUM(B10,B14,B17)</f>
        <v>5</v>
      </c>
      <c r="C9" s="76">
        <f>SUM(C10,C14,C17)</f>
        <v>4443927.38</v>
      </c>
      <c r="D9" s="76">
        <f t="shared" ref="D9:J9" si="0">SUM(D10,D14,D17)</f>
        <v>0</v>
      </c>
      <c r="E9" s="76">
        <f>SUM(E10,E14,E17)</f>
        <v>0</v>
      </c>
      <c r="F9" s="76">
        <f t="shared" si="0"/>
        <v>0</v>
      </c>
      <c r="G9" s="76">
        <f>SUM(G10,G14,G17)</f>
        <v>0</v>
      </c>
      <c r="H9" s="76">
        <f>SUM(H10,H14,H17)</f>
        <v>0</v>
      </c>
      <c r="I9" s="76">
        <f>SUM(I10,I14,I17)</f>
        <v>5</v>
      </c>
      <c r="J9" s="76">
        <f t="shared" si="0"/>
        <v>4443927.38</v>
      </c>
      <c r="K9" s="138"/>
    </row>
    <row r="10" spans="1:12" ht="15">
      <c r="A10" s="56" t="s">
        <v>105</v>
      </c>
      <c r="B10" s="126">
        <f>SUM(B11:B13)</f>
        <v>5</v>
      </c>
      <c r="C10" s="126">
        <f>SUM(C11:C13)</f>
        <v>2971724</v>
      </c>
      <c r="D10" s="126">
        <f t="shared" ref="D10:J10" si="1">SUM(D11:D13)</f>
        <v>0</v>
      </c>
      <c r="E10" s="126">
        <f>SUM(E11:E13)</f>
        <v>0</v>
      </c>
      <c r="F10" s="126">
        <f t="shared" si="1"/>
        <v>0</v>
      </c>
      <c r="G10" s="126">
        <f>SUM(G11:G13)</f>
        <v>0</v>
      </c>
      <c r="H10" s="126">
        <f>SUM(H11:H13)</f>
        <v>0</v>
      </c>
      <c r="I10" s="126">
        <f>SUM(I11:I13)</f>
        <v>5</v>
      </c>
      <c r="J10" s="126">
        <f t="shared" si="1"/>
        <v>2971724</v>
      </c>
      <c r="K10" s="138"/>
    </row>
    <row r="11" spans="1:12" ht="15">
      <c r="A11" s="56" t="s">
        <v>106</v>
      </c>
      <c r="B11" s="25"/>
      <c r="C11" s="25"/>
      <c r="D11" s="25"/>
      <c r="E11" s="25"/>
      <c r="F11" s="25"/>
      <c r="G11" s="25"/>
      <c r="H11" s="25"/>
      <c r="I11" s="25"/>
      <c r="J11" s="25"/>
      <c r="K11" s="138"/>
    </row>
    <row r="12" spans="1:12" ht="15">
      <c r="A12" s="56" t="s">
        <v>107</v>
      </c>
      <c r="B12" s="25">
        <v>5</v>
      </c>
      <c r="C12" s="25">
        <v>2971724</v>
      </c>
      <c r="D12" s="25"/>
      <c r="E12" s="25"/>
      <c r="F12" s="25"/>
      <c r="G12" s="25"/>
      <c r="H12" s="25"/>
      <c r="I12" s="25">
        <f>B12+D12-F12</f>
        <v>5</v>
      </c>
      <c r="J12" s="25">
        <f>C12+E12-G12</f>
        <v>2971724</v>
      </c>
      <c r="K12" s="138"/>
    </row>
    <row r="13" spans="1:12" ht="15">
      <c r="A13" s="56" t="s">
        <v>108</v>
      </c>
      <c r="B13" s="25"/>
      <c r="C13" s="25"/>
      <c r="D13" s="25"/>
      <c r="E13" s="25"/>
      <c r="F13" s="25"/>
      <c r="G13" s="25"/>
      <c r="H13" s="25"/>
      <c r="I13" s="25"/>
      <c r="J13" s="25"/>
      <c r="K13" s="138"/>
    </row>
    <row r="14" spans="1:12" ht="15">
      <c r="A14" s="56" t="s">
        <v>109</v>
      </c>
      <c r="B14" s="126">
        <f>SUM(B15:B16)</f>
        <v>0</v>
      </c>
      <c r="C14" s="126">
        <f>SUM(C15:C16)</f>
        <v>1443198.38</v>
      </c>
      <c r="D14" s="126">
        <f t="shared" ref="D14:J14" si="2">SUM(D15:D16)</f>
        <v>0</v>
      </c>
      <c r="E14" s="126">
        <f>SUM(E15:E16)</f>
        <v>0</v>
      </c>
      <c r="F14" s="126">
        <f t="shared" si="2"/>
        <v>0</v>
      </c>
      <c r="G14" s="126">
        <f>SUM(G15:G16)</f>
        <v>0</v>
      </c>
      <c r="H14" s="126">
        <f>SUM(H15:H16)</f>
        <v>0</v>
      </c>
      <c r="I14" s="126">
        <f>SUM(I15:I16)</f>
        <v>0</v>
      </c>
      <c r="J14" s="126">
        <f t="shared" si="2"/>
        <v>1443198.38</v>
      </c>
      <c r="K14" s="138"/>
    </row>
    <row r="15" spans="1:12" ht="15">
      <c r="A15" s="56" t="s">
        <v>110</v>
      </c>
      <c r="B15" s="25"/>
      <c r="C15" s="25">
        <v>280512.65999999997</v>
      </c>
      <c r="D15" s="25"/>
      <c r="E15" s="25"/>
      <c r="F15" s="25"/>
      <c r="G15" s="25"/>
      <c r="H15" s="25"/>
      <c r="I15" s="25"/>
      <c r="J15" s="25">
        <f t="shared" ref="J15:J16" si="3">C15+E15-G15</f>
        <v>280512.65999999997</v>
      </c>
      <c r="K15" s="138"/>
    </row>
    <row r="16" spans="1:12" ht="15">
      <c r="A16" s="56" t="s">
        <v>111</v>
      </c>
      <c r="B16" s="25"/>
      <c r="C16" s="25">
        <v>1162685.72</v>
      </c>
      <c r="D16" s="25"/>
      <c r="E16" s="25"/>
      <c r="F16" s="25"/>
      <c r="G16" s="25"/>
      <c r="H16" s="25"/>
      <c r="I16" s="25"/>
      <c r="J16" s="25">
        <f t="shared" si="3"/>
        <v>1162685.72</v>
      </c>
      <c r="K16" s="138"/>
    </row>
    <row r="17" spans="1:11" ht="15">
      <c r="A17" s="56" t="s">
        <v>112</v>
      </c>
      <c r="B17" s="126">
        <f>SUM(B18:B19,B22,B23)</f>
        <v>0</v>
      </c>
      <c r="C17" s="126">
        <f>SUM(C18:C19,C22,C23)</f>
        <v>29005</v>
      </c>
      <c r="D17" s="126">
        <f t="shared" ref="D17:J17" si="4">SUM(D18:D19,D22,D23)</f>
        <v>0</v>
      </c>
      <c r="E17" s="126">
        <f>SUM(E18:E19,E22,E23)</f>
        <v>0</v>
      </c>
      <c r="F17" s="126">
        <f t="shared" si="4"/>
        <v>0</v>
      </c>
      <c r="G17" s="126">
        <f>SUM(G18:G19,G22,G23)</f>
        <v>0</v>
      </c>
      <c r="H17" s="126">
        <f>SUM(H18:H19,H22,H23)</f>
        <v>0</v>
      </c>
      <c r="I17" s="126">
        <f>SUM(I18:I19,I22,I23)</f>
        <v>0</v>
      </c>
      <c r="J17" s="126">
        <f t="shared" si="4"/>
        <v>29005</v>
      </c>
      <c r="K17" s="138"/>
    </row>
    <row r="18" spans="1:11" ht="15">
      <c r="A18" s="56" t="s">
        <v>113</v>
      </c>
      <c r="B18" s="25"/>
      <c r="C18" s="25"/>
      <c r="D18" s="25"/>
      <c r="E18" s="25"/>
      <c r="F18" s="25"/>
      <c r="G18" s="25"/>
      <c r="H18" s="25"/>
      <c r="I18" s="25"/>
      <c r="J18" s="25"/>
      <c r="K18" s="138"/>
    </row>
    <row r="19" spans="1:11" ht="15">
      <c r="A19" s="56" t="s">
        <v>114</v>
      </c>
      <c r="B19" s="126">
        <f>SUM(B20:B21)</f>
        <v>0</v>
      </c>
      <c r="C19" s="126">
        <f>SUM(C20:C21)</f>
        <v>19301.009999999998</v>
      </c>
      <c r="D19" s="126">
        <f t="shared" ref="D19:J19" si="5">SUM(D20:D21)</f>
        <v>0</v>
      </c>
      <c r="E19" s="126">
        <f>SUM(E20:E21)</f>
        <v>0</v>
      </c>
      <c r="F19" s="126">
        <f t="shared" si="5"/>
        <v>0</v>
      </c>
      <c r="G19" s="126">
        <f>SUM(G20:G21)</f>
        <v>0</v>
      </c>
      <c r="H19" s="126">
        <f>SUM(H20:H21)</f>
        <v>0</v>
      </c>
      <c r="I19" s="126">
        <f>SUM(I20:I21)</f>
        <v>0</v>
      </c>
      <c r="J19" s="126">
        <f t="shared" si="5"/>
        <v>19301.009999999998</v>
      </c>
      <c r="K19" s="138"/>
    </row>
    <row r="20" spans="1:11" ht="15">
      <c r="A20" s="56" t="s">
        <v>115</v>
      </c>
      <c r="B20" s="25"/>
      <c r="C20" s="25"/>
      <c r="D20" s="25"/>
      <c r="E20" s="25"/>
      <c r="F20" s="25"/>
      <c r="G20" s="25"/>
      <c r="H20" s="25"/>
      <c r="I20" s="25"/>
      <c r="J20" s="25"/>
      <c r="K20" s="138"/>
    </row>
    <row r="21" spans="1:11" ht="15">
      <c r="A21" s="56" t="s">
        <v>116</v>
      </c>
      <c r="B21" s="25"/>
      <c r="C21" s="25">
        <v>19301.009999999998</v>
      </c>
      <c r="D21" s="25"/>
      <c r="E21" s="25"/>
      <c r="F21" s="25"/>
      <c r="G21" s="25"/>
      <c r="H21" s="25"/>
      <c r="I21" s="25"/>
      <c r="J21" s="25">
        <f>C21+E21-G21</f>
        <v>19301.009999999998</v>
      </c>
      <c r="K21" s="138"/>
    </row>
    <row r="22" spans="1:11" ht="15">
      <c r="A22" s="56" t="s">
        <v>117</v>
      </c>
      <c r="B22" s="25"/>
      <c r="C22" s="25"/>
      <c r="D22" s="25"/>
      <c r="E22" s="25"/>
      <c r="F22" s="25"/>
      <c r="G22" s="25"/>
      <c r="H22" s="25"/>
      <c r="I22" s="25"/>
      <c r="J22" s="25"/>
      <c r="K22" s="138"/>
    </row>
    <row r="23" spans="1:11" ht="15">
      <c r="A23" s="56" t="s">
        <v>118</v>
      </c>
      <c r="B23" s="25"/>
      <c r="C23" s="25">
        <v>9703.99</v>
      </c>
      <c r="D23" s="25"/>
      <c r="E23" s="25"/>
      <c r="F23" s="25"/>
      <c r="G23" s="25"/>
      <c r="H23" s="25"/>
      <c r="I23" s="25"/>
      <c r="J23" s="25">
        <f>C23+E23-G23</f>
        <v>9703.99</v>
      </c>
      <c r="K23" s="138"/>
    </row>
    <row r="24" spans="1:11" ht="15">
      <c r="A24" s="55" t="s">
        <v>119</v>
      </c>
      <c r="B24" s="76">
        <f>SUM(B25:B31)</f>
        <v>0</v>
      </c>
      <c r="C24" s="76">
        <f t="shared" ref="C24:J24" si="6">SUM(C25:C31)</f>
        <v>0</v>
      </c>
      <c r="D24" s="76">
        <f t="shared" si="6"/>
        <v>0</v>
      </c>
      <c r="E24" s="76">
        <f t="shared" si="6"/>
        <v>0</v>
      </c>
      <c r="F24" s="76">
        <f t="shared" si="6"/>
        <v>0</v>
      </c>
      <c r="G24" s="76">
        <f t="shared" si="6"/>
        <v>0</v>
      </c>
      <c r="H24" s="76">
        <f t="shared" si="6"/>
        <v>0</v>
      </c>
      <c r="I24" s="76">
        <f t="shared" si="6"/>
        <v>0</v>
      </c>
      <c r="J24" s="76">
        <f t="shared" si="6"/>
        <v>0</v>
      </c>
      <c r="K24" s="138"/>
    </row>
    <row r="25" spans="1:11" ht="15">
      <c r="A25" s="56" t="s">
        <v>241</v>
      </c>
      <c r="B25" s="25"/>
      <c r="C25" s="25"/>
      <c r="D25" s="25"/>
      <c r="E25" s="25"/>
      <c r="F25" s="25"/>
      <c r="G25" s="25"/>
      <c r="H25" s="25"/>
      <c r="I25" s="25"/>
      <c r="J25" s="25"/>
      <c r="K25" s="138"/>
    </row>
    <row r="26" spans="1:11" ht="15">
      <c r="A26" s="56" t="s">
        <v>242</v>
      </c>
      <c r="B26" s="25"/>
      <c r="C26" s="25"/>
      <c r="D26" s="25"/>
      <c r="E26" s="25"/>
      <c r="F26" s="25"/>
      <c r="G26" s="25"/>
      <c r="H26" s="25"/>
      <c r="I26" s="25"/>
      <c r="J26" s="25"/>
      <c r="K26" s="138"/>
    </row>
    <row r="27" spans="1:11" ht="15">
      <c r="A27" s="56" t="s">
        <v>243</v>
      </c>
      <c r="B27" s="25"/>
      <c r="C27" s="25"/>
      <c r="D27" s="25"/>
      <c r="E27" s="25"/>
      <c r="F27" s="25"/>
      <c r="G27" s="25"/>
      <c r="H27" s="25"/>
      <c r="I27" s="25"/>
      <c r="J27" s="25"/>
      <c r="K27" s="138"/>
    </row>
    <row r="28" spans="1:11" ht="15">
      <c r="A28" s="56" t="s">
        <v>244</v>
      </c>
      <c r="B28" s="25"/>
      <c r="C28" s="25"/>
      <c r="D28" s="25"/>
      <c r="E28" s="25"/>
      <c r="F28" s="25"/>
      <c r="G28" s="25"/>
      <c r="H28" s="25"/>
      <c r="I28" s="25"/>
      <c r="J28" s="25"/>
      <c r="K28" s="138"/>
    </row>
    <row r="29" spans="1:11" ht="15">
      <c r="A29" s="56" t="s">
        <v>245</v>
      </c>
      <c r="B29" s="25"/>
      <c r="C29" s="25"/>
      <c r="D29" s="25"/>
      <c r="E29" s="25"/>
      <c r="F29" s="25"/>
      <c r="G29" s="25"/>
      <c r="H29" s="25"/>
      <c r="I29" s="25"/>
      <c r="J29" s="25"/>
      <c r="K29" s="138"/>
    </row>
    <row r="30" spans="1:11" ht="15">
      <c r="A30" s="56" t="s">
        <v>246</v>
      </c>
      <c r="B30" s="25"/>
      <c r="C30" s="25"/>
      <c r="D30" s="25"/>
      <c r="E30" s="25"/>
      <c r="F30" s="25"/>
      <c r="G30" s="25"/>
      <c r="H30" s="25"/>
      <c r="I30" s="25"/>
      <c r="J30" s="25"/>
      <c r="K30" s="138"/>
    </row>
    <row r="31" spans="1:11" ht="15">
      <c r="A31" s="56" t="s">
        <v>247</v>
      </c>
      <c r="B31" s="25"/>
      <c r="C31" s="25"/>
      <c r="D31" s="25"/>
      <c r="E31" s="25"/>
      <c r="F31" s="25"/>
      <c r="G31" s="25"/>
      <c r="H31" s="25"/>
      <c r="I31" s="25"/>
      <c r="J31" s="25"/>
      <c r="K31" s="138"/>
    </row>
    <row r="32" spans="1:11" ht="15">
      <c r="A32" s="55" t="s">
        <v>120</v>
      </c>
      <c r="B32" s="76">
        <f>SUM(B33:B35)</f>
        <v>0</v>
      </c>
      <c r="C32" s="76">
        <f>SUM(C33:C35)</f>
        <v>0</v>
      </c>
      <c r="D32" s="76">
        <f t="shared" ref="D32:J32" si="7">SUM(D33:D35)</f>
        <v>0</v>
      </c>
      <c r="E32" s="76">
        <f>SUM(E33:E35)</f>
        <v>0</v>
      </c>
      <c r="F32" s="76">
        <f t="shared" si="7"/>
        <v>0</v>
      </c>
      <c r="G32" s="76">
        <f>SUM(G33:G35)</f>
        <v>0</v>
      </c>
      <c r="H32" s="76">
        <f>SUM(H33:H35)</f>
        <v>0</v>
      </c>
      <c r="I32" s="76">
        <f>SUM(I33:I35)</f>
        <v>0</v>
      </c>
      <c r="J32" s="76">
        <f t="shared" si="7"/>
        <v>0</v>
      </c>
      <c r="K32" s="138"/>
    </row>
    <row r="33" spans="1:11" ht="15">
      <c r="A33" s="56" t="s">
        <v>248</v>
      </c>
      <c r="B33" s="25"/>
      <c r="C33" s="25"/>
      <c r="D33" s="25"/>
      <c r="E33" s="25"/>
      <c r="F33" s="25"/>
      <c r="G33" s="25"/>
      <c r="H33" s="25"/>
      <c r="I33" s="25"/>
      <c r="J33" s="25"/>
      <c r="K33" s="138"/>
    </row>
    <row r="34" spans="1:11" ht="15">
      <c r="A34" s="56" t="s">
        <v>249</v>
      </c>
      <c r="B34" s="25"/>
      <c r="C34" s="25"/>
      <c r="D34" s="25"/>
      <c r="E34" s="25"/>
      <c r="F34" s="25"/>
      <c r="G34" s="25"/>
      <c r="H34" s="25"/>
      <c r="I34" s="25"/>
      <c r="J34" s="25"/>
      <c r="K34" s="138"/>
    </row>
    <row r="35" spans="1:11" ht="15">
      <c r="A35" s="56" t="s">
        <v>250</v>
      </c>
      <c r="B35" s="25"/>
      <c r="C35" s="25"/>
      <c r="D35" s="25"/>
      <c r="E35" s="25"/>
      <c r="F35" s="25"/>
      <c r="G35" s="25"/>
      <c r="H35" s="25"/>
      <c r="I35" s="25"/>
      <c r="J35" s="25"/>
      <c r="K35" s="138"/>
    </row>
    <row r="36" spans="1:11" ht="15">
      <c r="A36" s="55" t="s">
        <v>121</v>
      </c>
      <c r="B36" s="76">
        <f t="shared" ref="B36:J36" si="8">SUM(B37:B39,B42)</f>
        <v>0</v>
      </c>
      <c r="C36" s="76">
        <f t="shared" si="8"/>
        <v>0</v>
      </c>
      <c r="D36" s="76">
        <f t="shared" si="8"/>
        <v>0</v>
      </c>
      <c r="E36" s="76">
        <f t="shared" si="8"/>
        <v>0</v>
      </c>
      <c r="F36" s="76">
        <f t="shared" si="8"/>
        <v>0</v>
      </c>
      <c r="G36" s="76">
        <f t="shared" si="8"/>
        <v>0</v>
      </c>
      <c r="H36" s="76">
        <f t="shared" si="8"/>
        <v>0</v>
      </c>
      <c r="I36" s="76">
        <f t="shared" si="8"/>
        <v>0</v>
      </c>
      <c r="J36" s="76">
        <f t="shared" si="8"/>
        <v>0</v>
      </c>
      <c r="K36" s="138"/>
    </row>
    <row r="37" spans="1:11" ht="15">
      <c r="A37" s="56" t="s">
        <v>122</v>
      </c>
      <c r="B37" s="25"/>
      <c r="C37" s="25"/>
      <c r="D37" s="25"/>
      <c r="E37" s="25"/>
      <c r="F37" s="25"/>
      <c r="G37" s="25"/>
      <c r="H37" s="25"/>
      <c r="I37" s="25"/>
      <c r="J37" s="25"/>
      <c r="K37" s="138"/>
    </row>
    <row r="38" spans="1:11" ht="15">
      <c r="A38" s="56" t="s">
        <v>123</v>
      </c>
      <c r="B38" s="25"/>
      <c r="C38" s="25"/>
      <c r="D38" s="25"/>
      <c r="E38" s="25"/>
      <c r="F38" s="25"/>
      <c r="G38" s="25"/>
      <c r="H38" s="25"/>
      <c r="I38" s="25"/>
      <c r="J38" s="25"/>
      <c r="K38" s="138"/>
    </row>
    <row r="39" spans="1:11" ht="15">
      <c r="A39" s="56" t="s">
        <v>124</v>
      </c>
      <c r="B39" s="126">
        <f t="shared" ref="B39:J39" si="9">SUM(B40:B41)</f>
        <v>0</v>
      </c>
      <c r="C39" s="126">
        <f t="shared" si="9"/>
        <v>0</v>
      </c>
      <c r="D39" s="126">
        <f t="shared" si="9"/>
        <v>0</v>
      </c>
      <c r="E39" s="126">
        <f t="shared" si="9"/>
        <v>0</v>
      </c>
      <c r="F39" s="126">
        <f t="shared" si="9"/>
        <v>0</v>
      </c>
      <c r="G39" s="126">
        <f t="shared" si="9"/>
        <v>0</v>
      </c>
      <c r="H39" s="126">
        <f t="shared" si="9"/>
        <v>0</v>
      </c>
      <c r="I39" s="126">
        <f t="shared" si="9"/>
        <v>0</v>
      </c>
      <c r="J39" s="126">
        <f t="shared" si="9"/>
        <v>0</v>
      </c>
      <c r="K39" s="138"/>
    </row>
    <row r="40" spans="1:11" ht="30">
      <c r="A40" s="56" t="s">
        <v>376</v>
      </c>
      <c r="B40" s="25"/>
      <c r="C40" s="25"/>
      <c r="D40" s="25"/>
      <c r="E40" s="25"/>
      <c r="F40" s="25"/>
      <c r="G40" s="25"/>
      <c r="H40" s="25"/>
      <c r="I40" s="25"/>
      <c r="J40" s="25"/>
      <c r="K40" s="138"/>
    </row>
    <row r="41" spans="1:11" ht="15">
      <c r="A41" s="56" t="s">
        <v>125</v>
      </c>
      <c r="B41" s="25"/>
      <c r="C41" s="25"/>
      <c r="D41" s="25"/>
      <c r="E41" s="25"/>
      <c r="F41" s="25"/>
      <c r="G41" s="25"/>
      <c r="H41" s="25"/>
      <c r="I41" s="25"/>
      <c r="J41" s="25"/>
      <c r="K41" s="138"/>
    </row>
    <row r="42" spans="1:11" ht="15">
      <c r="A42" s="56" t="s">
        <v>126</v>
      </c>
      <c r="B42" s="25"/>
      <c r="C42" s="25"/>
      <c r="D42" s="25"/>
      <c r="E42" s="25"/>
      <c r="F42" s="25"/>
      <c r="G42" s="25"/>
      <c r="H42" s="25"/>
      <c r="I42" s="25"/>
      <c r="J42" s="25"/>
      <c r="K42" s="138"/>
    </row>
    <row r="43" spans="1:11" ht="15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/>
    <row r="45" spans="1:11" s="22" customFormat="1">
      <c r="A45" s="24"/>
    </row>
    <row r="46" spans="1:11" s="2" customFormat="1" ht="15">
      <c r="A46" s="65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64"/>
      <c r="C48" s="64"/>
      <c r="F48" s="64"/>
      <c r="G48" s="67"/>
      <c r="H48" s="64"/>
      <c r="I48"/>
      <c r="J48"/>
    </row>
    <row r="49" spans="1:10" s="2" customFormat="1" ht="15">
      <c r="B49" s="63" t="s">
        <v>251</v>
      </c>
      <c r="F49" s="12" t="s">
        <v>256</v>
      </c>
      <c r="G49" s="66"/>
      <c r="I49"/>
      <c r="J49"/>
    </row>
    <row r="50" spans="1:10" s="2" customFormat="1" ht="15">
      <c r="B50" s="60" t="s">
        <v>127</v>
      </c>
      <c r="F50" s="2" t="s">
        <v>252</v>
      </c>
      <c r="G50"/>
      <c r="I50"/>
      <c r="J50"/>
    </row>
    <row r="51" spans="1:10" customFormat="1" ht="15">
      <c r="A51" s="2"/>
      <c r="B51" s="24"/>
      <c r="H51" s="24"/>
    </row>
    <row r="52" spans="1:10" s="2" customFormat="1" ht="15">
      <c r="A52" s="11"/>
      <c r="B52" s="11"/>
      <c r="C52" s="11"/>
    </row>
    <row r="53" spans="1:10" ht="15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14"/>
  <sheetViews>
    <sheetView showGridLines="0" tabSelected="1" view="pageBreakPreview" topLeftCell="A97" zoomScale="80" zoomScaleNormal="80" zoomScaleSheetLayoutView="80" workbookViewId="0">
      <selection activeCell="C102" sqref="C102"/>
    </sheetView>
  </sheetViews>
  <sheetFormatPr defaultRowHeight="12.75"/>
  <cols>
    <col min="1" max="1" width="6" style="188" customWidth="1"/>
    <col min="2" max="2" width="18.140625" style="188" customWidth="1"/>
    <col min="3" max="3" width="31.7109375" style="188" customWidth="1"/>
    <col min="4" max="4" width="26.5703125" style="188" customWidth="1"/>
    <col min="5" max="5" width="22.28515625" style="188" customWidth="1"/>
    <col min="6" max="6" width="22" style="188" customWidth="1"/>
    <col min="7" max="7" width="16.5703125" style="188" customWidth="1"/>
    <col min="8" max="8" width="21.7109375" style="188" bestFit="1" customWidth="1"/>
    <col min="9" max="9" width="26.42578125" style="188" customWidth="1"/>
    <col min="10" max="16384" width="9.140625" style="188"/>
  </cols>
  <sheetData>
    <row r="1" spans="1:9" ht="15">
      <c r="A1" s="181" t="s">
        <v>472</v>
      </c>
      <c r="B1" s="181"/>
      <c r="C1" s="182"/>
      <c r="D1" s="182"/>
      <c r="E1" s="182"/>
      <c r="F1" s="182"/>
      <c r="G1" s="182"/>
      <c r="H1" s="182"/>
      <c r="I1" s="334" t="s">
        <v>97</v>
      </c>
    </row>
    <row r="2" spans="1:9" ht="15">
      <c r="A2" s="141" t="s">
        <v>128</v>
      </c>
      <c r="B2" s="141"/>
      <c r="C2" s="182"/>
      <c r="D2" s="182"/>
      <c r="E2" s="182"/>
      <c r="F2" s="182"/>
      <c r="G2" s="182"/>
      <c r="H2" s="473" t="str">
        <f>'ფორმა N1'!K2</f>
        <v>10/22/2017-11/12/2017</v>
      </c>
      <c r="I2" s="473"/>
    </row>
    <row r="3" spans="1:9" ht="15">
      <c r="A3" s="182"/>
      <c r="B3" s="182"/>
      <c r="C3" s="182"/>
      <c r="D3" s="182"/>
      <c r="E3" s="182"/>
      <c r="F3" s="182"/>
      <c r="G3" s="182"/>
      <c r="H3" s="182"/>
      <c r="I3" s="134"/>
    </row>
    <row r="4" spans="1:9" ht="15">
      <c r="A4" s="108" t="s">
        <v>257</v>
      </c>
      <c r="B4" s="108"/>
      <c r="C4" s="108"/>
      <c r="D4" s="108"/>
      <c r="E4" s="339"/>
      <c r="F4" s="183"/>
      <c r="G4" s="182"/>
      <c r="H4" s="182"/>
      <c r="I4" s="183"/>
    </row>
    <row r="5" spans="1:9" s="344" customFormat="1" ht="15">
      <c r="A5" s="340" t="str">
        <f>'ფორმა N1'!A5</f>
        <v>საარჩევნო ბლოკი „ერთიანი ნაციონალური მოძრაობა“</v>
      </c>
      <c r="B5" s="340"/>
      <c r="C5" s="341"/>
      <c r="D5" s="341"/>
      <c r="E5" s="341"/>
      <c r="F5" s="342"/>
      <c r="G5" s="343"/>
      <c r="H5" s="343"/>
      <c r="I5" s="342"/>
    </row>
    <row r="6" spans="1:9" ht="13.5">
      <c r="A6" s="135"/>
      <c r="B6" s="135"/>
      <c r="C6" s="345"/>
      <c r="D6" s="345"/>
      <c r="E6" s="345"/>
      <c r="F6" s="182"/>
      <c r="G6" s="182"/>
      <c r="H6" s="182"/>
      <c r="I6" s="182"/>
    </row>
    <row r="7" spans="1:9" ht="98.25" customHeight="1">
      <c r="A7" s="346" t="s">
        <v>64</v>
      </c>
      <c r="B7" s="346" t="s">
        <v>439</v>
      </c>
      <c r="C7" s="347" t="s">
        <v>440</v>
      </c>
      <c r="D7" s="347" t="s">
        <v>441</v>
      </c>
      <c r="E7" s="347" t="s">
        <v>442</v>
      </c>
      <c r="F7" s="347" t="s">
        <v>342</v>
      </c>
      <c r="G7" s="347" t="s">
        <v>443</v>
      </c>
      <c r="H7" s="347" t="s">
        <v>444</v>
      </c>
      <c r="I7" s="347" t="s">
        <v>445</v>
      </c>
    </row>
    <row r="8" spans="1:9" ht="15">
      <c r="A8" s="346">
        <v>1</v>
      </c>
      <c r="B8" s="346">
        <v>2</v>
      </c>
      <c r="C8" s="346">
        <v>3</v>
      </c>
      <c r="D8" s="347">
        <v>4</v>
      </c>
      <c r="E8" s="346">
        <v>5</v>
      </c>
      <c r="F8" s="347">
        <v>6</v>
      </c>
      <c r="G8" s="346">
        <v>7</v>
      </c>
      <c r="H8" s="347">
        <v>8</v>
      </c>
      <c r="I8" s="347">
        <v>9</v>
      </c>
    </row>
    <row r="9" spans="1:9" ht="15">
      <c r="A9" s="348">
        <v>1</v>
      </c>
      <c r="B9" s="349" t="s">
        <v>515</v>
      </c>
      <c r="C9" s="349" t="s">
        <v>475</v>
      </c>
      <c r="D9" s="349" t="s">
        <v>476</v>
      </c>
      <c r="E9" s="396">
        <v>39210</v>
      </c>
      <c r="F9" s="349">
        <v>77</v>
      </c>
      <c r="G9" s="349">
        <v>19295.45</v>
      </c>
      <c r="H9" s="405"/>
      <c r="I9" s="349"/>
    </row>
    <row r="10" spans="1:9" ht="15">
      <c r="A10" s="348">
        <v>2</v>
      </c>
      <c r="B10" s="349" t="s">
        <v>515</v>
      </c>
      <c r="C10" s="349" t="s">
        <v>521</v>
      </c>
      <c r="D10" s="349" t="s">
        <v>477</v>
      </c>
      <c r="E10" s="396">
        <v>41124</v>
      </c>
      <c r="F10" s="349">
        <v>180</v>
      </c>
      <c r="G10" s="349">
        <v>55000</v>
      </c>
      <c r="H10" s="405"/>
      <c r="I10" s="349"/>
    </row>
    <row r="11" spans="1:9" ht="15">
      <c r="A11" s="348">
        <v>3</v>
      </c>
      <c r="B11" s="349" t="s">
        <v>515</v>
      </c>
      <c r="C11" s="349" t="s">
        <v>478</v>
      </c>
      <c r="D11" s="349" t="s">
        <v>479</v>
      </c>
      <c r="E11" s="396">
        <v>40843</v>
      </c>
      <c r="F11" s="349">
        <v>2406.19</v>
      </c>
      <c r="G11" s="349">
        <v>2865918.99</v>
      </c>
      <c r="H11" s="405"/>
      <c r="I11" s="349"/>
    </row>
    <row r="12" spans="1:9" ht="15">
      <c r="A12" s="348">
        <v>4</v>
      </c>
      <c r="B12" s="349" t="s">
        <v>515</v>
      </c>
      <c r="C12" s="349" t="s">
        <v>480</v>
      </c>
      <c r="D12" s="349" t="s">
        <v>481</v>
      </c>
      <c r="E12" s="396">
        <v>41271</v>
      </c>
      <c r="F12" s="349">
        <v>52</v>
      </c>
      <c r="G12" s="349">
        <v>31509.599999999999</v>
      </c>
      <c r="H12" s="405"/>
      <c r="I12" s="349"/>
    </row>
    <row r="13" spans="1:9" ht="30">
      <c r="A13" s="348">
        <v>5</v>
      </c>
      <c r="B13" s="349" t="s">
        <v>522</v>
      </c>
      <c r="C13" s="349" t="s">
        <v>523</v>
      </c>
      <c r="D13" s="349" t="s">
        <v>524</v>
      </c>
      <c r="E13" s="396" t="s">
        <v>525</v>
      </c>
      <c r="F13" s="349">
        <v>150</v>
      </c>
      <c r="G13" s="349">
        <v>1100</v>
      </c>
      <c r="H13" s="405">
        <v>208147423</v>
      </c>
      <c r="I13" s="349" t="s">
        <v>526</v>
      </c>
    </row>
    <row r="14" spans="1:9" ht="30">
      <c r="A14" s="348">
        <v>6</v>
      </c>
      <c r="B14" s="349" t="s">
        <v>522</v>
      </c>
      <c r="C14" s="349" t="s">
        <v>527</v>
      </c>
      <c r="D14" s="349" t="s">
        <v>528</v>
      </c>
      <c r="E14" s="396" t="s">
        <v>529</v>
      </c>
      <c r="F14" s="349">
        <v>75</v>
      </c>
      <c r="G14" s="349">
        <v>2125</v>
      </c>
      <c r="H14" s="405" t="s">
        <v>530</v>
      </c>
      <c r="I14" s="349" t="s">
        <v>531</v>
      </c>
    </row>
    <row r="15" spans="1:9" ht="30">
      <c r="A15" s="348">
        <v>7</v>
      </c>
      <c r="B15" s="349" t="s">
        <v>522</v>
      </c>
      <c r="C15" s="349" t="s">
        <v>532</v>
      </c>
      <c r="D15" s="349" t="s">
        <v>533</v>
      </c>
      <c r="E15" s="396" t="s">
        <v>529</v>
      </c>
      <c r="F15" s="349">
        <v>72</v>
      </c>
      <c r="G15" s="349">
        <v>2000</v>
      </c>
      <c r="H15" s="405" t="s">
        <v>534</v>
      </c>
      <c r="I15" s="349" t="s">
        <v>535</v>
      </c>
    </row>
    <row r="16" spans="1:9" ht="30">
      <c r="A16" s="348">
        <v>8</v>
      </c>
      <c r="B16" s="349" t="s">
        <v>522</v>
      </c>
      <c r="C16" s="349" t="s">
        <v>536</v>
      </c>
      <c r="D16" s="349" t="s">
        <v>537</v>
      </c>
      <c r="E16" s="396" t="s">
        <v>538</v>
      </c>
      <c r="F16" s="349">
        <v>92.2</v>
      </c>
      <c r="G16" s="349">
        <v>2650</v>
      </c>
      <c r="H16" s="405" t="s">
        <v>539</v>
      </c>
      <c r="I16" s="349" t="s">
        <v>540</v>
      </c>
    </row>
    <row r="17" spans="1:9" ht="15">
      <c r="A17" s="348">
        <v>9</v>
      </c>
      <c r="B17" s="349" t="s">
        <v>522</v>
      </c>
      <c r="C17" s="349" t="s">
        <v>541</v>
      </c>
      <c r="D17" s="349" t="s">
        <v>542</v>
      </c>
      <c r="E17" s="396" t="s">
        <v>529</v>
      </c>
      <c r="F17" s="349">
        <v>80</v>
      </c>
      <c r="G17" s="349">
        <v>1250</v>
      </c>
      <c r="H17" s="405" t="s">
        <v>543</v>
      </c>
      <c r="I17" s="349" t="s">
        <v>544</v>
      </c>
    </row>
    <row r="18" spans="1:9" ht="30">
      <c r="A18" s="348">
        <v>10</v>
      </c>
      <c r="B18" s="349" t="s">
        <v>522</v>
      </c>
      <c r="C18" s="349" t="s">
        <v>545</v>
      </c>
      <c r="D18" s="349" t="s">
        <v>546</v>
      </c>
      <c r="E18" s="396" t="s">
        <v>547</v>
      </c>
      <c r="F18" s="349">
        <v>110</v>
      </c>
      <c r="G18" s="349">
        <v>1000</v>
      </c>
      <c r="H18" s="405" t="s">
        <v>548</v>
      </c>
      <c r="I18" s="349" t="s">
        <v>549</v>
      </c>
    </row>
    <row r="19" spans="1:9" ht="15">
      <c r="A19" s="348">
        <v>11</v>
      </c>
      <c r="B19" s="349" t="s">
        <v>522</v>
      </c>
      <c r="C19" s="349" t="s">
        <v>550</v>
      </c>
      <c r="D19" s="349" t="s">
        <v>551</v>
      </c>
      <c r="E19" s="396" t="s">
        <v>547</v>
      </c>
      <c r="F19" s="349">
        <v>121.7</v>
      </c>
      <c r="G19" s="349">
        <v>1958.1250000000002</v>
      </c>
      <c r="H19" s="405" t="s">
        <v>552</v>
      </c>
      <c r="I19" s="349" t="s">
        <v>553</v>
      </c>
    </row>
    <row r="20" spans="1:9" ht="30">
      <c r="A20" s="348">
        <v>12</v>
      </c>
      <c r="B20" s="349" t="s">
        <v>522</v>
      </c>
      <c r="C20" s="349" t="s">
        <v>554</v>
      </c>
      <c r="D20" s="349" t="s">
        <v>555</v>
      </c>
      <c r="E20" s="396" t="s">
        <v>556</v>
      </c>
      <c r="F20" s="349">
        <v>19</v>
      </c>
      <c r="G20" s="349">
        <v>875</v>
      </c>
      <c r="H20" s="405" t="s">
        <v>557</v>
      </c>
      <c r="I20" s="349" t="s">
        <v>558</v>
      </c>
    </row>
    <row r="21" spans="1:9" ht="30">
      <c r="A21" s="348">
        <v>13</v>
      </c>
      <c r="B21" s="349" t="s">
        <v>522</v>
      </c>
      <c r="C21" s="349" t="s">
        <v>559</v>
      </c>
      <c r="D21" s="349" t="s">
        <v>560</v>
      </c>
      <c r="E21" s="396" t="s">
        <v>561</v>
      </c>
      <c r="F21" s="349">
        <v>195.3</v>
      </c>
      <c r="G21" s="349">
        <v>2651</v>
      </c>
      <c r="H21" s="405" t="s">
        <v>562</v>
      </c>
      <c r="I21" s="349" t="s">
        <v>563</v>
      </c>
    </row>
    <row r="22" spans="1:9" ht="15">
      <c r="A22" s="348">
        <v>14</v>
      </c>
      <c r="B22" s="349" t="s">
        <v>522</v>
      </c>
      <c r="C22" s="349" t="s">
        <v>564</v>
      </c>
      <c r="D22" s="349" t="s">
        <v>565</v>
      </c>
      <c r="E22" s="396" t="s">
        <v>566</v>
      </c>
      <c r="F22" s="349">
        <v>149.85</v>
      </c>
      <c r="G22" s="349">
        <v>1900</v>
      </c>
      <c r="H22" s="405" t="s">
        <v>567</v>
      </c>
      <c r="I22" s="349" t="s">
        <v>568</v>
      </c>
    </row>
    <row r="23" spans="1:9" ht="30">
      <c r="A23" s="348">
        <v>15</v>
      </c>
      <c r="B23" s="349" t="s">
        <v>522</v>
      </c>
      <c r="C23" s="349" t="s">
        <v>569</v>
      </c>
      <c r="D23" s="349" t="s">
        <v>570</v>
      </c>
      <c r="E23" s="396" t="s">
        <v>556</v>
      </c>
      <c r="F23" s="349">
        <v>69.319999999999993</v>
      </c>
      <c r="G23" s="349">
        <v>875</v>
      </c>
      <c r="H23" s="405" t="s">
        <v>571</v>
      </c>
      <c r="I23" s="349" t="s">
        <v>572</v>
      </c>
    </row>
    <row r="24" spans="1:9" ht="30">
      <c r="A24" s="348">
        <v>16</v>
      </c>
      <c r="B24" s="349" t="s">
        <v>522</v>
      </c>
      <c r="C24" s="349" t="s">
        <v>573</v>
      </c>
      <c r="D24" s="349" t="s">
        <v>574</v>
      </c>
      <c r="E24" s="396" t="s">
        <v>547</v>
      </c>
      <c r="F24" s="349">
        <v>190</v>
      </c>
      <c r="G24" s="349">
        <v>1000</v>
      </c>
      <c r="H24" s="405" t="s">
        <v>575</v>
      </c>
      <c r="I24" s="349" t="s">
        <v>576</v>
      </c>
    </row>
    <row r="25" spans="1:9" ht="15">
      <c r="A25" s="348">
        <v>17</v>
      </c>
      <c r="B25" s="349" t="s">
        <v>522</v>
      </c>
      <c r="C25" s="349" t="s">
        <v>577</v>
      </c>
      <c r="D25" s="349" t="s">
        <v>578</v>
      </c>
      <c r="E25" s="396" t="s">
        <v>579</v>
      </c>
      <c r="F25" s="349">
        <v>93.53</v>
      </c>
      <c r="G25" s="349">
        <v>1875</v>
      </c>
      <c r="H25" s="405" t="s">
        <v>580</v>
      </c>
      <c r="I25" s="349" t="s">
        <v>581</v>
      </c>
    </row>
    <row r="26" spans="1:9" ht="30">
      <c r="A26" s="348">
        <v>18</v>
      </c>
      <c r="B26" s="349" t="s">
        <v>522</v>
      </c>
      <c r="C26" s="349" t="s">
        <v>582</v>
      </c>
      <c r="D26" s="349" t="s">
        <v>583</v>
      </c>
      <c r="E26" s="396" t="s">
        <v>584</v>
      </c>
      <c r="F26" s="349">
        <v>87</v>
      </c>
      <c r="G26" s="349">
        <v>1000</v>
      </c>
      <c r="H26" s="405" t="s">
        <v>585</v>
      </c>
      <c r="I26" s="349" t="s">
        <v>586</v>
      </c>
    </row>
    <row r="27" spans="1:9" ht="30">
      <c r="A27" s="348">
        <v>19</v>
      </c>
      <c r="B27" s="349" t="s">
        <v>522</v>
      </c>
      <c r="C27" s="349" t="s">
        <v>587</v>
      </c>
      <c r="D27" s="349" t="s">
        <v>588</v>
      </c>
      <c r="E27" s="396" t="s">
        <v>589</v>
      </c>
      <c r="F27" s="349">
        <v>74.86</v>
      </c>
      <c r="G27" s="349">
        <v>180</v>
      </c>
      <c r="H27" s="405" t="s">
        <v>590</v>
      </c>
      <c r="I27" s="349" t="s">
        <v>591</v>
      </c>
    </row>
    <row r="28" spans="1:9" ht="30">
      <c r="A28" s="348">
        <v>20</v>
      </c>
      <c r="B28" s="349" t="s">
        <v>522</v>
      </c>
      <c r="C28" s="349" t="s">
        <v>592</v>
      </c>
      <c r="D28" s="349" t="s">
        <v>593</v>
      </c>
      <c r="E28" s="396" t="s">
        <v>594</v>
      </c>
      <c r="F28" s="349"/>
      <c r="G28" s="349">
        <v>2800</v>
      </c>
      <c r="H28" s="405" t="s">
        <v>595</v>
      </c>
      <c r="I28" s="349" t="s">
        <v>596</v>
      </c>
    </row>
    <row r="29" spans="1:9" ht="30">
      <c r="A29" s="348">
        <v>21</v>
      </c>
      <c r="B29" s="349" t="s">
        <v>522</v>
      </c>
      <c r="C29" s="349" t="s">
        <v>597</v>
      </c>
      <c r="D29" s="349" t="s">
        <v>598</v>
      </c>
      <c r="E29" s="396" t="s">
        <v>599</v>
      </c>
      <c r="F29" s="349">
        <v>86.17</v>
      </c>
      <c r="G29" s="349">
        <v>3000</v>
      </c>
      <c r="H29" s="405" t="s">
        <v>600</v>
      </c>
      <c r="I29" s="349" t="s">
        <v>601</v>
      </c>
    </row>
    <row r="30" spans="1:9" ht="30">
      <c r="A30" s="348">
        <v>22</v>
      </c>
      <c r="B30" s="349" t="s">
        <v>522</v>
      </c>
      <c r="C30" s="349" t="s">
        <v>602</v>
      </c>
      <c r="D30" s="349" t="s">
        <v>603</v>
      </c>
      <c r="E30" s="396" t="s">
        <v>604</v>
      </c>
      <c r="F30" s="349">
        <v>69.319999999999993</v>
      </c>
      <c r="G30" s="349">
        <v>1125</v>
      </c>
      <c r="H30" s="405" t="s">
        <v>605</v>
      </c>
      <c r="I30" s="349" t="s">
        <v>606</v>
      </c>
    </row>
    <row r="31" spans="1:9" ht="15">
      <c r="A31" s="348">
        <v>23</v>
      </c>
      <c r="B31" s="349" t="s">
        <v>522</v>
      </c>
      <c r="C31" s="349" t="s">
        <v>607</v>
      </c>
      <c r="D31" s="349" t="s">
        <v>608</v>
      </c>
      <c r="E31" s="396" t="s">
        <v>609</v>
      </c>
      <c r="F31" s="349">
        <v>117</v>
      </c>
      <c r="G31" s="349">
        <v>2100</v>
      </c>
      <c r="H31" s="405" t="s">
        <v>610</v>
      </c>
      <c r="I31" s="349" t="s">
        <v>611</v>
      </c>
    </row>
    <row r="32" spans="1:9" ht="30">
      <c r="A32" s="348">
        <v>24</v>
      </c>
      <c r="B32" s="349" t="s">
        <v>522</v>
      </c>
      <c r="C32" s="349" t="s">
        <v>612</v>
      </c>
      <c r="D32" s="349" t="s">
        <v>613</v>
      </c>
      <c r="E32" s="396" t="s">
        <v>614</v>
      </c>
      <c r="F32" s="349">
        <v>74.3</v>
      </c>
      <c r="G32" s="349">
        <v>1900</v>
      </c>
      <c r="H32" s="405" t="s">
        <v>615</v>
      </c>
      <c r="I32" s="349" t="s">
        <v>616</v>
      </c>
    </row>
    <row r="33" spans="1:9" ht="15">
      <c r="A33" s="348">
        <v>25</v>
      </c>
      <c r="B33" s="349" t="s">
        <v>522</v>
      </c>
      <c r="C33" s="349" t="s">
        <v>617</v>
      </c>
      <c r="D33" s="349" t="s">
        <v>618</v>
      </c>
      <c r="E33" s="396" t="s">
        <v>619</v>
      </c>
      <c r="F33" s="349">
        <v>149</v>
      </c>
      <c r="G33" s="349">
        <v>750</v>
      </c>
      <c r="H33" s="405" t="s">
        <v>620</v>
      </c>
      <c r="I33" s="349" t="s">
        <v>621</v>
      </c>
    </row>
    <row r="34" spans="1:9" ht="30">
      <c r="A34" s="348">
        <v>26</v>
      </c>
      <c r="B34" s="349" t="s">
        <v>522</v>
      </c>
      <c r="C34" s="349" t="s">
        <v>622</v>
      </c>
      <c r="D34" s="349" t="s">
        <v>623</v>
      </c>
      <c r="E34" s="396" t="s">
        <v>624</v>
      </c>
      <c r="F34" s="349">
        <v>31.8</v>
      </c>
      <c r="G34" s="349">
        <v>1300</v>
      </c>
      <c r="H34" s="405" t="s">
        <v>625</v>
      </c>
      <c r="I34" s="349" t="s">
        <v>626</v>
      </c>
    </row>
    <row r="35" spans="1:9" ht="15">
      <c r="A35" s="348">
        <v>27</v>
      </c>
      <c r="B35" s="349" t="s">
        <v>522</v>
      </c>
      <c r="C35" s="349" t="s">
        <v>627</v>
      </c>
      <c r="D35" s="349" t="s">
        <v>628</v>
      </c>
      <c r="E35" s="396" t="s">
        <v>629</v>
      </c>
      <c r="F35" s="349">
        <v>20</v>
      </c>
      <c r="G35" s="349">
        <v>400</v>
      </c>
      <c r="H35" s="405" t="s">
        <v>630</v>
      </c>
      <c r="I35" s="349" t="s">
        <v>631</v>
      </c>
    </row>
    <row r="36" spans="1:9" ht="15">
      <c r="A36" s="348">
        <v>28</v>
      </c>
      <c r="B36" s="349" t="s">
        <v>522</v>
      </c>
      <c r="C36" s="349" t="s">
        <v>898</v>
      </c>
      <c r="D36" s="349" t="s">
        <v>899</v>
      </c>
      <c r="E36" s="396" t="s">
        <v>900</v>
      </c>
      <c r="F36" s="349">
        <v>74.61</v>
      </c>
      <c r="G36" s="349">
        <v>1000</v>
      </c>
      <c r="H36" s="405" t="s">
        <v>901</v>
      </c>
      <c r="I36" s="349" t="s">
        <v>902</v>
      </c>
    </row>
    <row r="37" spans="1:9" ht="15">
      <c r="A37" s="348">
        <v>29</v>
      </c>
      <c r="B37" s="349" t="s">
        <v>522</v>
      </c>
      <c r="C37" s="349" t="s">
        <v>903</v>
      </c>
      <c r="D37" s="349" t="s">
        <v>904</v>
      </c>
      <c r="E37" s="396" t="s">
        <v>900</v>
      </c>
      <c r="F37" s="349">
        <v>154.80000000000001</v>
      </c>
      <c r="G37" s="349">
        <v>625</v>
      </c>
      <c r="H37" s="405" t="s">
        <v>905</v>
      </c>
      <c r="I37" s="349" t="s">
        <v>906</v>
      </c>
    </row>
    <row r="38" spans="1:9" ht="15">
      <c r="A38" s="348">
        <v>30</v>
      </c>
      <c r="B38" s="349" t="s">
        <v>522</v>
      </c>
      <c r="C38" s="349" t="s">
        <v>907</v>
      </c>
      <c r="D38" s="349" t="s">
        <v>908</v>
      </c>
      <c r="E38" s="396" t="s">
        <v>900</v>
      </c>
      <c r="F38" s="349">
        <v>25.04</v>
      </c>
      <c r="G38" s="349">
        <v>750</v>
      </c>
      <c r="H38" s="405" t="s">
        <v>909</v>
      </c>
      <c r="I38" s="349" t="s">
        <v>910</v>
      </c>
    </row>
    <row r="39" spans="1:9" ht="15">
      <c r="A39" s="348">
        <v>31</v>
      </c>
      <c r="B39" s="349" t="s">
        <v>522</v>
      </c>
      <c r="C39" s="349" t="s">
        <v>911</v>
      </c>
      <c r="D39" s="349" t="s">
        <v>912</v>
      </c>
      <c r="E39" s="396" t="s">
        <v>900</v>
      </c>
      <c r="F39" s="349">
        <v>333.3</v>
      </c>
      <c r="G39" s="349">
        <v>743.33999999999992</v>
      </c>
      <c r="H39" s="405" t="s">
        <v>913</v>
      </c>
      <c r="I39" s="349" t="s">
        <v>914</v>
      </c>
    </row>
    <row r="40" spans="1:9" ht="15">
      <c r="A40" s="348">
        <v>32</v>
      </c>
      <c r="B40" s="349" t="s">
        <v>522</v>
      </c>
      <c r="C40" s="349" t="s">
        <v>915</v>
      </c>
      <c r="D40" s="349" t="s">
        <v>916</v>
      </c>
      <c r="E40" s="396" t="s">
        <v>900</v>
      </c>
      <c r="F40" s="349">
        <v>68</v>
      </c>
      <c r="G40" s="349">
        <v>1400</v>
      </c>
      <c r="H40" s="405" t="s">
        <v>917</v>
      </c>
      <c r="I40" s="349" t="s">
        <v>918</v>
      </c>
    </row>
    <row r="41" spans="1:9" ht="30">
      <c r="A41" s="348">
        <v>33</v>
      </c>
      <c r="B41" s="349" t="s">
        <v>522</v>
      </c>
      <c r="C41" s="349" t="s">
        <v>632</v>
      </c>
      <c r="D41" s="349"/>
      <c r="E41" s="396" t="s">
        <v>633</v>
      </c>
      <c r="F41" s="349">
        <v>94.1</v>
      </c>
      <c r="G41" s="349">
        <v>400</v>
      </c>
      <c r="H41" s="405">
        <v>247001890</v>
      </c>
      <c r="I41" s="349" t="s">
        <v>634</v>
      </c>
    </row>
    <row r="42" spans="1:9" ht="15">
      <c r="A42" s="348">
        <v>34</v>
      </c>
      <c r="B42" s="349" t="s">
        <v>522</v>
      </c>
      <c r="C42" s="349" t="s">
        <v>635</v>
      </c>
      <c r="D42" s="349" t="s">
        <v>636</v>
      </c>
      <c r="E42" s="396" t="s">
        <v>637</v>
      </c>
      <c r="F42" s="349">
        <v>90.82</v>
      </c>
      <c r="G42" s="349">
        <v>750</v>
      </c>
      <c r="H42" s="405" t="s">
        <v>638</v>
      </c>
      <c r="I42" s="349" t="s">
        <v>639</v>
      </c>
    </row>
    <row r="43" spans="1:9" ht="15">
      <c r="A43" s="348">
        <v>35</v>
      </c>
      <c r="B43" s="349" t="s">
        <v>522</v>
      </c>
      <c r="C43" s="349" t="s">
        <v>640</v>
      </c>
      <c r="D43" s="349" t="s">
        <v>641</v>
      </c>
      <c r="E43" s="396" t="s">
        <v>826</v>
      </c>
      <c r="F43" s="349">
        <v>70</v>
      </c>
      <c r="G43" s="349">
        <v>687.5</v>
      </c>
      <c r="H43" s="405" t="s">
        <v>824</v>
      </c>
      <c r="I43" s="349" t="s">
        <v>825</v>
      </c>
    </row>
    <row r="44" spans="1:9" ht="15">
      <c r="A44" s="348">
        <v>36</v>
      </c>
      <c r="B44" s="349" t="s">
        <v>522</v>
      </c>
      <c r="C44" s="349" t="s">
        <v>642</v>
      </c>
      <c r="D44" s="349" t="s">
        <v>643</v>
      </c>
      <c r="E44" s="396" t="s">
        <v>644</v>
      </c>
      <c r="F44" s="349">
        <v>44</v>
      </c>
      <c r="G44" s="349">
        <v>687.5</v>
      </c>
      <c r="H44" s="405" t="s">
        <v>645</v>
      </c>
      <c r="I44" s="349" t="s">
        <v>646</v>
      </c>
    </row>
    <row r="45" spans="1:9" ht="30">
      <c r="A45" s="348">
        <v>37</v>
      </c>
      <c r="B45" s="349" t="s">
        <v>522</v>
      </c>
      <c r="C45" s="349" t="s">
        <v>647</v>
      </c>
      <c r="D45" s="349" t="s">
        <v>648</v>
      </c>
      <c r="E45" s="396" t="s">
        <v>649</v>
      </c>
      <c r="F45" s="349">
        <v>174.45</v>
      </c>
      <c r="G45" s="349">
        <v>850</v>
      </c>
      <c r="H45" s="405">
        <v>61006005643</v>
      </c>
      <c r="I45" s="349" t="s">
        <v>650</v>
      </c>
    </row>
    <row r="46" spans="1:9" ht="15">
      <c r="A46" s="348">
        <v>38</v>
      </c>
      <c r="B46" s="349" t="s">
        <v>522</v>
      </c>
      <c r="C46" s="349" t="s">
        <v>651</v>
      </c>
      <c r="D46" s="349" t="s">
        <v>652</v>
      </c>
      <c r="E46" s="396" t="s">
        <v>653</v>
      </c>
      <c r="F46" s="349">
        <v>172.87</v>
      </c>
      <c r="G46" s="349">
        <v>1250</v>
      </c>
      <c r="H46" s="405" t="s">
        <v>654</v>
      </c>
      <c r="I46" s="349" t="s">
        <v>655</v>
      </c>
    </row>
    <row r="47" spans="1:9" ht="30">
      <c r="A47" s="348">
        <v>39</v>
      </c>
      <c r="B47" s="349" t="s">
        <v>522</v>
      </c>
      <c r="C47" s="349" t="s">
        <v>919</v>
      </c>
      <c r="D47" s="349" t="s">
        <v>920</v>
      </c>
      <c r="E47" s="396" t="s">
        <v>921</v>
      </c>
      <c r="F47" s="349">
        <v>82.94</v>
      </c>
      <c r="G47" s="349">
        <v>625</v>
      </c>
      <c r="H47" s="405" t="s">
        <v>922</v>
      </c>
      <c r="I47" s="349" t="s">
        <v>923</v>
      </c>
    </row>
    <row r="48" spans="1:9" ht="30">
      <c r="A48" s="348">
        <v>40</v>
      </c>
      <c r="B48" s="349" t="s">
        <v>522</v>
      </c>
      <c r="C48" s="349" t="s">
        <v>924</v>
      </c>
      <c r="D48" s="349" t="s">
        <v>925</v>
      </c>
      <c r="E48" s="396" t="s">
        <v>926</v>
      </c>
      <c r="F48" s="349">
        <v>70.069999999999993</v>
      </c>
      <c r="G48" s="349">
        <v>625</v>
      </c>
      <c r="H48" s="405" t="s">
        <v>927</v>
      </c>
      <c r="I48" s="349" t="s">
        <v>928</v>
      </c>
    </row>
    <row r="49" spans="1:9" ht="30">
      <c r="A49" s="348">
        <v>41</v>
      </c>
      <c r="B49" s="349" t="s">
        <v>522</v>
      </c>
      <c r="C49" s="349" t="s">
        <v>929</v>
      </c>
      <c r="D49" s="349" t="s">
        <v>930</v>
      </c>
      <c r="E49" s="396" t="s">
        <v>931</v>
      </c>
      <c r="F49" s="349">
        <v>27.15</v>
      </c>
      <c r="G49" s="349">
        <v>300</v>
      </c>
      <c r="H49" s="405" t="s">
        <v>932</v>
      </c>
      <c r="I49" s="349" t="s">
        <v>933</v>
      </c>
    </row>
    <row r="50" spans="1:9" ht="15">
      <c r="A50" s="348">
        <v>42</v>
      </c>
      <c r="B50" s="349" t="s">
        <v>522</v>
      </c>
      <c r="C50" s="349" t="s">
        <v>934</v>
      </c>
      <c r="D50" s="349" t="s">
        <v>935</v>
      </c>
      <c r="E50" s="396" t="s">
        <v>926</v>
      </c>
      <c r="F50" s="349">
        <v>50</v>
      </c>
      <c r="G50" s="349">
        <v>625</v>
      </c>
      <c r="H50" s="405" t="s">
        <v>936</v>
      </c>
      <c r="I50" s="349" t="s">
        <v>937</v>
      </c>
    </row>
    <row r="51" spans="1:9" ht="15">
      <c r="A51" s="348">
        <v>43</v>
      </c>
      <c r="B51" s="349" t="s">
        <v>522</v>
      </c>
      <c r="C51" s="349" t="s">
        <v>938</v>
      </c>
      <c r="D51" s="349" t="s">
        <v>939</v>
      </c>
      <c r="E51" s="396" t="s">
        <v>921</v>
      </c>
      <c r="F51" s="349">
        <v>83.34</v>
      </c>
      <c r="G51" s="349">
        <v>800</v>
      </c>
      <c r="H51" s="405" t="s">
        <v>940</v>
      </c>
      <c r="I51" s="349" t="s">
        <v>941</v>
      </c>
    </row>
    <row r="52" spans="1:9" ht="15">
      <c r="A52" s="348">
        <v>44</v>
      </c>
      <c r="B52" s="349" t="s">
        <v>522</v>
      </c>
      <c r="C52" s="349" t="s">
        <v>656</v>
      </c>
      <c r="D52" s="349" t="s">
        <v>657</v>
      </c>
      <c r="E52" s="396" t="s">
        <v>658</v>
      </c>
      <c r="F52" s="349">
        <v>38.590000000000003</v>
      </c>
      <c r="G52" s="349">
        <v>83.34</v>
      </c>
      <c r="H52" s="405" t="s">
        <v>659</v>
      </c>
      <c r="I52" s="349" t="s">
        <v>660</v>
      </c>
    </row>
    <row r="53" spans="1:9" ht="15">
      <c r="A53" s="348">
        <v>45</v>
      </c>
      <c r="B53" s="349" t="s">
        <v>522</v>
      </c>
      <c r="C53" s="349" t="s">
        <v>661</v>
      </c>
      <c r="D53" s="349" t="s">
        <v>662</v>
      </c>
      <c r="E53" s="396" t="s">
        <v>663</v>
      </c>
      <c r="F53" s="349">
        <v>108.86</v>
      </c>
      <c r="G53" s="349">
        <v>375</v>
      </c>
      <c r="H53" s="405" t="s">
        <v>664</v>
      </c>
      <c r="I53" s="349" t="s">
        <v>665</v>
      </c>
    </row>
    <row r="54" spans="1:9" ht="30">
      <c r="A54" s="348">
        <v>46</v>
      </c>
      <c r="B54" s="349" t="s">
        <v>522</v>
      </c>
      <c r="C54" s="349" t="s">
        <v>666</v>
      </c>
      <c r="D54" s="349" t="s">
        <v>667</v>
      </c>
      <c r="E54" s="396" t="s">
        <v>668</v>
      </c>
      <c r="F54" s="349">
        <v>67</v>
      </c>
      <c r="G54" s="349">
        <v>720</v>
      </c>
      <c r="H54" s="405" t="s">
        <v>669</v>
      </c>
      <c r="I54" s="349" t="s">
        <v>670</v>
      </c>
    </row>
    <row r="55" spans="1:9" ht="15">
      <c r="A55" s="348">
        <v>47</v>
      </c>
      <c r="B55" s="349" t="s">
        <v>522</v>
      </c>
      <c r="C55" s="349" t="s">
        <v>671</v>
      </c>
      <c r="D55" s="349" t="s">
        <v>672</v>
      </c>
      <c r="E55" s="396" t="s">
        <v>673</v>
      </c>
      <c r="F55" s="349">
        <v>155.19999999999999</v>
      </c>
      <c r="G55" s="349">
        <v>400</v>
      </c>
      <c r="H55" s="405">
        <v>238769025</v>
      </c>
      <c r="I55" s="349" t="s">
        <v>634</v>
      </c>
    </row>
    <row r="56" spans="1:9" ht="30">
      <c r="A56" s="348">
        <v>48</v>
      </c>
      <c r="B56" s="349" t="s">
        <v>522</v>
      </c>
      <c r="C56" s="349" t="s">
        <v>674</v>
      </c>
      <c r="D56" s="349" t="s">
        <v>675</v>
      </c>
      <c r="E56" s="396" t="s">
        <v>676</v>
      </c>
      <c r="F56" s="349">
        <v>28.3</v>
      </c>
      <c r="G56" s="349">
        <v>500</v>
      </c>
      <c r="H56" s="405" t="s">
        <v>677</v>
      </c>
      <c r="I56" s="349" t="s">
        <v>678</v>
      </c>
    </row>
    <row r="57" spans="1:9" ht="15">
      <c r="A57" s="348">
        <v>49</v>
      </c>
      <c r="B57" s="349" t="s">
        <v>522</v>
      </c>
      <c r="C57" s="349" t="s">
        <v>679</v>
      </c>
      <c r="D57" s="349" t="s">
        <v>680</v>
      </c>
      <c r="E57" s="396" t="s">
        <v>681</v>
      </c>
      <c r="F57" s="349">
        <v>141.74</v>
      </c>
      <c r="G57" s="349">
        <v>437.5</v>
      </c>
      <c r="H57" s="405">
        <v>38001006467</v>
      </c>
      <c r="I57" s="349" t="s">
        <v>682</v>
      </c>
    </row>
    <row r="58" spans="1:9" ht="30">
      <c r="A58" s="348">
        <v>50</v>
      </c>
      <c r="B58" s="349" t="s">
        <v>522</v>
      </c>
      <c r="C58" s="349" t="s">
        <v>683</v>
      </c>
      <c r="D58" s="349" t="s">
        <v>684</v>
      </c>
      <c r="E58" s="396" t="s">
        <v>685</v>
      </c>
      <c r="F58" s="349">
        <v>170</v>
      </c>
      <c r="G58" s="349">
        <v>750</v>
      </c>
      <c r="H58" s="405" t="s">
        <v>686</v>
      </c>
      <c r="I58" s="349" t="s">
        <v>687</v>
      </c>
    </row>
    <row r="59" spans="1:9" ht="15">
      <c r="A59" s="348">
        <v>51</v>
      </c>
      <c r="B59" s="349" t="s">
        <v>522</v>
      </c>
      <c r="C59" s="349" t="s">
        <v>688</v>
      </c>
      <c r="D59" s="349" t="s">
        <v>689</v>
      </c>
      <c r="E59" s="396" t="s">
        <v>690</v>
      </c>
      <c r="F59" s="349">
        <v>175</v>
      </c>
      <c r="G59" s="349">
        <v>375</v>
      </c>
      <c r="H59" s="405" t="s">
        <v>691</v>
      </c>
      <c r="I59" s="349" t="s">
        <v>692</v>
      </c>
    </row>
    <row r="60" spans="1:9" ht="15">
      <c r="A60" s="348">
        <v>52</v>
      </c>
      <c r="B60" s="349" t="s">
        <v>522</v>
      </c>
      <c r="C60" s="349" t="s">
        <v>693</v>
      </c>
      <c r="D60" s="349" t="s">
        <v>694</v>
      </c>
      <c r="E60" s="396" t="s">
        <v>695</v>
      </c>
      <c r="F60" s="349">
        <v>192</v>
      </c>
      <c r="G60" s="349">
        <v>2000</v>
      </c>
      <c r="H60" s="405" t="s">
        <v>696</v>
      </c>
      <c r="I60" s="349" t="s">
        <v>697</v>
      </c>
    </row>
    <row r="61" spans="1:9" ht="15">
      <c r="A61" s="348">
        <v>53</v>
      </c>
      <c r="B61" s="349" t="s">
        <v>522</v>
      </c>
      <c r="C61" s="349" t="s">
        <v>698</v>
      </c>
      <c r="D61" s="349" t="s">
        <v>699</v>
      </c>
      <c r="E61" s="396" t="s">
        <v>529</v>
      </c>
      <c r="F61" s="349">
        <v>625</v>
      </c>
      <c r="G61" s="349">
        <v>415</v>
      </c>
      <c r="H61" s="405" t="s">
        <v>700</v>
      </c>
      <c r="I61" s="349" t="s">
        <v>701</v>
      </c>
    </row>
    <row r="62" spans="1:9" ht="15">
      <c r="A62" s="348">
        <v>54</v>
      </c>
      <c r="B62" s="349" t="s">
        <v>522</v>
      </c>
      <c r="C62" s="349" t="s">
        <v>702</v>
      </c>
      <c r="D62" s="349" t="s">
        <v>703</v>
      </c>
      <c r="E62" s="396" t="s">
        <v>529</v>
      </c>
      <c r="F62" s="349">
        <v>122</v>
      </c>
      <c r="G62" s="349">
        <v>625</v>
      </c>
      <c r="H62" s="405" t="s">
        <v>704</v>
      </c>
      <c r="I62" s="349" t="s">
        <v>705</v>
      </c>
    </row>
    <row r="63" spans="1:9" ht="15">
      <c r="A63" s="348">
        <v>55</v>
      </c>
      <c r="B63" s="349" t="s">
        <v>522</v>
      </c>
      <c r="C63" s="349" t="s">
        <v>706</v>
      </c>
      <c r="D63" s="349" t="s">
        <v>707</v>
      </c>
      <c r="E63" s="396" t="s">
        <v>708</v>
      </c>
      <c r="F63" s="349">
        <v>67.03</v>
      </c>
      <c r="G63" s="349">
        <v>258</v>
      </c>
      <c r="H63" s="405">
        <v>235447343</v>
      </c>
      <c r="I63" s="349" t="s">
        <v>634</v>
      </c>
    </row>
    <row r="64" spans="1:9" ht="15">
      <c r="A64" s="348">
        <v>56</v>
      </c>
      <c r="B64" s="349" t="s">
        <v>522</v>
      </c>
      <c r="C64" s="349" t="s">
        <v>709</v>
      </c>
      <c r="D64" s="349" t="s">
        <v>710</v>
      </c>
      <c r="E64" s="396" t="s">
        <v>711</v>
      </c>
      <c r="F64" s="349">
        <v>21.3</v>
      </c>
      <c r="G64" s="349">
        <v>550</v>
      </c>
      <c r="H64" s="405" t="s">
        <v>712</v>
      </c>
      <c r="I64" s="349" t="s">
        <v>713</v>
      </c>
    </row>
    <row r="65" spans="1:9" ht="15">
      <c r="A65" s="348">
        <v>57</v>
      </c>
      <c r="B65" s="349" t="s">
        <v>522</v>
      </c>
      <c r="C65" s="349" t="s">
        <v>714</v>
      </c>
      <c r="D65" s="349" t="s">
        <v>715</v>
      </c>
      <c r="E65" s="396" t="s">
        <v>716</v>
      </c>
      <c r="F65" s="349">
        <v>50.22</v>
      </c>
      <c r="G65" s="349">
        <v>350</v>
      </c>
      <c r="H65" s="405">
        <v>204566978</v>
      </c>
      <c r="I65" s="349" t="s">
        <v>717</v>
      </c>
    </row>
    <row r="66" spans="1:9" ht="15">
      <c r="A66" s="348">
        <v>58</v>
      </c>
      <c r="B66" s="349" t="s">
        <v>522</v>
      </c>
      <c r="C66" s="349" t="s">
        <v>718</v>
      </c>
      <c r="D66" s="349" t="s">
        <v>719</v>
      </c>
      <c r="E66" s="396" t="s">
        <v>720</v>
      </c>
      <c r="F66" s="349">
        <v>96</v>
      </c>
      <c r="G66" s="349">
        <v>1000</v>
      </c>
      <c r="H66" s="405" t="s">
        <v>721</v>
      </c>
      <c r="I66" s="349" t="s">
        <v>722</v>
      </c>
    </row>
    <row r="67" spans="1:9" ht="15">
      <c r="A67" s="348">
        <v>59</v>
      </c>
      <c r="B67" s="349" t="s">
        <v>522</v>
      </c>
      <c r="C67" s="349" t="s">
        <v>723</v>
      </c>
      <c r="D67" s="349" t="s">
        <v>724</v>
      </c>
      <c r="E67" s="396" t="s">
        <v>725</v>
      </c>
      <c r="F67" s="349">
        <v>100</v>
      </c>
      <c r="G67" s="349">
        <v>1000</v>
      </c>
      <c r="H67" s="405" t="s">
        <v>726</v>
      </c>
      <c r="I67" s="349" t="s">
        <v>727</v>
      </c>
    </row>
    <row r="68" spans="1:9" ht="15">
      <c r="A68" s="348">
        <v>60</v>
      </c>
      <c r="B68" s="349" t="s">
        <v>522</v>
      </c>
      <c r="C68" s="349" t="s">
        <v>728</v>
      </c>
      <c r="D68" s="349" t="s">
        <v>729</v>
      </c>
      <c r="E68" s="396" t="s">
        <v>529</v>
      </c>
      <c r="F68" s="349">
        <v>111.34</v>
      </c>
      <c r="G68" s="349">
        <v>665</v>
      </c>
      <c r="H68" s="405">
        <v>5001001777</v>
      </c>
      <c r="I68" s="349" t="s">
        <v>730</v>
      </c>
    </row>
    <row r="69" spans="1:9" ht="30">
      <c r="A69" s="348">
        <v>61</v>
      </c>
      <c r="B69" s="349" t="s">
        <v>522</v>
      </c>
      <c r="C69" s="349" t="s">
        <v>942</v>
      </c>
      <c r="D69" s="349" t="s">
        <v>943</v>
      </c>
      <c r="E69" s="396" t="s">
        <v>944</v>
      </c>
      <c r="F69" s="349">
        <v>50</v>
      </c>
      <c r="G69" s="349">
        <v>375</v>
      </c>
      <c r="H69" s="405" t="s">
        <v>945</v>
      </c>
      <c r="I69" s="349" t="s">
        <v>946</v>
      </c>
    </row>
    <row r="70" spans="1:9" ht="15">
      <c r="A70" s="348">
        <v>62</v>
      </c>
      <c r="B70" s="349" t="s">
        <v>522</v>
      </c>
      <c r="C70" s="349" t="s">
        <v>947</v>
      </c>
      <c r="D70" s="349" t="s">
        <v>948</v>
      </c>
      <c r="E70" s="396" t="s">
        <v>949</v>
      </c>
      <c r="F70" s="349">
        <v>97.99</v>
      </c>
      <c r="G70" s="349">
        <v>1500</v>
      </c>
      <c r="H70" s="405" t="s">
        <v>950</v>
      </c>
      <c r="I70" s="349" t="s">
        <v>951</v>
      </c>
    </row>
    <row r="71" spans="1:9" ht="15">
      <c r="A71" s="348">
        <v>63</v>
      </c>
      <c r="B71" s="349" t="s">
        <v>522</v>
      </c>
      <c r="C71" s="349" t="s">
        <v>731</v>
      </c>
      <c r="D71" s="349" t="s">
        <v>732</v>
      </c>
      <c r="E71" s="396" t="s">
        <v>733</v>
      </c>
      <c r="F71" s="349">
        <v>277</v>
      </c>
      <c r="G71" s="349">
        <v>500</v>
      </c>
      <c r="H71" s="405" t="s">
        <v>734</v>
      </c>
      <c r="I71" s="349" t="s">
        <v>735</v>
      </c>
    </row>
    <row r="72" spans="1:9" ht="30">
      <c r="A72" s="348">
        <v>64</v>
      </c>
      <c r="B72" s="349" t="s">
        <v>522</v>
      </c>
      <c r="C72" s="349" t="s">
        <v>736</v>
      </c>
      <c r="D72" s="349" t="s">
        <v>737</v>
      </c>
      <c r="E72" s="396" t="s">
        <v>738</v>
      </c>
      <c r="F72" s="349">
        <v>156</v>
      </c>
      <c r="G72" s="349">
        <v>500</v>
      </c>
      <c r="H72" s="405">
        <v>225359046</v>
      </c>
      <c r="I72" s="349" t="s">
        <v>739</v>
      </c>
    </row>
    <row r="73" spans="1:9" ht="15">
      <c r="A73" s="348">
        <v>65</v>
      </c>
      <c r="B73" s="349" t="s">
        <v>522</v>
      </c>
      <c r="C73" s="349" t="s">
        <v>740</v>
      </c>
      <c r="D73" s="349" t="s">
        <v>741</v>
      </c>
      <c r="E73" s="396" t="s">
        <v>742</v>
      </c>
      <c r="F73" s="349">
        <v>83</v>
      </c>
      <c r="G73" s="349">
        <v>875</v>
      </c>
      <c r="H73" s="405" t="s">
        <v>743</v>
      </c>
      <c r="I73" s="349" t="s">
        <v>744</v>
      </c>
    </row>
    <row r="74" spans="1:9" ht="15">
      <c r="A74" s="348">
        <v>66</v>
      </c>
      <c r="B74" s="349" t="s">
        <v>522</v>
      </c>
      <c r="C74" s="349" t="s">
        <v>745</v>
      </c>
      <c r="D74" s="349" t="s">
        <v>746</v>
      </c>
      <c r="E74" s="396" t="s">
        <v>556</v>
      </c>
      <c r="F74" s="349">
        <v>66</v>
      </c>
      <c r="G74" s="349">
        <v>700</v>
      </c>
      <c r="H74" s="405" t="s">
        <v>747</v>
      </c>
      <c r="I74" s="349" t="s">
        <v>748</v>
      </c>
    </row>
    <row r="75" spans="1:9" ht="15">
      <c r="A75" s="348">
        <v>67</v>
      </c>
      <c r="B75" s="349" t="s">
        <v>522</v>
      </c>
      <c r="C75" s="349" t="s">
        <v>749</v>
      </c>
      <c r="D75" s="349" t="s">
        <v>750</v>
      </c>
      <c r="E75" s="396" t="s">
        <v>751</v>
      </c>
      <c r="F75" s="349">
        <v>233</v>
      </c>
      <c r="G75" s="349">
        <v>937.5</v>
      </c>
      <c r="H75" s="405">
        <v>1011046334</v>
      </c>
      <c r="I75" s="349" t="s">
        <v>752</v>
      </c>
    </row>
    <row r="76" spans="1:9" ht="15">
      <c r="A76" s="348">
        <v>68</v>
      </c>
      <c r="B76" s="349" t="s">
        <v>522</v>
      </c>
      <c r="C76" s="349" t="s">
        <v>753</v>
      </c>
      <c r="D76" s="349" t="s">
        <v>754</v>
      </c>
      <c r="E76" s="396" t="s">
        <v>755</v>
      </c>
      <c r="F76" s="349">
        <v>155</v>
      </c>
      <c r="G76" s="349">
        <v>595</v>
      </c>
      <c r="H76" s="405" t="s">
        <v>756</v>
      </c>
      <c r="I76" s="349" t="s">
        <v>757</v>
      </c>
    </row>
    <row r="77" spans="1:9" ht="30">
      <c r="A77" s="348">
        <v>69</v>
      </c>
      <c r="B77" s="349" t="s">
        <v>522</v>
      </c>
      <c r="C77" s="349" t="s">
        <v>758</v>
      </c>
      <c r="D77" s="349" t="s">
        <v>759</v>
      </c>
      <c r="E77" s="396" t="s">
        <v>760</v>
      </c>
      <c r="F77" s="349">
        <v>187</v>
      </c>
      <c r="G77" s="349">
        <v>312</v>
      </c>
      <c r="H77" s="405">
        <v>229324451</v>
      </c>
      <c r="I77" s="349" t="s">
        <v>634</v>
      </c>
    </row>
    <row r="78" spans="1:9" ht="15">
      <c r="A78" s="348">
        <v>70</v>
      </c>
      <c r="B78" s="349" t="s">
        <v>522</v>
      </c>
      <c r="C78" s="349" t="s">
        <v>761</v>
      </c>
      <c r="D78" s="349" t="s">
        <v>762</v>
      </c>
      <c r="E78" s="396" t="s">
        <v>763</v>
      </c>
      <c r="F78" s="349">
        <v>348</v>
      </c>
      <c r="G78" s="349">
        <v>812.5</v>
      </c>
      <c r="H78" s="405" t="s">
        <v>764</v>
      </c>
      <c r="I78" s="349" t="s">
        <v>765</v>
      </c>
    </row>
    <row r="79" spans="1:9" ht="15">
      <c r="A79" s="348">
        <v>71</v>
      </c>
      <c r="B79" s="349" t="s">
        <v>522</v>
      </c>
      <c r="C79" s="349" t="s">
        <v>766</v>
      </c>
      <c r="D79" s="349" t="s">
        <v>767</v>
      </c>
      <c r="E79" s="396" t="s">
        <v>619</v>
      </c>
      <c r="F79" s="349">
        <v>191.1</v>
      </c>
      <c r="G79" s="349">
        <v>375</v>
      </c>
      <c r="H79" s="405">
        <v>23001011054</v>
      </c>
      <c r="I79" s="349" t="s">
        <v>768</v>
      </c>
    </row>
    <row r="80" spans="1:9" ht="45">
      <c r="A80" s="348">
        <v>72</v>
      </c>
      <c r="B80" s="349" t="s">
        <v>515</v>
      </c>
      <c r="C80" s="349" t="s">
        <v>952</v>
      </c>
      <c r="D80" s="349" t="s">
        <v>953</v>
      </c>
      <c r="E80" s="396">
        <v>42640</v>
      </c>
      <c r="F80" s="349">
        <v>216.7</v>
      </c>
      <c r="G80" s="349">
        <v>294941.65000000002</v>
      </c>
      <c r="H80" s="405"/>
      <c r="I80" s="349"/>
    </row>
    <row r="81" spans="1:9" ht="15">
      <c r="A81" s="348">
        <v>73</v>
      </c>
      <c r="B81" s="349" t="s">
        <v>522</v>
      </c>
      <c r="C81" s="349" t="s">
        <v>954</v>
      </c>
      <c r="D81" s="349" t="s">
        <v>955</v>
      </c>
      <c r="E81" s="396" t="s">
        <v>956</v>
      </c>
      <c r="F81" s="349">
        <v>100.1</v>
      </c>
      <c r="G81" s="349">
        <v>2400</v>
      </c>
      <c r="H81" s="405" t="s">
        <v>957</v>
      </c>
      <c r="I81" s="349" t="s">
        <v>958</v>
      </c>
    </row>
    <row r="82" spans="1:9" ht="15">
      <c r="A82" s="348">
        <v>74</v>
      </c>
      <c r="B82" s="349" t="s">
        <v>522</v>
      </c>
      <c r="C82" s="349" t="s">
        <v>959</v>
      </c>
      <c r="D82" s="349" t="s">
        <v>960</v>
      </c>
      <c r="E82" s="396" t="s">
        <v>556</v>
      </c>
      <c r="F82" s="349">
        <v>117</v>
      </c>
      <c r="G82" s="349">
        <v>670</v>
      </c>
      <c r="H82" s="405" t="s">
        <v>961</v>
      </c>
      <c r="I82" s="349" t="s">
        <v>962</v>
      </c>
    </row>
    <row r="83" spans="1:9" ht="30">
      <c r="A83" s="348">
        <v>75</v>
      </c>
      <c r="B83" s="349" t="s">
        <v>522</v>
      </c>
      <c r="C83" s="349" t="s">
        <v>963</v>
      </c>
      <c r="D83" s="349" t="s">
        <v>964</v>
      </c>
      <c r="E83" s="396" t="s">
        <v>561</v>
      </c>
      <c r="F83" s="349">
        <v>66</v>
      </c>
      <c r="G83" s="349">
        <v>665</v>
      </c>
      <c r="H83" s="405" t="s">
        <v>965</v>
      </c>
      <c r="I83" s="349" t="s">
        <v>966</v>
      </c>
    </row>
    <row r="84" spans="1:9" ht="15">
      <c r="A84" s="348">
        <v>76</v>
      </c>
      <c r="B84" s="349" t="s">
        <v>522</v>
      </c>
      <c r="C84" s="349" t="s">
        <v>967</v>
      </c>
      <c r="D84" s="349" t="s">
        <v>968</v>
      </c>
      <c r="E84" s="396" t="s">
        <v>556</v>
      </c>
      <c r="F84" s="349">
        <v>144</v>
      </c>
      <c r="G84" s="349">
        <v>562.5</v>
      </c>
      <c r="H84" s="405" t="s">
        <v>969</v>
      </c>
      <c r="I84" s="349" t="s">
        <v>970</v>
      </c>
    </row>
    <row r="85" spans="1:9" ht="15">
      <c r="A85" s="348">
        <v>77</v>
      </c>
      <c r="B85" s="349" t="s">
        <v>522</v>
      </c>
      <c r="C85" s="349" t="s">
        <v>971</v>
      </c>
      <c r="D85" s="349" t="s">
        <v>972</v>
      </c>
      <c r="E85" s="396" t="s">
        <v>556</v>
      </c>
      <c r="F85" s="349">
        <v>137</v>
      </c>
      <c r="G85" s="349">
        <v>1280</v>
      </c>
      <c r="H85" s="405" t="s">
        <v>973</v>
      </c>
      <c r="I85" s="349" t="s">
        <v>974</v>
      </c>
    </row>
    <row r="86" spans="1:9" ht="15">
      <c r="A86" s="348">
        <v>78</v>
      </c>
      <c r="B86" s="349" t="s">
        <v>522</v>
      </c>
      <c r="C86" s="349" t="s">
        <v>975</v>
      </c>
      <c r="D86" s="349" t="s">
        <v>976</v>
      </c>
      <c r="E86" s="396" t="s">
        <v>977</v>
      </c>
      <c r="F86" s="349">
        <v>48</v>
      </c>
      <c r="G86" s="349">
        <v>625</v>
      </c>
      <c r="H86" s="405" t="s">
        <v>978</v>
      </c>
      <c r="I86" s="349" t="s">
        <v>979</v>
      </c>
    </row>
    <row r="87" spans="1:9" ht="30">
      <c r="A87" s="348">
        <v>79</v>
      </c>
      <c r="B87" s="349" t="s">
        <v>522</v>
      </c>
      <c r="C87" s="349" t="s">
        <v>980</v>
      </c>
      <c r="D87" s="349" t="s">
        <v>981</v>
      </c>
      <c r="E87" s="396" t="s">
        <v>982</v>
      </c>
      <c r="F87" s="349">
        <v>122</v>
      </c>
      <c r="G87" s="349">
        <v>625</v>
      </c>
      <c r="H87" s="405" t="s">
        <v>983</v>
      </c>
      <c r="I87" s="349" t="s">
        <v>984</v>
      </c>
    </row>
    <row r="88" spans="1:9" ht="15">
      <c r="A88" s="348">
        <v>80</v>
      </c>
      <c r="B88" s="349" t="s">
        <v>522</v>
      </c>
      <c r="C88" s="349" t="s">
        <v>985</v>
      </c>
      <c r="D88" s="349" t="s">
        <v>986</v>
      </c>
      <c r="E88" s="396" t="s">
        <v>556</v>
      </c>
      <c r="F88" s="349">
        <v>93</v>
      </c>
      <c r="G88" s="349">
        <v>375</v>
      </c>
      <c r="H88" s="405" t="s">
        <v>987</v>
      </c>
      <c r="I88" s="349" t="s">
        <v>988</v>
      </c>
    </row>
    <row r="89" spans="1:9" ht="30">
      <c r="A89" s="348">
        <v>81</v>
      </c>
      <c r="B89" s="349" t="s">
        <v>522</v>
      </c>
      <c r="C89" s="349" t="s">
        <v>989</v>
      </c>
      <c r="D89" s="349" t="s">
        <v>990</v>
      </c>
      <c r="E89" s="396" t="s">
        <v>556</v>
      </c>
      <c r="F89" s="349">
        <v>231.37</v>
      </c>
      <c r="G89" s="349">
        <v>375</v>
      </c>
      <c r="H89" s="405">
        <v>49001000182</v>
      </c>
      <c r="I89" s="349" t="s">
        <v>991</v>
      </c>
    </row>
    <row r="90" spans="1:9" ht="15">
      <c r="A90" s="348">
        <v>82</v>
      </c>
      <c r="B90" s="349" t="s">
        <v>522</v>
      </c>
      <c r="C90" s="349" t="s">
        <v>992</v>
      </c>
      <c r="D90" s="349" t="s">
        <v>993</v>
      </c>
      <c r="E90" s="396" t="s">
        <v>556</v>
      </c>
      <c r="F90" s="349">
        <v>68.400000000000006</v>
      </c>
      <c r="G90" s="349">
        <v>375</v>
      </c>
      <c r="H90" s="405" t="s">
        <v>994</v>
      </c>
      <c r="I90" s="349" t="s">
        <v>995</v>
      </c>
    </row>
    <row r="91" spans="1:9" ht="15">
      <c r="A91" s="348">
        <v>83</v>
      </c>
      <c r="B91" s="349" t="s">
        <v>522</v>
      </c>
      <c r="C91" s="349" t="s">
        <v>996</v>
      </c>
      <c r="D91" s="349" t="s">
        <v>997</v>
      </c>
      <c r="E91" s="396" t="s">
        <v>556</v>
      </c>
      <c r="F91" s="349">
        <v>136.9</v>
      </c>
      <c r="G91" s="349">
        <v>1000</v>
      </c>
      <c r="H91" s="405" t="s">
        <v>998</v>
      </c>
      <c r="I91" s="349" t="s">
        <v>999</v>
      </c>
    </row>
    <row r="92" spans="1:9" ht="30">
      <c r="A92" s="348">
        <v>84</v>
      </c>
      <c r="B92" s="349" t="s">
        <v>522</v>
      </c>
      <c r="C92" s="349" t="s">
        <v>1000</v>
      </c>
      <c r="D92" s="349" t="s">
        <v>1001</v>
      </c>
      <c r="E92" s="396" t="s">
        <v>556</v>
      </c>
      <c r="F92" s="349">
        <v>121</v>
      </c>
      <c r="G92" s="349">
        <v>750</v>
      </c>
      <c r="H92" s="405" t="s">
        <v>1002</v>
      </c>
      <c r="I92" s="349" t="s">
        <v>1003</v>
      </c>
    </row>
    <row r="93" spans="1:9" ht="30">
      <c r="A93" s="348">
        <v>85</v>
      </c>
      <c r="B93" s="349" t="s">
        <v>522</v>
      </c>
      <c r="C93" s="349" t="s">
        <v>1004</v>
      </c>
      <c r="D93" s="349" t="s">
        <v>1005</v>
      </c>
      <c r="E93" s="396" t="s">
        <v>556</v>
      </c>
      <c r="F93" s="349">
        <v>21.5</v>
      </c>
      <c r="G93" s="349">
        <v>250</v>
      </c>
      <c r="H93" s="405" t="s">
        <v>1006</v>
      </c>
      <c r="I93" s="349" t="s">
        <v>1007</v>
      </c>
    </row>
    <row r="94" spans="1:9" ht="15">
      <c r="A94" s="348">
        <v>86</v>
      </c>
      <c r="B94" s="349" t="s">
        <v>522</v>
      </c>
      <c r="C94" s="349" t="s">
        <v>1008</v>
      </c>
      <c r="D94" s="349" t="s">
        <v>1009</v>
      </c>
      <c r="E94" s="396" t="s">
        <v>1010</v>
      </c>
      <c r="F94" s="349">
        <v>57</v>
      </c>
      <c r="G94" s="349">
        <v>650</v>
      </c>
      <c r="H94" s="405" t="s">
        <v>1011</v>
      </c>
      <c r="I94" s="349" t="s">
        <v>1012</v>
      </c>
    </row>
    <row r="95" spans="1:9" ht="15">
      <c r="A95" s="348">
        <v>87</v>
      </c>
      <c r="B95" s="349" t="s">
        <v>522</v>
      </c>
      <c r="C95" s="349" t="s">
        <v>1013</v>
      </c>
      <c r="D95" s="349" t="s">
        <v>1014</v>
      </c>
      <c r="E95" s="396" t="s">
        <v>556</v>
      </c>
      <c r="F95" s="349">
        <v>48</v>
      </c>
      <c r="G95" s="349">
        <v>500</v>
      </c>
      <c r="H95" s="405">
        <v>228926062</v>
      </c>
      <c r="I95" s="349" t="s">
        <v>1015</v>
      </c>
    </row>
    <row r="96" spans="1:9" ht="15">
      <c r="A96" s="348">
        <v>88</v>
      </c>
      <c r="B96" s="349" t="s">
        <v>522</v>
      </c>
      <c r="C96" s="349" t="s">
        <v>1016</v>
      </c>
      <c r="D96" s="349" t="s">
        <v>1017</v>
      </c>
      <c r="E96" s="396" t="s">
        <v>556</v>
      </c>
      <c r="F96" s="349">
        <v>50</v>
      </c>
      <c r="G96" s="349">
        <v>1000</v>
      </c>
      <c r="H96" s="405" t="s">
        <v>1018</v>
      </c>
      <c r="I96" s="349" t="s">
        <v>1019</v>
      </c>
    </row>
    <row r="97" spans="1:9" ht="15">
      <c r="A97" s="348">
        <v>89</v>
      </c>
      <c r="B97" s="349" t="s">
        <v>522</v>
      </c>
      <c r="C97" s="349" t="s">
        <v>1020</v>
      </c>
      <c r="D97" s="349" t="s">
        <v>1021</v>
      </c>
      <c r="E97" s="396" t="s">
        <v>556</v>
      </c>
      <c r="F97" s="349">
        <v>92.25</v>
      </c>
      <c r="G97" s="349">
        <v>375</v>
      </c>
      <c r="H97" s="405" t="s">
        <v>1022</v>
      </c>
      <c r="I97" s="349" t="s">
        <v>1023</v>
      </c>
    </row>
    <row r="98" spans="1:9" ht="15">
      <c r="A98" s="348">
        <v>90</v>
      </c>
      <c r="B98" s="349" t="s">
        <v>522</v>
      </c>
      <c r="C98" s="349" t="s">
        <v>1024</v>
      </c>
      <c r="D98" s="349" t="s">
        <v>1025</v>
      </c>
      <c r="E98" s="396" t="s">
        <v>556</v>
      </c>
      <c r="F98" s="349">
        <v>66.56</v>
      </c>
      <c r="G98" s="349">
        <v>500</v>
      </c>
      <c r="H98" s="405" t="s">
        <v>1026</v>
      </c>
      <c r="I98" s="349" t="s">
        <v>1027</v>
      </c>
    </row>
    <row r="99" spans="1:9" ht="15">
      <c r="A99" s="348">
        <v>91</v>
      </c>
      <c r="B99" s="349" t="s">
        <v>522</v>
      </c>
      <c r="C99" s="349" t="s">
        <v>1028</v>
      </c>
      <c r="D99" s="349" t="s">
        <v>1029</v>
      </c>
      <c r="E99" s="396" t="s">
        <v>556</v>
      </c>
      <c r="F99" s="349">
        <v>137.43</v>
      </c>
      <c r="G99" s="349">
        <v>1250</v>
      </c>
      <c r="H99" s="405" t="s">
        <v>1030</v>
      </c>
      <c r="I99" s="349" t="s">
        <v>1031</v>
      </c>
    </row>
    <row r="100" spans="1:9" ht="15">
      <c r="A100" s="348">
        <v>92</v>
      </c>
      <c r="B100" s="349" t="s">
        <v>522</v>
      </c>
      <c r="C100" s="349" t="s">
        <v>1032</v>
      </c>
      <c r="D100" s="349" t="s">
        <v>1033</v>
      </c>
      <c r="E100" s="396" t="s">
        <v>556</v>
      </c>
      <c r="F100" s="349">
        <v>118.1</v>
      </c>
      <c r="G100" s="349">
        <v>625</v>
      </c>
      <c r="H100" s="405" t="s">
        <v>1034</v>
      </c>
      <c r="I100" s="349" t="s">
        <v>1035</v>
      </c>
    </row>
    <row r="101" spans="1:9" ht="30">
      <c r="A101" s="348">
        <v>93</v>
      </c>
      <c r="B101" s="349" t="s">
        <v>522</v>
      </c>
      <c r="C101" s="349" t="s">
        <v>1036</v>
      </c>
      <c r="D101" s="349" t="s">
        <v>1037</v>
      </c>
      <c r="E101" s="396" t="s">
        <v>556</v>
      </c>
      <c r="F101" s="349">
        <v>69.239999999999995</v>
      </c>
      <c r="G101" s="349">
        <v>812.5</v>
      </c>
      <c r="H101" s="405">
        <v>36001000355</v>
      </c>
      <c r="I101" s="349" t="s">
        <v>1038</v>
      </c>
    </row>
    <row r="102" spans="1:9" ht="30">
      <c r="A102" s="348">
        <v>94</v>
      </c>
      <c r="B102" s="349" t="s">
        <v>522</v>
      </c>
      <c r="C102" s="349" t="s">
        <v>1039</v>
      </c>
      <c r="D102" s="349" t="s">
        <v>1040</v>
      </c>
      <c r="E102" s="396" t="s">
        <v>556</v>
      </c>
      <c r="F102" s="349">
        <v>122</v>
      </c>
      <c r="G102" s="349">
        <v>550</v>
      </c>
      <c r="H102" s="405" t="s">
        <v>1041</v>
      </c>
      <c r="I102" s="349" t="s">
        <v>1042</v>
      </c>
    </row>
    <row r="103" spans="1:9" ht="15">
      <c r="A103" s="348">
        <v>95</v>
      </c>
      <c r="B103" s="349" t="s">
        <v>522</v>
      </c>
      <c r="C103" s="349" t="s">
        <v>1043</v>
      </c>
      <c r="D103" s="349" t="s">
        <v>1044</v>
      </c>
      <c r="E103" s="396" t="s">
        <v>556</v>
      </c>
      <c r="F103" s="349">
        <v>173.3</v>
      </c>
      <c r="G103" s="349">
        <v>562.5</v>
      </c>
      <c r="H103" s="405" t="s">
        <v>1045</v>
      </c>
      <c r="I103" s="349" t="s">
        <v>1046</v>
      </c>
    </row>
    <row r="104" spans="1:9" ht="15">
      <c r="A104" s="348">
        <v>96</v>
      </c>
      <c r="B104" s="349" t="s">
        <v>522</v>
      </c>
      <c r="C104" s="349" t="s">
        <v>1047</v>
      </c>
      <c r="D104" s="349" t="s">
        <v>1048</v>
      </c>
      <c r="E104" s="396" t="s">
        <v>1049</v>
      </c>
      <c r="F104" s="349">
        <v>1463</v>
      </c>
      <c r="G104" s="349">
        <v>2160</v>
      </c>
      <c r="H104" s="405">
        <v>1024008912</v>
      </c>
      <c r="I104" s="349" t="s">
        <v>1050</v>
      </c>
    </row>
    <row r="105" spans="1:9" ht="15">
      <c r="A105" s="348">
        <v>96</v>
      </c>
      <c r="B105" s="349" t="s">
        <v>522</v>
      </c>
      <c r="C105" s="349" t="s">
        <v>3431</v>
      </c>
      <c r="D105" s="349" t="s">
        <v>3432</v>
      </c>
      <c r="E105" s="396" t="s">
        <v>3433</v>
      </c>
      <c r="F105" s="349">
        <v>172.87</v>
      </c>
      <c r="G105" s="349">
        <v>1375</v>
      </c>
      <c r="H105" s="405" t="s">
        <v>3434</v>
      </c>
      <c r="I105" s="349" t="s">
        <v>3435</v>
      </c>
    </row>
    <row r="106" spans="1:9" ht="15">
      <c r="A106" s="348" t="s">
        <v>261</v>
      </c>
      <c r="B106" s="348"/>
      <c r="C106" s="349"/>
      <c r="D106" s="349"/>
      <c r="E106" s="349"/>
      <c r="F106" s="349"/>
      <c r="G106" s="349"/>
      <c r="H106" s="349"/>
      <c r="I106" s="349"/>
    </row>
    <row r="107" spans="1:9">
      <c r="A107" s="184"/>
      <c r="B107" s="184"/>
      <c r="C107" s="184"/>
      <c r="D107" s="184"/>
      <c r="E107" s="184"/>
      <c r="F107" s="184"/>
      <c r="G107" s="184"/>
      <c r="H107" s="184"/>
      <c r="I107" s="184"/>
    </row>
    <row r="108" spans="1:9">
      <c r="A108" s="184"/>
      <c r="B108" s="184"/>
      <c r="C108" s="184"/>
      <c r="D108" s="184"/>
      <c r="E108" s="184"/>
      <c r="F108" s="184"/>
      <c r="G108" s="184"/>
      <c r="H108" s="184"/>
      <c r="I108" s="184"/>
    </row>
    <row r="109" spans="1:9">
      <c r="A109" s="350"/>
      <c r="B109" s="350"/>
      <c r="C109" s="184"/>
      <c r="D109" s="184"/>
      <c r="E109" s="184"/>
      <c r="F109" s="184"/>
      <c r="G109" s="184"/>
      <c r="H109" s="184"/>
      <c r="I109" s="184"/>
    </row>
    <row r="110" spans="1:9" ht="15">
      <c r="A110" s="20"/>
      <c r="B110" s="20"/>
      <c r="C110" s="351" t="s">
        <v>96</v>
      </c>
      <c r="D110" s="20"/>
      <c r="E110" s="20"/>
      <c r="F110" s="19"/>
      <c r="G110" s="20"/>
      <c r="H110" s="20"/>
      <c r="I110" s="20"/>
    </row>
    <row r="111" spans="1:9" ht="15">
      <c r="A111" s="20"/>
      <c r="B111" s="20"/>
      <c r="C111" s="20"/>
      <c r="D111" s="485"/>
      <c r="E111" s="485"/>
      <c r="G111" s="187"/>
      <c r="H111" s="352"/>
    </row>
    <row r="112" spans="1:9" ht="15">
      <c r="C112" s="20"/>
      <c r="D112" s="486" t="s">
        <v>251</v>
      </c>
      <c r="E112" s="486"/>
      <c r="G112" s="487" t="s">
        <v>446</v>
      </c>
      <c r="H112" s="487"/>
    </row>
    <row r="113" spans="3:8" ht="15">
      <c r="C113" s="20"/>
      <c r="D113" s="20"/>
      <c r="E113" s="20"/>
      <c r="G113" s="488"/>
      <c r="H113" s="488"/>
    </row>
    <row r="114" spans="3:8" ht="15">
      <c r="C114" s="20"/>
      <c r="D114" s="489" t="s">
        <v>127</v>
      </c>
      <c r="E114" s="489"/>
      <c r="G114" s="488"/>
      <c r="H114" s="488"/>
    </row>
  </sheetData>
  <mergeCells count="5">
    <mergeCell ref="D111:E111"/>
    <mergeCell ref="D112:E112"/>
    <mergeCell ref="G112:H114"/>
    <mergeCell ref="D114:E114"/>
    <mergeCell ref="H2:I2"/>
  </mergeCells>
  <dataValidations count="3">
    <dataValidation type="list" allowBlank="1" showInputMessage="1" showErrorMessage="1" sqref="B106">
      <formula1>"იჯარა, საკუთრება"</formula1>
    </dataValidation>
    <dataValidation allowBlank="1" showInputMessage="1" showErrorMessage="1" prompt="თვე/დღე/წელი" sqref="H9:H105 E9:E105"/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105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</dataValidations>
  <pageMargins left="0.19684820647419099" right="0.19684820647419099" top="0.19684820647419099" bottom="0.19684820647419099" header="0.15748031496063" footer="0.15748031496063"/>
  <pageSetup scale="72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3"/>
  <sheetViews>
    <sheetView view="pageBreakPreview" zoomScale="80" zoomScaleSheetLayoutView="80" workbookViewId="0"/>
  </sheetViews>
  <sheetFormatPr defaultRowHeight="12.75"/>
  <cols>
    <col min="1" max="1" width="6.85546875" style="344" customWidth="1"/>
    <col min="2" max="2" width="14.85546875" style="344" customWidth="1"/>
    <col min="3" max="3" width="21.140625" style="344" customWidth="1"/>
    <col min="4" max="4" width="22.85546875" style="344" customWidth="1"/>
    <col min="5" max="5" width="12.7109375" style="344" customWidth="1"/>
    <col min="6" max="6" width="13.42578125" style="344" bestFit="1" customWidth="1"/>
    <col min="7" max="7" width="15.28515625" style="344" customWidth="1"/>
    <col min="8" max="8" width="23.85546875" style="344" customWidth="1"/>
    <col min="9" max="9" width="12.140625" style="344" bestFit="1" customWidth="1"/>
    <col min="10" max="10" width="19" style="344" customWidth="1"/>
    <col min="11" max="11" width="17.7109375" style="344" customWidth="1"/>
    <col min="12" max="16384" width="9.140625" style="344"/>
  </cols>
  <sheetData>
    <row r="1" spans="1:12" s="188" customFormat="1" ht="15">
      <c r="A1" s="181" t="s">
        <v>288</v>
      </c>
      <c r="B1" s="181"/>
      <c r="C1" s="181"/>
      <c r="D1" s="182"/>
      <c r="E1" s="182"/>
      <c r="F1" s="182"/>
      <c r="G1" s="182"/>
      <c r="H1" s="182"/>
      <c r="I1" s="182"/>
      <c r="J1" s="182"/>
      <c r="K1" s="334" t="s">
        <v>97</v>
      </c>
    </row>
    <row r="2" spans="1:12" s="188" customFormat="1" ht="15">
      <c r="A2" s="141" t="s">
        <v>128</v>
      </c>
      <c r="B2" s="141"/>
      <c r="C2" s="141"/>
      <c r="D2" s="182"/>
      <c r="E2" s="182"/>
      <c r="F2" s="182"/>
      <c r="G2" s="182"/>
      <c r="H2" s="182"/>
      <c r="I2" s="182"/>
      <c r="J2" s="473" t="str">
        <f>'ფორმა N1'!K2</f>
        <v>10/22/2017-11/12/2017</v>
      </c>
      <c r="K2" s="473"/>
    </row>
    <row r="3" spans="1:12" s="188" customFormat="1" ht="15">
      <c r="A3" s="182"/>
      <c r="B3" s="182"/>
      <c r="C3" s="182"/>
      <c r="D3" s="182"/>
      <c r="E3" s="182"/>
      <c r="F3" s="182"/>
      <c r="G3" s="182"/>
      <c r="H3" s="182"/>
      <c r="I3" s="182"/>
      <c r="J3" s="182"/>
      <c r="K3" s="134"/>
      <c r="L3" s="344"/>
    </row>
    <row r="4" spans="1:12" s="188" customFormat="1" ht="15">
      <c r="A4" s="108" t="s">
        <v>257</v>
      </c>
      <c r="B4" s="108"/>
      <c r="C4" s="108"/>
      <c r="D4" s="108"/>
      <c r="E4" s="108"/>
      <c r="F4" s="339"/>
      <c r="G4" s="183"/>
      <c r="H4" s="182"/>
      <c r="I4" s="182"/>
      <c r="J4" s="182"/>
      <c r="K4" s="182"/>
    </row>
    <row r="5" spans="1:12" ht="15">
      <c r="A5" s="340" t="str">
        <f>'ფორმა N1'!A5</f>
        <v>საარჩევნო ბლოკი „ერთიანი ნაციონალური მოძრაობა“</v>
      </c>
      <c r="B5" s="340"/>
      <c r="C5" s="340"/>
      <c r="D5" s="341"/>
      <c r="E5" s="341"/>
      <c r="F5" s="341"/>
      <c r="G5" s="342"/>
      <c r="H5" s="343"/>
      <c r="I5" s="343"/>
      <c r="J5" s="343"/>
      <c r="K5" s="342"/>
    </row>
    <row r="6" spans="1:12" s="188" customFormat="1" ht="13.5">
      <c r="A6" s="135"/>
      <c r="B6" s="135"/>
      <c r="C6" s="135"/>
      <c r="D6" s="345"/>
      <c r="E6" s="345"/>
      <c r="F6" s="345"/>
      <c r="G6" s="182"/>
      <c r="H6" s="182"/>
      <c r="I6" s="182"/>
      <c r="J6" s="182"/>
      <c r="K6" s="182"/>
    </row>
    <row r="7" spans="1:12" s="188" customFormat="1" ht="60">
      <c r="A7" s="346" t="s">
        <v>64</v>
      </c>
      <c r="B7" s="346" t="s">
        <v>439</v>
      </c>
      <c r="C7" s="346" t="s">
        <v>231</v>
      </c>
      <c r="D7" s="347" t="s">
        <v>228</v>
      </c>
      <c r="E7" s="347" t="s">
        <v>229</v>
      </c>
      <c r="F7" s="347" t="s">
        <v>318</v>
      </c>
      <c r="G7" s="347" t="s">
        <v>230</v>
      </c>
      <c r="H7" s="347" t="s">
        <v>447</v>
      </c>
      <c r="I7" s="347" t="s">
        <v>227</v>
      </c>
      <c r="J7" s="347" t="s">
        <v>444</v>
      </c>
      <c r="K7" s="347" t="s">
        <v>445</v>
      </c>
    </row>
    <row r="8" spans="1:12" s="188" customFormat="1" ht="15">
      <c r="A8" s="346">
        <v>1</v>
      </c>
      <c r="B8" s="346">
        <v>2</v>
      </c>
      <c r="C8" s="346">
        <v>3</v>
      </c>
      <c r="D8" s="347">
        <v>4</v>
      </c>
      <c r="E8" s="346">
        <v>5</v>
      </c>
      <c r="F8" s="347">
        <v>6</v>
      </c>
      <c r="G8" s="346">
        <v>7</v>
      </c>
      <c r="H8" s="347">
        <v>8</v>
      </c>
      <c r="I8" s="346">
        <v>9</v>
      </c>
      <c r="J8" s="346">
        <v>10</v>
      </c>
      <c r="K8" s="347">
        <v>11</v>
      </c>
    </row>
    <row r="9" spans="1:12" s="188" customFormat="1" ht="15.75" customHeight="1">
      <c r="A9" s="348">
        <v>1</v>
      </c>
      <c r="B9" s="349" t="s">
        <v>515</v>
      </c>
      <c r="C9" s="349" t="s">
        <v>3396</v>
      </c>
      <c r="D9" s="349" t="s">
        <v>482</v>
      </c>
      <c r="E9" s="349" t="s">
        <v>483</v>
      </c>
      <c r="F9" s="349">
        <v>2007</v>
      </c>
      <c r="G9" s="349" t="s">
        <v>484</v>
      </c>
      <c r="H9" s="349">
        <v>38428.370000000003</v>
      </c>
      <c r="I9" s="397">
        <v>39344</v>
      </c>
      <c r="J9" s="349"/>
      <c r="K9" s="349"/>
    </row>
    <row r="10" spans="1:12" s="188" customFormat="1" ht="15">
      <c r="A10" s="348">
        <v>2</v>
      </c>
      <c r="B10" s="349" t="s">
        <v>515</v>
      </c>
      <c r="C10" s="349" t="s">
        <v>3396</v>
      </c>
      <c r="D10" s="349" t="s">
        <v>485</v>
      </c>
      <c r="E10" s="349" t="s">
        <v>486</v>
      </c>
      <c r="F10" s="349">
        <v>2011</v>
      </c>
      <c r="G10" s="349" t="s">
        <v>487</v>
      </c>
      <c r="H10" s="349">
        <v>88697.600000000006</v>
      </c>
      <c r="I10" s="397">
        <v>40827</v>
      </c>
      <c r="J10" s="349"/>
      <c r="K10" s="349"/>
    </row>
    <row r="11" spans="1:12" s="188" customFormat="1" ht="15">
      <c r="A11" s="348">
        <v>3</v>
      </c>
      <c r="B11" s="349" t="s">
        <v>515</v>
      </c>
      <c r="C11" s="349" t="s">
        <v>3396</v>
      </c>
      <c r="D11" s="349" t="s">
        <v>482</v>
      </c>
      <c r="E11" s="349" t="s">
        <v>488</v>
      </c>
      <c r="F11" s="349">
        <v>2007</v>
      </c>
      <c r="G11" s="349" t="s">
        <v>489</v>
      </c>
      <c r="H11" s="349">
        <v>21221.79</v>
      </c>
      <c r="I11" s="397">
        <v>40946</v>
      </c>
      <c r="J11" s="349"/>
      <c r="K11" s="349"/>
    </row>
    <row r="12" spans="1:12" s="188" customFormat="1" ht="15">
      <c r="A12" s="348">
        <v>4</v>
      </c>
      <c r="B12" s="349" t="s">
        <v>515</v>
      </c>
      <c r="C12" s="349" t="s">
        <v>3396</v>
      </c>
      <c r="D12" s="349" t="s">
        <v>490</v>
      </c>
      <c r="E12" s="349" t="s">
        <v>491</v>
      </c>
      <c r="F12" s="349">
        <v>2012</v>
      </c>
      <c r="G12" s="349" t="s">
        <v>492</v>
      </c>
      <c r="H12" s="349">
        <v>22825.19</v>
      </c>
      <c r="I12" s="397">
        <v>41136</v>
      </c>
      <c r="J12" s="349"/>
      <c r="K12" s="349"/>
    </row>
    <row r="13" spans="1:12" s="188" customFormat="1" ht="15">
      <c r="A13" s="348">
        <v>5</v>
      </c>
      <c r="B13" s="349" t="s">
        <v>515</v>
      </c>
      <c r="C13" s="349" t="s">
        <v>3396</v>
      </c>
      <c r="D13" s="349" t="s">
        <v>490</v>
      </c>
      <c r="E13" s="349" t="s">
        <v>493</v>
      </c>
      <c r="F13" s="349">
        <v>2012</v>
      </c>
      <c r="G13" s="349" t="s">
        <v>494</v>
      </c>
      <c r="H13" s="349">
        <v>16552.36</v>
      </c>
      <c r="I13" s="397">
        <v>41136</v>
      </c>
      <c r="J13" s="349"/>
      <c r="K13" s="349"/>
    </row>
    <row r="14" spans="1:12" s="188" customFormat="1" ht="15">
      <c r="A14" s="348">
        <v>6</v>
      </c>
      <c r="B14" s="349" t="s">
        <v>515</v>
      </c>
      <c r="C14" s="349" t="s">
        <v>3396</v>
      </c>
      <c r="D14" s="349" t="s">
        <v>490</v>
      </c>
      <c r="E14" s="349" t="s">
        <v>495</v>
      </c>
      <c r="F14" s="349">
        <v>2013</v>
      </c>
      <c r="G14" s="349" t="s">
        <v>496</v>
      </c>
      <c r="H14" s="349">
        <v>32998.639999999999</v>
      </c>
      <c r="I14" s="397">
        <v>41494</v>
      </c>
      <c r="J14" s="349"/>
      <c r="K14" s="349"/>
    </row>
    <row r="15" spans="1:12" s="188" customFormat="1" ht="15">
      <c r="A15" s="348">
        <v>7</v>
      </c>
      <c r="B15" s="349" t="s">
        <v>515</v>
      </c>
      <c r="C15" s="349" t="s">
        <v>3396</v>
      </c>
      <c r="D15" s="349" t="s">
        <v>497</v>
      </c>
      <c r="E15" s="349" t="s">
        <v>498</v>
      </c>
      <c r="F15" s="349">
        <v>1996</v>
      </c>
      <c r="G15" s="349" t="s">
        <v>499</v>
      </c>
      <c r="H15" s="349">
        <v>14703.39</v>
      </c>
      <c r="I15" s="397" t="s">
        <v>500</v>
      </c>
      <c r="J15" s="349"/>
      <c r="K15" s="349"/>
    </row>
    <row r="16" spans="1:12" s="188" customFormat="1" ht="30">
      <c r="A16" s="348">
        <v>8</v>
      </c>
      <c r="B16" s="349" t="s">
        <v>515</v>
      </c>
      <c r="C16" s="349" t="s">
        <v>3396</v>
      </c>
      <c r="D16" s="349" t="s">
        <v>501</v>
      </c>
      <c r="E16" s="349" t="s">
        <v>502</v>
      </c>
      <c r="F16" s="349">
        <v>2013</v>
      </c>
      <c r="G16" s="349" t="s">
        <v>503</v>
      </c>
      <c r="H16" s="349">
        <v>22166.42</v>
      </c>
      <c r="I16" s="397">
        <v>41544</v>
      </c>
      <c r="J16" s="349"/>
      <c r="K16" s="349"/>
    </row>
    <row r="17" spans="1:11" s="188" customFormat="1" ht="15">
      <c r="A17" s="348">
        <v>9</v>
      </c>
      <c r="B17" s="349" t="s">
        <v>515</v>
      </c>
      <c r="C17" s="349" t="s">
        <v>3396</v>
      </c>
      <c r="D17" s="349" t="s">
        <v>504</v>
      </c>
      <c r="E17" s="349" t="s">
        <v>505</v>
      </c>
      <c r="F17" s="349">
        <v>2001</v>
      </c>
      <c r="G17" s="349" t="s">
        <v>506</v>
      </c>
      <c r="H17" s="349">
        <v>9758.0100000000075</v>
      </c>
      <c r="I17" s="397">
        <v>41762</v>
      </c>
      <c r="J17" s="349"/>
      <c r="K17" s="349"/>
    </row>
    <row r="18" spans="1:11" s="188" customFormat="1" ht="15">
      <c r="A18" s="348">
        <v>10</v>
      </c>
      <c r="B18" s="349" t="s">
        <v>515</v>
      </c>
      <c r="C18" s="349" t="s">
        <v>3396</v>
      </c>
      <c r="D18" s="349" t="s">
        <v>507</v>
      </c>
      <c r="E18" s="349" t="s">
        <v>508</v>
      </c>
      <c r="F18" s="349">
        <v>2000</v>
      </c>
      <c r="G18" s="349" t="s">
        <v>509</v>
      </c>
      <c r="H18" s="349">
        <v>8026.0200000000077</v>
      </c>
      <c r="I18" s="397">
        <v>41762</v>
      </c>
      <c r="J18" s="349"/>
      <c r="K18" s="349"/>
    </row>
    <row r="19" spans="1:11" s="188" customFormat="1" ht="15">
      <c r="A19" s="348">
        <v>11</v>
      </c>
      <c r="B19" s="349" t="s">
        <v>515</v>
      </c>
      <c r="C19" s="349" t="s">
        <v>3396</v>
      </c>
      <c r="D19" s="349" t="s">
        <v>504</v>
      </c>
      <c r="E19" s="349" t="s">
        <v>505</v>
      </c>
      <c r="F19" s="349">
        <v>2001</v>
      </c>
      <c r="G19" s="349" t="s">
        <v>510</v>
      </c>
      <c r="H19" s="349">
        <v>10765.66</v>
      </c>
      <c r="I19" s="397" t="s">
        <v>511</v>
      </c>
      <c r="J19" s="349"/>
      <c r="K19" s="349"/>
    </row>
    <row r="20" spans="1:11" s="188" customFormat="1" ht="14.25" customHeight="1">
      <c r="A20" s="348">
        <v>12</v>
      </c>
      <c r="B20" s="349" t="s">
        <v>515</v>
      </c>
      <c r="C20" s="349" t="s">
        <v>3396</v>
      </c>
      <c r="D20" s="349" t="s">
        <v>504</v>
      </c>
      <c r="E20" s="349" t="s">
        <v>512</v>
      </c>
      <c r="F20" s="349">
        <v>2000</v>
      </c>
      <c r="G20" s="349" t="s">
        <v>513</v>
      </c>
      <c r="H20" s="349">
        <v>14486.14</v>
      </c>
      <c r="I20" s="397" t="s">
        <v>514</v>
      </c>
      <c r="J20" s="349"/>
      <c r="K20" s="349"/>
    </row>
    <row r="21" spans="1:11" s="188" customFormat="1" ht="15">
      <c r="A21" s="348">
        <v>13</v>
      </c>
      <c r="B21" s="349" t="s">
        <v>522</v>
      </c>
      <c r="C21" s="349" t="s">
        <v>3396</v>
      </c>
      <c r="D21" s="349" t="s">
        <v>504</v>
      </c>
      <c r="E21" s="349" t="s">
        <v>3397</v>
      </c>
      <c r="F21" s="349">
        <v>2002</v>
      </c>
      <c r="G21" s="349" t="s">
        <v>3398</v>
      </c>
      <c r="H21" s="349">
        <v>625</v>
      </c>
      <c r="I21" s="397"/>
      <c r="J21" s="349">
        <v>204987933</v>
      </c>
      <c r="K21" s="349" t="s">
        <v>3399</v>
      </c>
    </row>
    <row r="22" spans="1:11" s="188" customFormat="1" ht="15">
      <c r="A22" s="348">
        <v>14</v>
      </c>
      <c r="B22" s="349" t="s">
        <v>515</v>
      </c>
      <c r="C22" s="349" t="s">
        <v>3396</v>
      </c>
      <c r="D22" s="349" t="s">
        <v>482</v>
      </c>
      <c r="E22" s="349" t="s">
        <v>3400</v>
      </c>
      <c r="F22" s="349">
        <v>2006</v>
      </c>
      <c r="G22" s="349" t="s">
        <v>3401</v>
      </c>
      <c r="H22" s="349">
        <v>13000</v>
      </c>
      <c r="I22" s="397" t="s">
        <v>3402</v>
      </c>
      <c r="J22" s="349"/>
      <c r="K22" s="349"/>
    </row>
    <row r="23" spans="1:11" s="188" customFormat="1" ht="15">
      <c r="A23" s="348"/>
      <c r="B23" s="349"/>
      <c r="C23" s="349"/>
      <c r="D23" s="349"/>
      <c r="E23" s="349"/>
      <c r="F23" s="349"/>
      <c r="G23" s="349"/>
      <c r="H23" s="349"/>
      <c r="I23" s="397"/>
      <c r="J23" s="349"/>
      <c r="K23" s="349"/>
    </row>
    <row r="24" spans="1:11" s="188" customFormat="1" ht="15">
      <c r="A24" s="348"/>
      <c r="B24" s="349"/>
      <c r="C24" s="349"/>
      <c r="D24" s="349"/>
      <c r="E24" s="349"/>
      <c r="F24" s="349"/>
      <c r="G24" s="349"/>
      <c r="H24" s="349"/>
      <c r="I24" s="398"/>
      <c r="J24" s="349"/>
      <c r="K24" s="349"/>
    </row>
    <row r="25" spans="1:11" s="188" customFormat="1" ht="15">
      <c r="A25" s="348" t="s">
        <v>261</v>
      </c>
      <c r="B25" s="348"/>
      <c r="C25" s="348"/>
      <c r="D25" s="349"/>
      <c r="E25" s="349"/>
      <c r="F25" s="349"/>
      <c r="G25" s="349"/>
      <c r="H25" s="349"/>
      <c r="I25" s="349"/>
      <c r="J25" s="349"/>
      <c r="K25" s="349"/>
    </row>
    <row r="26" spans="1:11">
      <c r="A26" s="353"/>
      <c r="B26" s="353"/>
      <c r="C26" s="353"/>
      <c r="D26" s="353"/>
      <c r="E26" s="353"/>
      <c r="F26" s="353"/>
      <c r="G26" s="353"/>
      <c r="H26" s="353"/>
      <c r="I26" s="353"/>
      <c r="J26" s="353"/>
      <c r="K26" s="353"/>
    </row>
    <row r="27" spans="1:11">
      <c r="A27" s="353"/>
      <c r="B27" s="353"/>
      <c r="C27" s="353"/>
      <c r="D27" s="353"/>
      <c r="E27" s="353"/>
      <c r="F27" s="353"/>
      <c r="G27" s="353"/>
      <c r="H27" s="353"/>
      <c r="I27" s="353"/>
      <c r="J27" s="353"/>
      <c r="K27" s="353"/>
    </row>
    <row r="28" spans="1:11">
      <c r="A28" s="354"/>
      <c r="B28" s="354"/>
      <c r="C28" s="354"/>
      <c r="D28" s="353"/>
      <c r="E28" s="353"/>
      <c r="F28" s="353"/>
      <c r="G28" s="353"/>
      <c r="H28" s="353"/>
      <c r="I28" s="353"/>
      <c r="J28" s="353"/>
      <c r="K28" s="353"/>
    </row>
    <row r="29" spans="1:11" ht="15">
      <c r="A29" s="355"/>
      <c r="B29" s="355"/>
      <c r="C29" s="355"/>
      <c r="D29" s="356" t="s">
        <v>96</v>
      </c>
      <c r="E29" s="355"/>
      <c r="F29" s="355"/>
      <c r="G29" s="357"/>
      <c r="H29" s="355"/>
      <c r="I29" s="355"/>
      <c r="J29" s="355"/>
      <c r="K29" s="355"/>
    </row>
    <row r="30" spans="1:11" ht="15">
      <c r="A30" s="355"/>
      <c r="B30" s="355"/>
      <c r="C30" s="355"/>
      <c r="D30" s="355"/>
      <c r="E30" s="358"/>
      <c r="F30" s="355"/>
      <c r="H30" s="358"/>
      <c r="I30" s="358"/>
      <c r="J30" s="359"/>
    </row>
    <row r="31" spans="1:11" ht="15">
      <c r="D31" s="355"/>
      <c r="E31" s="360" t="s">
        <v>251</v>
      </c>
      <c r="F31" s="355"/>
      <c r="H31" s="361" t="s">
        <v>256</v>
      </c>
      <c r="I31" s="361"/>
    </row>
    <row r="32" spans="1:11" ht="15">
      <c r="D32" s="355"/>
      <c r="E32" s="362" t="s">
        <v>127</v>
      </c>
      <c r="F32" s="355"/>
      <c r="H32" s="355" t="s">
        <v>252</v>
      </c>
      <c r="I32" s="355"/>
    </row>
    <row r="33" spans="4:5" ht="15">
      <c r="D33" s="355"/>
      <c r="E33" s="362"/>
    </row>
  </sheetData>
  <mergeCells count="1">
    <mergeCell ref="J2:K2"/>
  </mergeCells>
  <dataValidations count="2">
    <dataValidation allowBlank="1" showInputMessage="1" showErrorMessage="1" error="თვე/დღე/წელი" prompt="თვე/დღე/წელი" sqref="I9:I24"/>
    <dataValidation type="list" allowBlank="1" showInputMessage="1" showErrorMessage="1" sqref="B25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76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SheetLayoutView="80" workbookViewId="0">
      <selection activeCell="A2" sqref="A2"/>
    </sheetView>
  </sheetViews>
  <sheetFormatPr defaultRowHeight="12.75"/>
  <cols>
    <col min="1" max="1" width="11.7109375" style="173" customWidth="1"/>
    <col min="2" max="2" width="21.5703125" style="173" customWidth="1"/>
    <col min="3" max="3" width="19.140625" style="173" customWidth="1"/>
    <col min="4" max="4" width="23.7109375" style="173" customWidth="1"/>
    <col min="5" max="6" width="16.5703125" style="173" bestFit="1" customWidth="1"/>
    <col min="7" max="7" width="17" style="173" customWidth="1"/>
    <col min="8" max="8" width="19" style="173" customWidth="1"/>
    <col min="9" max="9" width="24.42578125" style="173" customWidth="1"/>
    <col min="10" max="16384" width="9.140625" style="173"/>
  </cols>
  <sheetData>
    <row r="1" spans="1:13" customFormat="1" ht="15">
      <c r="A1" s="130" t="s">
        <v>391</v>
      </c>
      <c r="B1" s="131"/>
      <c r="C1" s="131"/>
      <c r="D1" s="131"/>
      <c r="E1" s="131"/>
      <c r="F1" s="131"/>
      <c r="G1" s="131"/>
      <c r="H1" s="137"/>
      <c r="I1" s="72" t="s">
        <v>97</v>
      </c>
    </row>
    <row r="2" spans="1:13" customFormat="1" ht="15">
      <c r="A2" s="99" t="s">
        <v>128</v>
      </c>
      <c r="B2" s="131"/>
      <c r="C2" s="131"/>
      <c r="D2" s="131"/>
      <c r="E2" s="131"/>
      <c r="F2" s="131"/>
      <c r="G2" s="131"/>
      <c r="H2" s="137"/>
      <c r="I2" s="192" t="str">
        <f>'ფორმა N1'!K2</f>
        <v>10/22/2017-11/12/2017</v>
      </c>
    </row>
    <row r="3" spans="1:13" customFormat="1" ht="15">
      <c r="A3" s="131"/>
      <c r="B3" s="131"/>
      <c r="C3" s="131"/>
      <c r="D3" s="131"/>
      <c r="E3" s="131"/>
      <c r="F3" s="131"/>
      <c r="G3" s="131"/>
      <c r="H3" s="134"/>
      <c r="I3" s="134"/>
      <c r="M3" s="173"/>
    </row>
    <row r="4" spans="1:13" customFormat="1" ht="15">
      <c r="A4" s="70" t="str">
        <f>'ფორმა N2'!A4</f>
        <v>ანგარიშვალდებული პირის დასახელება:</v>
      </c>
      <c r="B4" s="70"/>
      <c r="C4" s="70"/>
      <c r="D4" s="131"/>
      <c r="E4" s="131"/>
      <c r="F4" s="131"/>
      <c r="G4" s="131"/>
      <c r="H4" s="131"/>
      <c r="I4" s="139"/>
    </row>
    <row r="5" spans="1:13" ht="15">
      <c r="A5" s="193" t="str">
        <f>'ფორმა N1'!A5</f>
        <v>საარჩევნო ბლოკი „ერთიანი ნაციონალური მოძრაობა“</v>
      </c>
      <c r="B5" s="74"/>
      <c r="C5" s="74"/>
      <c r="D5" s="195"/>
      <c r="E5" s="195"/>
      <c r="F5" s="195"/>
      <c r="G5" s="195"/>
      <c r="H5" s="195"/>
      <c r="I5" s="194"/>
    </row>
    <row r="6" spans="1:13" customFormat="1" ht="13.5">
      <c r="A6" s="135"/>
      <c r="B6" s="136"/>
      <c r="C6" s="136"/>
      <c r="D6" s="131"/>
      <c r="E6" s="131"/>
      <c r="F6" s="131"/>
      <c r="G6" s="131"/>
      <c r="H6" s="131"/>
      <c r="I6" s="131"/>
    </row>
    <row r="7" spans="1:13" customFormat="1" ht="75">
      <c r="A7" s="140" t="s">
        <v>64</v>
      </c>
      <c r="B7" s="129" t="s">
        <v>343</v>
      </c>
      <c r="C7" s="129" t="s">
        <v>344</v>
      </c>
      <c r="D7" s="129" t="s">
        <v>349</v>
      </c>
      <c r="E7" s="129" t="s">
        <v>350</v>
      </c>
      <c r="F7" s="129" t="s">
        <v>345</v>
      </c>
      <c r="G7" s="129" t="s">
        <v>346</v>
      </c>
      <c r="H7" s="129" t="s">
        <v>357</v>
      </c>
      <c r="I7" s="129" t="s">
        <v>347</v>
      </c>
    </row>
    <row r="8" spans="1:13" customFormat="1" ht="15">
      <c r="A8" s="127">
        <v>1</v>
      </c>
      <c r="B8" s="127">
        <v>2</v>
      </c>
      <c r="C8" s="129">
        <v>3</v>
      </c>
      <c r="D8" s="127">
        <v>6</v>
      </c>
      <c r="E8" s="129">
        <v>7</v>
      </c>
      <c r="F8" s="127">
        <v>8</v>
      </c>
      <c r="G8" s="127">
        <v>9</v>
      </c>
      <c r="H8" s="127">
        <v>10</v>
      </c>
      <c r="I8" s="129">
        <v>11</v>
      </c>
    </row>
    <row r="9" spans="1:13" customFormat="1" ht="15">
      <c r="A9" s="61">
        <v>1</v>
      </c>
      <c r="B9" s="25"/>
      <c r="C9" s="25"/>
      <c r="D9" s="25"/>
      <c r="E9" s="25"/>
      <c r="F9" s="191"/>
      <c r="G9" s="191"/>
      <c r="H9" s="191"/>
      <c r="I9" s="25"/>
    </row>
    <row r="10" spans="1:13" customFormat="1" ht="15">
      <c r="A10" s="61">
        <v>2</v>
      </c>
      <c r="B10" s="25"/>
      <c r="C10" s="25"/>
      <c r="D10" s="25"/>
      <c r="E10" s="25"/>
      <c r="F10" s="191"/>
      <c r="G10" s="191"/>
      <c r="H10" s="191"/>
      <c r="I10" s="25"/>
    </row>
    <row r="11" spans="1:13" customFormat="1" ht="15">
      <c r="A11" s="61">
        <v>3</v>
      </c>
      <c r="B11" s="25"/>
      <c r="C11" s="25"/>
      <c r="D11" s="25"/>
      <c r="E11" s="25"/>
      <c r="F11" s="191"/>
      <c r="G11" s="191"/>
      <c r="H11" s="191"/>
      <c r="I11" s="25"/>
    </row>
    <row r="12" spans="1:13" customFormat="1" ht="15">
      <c r="A12" s="61">
        <v>4</v>
      </c>
      <c r="B12" s="25"/>
      <c r="C12" s="25"/>
      <c r="D12" s="25"/>
      <c r="E12" s="25"/>
      <c r="F12" s="191"/>
      <c r="G12" s="191"/>
      <c r="H12" s="191"/>
      <c r="I12" s="25"/>
    </row>
    <row r="13" spans="1:13" customFormat="1" ht="15">
      <c r="A13" s="61">
        <v>5</v>
      </c>
      <c r="B13" s="25"/>
      <c r="C13" s="25"/>
      <c r="D13" s="25"/>
      <c r="E13" s="25"/>
      <c r="F13" s="191"/>
      <c r="G13" s="191"/>
      <c r="H13" s="191"/>
      <c r="I13" s="25"/>
    </row>
    <row r="14" spans="1:13" customFormat="1" ht="15">
      <c r="A14" s="61">
        <v>6</v>
      </c>
      <c r="B14" s="25"/>
      <c r="C14" s="25"/>
      <c r="D14" s="25"/>
      <c r="E14" s="25"/>
      <c r="F14" s="191"/>
      <c r="G14" s="191"/>
      <c r="H14" s="191"/>
      <c r="I14" s="25"/>
    </row>
    <row r="15" spans="1:13" customFormat="1" ht="15">
      <c r="A15" s="61">
        <v>7</v>
      </c>
      <c r="B15" s="25"/>
      <c r="C15" s="25"/>
      <c r="D15" s="25"/>
      <c r="E15" s="25"/>
      <c r="F15" s="191"/>
      <c r="G15" s="191"/>
      <c r="H15" s="191"/>
      <c r="I15" s="25"/>
    </row>
    <row r="16" spans="1:13" customFormat="1" ht="15">
      <c r="A16" s="61">
        <v>8</v>
      </c>
      <c r="B16" s="25"/>
      <c r="C16" s="25"/>
      <c r="D16" s="25"/>
      <c r="E16" s="25"/>
      <c r="F16" s="191"/>
      <c r="G16" s="191"/>
      <c r="H16" s="191"/>
      <c r="I16" s="25"/>
    </row>
    <row r="17" spans="1:9" customFormat="1" ht="15">
      <c r="A17" s="61">
        <v>9</v>
      </c>
      <c r="B17" s="25"/>
      <c r="C17" s="25"/>
      <c r="D17" s="25"/>
      <c r="E17" s="25"/>
      <c r="F17" s="191"/>
      <c r="G17" s="191"/>
      <c r="H17" s="191"/>
      <c r="I17" s="25"/>
    </row>
    <row r="18" spans="1:9" customFormat="1" ht="15">
      <c r="A18" s="61">
        <v>10</v>
      </c>
      <c r="B18" s="25"/>
      <c r="C18" s="25"/>
      <c r="D18" s="25"/>
      <c r="E18" s="25"/>
      <c r="F18" s="191"/>
      <c r="G18" s="191"/>
      <c r="H18" s="191"/>
      <c r="I18" s="25"/>
    </row>
    <row r="19" spans="1:9" customFormat="1" ht="15">
      <c r="A19" s="61">
        <v>11</v>
      </c>
      <c r="B19" s="25"/>
      <c r="C19" s="25"/>
      <c r="D19" s="25"/>
      <c r="E19" s="25"/>
      <c r="F19" s="191"/>
      <c r="G19" s="191"/>
      <c r="H19" s="191"/>
      <c r="I19" s="25"/>
    </row>
    <row r="20" spans="1:9" customFormat="1" ht="15">
      <c r="A20" s="61">
        <v>12</v>
      </c>
      <c r="B20" s="25"/>
      <c r="C20" s="25"/>
      <c r="D20" s="25"/>
      <c r="E20" s="25"/>
      <c r="F20" s="191"/>
      <c r="G20" s="191"/>
      <c r="H20" s="191"/>
      <c r="I20" s="25"/>
    </row>
    <row r="21" spans="1:9" customFormat="1" ht="15">
      <c r="A21" s="61">
        <v>13</v>
      </c>
      <c r="B21" s="25"/>
      <c r="C21" s="25"/>
      <c r="D21" s="25"/>
      <c r="E21" s="25"/>
      <c r="F21" s="191"/>
      <c r="G21" s="191"/>
      <c r="H21" s="191"/>
      <c r="I21" s="25"/>
    </row>
    <row r="22" spans="1:9" customFormat="1" ht="15">
      <c r="A22" s="61">
        <v>14</v>
      </c>
      <c r="B22" s="25"/>
      <c r="C22" s="25"/>
      <c r="D22" s="25"/>
      <c r="E22" s="25"/>
      <c r="F22" s="191"/>
      <c r="G22" s="191"/>
      <c r="H22" s="191"/>
      <c r="I22" s="25"/>
    </row>
    <row r="23" spans="1:9" customFormat="1" ht="15">
      <c r="A23" s="61">
        <v>15</v>
      </c>
      <c r="B23" s="25"/>
      <c r="C23" s="25"/>
      <c r="D23" s="25"/>
      <c r="E23" s="25"/>
      <c r="F23" s="191"/>
      <c r="G23" s="191"/>
      <c r="H23" s="191"/>
      <c r="I23" s="25"/>
    </row>
    <row r="24" spans="1:9" customFormat="1" ht="15">
      <c r="A24" s="61">
        <v>16</v>
      </c>
      <c r="B24" s="25"/>
      <c r="C24" s="25"/>
      <c r="D24" s="25"/>
      <c r="E24" s="25"/>
      <c r="F24" s="191"/>
      <c r="G24" s="191"/>
      <c r="H24" s="191"/>
      <c r="I24" s="25"/>
    </row>
    <row r="25" spans="1:9" customFormat="1" ht="15">
      <c r="A25" s="61">
        <v>17</v>
      </c>
      <c r="B25" s="25"/>
      <c r="C25" s="25"/>
      <c r="D25" s="25"/>
      <c r="E25" s="25"/>
      <c r="F25" s="191"/>
      <c r="G25" s="191"/>
      <c r="H25" s="191"/>
      <c r="I25" s="25"/>
    </row>
    <row r="26" spans="1:9" customFormat="1" ht="15">
      <c r="A26" s="61">
        <v>18</v>
      </c>
      <c r="B26" s="25"/>
      <c r="C26" s="25"/>
      <c r="D26" s="25"/>
      <c r="E26" s="25"/>
      <c r="F26" s="191"/>
      <c r="G26" s="191"/>
      <c r="H26" s="191"/>
      <c r="I26" s="25"/>
    </row>
    <row r="27" spans="1:9" customFormat="1" ht="15">
      <c r="A27" s="61" t="s">
        <v>261</v>
      </c>
      <c r="B27" s="25"/>
      <c r="C27" s="25"/>
      <c r="D27" s="25"/>
      <c r="E27" s="25"/>
      <c r="F27" s="191"/>
      <c r="G27" s="191"/>
      <c r="H27" s="191"/>
      <c r="I27" s="25"/>
    </row>
    <row r="28" spans="1:9">
      <c r="A28" s="196"/>
      <c r="B28" s="196"/>
      <c r="C28" s="196"/>
      <c r="D28" s="196"/>
      <c r="E28" s="196"/>
      <c r="F28" s="196"/>
      <c r="G28" s="196"/>
      <c r="H28" s="196"/>
      <c r="I28" s="196"/>
    </row>
    <row r="29" spans="1:9">
      <c r="A29" s="196"/>
      <c r="B29" s="196"/>
      <c r="C29" s="196"/>
      <c r="D29" s="196"/>
      <c r="E29" s="196"/>
      <c r="F29" s="196"/>
      <c r="G29" s="196"/>
      <c r="H29" s="196"/>
      <c r="I29" s="196"/>
    </row>
    <row r="30" spans="1:9">
      <c r="A30" s="197"/>
      <c r="B30" s="196"/>
      <c r="C30" s="196"/>
      <c r="D30" s="196"/>
      <c r="E30" s="196"/>
      <c r="F30" s="196"/>
      <c r="G30" s="196"/>
      <c r="H30" s="196"/>
      <c r="I30" s="196"/>
    </row>
    <row r="31" spans="1:9" ht="15">
      <c r="A31" s="172"/>
      <c r="B31" s="174" t="s">
        <v>96</v>
      </c>
      <c r="C31" s="172"/>
      <c r="D31" s="172"/>
      <c r="E31" s="175"/>
      <c r="F31" s="172"/>
      <c r="G31" s="172"/>
      <c r="H31" s="172"/>
      <c r="I31" s="172"/>
    </row>
    <row r="32" spans="1:9" ht="15">
      <c r="A32" s="172"/>
      <c r="B32" s="172"/>
      <c r="C32" s="176"/>
      <c r="D32" s="172"/>
      <c r="F32" s="176"/>
      <c r="G32" s="201"/>
    </row>
    <row r="33" spans="2:6" ht="15">
      <c r="B33" s="172"/>
      <c r="C33" s="178" t="s">
        <v>251</v>
      </c>
      <c r="D33" s="172"/>
      <c r="F33" s="179" t="s">
        <v>256</v>
      </c>
    </row>
    <row r="34" spans="2:6" ht="15">
      <c r="B34" s="172"/>
      <c r="C34" s="180" t="s">
        <v>127</v>
      </c>
      <c r="D34" s="172"/>
      <c r="F34" s="172" t="s">
        <v>252</v>
      </c>
    </row>
    <row r="35" spans="2:6" ht="15">
      <c r="B35" s="172"/>
      <c r="C35" s="180"/>
    </row>
  </sheetData>
  <pageMargins left="0.7" right="0.7" top="0.75" bottom="0.75" header="0.3" footer="0.3"/>
  <pageSetup scale="73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12"/>
  <sheetViews>
    <sheetView view="pageBreakPreview" zoomScale="80" zoomScaleSheetLayoutView="80" workbookViewId="0">
      <selection activeCell="I3" sqref="I3"/>
    </sheetView>
  </sheetViews>
  <sheetFormatPr defaultRowHeight="15"/>
  <cols>
    <col min="1" max="1" width="10" style="172" customWidth="1"/>
    <col min="2" max="2" width="20.28515625" style="172" customWidth="1"/>
    <col min="3" max="3" width="30" style="172" customWidth="1"/>
    <col min="4" max="4" width="29" style="172" customWidth="1"/>
    <col min="5" max="5" width="39.140625" style="172" customWidth="1"/>
    <col min="6" max="6" width="20" style="172" customWidth="1"/>
    <col min="7" max="7" width="29.28515625" style="172" customWidth="1"/>
    <col min="8" max="8" width="27.140625" style="172" customWidth="1"/>
    <col min="9" max="9" width="26.42578125" style="172" customWidth="1"/>
    <col min="10" max="10" width="0.5703125" style="172" customWidth="1"/>
    <col min="11" max="16384" width="9.140625" style="172"/>
  </cols>
  <sheetData>
    <row r="1" spans="1:10">
      <c r="A1" s="68" t="s">
        <v>358</v>
      </c>
      <c r="B1" s="70"/>
      <c r="C1" s="70"/>
      <c r="D1" s="70"/>
      <c r="E1" s="70"/>
      <c r="F1" s="70"/>
      <c r="G1" s="70"/>
      <c r="H1" s="70"/>
      <c r="I1" s="152" t="s">
        <v>186</v>
      </c>
      <c r="J1" s="153"/>
    </row>
    <row r="2" spans="1:10">
      <c r="A2" s="70" t="s">
        <v>128</v>
      </c>
      <c r="B2" s="70"/>
      <c r="C2" s="70"/>
      <c r="D2" s="70"/>
      <c r="E2" s="70"/>
      <c r="F2" s="70"/>
      <c r="G2" s="70"/>
      <c r="H2" s="70"/>
      <c r="I2" s="394">
        <v>43051</v>
      </c>
      <c r="J2" s="153"/>
    </row>
    <row r="3" spans="1:10">
      <c r="A3" s="70"/>
      <c r="B3" s="70"/>
      <c r="C3" s="70"/>
      <c r="D3" s="70"/>
      <c r="E3" s="70"/>
      <c r="F3" s="70"/>
      <c r="G3" s="70"/>
      <c r="H3" s="70"/>
      <c r="I3" s="96"/>
      <c r="J3" s="153"/>
    </row>
    <row r="4" spans="1:10">
      <c r="A4" s="71" t="str">
        <f>'[2]ფორმა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70"/>
      <c r="I4" s="70"/>
      <c r="J4" s="98"/>
    </row>
    <row r="5" spans="1:10">
      <c r="A5" s="193" t="str">
        <f>'ფორმა N1'!A5</f>
        <v>საარჩევნო ბლოკი „ერთიანი ნაციონალური მოძრაობა“</v>
      </c>
      <c r="B5" s="193"/>
      <c r="C5" s="193"/>
      <c r="D5" s="193"/>
      <c r="E5" s="193"/>
      <c r="F5" s="193"/>
      <c r="G5" s="193"/>
      <c r="H5" s="193"/>
      <c r="I5" s="193"/>
      <c r="J5" s="179"/>
    </row>
    <row r="6" spans="1:10">
      <c r="A6" s="71"/>
      <c r="B6" s="70"/>
      <c r="C6" s="70"/>
      <c r="D6" s="70"/>
      <c r="E6" s="70"/>
      <c r="F6" s="70"/>
      <c r="G6" s="70"/>
      <c r="H6" s="70"/>
      <c r="I6" s="70"/>
      <c r="J6" s="98"/>
    </row>
    <row r="7" spans="1:10">
      <c r="A7" s="70"/>
      <c r="B7" s="70"/>
      <c r="C7" s="70"/>
      <c r="D7" s="70"/>
      <c r="E7" s="70"/>
      <c r="F7" s="70"/>
      <c r="G7" s="70"/>
      <c r="H7" s="70"/>
      <c r="I7" s="70"/>
      <c r="J7" s="99"/>
    </row>
    <row r="8" spans="1:10" ht="63.75" customHeight="1">
      <c r="A8" s="155" t="s">
        <v>64</v>
      </c>
      <c r="B8" s="325" t="s">
        <v>340</v>
      </c>
      <c r="C8" s="326" t="s">
        <v>377</v>
      </c>
      <c r="D8" s="326" t="s">
        <v>378</v>
      </c>
      <c r="E8" s="326" t="s">
        <v>341</v>
      </c>
      <c r="F8" s="326" t="s">
        <v>354</v>
      </c>
      <c r="G8" s="326" t="s">
        <v>355</v>
      </c>
      <c r="H8" s="326" t="s">
        <v>379</v>
      </c>
      <c r="I8" s="156" t="s">
        <v>356</v>
      </c>
      <c r="J8" s="99"/>
    </row>
    <row r="9" spans="1:10" s="411" customFormat="1">
      <c r="A9" s="406"/>
      <c r="B9" s="407" t="s">
        <v>769</v>
      </c>
      <c r="C9" s="408" t="s">
        <v>770</v>
      </c>
      <c r="D9" s="408" t="s">
        <v>771</v>
      </c>
      <c r="E9" s="409" t="s">
        <v>772</v>
      </c>
      <c r="F9" s="409"/>
      <c r="G9" s="409"/>
      <c r="H9" s="409"/>
      <c r="I9" s="454">
        <v>302</v>
      </c>
      <c r="J9" s="410"/>
    </row>
    <row r="10" spans="1:10" s="411" customFormat="1">
      <c r="A10" s="406"/>
      <c r="B10" s="407" t="s">
        <v>773</v>
      </c>
      <c r="C10" s="408" t="s">
        <v>774</v>
      </c>
      <c r="D10" s="408" t="s">
        <v>775</v>
      </c>
      <c r="E10" s="409" t="s">
        <v>776</v>
      </c>
      <c r="F10" s="409"/>
      <c r="G10" s="409"/>
      <c r="H10" s="409"/>
      <c r="I10" s="454">
        <v>2015</v>
      </c>
      <c r="J10" s="410"/>
    </row>
    <row r="11" spans="1:10" s="411" customFormat="1">
      <c r="A11" s="406"/>
      <c r="B11" s="407" t="s">
        <v>777</v>
      </c>
      <c r="C11" s="408" t="s">
        <v>778</v>
      </c>
      <c r="D11" s="408" t="s">
        <v>779</v>
      </c>
      <c r="E11" s="409" t="s">
        <v>780</v>
      </c>
      <c r="F11" s="409"/>
      <c r="G11" s="409"/>
      <c r="H11" s="409"/>
      <c r="I11" s="454">
        <v>842.4</v>
      </c>
      <c r="J11" s="410"/>
    </row>
    <row r="12" spans="1:10" s="411" customFormat="1">
      <c r="A12" s="406"/>
      <c r="B12" s="407" t="s">
        <v>781</v>
      </c>
      <c r="C12" s="408" t="s">
        <v>782</v>
      </c>
      <c r="D12" s="408" t="s">
        <v>783</v>
      </c>
      <c r="E12" s="409" t="s">
        <v>784</v>
      </c>
      <c r="F12" s="409"/>
      <c r="G12" s="409"/>
      <c r="H12" s="409"/>
      <c r="I12" s="454">
        <v>3006.55</v>
      </c>
      <c r="J12" s="410"/>
    </row>
    <row r="13" spans="1:10" s="411" customFormat="1">
      <c r="A13" s="406"/>
      <c r="B13" s="407" t="s">
        <v>785</v>
      </c>
      <c r="C13" s="408" t="s">
        <v>786</v>
      </c>
      <c r="D13" s="408" t="s">
        <v>787</v>
      </c>
      <c r="E13" s="409" t="s">
        <v>788</v>
      </c>
      <c r="F13" s="409"/>
      <c r="G13" s="409"/>
      <c r="H13" s="409"/>
      <c r="I13" s="454">
        <v>1200</v>
      </c>
      <c r="J13" s="410"/>
    </row>
    <row r="14" spans="1:10" s="411" customFormat="1">
      <c r="A14" s="406"/>
      <c r="B14" s="407" t="s">
        <v>789</v>
      </c>
      <c r="C14" s="408" t="s">
        <v>790</v>
      </c>
      <c r="D14" s="408">
        <v>205119762</v>
      </c>
      <c r="E14" s="409" t="s">
        <v>791</v>
      </c>
      <c r="F14" s="409"/>
      <c r="G14" s="409"/>
      <c r="H14" s="409"/>
      <c r="I14" s="454">
        <v>400</v>
      </c>
      <c r="J14" s="410"/>
    </row>
    <row r="15" spans="1:10" s="411" customFormat="1">
      <c r="A15" s="406"/>
      <c r="B15" s="407" t="s">
        <v>792</v>
      </c>
      <c r="C15" s="408" t="s">
        <v>1085</v>
      </c>
      <c r="D15" s="408" t="s">
        <v>793</v>
      </c>
      <c r="E15" s="409" t="s">
        <v>791</v>
      </c>
      <c r="F15" s="409"/>
      <c r="G15" s="409"/>
      <c r="H15" s="409"/>
      <c r="I15" s="454">
        <v>100</v>
      </c>
      <c r="J15" s="410"/>
    </row>
    <row r="16" spans="1:10" s="411" customFormat="1">
      <c r="A16" s="406"/>
      <c r="B16" s="407" t="s">
        <v>794</v>
      </c>
      <c r="C16" s="408" t="s">
        <v>795</v>
      </c>
      <c r="D16" s="408">
        <v>205075014</v>
      </c>
      <c r="E16" s="409" t="s">
        <v>796</v>
      </c>
      <c r="F16" s="409"/>
      <c r="G16" s="409"/>
      <c r="H16" s="409"/>
      <c r="I16" s="454">
        <v>3304</v>
      </c>
      <c r="J16" s="410"/>
    </row>
    <row r="17" spans="1:10" s="411" customFormat="1">
      <c r="A17" s="406"/>
      <c r="B17" s="407" t="s">
        <v>797</v>
      </c>
      <c r="C17" s="408" t="s">
        <v>798</v>
      </c>
      <c r="D17" s="408">
        <v>204540620</v>
      </c>
      <c r="E17" s="409" t="s">
        <v>799</v>
      </c>
      <c r="F17" s="409"/>
      <c r="G17" s="409"/>
      <c r="H17" s="409"/>
      <c r="I17" s="454">
        <v>1000</v>
      </c>
      <c r="J17" s="410"/>
    </row>
    <row r="18" spans="1:10" s="411" customFormat="1">
      <c r="A18" s="406"/>
      <c r="B18" s="407" t="s">
        <v>800</v>
      </c>
      <c r="C18" s="408" t="s">
        <v>801</v>
      </c>
      <c r="D18" s="408">
        <v>249271167</v>
      </c>
      <c r="E18" s="409" t="s">
        <v>802</v>
      </c>
      <c r="F18" s="409"/>
      <c r="G18" s="409"/>
      <c r="H18" s="409"/>
      <c r="I18" s="454">
        <v>10940</v>
      </c>
      <c r="J18" s="410"/>
    </row>
    <row r="19" spans="1:10" s="411" customFormat="1">
      <c r="A19" s="406"/>
      <c r="B19" s="407" t="s">
        <v>803</v>
      </c>
      <c r="C19" s="408" t="s">
        <v>804</v>
      </c>
      <c r="D19" s="408">
        <v>400196364</v>
      </c>
      <c r="E19" s="409" t="s">
        <v>805</v>
      </c>
      <c r="F19" s="409"/>
      <c r="G19" s="409"/>
      <c r="H19" s="409"/>
      <c r="I19" s="454">
        <v>10289</v>
      </c>
      <c r="J19" s="410"/>
    </row>
    <row r="20" spans="1:10" s="411" customFormat="1" ht="30">
      <c r="A20" s="406"/>
      <c r="B20" s="407" t="s">
        <v>803</v>
      </c>
      <c r="C20" s="408" t="s">
        <v>806</v>
      </c>
      <c r="D20" s="408">
        <v>200179145</v>
      </c>
      <c r="E20" s="409" t="s">
        <v>807</v>
      </c>
      <c r="F20" s="409"/>
      <c r="G20" s="409"/>
      <c r="H20" s="409"/>
      <c r="I20" s="454">
        <v>175492.65</v>
      </c>
      <c r="J20" s="410"/>
    </row>
    <row r="21" spans="1:10" s="411" customFormat="1">
      <c r="A21" s="406"/>
      <c r="B21" s="407" t="s">
        <v>808</v>
      </c>
      <c r="C21" s="408" t="s">
        <v>809</v>
      </c>
      <c r="D21" s="408" t="s">
        <v>810</v>
      </c>
      <c r="E21" s="409" t="s">
        <v>811</v>
      </c>
      <c r="F21" s="409"/>
      <c r="G21" s="409"/>
      <c r="H21" s="409"/>
      <c r="I21" s="454">
        <v>5000</v>
      </c>
      <c r="J21" s="410"/>
    </row>
    <row r="22" spans="1:10" s="411" customFormat="1">
      <c r="A22" s="406"/>
      <c r="B22" s="407" t="s">
        <v>812</v>
      </c>
      <c r="C22" s="408" t="s">
        <v>813</v>
      </c>
      <c r="D22" s="408">
        <v>405076297</v>
      </c>
      <c r="E22" s="409" t="s">
        <v>814</v>
      </c>
      <c r="F22" s="409"/>
      <c r="G22" s="409"/>
      <c r="H22" s="409"/>
      <c r="I22" s="454">
        <v>3000</v>
      </c>
      <c r="J22" s="410"/>
    </row>
    <row r="23" spans="1:10" s="411" customFormat="1">
      <c r="A23" s="406"/>
      <c r="B23" s="407" t="s">
        <v>815</v>
      </c>
      <c r="C23" s="408" t="s">
        <v>816</v>
      </c>
      <c r="D23" s="408">
        <v>202177205</v>
      </c>
      <c r="E23" s="409" t="s">
        <v>817</v>
      </c>
      <c r="F23" s="409"/>
      <c r="G23" s="409"/>
      <c r="H23" s="409"/>
      <c r="I23" s="454">
        <v>2070.15</v>
      </c>
      <c r="J23" s="410"/>
    </row>
    <row r="24" spans="1:10" s="411" customFormat="1">
      <c r="A24" s="406"/>
      <c r="B24" s="407" t="s">
        <v>773</v>
      </c>
      <c r="C24" s="408" t="s">
        <v>1051</v>
      </c>
      <c r="D24" s="408" t="s">
        <v>1052</v>
      </c>
      <c r="E24" s="409" t="s">
        <v>817</v>
      </c>
      <c r="F24" s="409"/>
      <c r="G24" s="409"/>
      <c r="H24" s="409"/>
      <c r="I24" s="454">
        <v>306</v>
      </c>
      <c r="J24" s="410"/>
    </row>
    <row r="25" spans="1:10" s="411" customFormat="1">
      <c r="A25" s="406"/>
      <c r="B25" s="407" t="s">
        <v>1053</v>
      </c>
      <c r="C25" s="408" t="s">
        <v>1054</v>
      </c>
      <c r="D25" s="408" t="s">
        <v>1055</v>
      </c>
      <c r="E25" s="409" t="s">
        <v>817</v>
      </c>
      <c r="F25" s="409"/>
      <c r="G25" s="409"/>
      <c r="H25" s="409"/>
      <c r="I25" s="454">
        <v>30</v>
      </c>
      <c r="J25" s="410"/>
    </row>
    <row r="26" spans="1:10" s="411" customFormat="1">
      <c r="A26" s="406"/>
      <c r="B26" s="407" t="s">
        <v>1056</v>
      </c>
      <c r="C26" s="408" t="s">
        <v>1057</v>
      </c>
      <c r="D26" s="408" t="s">
        <v>1058</v>
      </c>
      <c r="E26" s="409" t="s">
        <v>1059</v>
      </c>
      <c r="F26" s="409"/>
      <c r="G26" s="409"/>
      <c r="H26" s="409"/>
      <c r="I26" s="454">
        <v>90</v>
      </c>
      <c r="J26" s="410"/>
    </row>
    <row r="27" spans="1:10" s="411" customFormat="1">
      <c r="A27" s="406"/>
      <c r="B27" s="407" t="s">
        <v>821</v>
      </c>
      <c r="C27" s="408" t="s">
        <v>822</v>
      </c>
      <c r="D27" s="408" t="s">
        <v>823</v>
      </c>
      <c r="E27" s="409" t="s">
        <v>522</v>
      </c>
      <c r="F27" s="409"/>
      <c r="G27" s="409"/>
      <c r="H27" s="409"/>
      <c r="I27" s="454">
        <v>6000</v>
      </c>
      <c r="J27" s="410"/>
    </row>
    <row r="28" spans="1:10" s="411" customFormat="1">
      <c r="A28" s="406"/>
      <c r="B28" s="407" t="s">
        <v>1060</v>
      </c>
      <c r="C28" s="408" t="s">
        <v>1061</v>
      </c>
      <c r="D28" s="408" t="s">
        <v>1062</v>
      </c>
      <c r="E28" s="409" t="s">
        <v>1063</v>
      </c>
      <c r="F28" s="409"/>
      <c r="G28" s="409"/>
      <c r="H28" s="409"/>
      <c r="I28" s="454">
        <v>1634</v>
      </c>
      <c r="J28" s="410"/>
    </row>
    <row r="29" spans="1:10" s="411" customFormat="1">
      <c r="A29" s="406"/>
      <c r="B29" s="407" t="s">
        <v>818</v>
      </c>
      <c r="C29" s="408" t="s">
        <v>819</v>
      </c>
      <c r="D29" s="408" t="s">
        <v>820</v>
      </c>
      <c r="E29" s="409" t="s">
        <v>1064</v>
      </c>
      <c r="F29" s="409"/>
      <c r="G29" s="409"/>
      <c r="H29" s="409"/>
      <c r="I29" s="454">
        <v>400</v>
      </c>
      <c r="J29" s="410"/>
    </row>
    <row r="30" spans="1:10" s="411" customFormat="1" ht="30">
      <c r="A30" s="406"/>
      <c r="B30" s="407" t="s">
        <v>1074</v>
      </c>
      <c r="C30" s="408" t="s">
        <v>1075</v>
      </c>
      <c r="D30" s="408" t="s">
        <v>1076</v>
      </c>
      <c r="E30" s="409"/>
      <c r="F30" s="409"/>
      <c r="G30" s="409"/>
      <c r="H30" s="409"/>
      <c r="I30" s="454">
        <v>4061.8</v>
      </c>
      <c r="J30" s="410"/>
    </row>
    <row r="31" spans="1:10" s="411" customFormat="1" ht="30">
      <c r="A31" s="406"/>
      <c r="B31" s="407"/>
      <c r="C31" s="408" t="s">
        <v>1086</v>
      </c>
      <c r="D31" s="408"/>
      <c r="E31" s="409"/>
      <c r="F31" s="409"/>
      <c r="G31" s="409"/>
      <c r="H31" s="409"/>
      <c r="I31" s="454" t="s">
        <v>1087</v>
      </c>
      <c r="J31" s="410"/>
    </row>
    <row r="32" spans="1:10" s="411" customFormat="1" ht="30">
      <c r="A32" s="406"/>
      <c r="B32" s="407"/>
      <c r="C32" s="408" t="s">
        <v>1088</v>
      </c>
      <c r="D32" s="408"/>
      <c r="E32" s="409"/>
      <c r="F32" s="409"/>
      <c r="G32" s="409"/>
      <c r="H32" s="409"/>
      <c r="I32" s="454" t="s">
        <v>1089</v>
      </c>
      <c r="J32" s="410"/>
    </row>
    <row r="33" spans="1:10" s="411" customFormat="1">
      <c r="A33" s="406"/>
      <c r="B33" s="407" t="s">
        <v>1066</v>
      </c>
      <c r="C33" s="408" t="s">
        <v>1090</v>
      </c>
      <c r="D33" s="408" t="s">
        <v>1069</v>
      </c>
      <c r="E33" s="409" t="s">
        <v>1070</v>
      </c>
      <c r="F33" s="409"/>
      <c r="G33" s="409"/>
      <c r="H33" s="409"/>
      <c r="I33" s="454">
        <v>12500</v>
      </c>
      <c r="J33" s="410"/>
    </row>
    <row r="34" spans="1:10" s="411" customFormat="1" ht="30">
      <c r="A34" s="406"/>
      <c r="B34" s="407" t="s">
        <v>1066</v>
      </c>
      <c r="C34" s="408" t="s">
        <v>1071</v>
      </c>
      <c r="D34" s="408" t="s">
        <v>1072</v>
      </c>
      <c r="E34" s="409" t="s">
        <v>1070</v>
      </c>
      <c r="F34" s="409"/>
      <c r="G34" s="409"/>
      <c r="H34" s="409"/>
      <c r="I34" s="454">
        <v>29500</v>
      </c>
      <c r="J34" s="410"/>
    </row>
    <row r="35" spans="1:10" s="411" customFormat="1">
      <c r="A35" s="406"/>
      <c r="B35" s="407" t="s">
        <v>1077</v>
      </c>
      <c r="C35" s="408" t="s">
        <v>1078</v>
      </c>
      <c r="D35" s="408" t="s">
        <v>1079</v>
      </c>
      <c r="E35" s="409" t="s">
        <v>802</v>
      </c>
      <c r="F35" s="409"/>
      <c r="G35" s="409"/>
      <c r="H35" s="409"/>
      <c r="I35" s="454">
        <v>250</v>
      </c>
      <c r="J35" s="410"/>
    </row>
    <row r="36" spans="1:10" s="411" customFormat="1">
      <c r="A36" s="406"/>
      <c r="B36" s="407" t="s">
        <v>1080</v>
      </c>
      <c r="C36" s="408" t="s">
        <v>1081</v>
      </c>
      <c r="D36" s="408" t="s">
        <v>1082</v>
      </c>
      <c r="E36" s="409" t="s">
        <v>802</v>
      </c>
      <c r="F36" s="409"/>
      <c r="G36" s="409"/>
      <c r="H36" s="409"/>
      <c r="I36" s="454">
        <v>160</v>
      </c>
      <c r="J36" s="410"/>
    </row>
    <row r="37" spans="1:10" s="411" customFormat="1">
      <c r="A37" s="406"/>
      <c r="B37" s="407" t="s">
        <v>1060</v>
      </c>
      <c r="C37" s="408" t="s">
        <v>535</v>
      </c>
      <c r="D37" s="408" t="s">
        <v>534</v>
      </c>
      <c r="E37" s="409" t="s">
        <v>522</v>
      </c>
      <c r="F37" s="409"/>
      <c r="G37" s="409"/>
      <c r="H37" s="409"/>
      <c r="I37" s="454">
        <v>2000</v>
      </c>
      <c r="J37" s="410"/>
    </row>
    <row r="38" spans="1:10" s="411" customFormat="1">
      <c r="A38" s="406"/>
      <c r="B38" s="407" t="s">
        <v>3404</v>
      </c>
      <c r="C38" s="408" t="s">
        <v>540</v>
      </c>
      <c r="D38" s="408" t="s">
        <v>539</v>
      </c>
      <c r="E38" s="409" t="s">
        <v>522</v>
      </c>
      <c r="F38" s="409"/>
      <c r="G38" s="409"/>
      <c r="H38" s="409"/>
      <c r="I38" s="454">
        <v>2650</v>
      </c>
      <c r="J38" s="410"/>
    </row>
    <row r="39" spans="1:10" s="411" customFormat="1">
      <c r="A39" s="406"/>
      <c r="B39" s="407" t="s">
        <v>3405</v>
      </c>
      <c r="C39" s="408" t="s">
        <v>616</v>
      </c>
      <c r="D39" s="408" t="s">
        <v>615</v>
      </c>
      <c r="E39" s="409" t="s">
        <v>522</v>
      </c>
      <c r="F39" s="409"/>
      <c r="G39" s="409"/>
      <c r="H39" s="409"/>
      <c r="I39" s="454">
        <v>2105</v>
      </c>
      <c r="J39" s="410"/>
    </row>
    <row r="40" spans="1:10" s="411" customFormat="1">
      <c r="A40" s="406"/>
      <c r="B40" s="407" t="s">
        <v>3406</v>
      </c>
      <c r="C40" s="408" t="s">
        <v>596</v>
      </c>
      <c r="D40" s="408" t="s">
        <v>595</v>
      </c>
      <c r="E40" s="409" t="s">
        <v>522</v>
      </c>
      <c r="F40" s="409"/>
      <c r="G40" s="409"/>
      <c r="H40" s="409"/>
      <c r="I40" s="454">
        <v>3158</v>
      </c>
      <c r="J40" s="410"/>
    </row>
    <row r="41" spans="1:10" s="411" customFormat="1">
      <c r="A41" s="406"/>
      <c r="B41" s="407" t="s">
        <v>3407</v>
      </c>
      <c r="C41" s="408" t="s">
        <v>621</v>
      </c>
      <c r="D41" s="408" t="s">
        <v>620</v>
      </c>
      <c r="E41" s="409" t="s">
        <v>522</v>
      </c>
      <c r="F41" s="409"/>
      <c r="G41" s="409"/>
      <c r="H41" s="409"/>
      <c r="I41" s="454">
        <v>750</v>
      </c>
      <c r="J41" s="410"/>
    </row>
    <row r="42" spans="1:10" s="411" customFormat="1">
      <c r="A42" s="406"/>
      <c r="B42" s="407" t="s">
        <v>3408</v>
      </c>
      <c r="C42" s="408" t="s">
        <v>722</v>
      </c>
      <c r="D42" s="408" t="s">
        <v>721</v>
      </c>
      <c r="E42" s="409" t="s">
        <v>522</v>
      </c>
      <c r="F42" s="409"/>
      <c r="G42" s="409"/>
      <c r="H42" s="409"/>
      <c r="I42" s="454">
        <v>1000</v>
      </c>
      <c r="J42" s="410"/>
    </row>
    <row r="43" spans="1:10" s="411" customFormat="1">
      <c r="A43" s="406"/>
      <c r="B43" s="407" t="s">
        <v>3409</v>
      </c>
      <c r="C43" s="408" t="s">
        <v>526</v>
      </c>
      <c r="D43" s="408" t="s">
        <v>1091</v>
      </c>
      <c r="E43" s="409" t="s">
        <v>522</v>
      </c>
      <c r="F43" s="409"/>
      <c r="G43" s="409"/>
      <c r="H43" s="409"/>
      <c r="I43" s="454">
        <v>1100</v>
      </c>
      <c r="J43" s="410"/>
    </row>
    <row r="44" spans="1:10" s="411" customFormat="1">
      <c r="A44" s="406"/>
      <c r="B44" s="407" t="s">
        <v>1060</v>
      </c>
      <c r="C44" s="408" t="s">
        <v>531</v>
      </c>
      <c r="D44" s="408" t="s">
        <v>530</v>
      </c>
      <c r="E44" s="409" t="s">
        <v>522</v>
      </c>
      <c r="F44" s="409"/>
      <c r="G44" s="409"/>
      <c r="H44" s="409"/>
      <c r="I44" s="454">
        <v>2125</v>
      </c>
      <c r="J44" s="410"/>
    </row>
    <row r="45" spans="1:10" s="411" customFormat="1">
      <c r="A45" s="406"/>
      <c r="B45" s="407" t="s">
        <v>1060</v>
      </c>
      <c r="C45" s="408" t="s">
        <v>544</v>
      </c>
      <c r="D45" s="408" t="s">
        <v>543</v>
      </c>
      <c r="E45" s="409" t="s">
        <v>522</v>
      </c>
      <c r="F45" s="409"/>
      <c r="G45" s="409"/>
      <c r="H45" s="409"/>
      <c r="I45" s="454">
        <v>1250</v>
      </c>
      <c r="J45" s="410"/>
    </row>
    <row r="46" spans="1:10" s="411" customFormat="1">
      <c r="A46" s="406"/>
      <c r="B46" s="407" t="s">
        <v>3410</v>
      </c>
      <c r="C46" s="408" t="s">
        <v>563</v>
      </c>
      <c r="D46" s="408" t="s">
        <v>562</v>
      </c>
      <c r="E46" s="409" t="s">
        <v>522</v>
      </c>
      <c r="F46" s="409"/>
      <c r="G46" s="409"/>
      <c r="H46" s="409"/>
      <c r="I46" s="454">
        <v>2730</v>
      </c>
      <c r="J46" s="410"/>
    </row>
    <row r="47" spans="1:10" s="411" customFormat="1">
      <c r="A47" s="406"/>
      <c r="B47" s="407" t="s">
        <v>794</v>
      </c>
      <c r="C47" s="408" t="s">
        <v>572</v>
      </c>
      <c r="D47" s="408" t="s">
        <v>571</v>
      </c>
      <c r="E47" s="409" t="s">
        <v>522</v>
      </c>
      <c r="F47" s="409"/>
      <c r="G47" s="409"/>
      <c r="H47" s="409"/>
      <c r="I47" s="454">
        <v>875</v>
      </c>
      <c r="J47" s="410"/>
    </row>
    <row r="48" spans="1:10" s="411" customFormat="1" ht="30">
      <c r="A48" s="406"/>
      <c r="B48" s="407" t="s">
        <v>3411</v>
      </c>
      <c r="C48" s="408" t="s">
        <v>1092</v>
      </c>
      <c r="D48" s="408" t="s">
        <v>575</v>
      </c>
      <c r="E48" s="409" t="s">
        <v>522</v>
      </c>
      <c r="F48" s="409"/>
      <c r="G48" s="409"/>
      <c r="H48" s="409"/>
      <c r="I48" s="454">
        <v>1000</v>
      </c>
      <c r="J48" s="410"/>
    </row>
    <row r="49" spans="1:10" s="411" customFormat="1" ht="30">
      <c r="A49" s="406"/>
      <c r="B49" s="407" t="s">
        <v>3412</v>
      </c>
      <c r="C49" s="408" t="s">
        <v>1093</v>
      </c>
      <c r="D49" s="408" t="s">
        <v>580</v>
      </c>
      <c r="E49" s="409" t="s">
        <v>522</v>
      </c>
      <c r="F49" s="409"/>
      <c r="G49" s="409"/>
      <c r="H49" s="409"/>
      <c r="I49" s="454">
        <v>1875</v>
      </c>
      <c r="J49" s="410"/>
    </row>
    <row r="50" spans="1:10" s="411" customFormat="1">
      <c r="A50" s="406"/>
      <c r="B50" s="407" t="s">
        <v>3413</v>
      </c>
      <c r="C50" s="408" t="s">
        <v>606</v>
      </c>
      <c r="D50" s="408" t="s">
        <v>605</v>
      </c>
      <c r="E50" s="409" t="s">
        <v>522</v>
      </c>
      <c r="F50" s="409"/>
      <c r="G50" s="409"/>
      <c r="H50" s="409"/>
      <c r="I50" s="454">
        <v>1125</v>
      </c>
      <c r="J50" s="410"/>
    </row>
    <row r="51" spans="1:10" s="411" customFormat="1">
      <c r="A51" s="406"/>
      <c r="B51" s="407" t="s">
        <v>3414</v>
      </c>
      <c r="C51" s="408" t="s">
        <v>825</v>
      </c>
      <c r="D51" s="408" t="s">
        <v>824</v>
      </c>
      <c r="E51" s="409" t="s">
        <v>522</v>
      </c>
      <c r="F51" s="409"/>
      <c r="G51" s="409"/>
      <c r="H51" s="409"/>
      <c r="I51" s="454">
        <v>687.5</v>
      </c>
      <c r="J51" s="410"/>
    </row>
    <row r="52" spans="1:10" s="411" customFormat="1">
      <c r="A52" s="406"/>
      <c r="B52" s="407" t="s">
        <v>3415</v>
      </c>
      <c r="C52" s="408" t="s">
        <v>646</v>
      </c>
      <c r="D52" s="408" t="s">
        <v>645</v>
      </c>
      <c r="E52" s="409" t="s">
        <v>522</v>
      </c>
      <c r="F52" s="409"/>
      <c r="G52" s="409"/>
      <c r="H52" s="409"/>
      <c r="I52" s="454">
        <v>687.5</v>
      </c>
      <c r="J52" s="410"/>
    </row>
    <row r="53" spans="1:10" s="411" customFormat="1">
      <c r="A53" s="406"/>
      <c r="B53" s="407" t="s">
        <v>3416</v>
      </c>
      <c r="C53" s="408" t="s">
        <v>650</v>
      </c>
      <c r="D53" s="408" t="s">
        <v>1094</v>
      </c>
      <c r="E53" s="409" t="s">
        <v>522</v>
      </c>
      <c r="F53" s="409"/>
      <c r="G53" s="409"/>
      <c r="H53" s="409"/>
      <c r="I53" s="454">
        <v>850</v>
      </c>
      <c r="J53" s="410"/>
    </row>
    <row r="54" spans="1:10" s="411" customFormat="1">
      <c r="A54" s="406"/>
      <c r="B54" s="407" t="s">
        <v>3414</v>
      </c>
      <c r="C54" s="408" t="s">
        <v>923</v>
      </c>
      <c r="D54" s="408" t="s">
        <v>922</v>
      </c>
      <c r="E54" s="409" t="s">
        <v>522</v>
      </c>
      <c r="F54" s="409"/>
      <c r="G54" s="409"/>
      <c r="H54" s="409"/>
      <c r="I54" s="454">
        <v>625</v>
      </c>
      <c r="J54" s="410"/>
    </row>
    <row r="55" spans="1:10" s="411" customFormat="1">
      <c r="A55" s="406"/>
      <c r="B55" s="407" t="s">
        <v>3417</v>
      </c>
      <c r="C55" s="408" t="s">
        <v>928</v>
      </c>
      <c r="D55" s="408" t="s">
        <v>927</v>
      </c>
      <c r="E55" s="409" t="s">
        <v>522</v>
      </c>
      <c r="F55" s="409"/>
      <c r="G55" s="409"/>
      <c r="H55" s="409"/>
      <c r="I55" s="454">
        <v>625</v>
      </c>
      <c r="J55" s="410"/>
    </row>
    <row r="56" spans="1:10" s="411" customFormat="1" ht="30">
      <c r="A56" s="406"/>
      <c r="B56" s="407" t="s">
        <v>1077</v>
      </c>
      <c r="C56" s="408" t="s">
        <v>933</v>
      </c>
      <c r="D56" s="408" t="s">
        <v>932</v>
      </c>
      <c r="E56" s="409" t="s">
        <v>522</v>
      </c>
      <c r="F56" s="409"/>
      <c r="G56" s="409"/>
      <c r="H56" s="409"/>
      <c r="I56" s="454">
        <v>300</v>
      </c>
      <c r="J56" s="410"/>
    </row>
    <row r="57" spans="1:10" s="411" customFormat="1">
      <c r="A57" s="406"/>
      <c r="B57" s="407" t="s">
        <v>3417</v>
      </c>
      <c r="C57" s="408" t="s">
        <v>937</v>
      </c>
      <c r="D57" s="408" t="s">
        <v>936</v>
      </c>
      <c r="E57" s="409" t="s">
        <v>522</v>
      </c>
      <c r="F57" s="409"/>
      <c r="G57" s="409"/>
      <c r="H57" s="409"/>
      <c r="I57" s="454">
        <v>625</v>
      </c>
      <c r="J57" s="410"/>
    </row>
    <row r="58" spans="1:10" s="411" customFormat="1">
      <c r="A58" s="406"/>
      <c r="B58" s="407" t="s">
        <v>3414</v>
      </c>
      <c r="C58" s="408" t="s">
        <v>941</v>
      </c>
      <c r="D58" s="408" t="s">
        <v>940</v>
      </c>
      <c r="E58" s="409" t="s">
        <v>522</v>
      </c>
      <c r="F58" s="409"/>
      <c r="G58" s="409"/>
      <c r="H58" s="409"/>
      <c r="I58" s="454">
        <v>800</v>
      </c>
      <c r="J58" s="410"/>
    </row>
    <row r="59" spans="1:10" s="411" customFormat="1">
      <c r="A59" s="406"/>
      <c r="B59" s="407" t="s">
        <v>3414</v>
      </c>
      <c r="C59" s="408" t="s">
        <v>1095</v>
      </c>
      <c r="D59" s="408" t="s">
        <v>1096</v>
      </c>
      <c r="E59" s="409" t="s">
        <v>522</v>
      </c>
      <c r="F59" s="409"/>
      <c r="G59" s="409"/>
      <c r="H59" s="409"/>
      <c r="I59" s="454">
        <v>1200</v>
      </c>
      <c r="J59" s="410"/>
    </row>
    <row r="60" spans="1:10" s="411" customFormat="1">
      <c r="A60" s="406"/>
      <c r="B60" s="407" t="s">
        <v>3418</v>
      </c>
      <c r="C60" s="408" t="s">
        <v>665</v>
      </c>
      <c r="D60" s="408" t="s">
        <v>664</v>
      </c>
      <c r="E60" s="409" t="s">
        <v>522</v>
      </c>
      <c r="F60" s="409"/>
      <c r="G60" s="409"/>
      <c r="H60" s="409"/>
      <c r="I60" s="454">
        <v>375</v>
      </c>
      <c r="J60" s="410"/>
    </row>
    <row r="61" spans="1:10" s="411" customFormat="1">
      <c r="A61" s="406"/>
      <c r="B61" s="407" t="s">
        <v>3419</v>
      </c>
      <c r="C61" s="408" t="s">
        <v>670</v>
      </c>
      <c r="D61" s="408" t="s">
        <v>669</v>
      </c>
      <c r="E61" s="409" t="s">
        <v>522</v>
      </c>
      <c r="F61" s="409"/>
      <c r="G61" s="409"/>
      <c r="H61" s="409"/>
      <c r="I61" s="454">
        <v>720</v>
      </c>
      <c r="J61" s="410"/>
    </row>
    <row r="62" spans="1:10" s="411" customFormat="1" ht="30">
      <c r="A62" s="406"/>
      <c r="B62" s="407" t="s">
        <v>3420</v>
      </c>
      <c r="C62" s="408" t="s">
        <v>3421</v>
      </c>
      <c r="D62" s="408" t="s">
        <v>1097</v>
      </c>
      <c r="E62" s="409" t="s">
        <v>522</v>
      </c>
      <c r="F62" s="409"/>
      <c r="G62" s="409"/>
      <c r="H62" s="409"/>
      <c r="I62" s="454">
        <v>400</v>
      </c>
      <c r="J62" s="410"/>
    </row>
    <row r="63" spans="1:10" s="411" customFormat="1">
      <c r="A63" s="406"/>
      <c r="B63" s="407" t="s">
        <v>3416</v>
      </c>
      <c r="C63" s="408" t="s">
        <v>678</v>
      </c>
      <c r="D63" s="408" t="s">
        <v>677</v>
      </c>
      <c r="E63" s="409" t="s">
        <v>522</v>
      </c>
      <c r="F63" s="409"/>
      <c r="G63" s="409"/>
      <c r="H63" s="409"/>
      <c r="I63" s="454">
        <v>500</v>
      </c>
      <c r="J63" s="410"/>
    </row>
    <row r="64" spans="1:10" s="411" customFormat="1" ht="30">
      <c r="A64" s="406"/>
      <c r="B64" s="407" t="s">
        <v>3422</v>
      </c>
      <c r="C64" s="408" t="s">
        <v>1098</v>
      </c>
      <c r="D64" s="408" t="s">
        <v>1099</v>
      </c>
      <c r="E64" s="409" t="s">
        <v>522</v>
      </c>
      <c r="F64" s="409"/>
      <c r="G64" s="409"/>
      <c r="H64" s="409"/>
      <c r="I64" s="454">
        <v>437.5</v>
      </c>
      <c r="J64" s="410"/>
    </row>
    <row r="65" spans="1:10" s="411" customFormat="1">
      <c r="A65" s="406"/>
      <c r="B65" s="407" t="s">
        <v>3423</v>
      </c>
      <c r="C65" s="408" t="s">
        <v>687</v>
      </c>
      <c r="D65" s="408" t="s">
        <v>686</v>
      </c>
      <c r="E65" s="409" t="s">
        <v>522</v>
      </c>
      <c r="F65" s="409"/>
      <c r="G65" s="409"/>
      <c r="H65" s="409"/>
      <c r="I65" s="454">
        <v>750</v>
      </c>
      <c r="J65" s="410"/>
    </row>
    <row r="66" spans="1:10" s="411" customFormat="1">
      <c r="A66" s="406"/>
      <c r="B66" s="407" t="s">
        <v>3424</v>
      </c>
      <c r="C66" s="408" t="s">
        <v>697</v>
      </c>
      <c r="D66" s="408" t="s">
        <v>696</v>
      </c>
      <c r="E66" s="409" t="s">
        <v>522</v>
      </c>
      <c r="F66" s="409"/>
      <c r="G66" s="409"/>
      <c r="H66" s="409"/>
      <c r="I66" s="454">
        <v>2000</v>
      </c>
      <c r="J66" s="410"/>
    </row>
    <row r="67" spans="1:10" s="411" customFormat="1">
      <c r="A67" s="406"/>
      <c r="B67" s="407" t="s">
        <v>1060</v>
      </c>
      <c r="C67" s="408" t="s">
        <v>701</v>
      </c>
      <c r="D67" s="408" t="s">
        <v>700</v>
      </c>
      <c r="E67" s="409" t="s">
        <v>522</v>
      </c>
      <c r="F67" s="409"/>
      <c r="G67" s="409"/>
      <c r="H67" s="409"/>
      <c r="I67" s="454">
        <v>415</v>
      </c>
      <c r="J67" s="410"/>
    </row>
    <row r="68" spans="1:10" s="411" customFormat="1">
      <c r="A68" s="406"/>
      <c r="B68" s="407" t="s">
        <v>1060</v>
      </c>
      <c r="C68" s="408" t="s">
        <v>705</v>
      </c>
      <c r="D68" s="408" t="s">
        <v>704</v>
      </c>
      <c r="E68" s="409" t="s">
        <v>522</v>
      </c>
      <c r="F68" s="409"/>
      <c r="G68" s="409"/>
      <c r="H68" s="409"/>
      <c r="I68" s="454">
        <v>625</v>
      </c>
      <c r="J68" s="410"/>
    </row>
    <row r="69" spans="1:10" s="411" customFormat="1">
      <c r="A69" s="406"/>
      <c r="B69" s="407" t="s">
        <v>3425</v>
      </c>
      <c r="C69" s="408" t="s">
        <v>717</v>
      </c>
      <c r="D69" s="408" t="s">
        <v>1100</v>
      </c>
      <c r="E69" s="409" t="s">
        <v>522</v>
      </c>
      <c r="F69" s="409"/>
      <c r="G69" s="409"/>
      <c r="H69" s="409"/>
      <c r="I69" s="454">
        <v>350</v>
      </c>
      <c r="J69" s="410"/>
    </row>
    <row r="70" spans="1:10" s="411" customFormat="1">
      <c r="A70" s="406"/>
      <c r="B70" s="407" t="s">
        <v>3426</v>
      </c>
      <c r="C70" s="408" t="s">
        <v>727</v>
      </c>
      <c r="D70" s="408" t="s">
        <v>726</v>
      </c>
      <c r="E70" s="409" t="s">
        <v>522</v>
      </c>
      <c r="F70" s="409"/>
      <c r="G70" s="409"/>
      <c r="H70" s="409"/>
      <c r="I70" s="454">
        <v>1000</v>
      </c>
      <c r="J70" s="410"/>
    </row>
    <row r="71" spans="1:10" s="411" customFormat="1">
      <c r="A71" s="406"/>
      <c r="B71" s="407" t="s">
        <v>1060</v>
      </c>
      <c r="C71" s="408" t="s">
        <v>730</v>
      </c>
      <c r="D71" s="408" t="s">
        <v>1101</v>
      </c>
      <c r="E71" s="409" t="s">
        <v>522</v>
      </c>
      <c r="F71" s="409"/>
      <c r="G71" s="409"/>
      <c r="H71" s="409"/>
      <c r="I71" s="454">
        <v>665</v>
      </c>
      <c r="J71" s="410"/>
    </row>
    <row r="72" spans="1:10" s="411" customFormat="1">
      <c r="A72" s="406"/>
      <c r="B72" s="407" t="s">
        <v>3427</v>
      </c>
      <c r="C72" s="408" t="s">
        <v>946</v>
      </c>
      <c r="D72" s="408" t="s">
        <v>945</v>
      </c>
      <c r="E72" s="409" t="s">
        <v>522</v>
      </c>
      <c r="F72" s="409"/>
      <c r="G72" s="409"/>
      <c r="H72" s="409"/>
      <c r="I72" s="454">
        <v>225</v>
      </c>
      <c r="J72" s="410"/>
    </row>
    <row r="73" spans="1:10" s="411" customFormat="1">
      <c r="A73" s="406"/>
      <c r="B73" s="407" t="s">
        <v>3428</v>
      </c>
      <c r="C73" s="408" t="s">
        <v>735</v>
      </c>
      <c r="D73" s="408" t="s">
        <v>734</v>
      </c>
      <c r="E73" s="409" t="s">
        <v>522</v>
      </c>
      <c r="F73" s="409"/>
      <c r="G73" s="409"/>
      <c r="H73" s="409"/>
      <c r="I73" s="454">
        <v>500</v>
      </c>
      <c r="J73" s="410"/>
    </row>
    <row r="74" spans="1:10" s="411" customFormat="1">
      <c r="A74" s="406"/>
      <c r="B74" s="407" t="s">
        <v>3411</v>
      </c>
      <c r="C74" s="408" t="s">
        <v>744</v>
      </c>
      <c r="D74" s="408" t="s">
        <v>743</v>
      </c>
      <c r="E74" s="409" t="s">
        <v>522</v>
      </c>
      <c r="F74" s="409"/>
      <c r="G74" s="409"/>
      <c r="H74" s="409"/>
      <c r="I74" s="454">
        <v>875</v>
      </c>
      <c r="J74" s="410"/>
    </row>
    <row r="75" spans="1:10" s="411" customFormat="1">
      <c r="A75" s="406"/>
      <c r="B75" s="407" t="s">
        <v>794</v>
      </c>
      <c r="C75" s="408" t="s">
        <v>748</v>
      </c>
      <c r="D75" s="408" t="s">
        <v>747</v>
      </c>
      <c r="E75" s="409" t="s">
        <v>522</v>
      </c>
      <c r="F75" s="409"/>
      <c r="G75" s="409"/>
      <c r="H75" s="409"/>
      <c r="I75" s="454">
        <v>700</v>
      </c>
      <c r="J75" s="410"/>
    </row>
    <row r="76" spans="1:10" s="411" customFormat="1">
      <c r="A76" s="406"/>
      <c r="B76" s="407" t="s">
        <v>3429</v>
      </c>
      <c r="C76" s="408" t="s">
        <v>1102</v>
      </c>
      <c r="D76" s="408" t="s">
        <v>1103</v>
      </c>
      <c r="E76" s="409" t="s">
        <v>522</v>
      </c>
      <c r="F76" s="409"/>
      <c r="G76" s="409"/>
      <c r="H76" s="409"/>
      <c r="I76" s="454">
        <v>937.5</v>
      </c>
      <c r="J76" s="410"/>
    </row>
    <row r="77" spans="1:10" s="411" customFormat="1">
      <c r="A77" s="406"/>
      <c r="B77" s="407" t="s">
        <v>3430</v>
      </c>
      <c r="C77" s="408" t="s">
        <v>757</v>
      </c>
      <c r="D77" s="408" t="s">
        <v>756</v>
      </c>
      <c r="E77" s="409" t="s">
        <v>522</v>
      </c>
      <c r="F77" s="409"/>
      <c r="G77" s="409"/>
      <c r="H77" s="409"/>
      <c r="I77" s="454">
        <v>595</v>
      </c>
      <c r="J77" s="410"/>
    </row>
    <row r="78" spans="1:10" s="411" customFormat="1">
      <c r="A78" s="406"/>
      <c r="B78" s="407" t="s">
        <v>3406</v>
      </c>
      <c r="C78" s="408" t="s">
        <v>765</v>
      </c>
      <c r="D78" s="408" t="s">
        <v>764</v>
      </c>
      <c r="E78" s="409" t="s">
        <v>522</v>
      </c>
      <c r="F78" s="409"/>
      <c r="G78" s="409"/>
      <c r="H78" s="409"/>
      <c r="I78" s="454">
        <v>812.5</v>
      </c>
      <c r="J78" s="410"/>
    </row>
    <row r="79" spans="1:10" s="411" customFormat="1" ht="30">
      <c r="A79" s="406"/>
      <c r="B79" s="407" t="s">
        <v>3407</v>
      </c>
      <c r="C79" s="408" t="s">
        <v>1104</v>
      </c>
      <c r="D79" s="408" t="s">
        <v>1105</v>
      </c>
      <c r="E79" s="409" t="s">
        <v>522</v>
      </c>
      <c r="F79" s="409"/>
      <c r="G79" s="409"/>
      <c r="H79" s="409"/>
      <c r="I79" s="454">
        <v>375</v>
      </c>
      <c r="J79" s="410"/>
    </row>
    <row r="80" spans="1:10" s="411" customFormat="1">
      <c r="A80" s="406"/>
      <c r="B80" s="407" t="s">
        <v>794</v>
      </c>
      <c r="C80" s="408" t="s">
        <v>962</v>
      </c>
      <c r="D80" s="408" t="s">
        <v>961</v>
      </c>
      <c r="E80" s="409" t="s">
        <v>522</v>
      </c>
      <c r="F80" s="409"/>
      <c r="G80" s="409"/>
      <c r="H80" s="409"/>
      <c r="I80" s="454">
        <v>670</v>
      </c>
      <c r="J80" s="410"/>
    </row>
    <row r="81" spans="1:10" s="411" customFormat="1">
      <c r="A81" s="406"/>
      <c r="B81" s="407" t="s">
        <v>794</v>
      </c>
      <c r="C81" s="408" t="s">
        <v>970</v>
      </c>
      <c r="D81" s="408" t="s">
        <v>969</v>
      </c>
      <c r="E81" s="409" t="s">
        <v>522</v>
      </c>
      <c r="F81" s="409"/>
      <c r="G81" s="409"/>
      <c r="H81" s="409"/>
      <c r="I81" s="454">
        <v>562.5</v>
      </c>
      <c r="J81" s="410"/>
    </row>
    <row r="82" spans="1:10" s="411" customFormat="1">
      <c r="A82" s="406"/>
      <c r="B82" s="407" t="s">
        <v>794</v>
      </c>
      <c r="C82" s="408" t="s">
        <v>974</v>
      </c>
      <c r="D82" s="408" t="s">
        <v>973</v>
      </c>
      <c r="E82" s="409" t="s">
        <v>522</v>
      </c>
      <c r="F82" s="409"/>
      <c r="G82" s="409"/>
      <c r="H82" s="409"/>
      <c r="I82" s="454">
        <v>1280</v>
      </c>
      <c r="J82" s="410"/>
    </row>
    <row r="83" spans="1:10" s="411" customFormat="1">
      <c r="A83" s="406"/>
      <c r="B83" s="407" t="s">
        <v>803</v>
      </c>
      <c r="C83" s="408" t="s">
        <v>979</v>
      </c>
      <c r="D83" s="408" t="s">
        <v>978</v>
      </c>
      <c r="E83" s="409" t="s">
        <v>522</v>
      </c>
      <c r="F83" s="409"/>
      <c r="G83" s="409"/>
      <c r="H83" s="409"/>
      <c r="I83" s="454">
        <v>625</v>
      </c>
      <c r="J83" s="410"/>
    </row>
    <row r="84" spans="1:10" s="411" customFormat="1">
      <c r="A84" s="406"/>
      <c r="B84" s="407" t="s">
        <v>794</v>
      </c>
      <c r="C84" s="408" t="s">
        <v>988</v>
      </c>
      <c r="D84" s="408" t="s">
        <v>987</v>
      </c>
      <c r="E84" s="409" t="s">
        <v>522</v>
      </c>
      <c r="F84" s="409"/>
      <c r="G84" s="409"/>
      <c r="H84" s="409"/>
      <c r="I84" s="454">
        <v>375</v>
      </c>
      <c r="J84" s="410"/>
    </row>
    <row r="85" spans="1:10" s="411" customFormat="1" ht="30">
      <c r="A85" s="406"/>
      <c r="B85" s="407" t="s">
        <v>794</v>
      </c>
      <c r="C85" s="408" t="s">
        <v>1106</v>
      </c>
      <c r="D85" s="408" t="s">
        <v>1107</v>
      </c>
      <c r="E85" s="409" t="s">
        <v>522</v>
      </c>
      <c r="F85" s="409"/>
      <c r="G85" s="409"/>
      <c r="H85" s="409"/>
      <c r="I85" s="454">
        <v>375</v>
      </c>
      <c r="J85" s="410"/>
    </row>
    <row r="86" spans="1:10" s="411" customFormat="1">
      <c r="A86" s="406"/>
      <c r="B86" s="407" t="s">
        <v>794</v>
      </c>
      <c r="C86" s="408" t="s">
        <v>995</v>
      </c>
      <c r="D86" s="408" t="s">
        <v>994</v>
      </c>
      <c r="E86" s="409" t="s">
        <v>522</v>
      </c>
      <c r="F86" s="409"/>
      <c r="G86" s="409"/>
      <c r="H86" s="409"/>
      <c r="I86" s="454">
        <v>375</v>
      </c>
      <c r="J86" s="410"/>
    </row>
    <row r="87" spans="1:10" s="411" customFormat="1">
      <c r="A87" s="406"/>
      <c r="B87" s="407" t="s">
        <v>794</v>
      </c>
      <c r="C87" s="408" t="s">
        <v>999</v>
      </c>
      <c r="D87" s="408" t="s">
        <v>998</v>
      </c>
      <c r="E87" s="409" t="s">
        <v>522</v>
      </c>
      <c r="F87" s="409"/>
      <c r="G87" s="409"/>
      <c r="H87" s="409"/>
      <c r="I87" s="454">
        <v>1000</v>
      </c>
      <c r="J87" s="410"/>
    </row>
    <row r="88" spans="1:10" s="411" customFormat="1">
      <c r="A88" s="406"/>
      <c r="B88" s="407" t="s">
        <v>794</v>
      </c>
      <c r="C88" s="408" t="s">
        <v>1003</v>
      </c>
      <c r="D88" s="408" t="s">
        <v>1002</v>
      </c>
      <c r="E88" s="409" t="s">
        <v>522</v>
      </c>
      <c r="F88" s="409"/>
      <c r="G88" s="409"/>
      <c r="H88" s="409"/>
      <c r="I88" s="454">
        <v>800</v>
      </c>
      <c r="J88" s="410"/>
    </row>
    <row r="89" spans="1:10" s="411" customFormat="1">
      <c r="A89" s="406"/>
      <c r="B89" s="407" t="s">
        <v>794</v>
      </c>
      <c r="C89" s="408" t="s">
        <v>1007</v>
      </c>
      <c r="D89" s="408" t="s">
        <v>1006</v>
      </c>
      <c r="E89" s="409" t="s">
        <v>522</v>
      </c>
      <c r="F89" s="409"/>
      <c r="G89" s="409"/>
      <c r="H89" s="409"/>
      <c r="I89" s="454">
        <v>250</v>
      </c>
      <c r="J89" s="410"/>
    </row>
    <row r="90" spans="1:10" s="411" customFormat="1">
      <c r="A90" s="406"/>
      <c r="B90" s="407" t="s">
        <v>803</v>
      </c>
      <c r="C90" s="408" t="s">
        <v>1012</v>
      </c>
      <c r="D90" s="408" t="s">
        <v>1011</v>
      </c>
      <c r="E90" s="409" t="s">
        <v>522</v>
      </c>
      <c r="F90" s="409"/>
      <c r="G90" s="409"/>
      <c r="H90" s="409"/>
      <c r="I90" s="454">
        <v>950</v>
      </c>
      <c r="J90" s="410"/>
    </row>
    <row r="91" spans="1:10" s="411" customFormat="1">
      <c r="A91" s="406"/>
      <c r="B91" s="407" t="s">
        <v>794</v>
      </c>
      <c r="C91" s="408" t="s">
        <v>1015</v>
      </c>
      <c r="D91" s="408" t="s">
        <v>1073</v>
      </c>
      <c r="E91" s="409" t="s">
        <v>522</v>
      </c>
      <c r="F91" s="409"/>
      <c r="G91" s="409"/>
      <c r="H91" s="409"/>
      <c r="I91" s="454">
        <v>500</v>
      </c>
      <c r="J91" s="410"/>
    </row>
    <row r="92" spans="1:10" s="411" customFormat="1">
      <c r="A92" s="406"/>
      <c r="B92" s="407" t="s">
        <v>794</v>
      </c>
      <c r="C92" s="408" t="s">
        <v>1019</v>
      </c>
      <c r="D92" s="408" t="s">
        <v>1018</v>
      </c>
      <c r="E92" s="409" t="s">
        <v>522</v>
      </c>
      <c r="F92" s="409"/>
      <c r="G92" s="409"/>
      <c r="H92" s="409"/>
      <c r="I92" s="454">
        <v>1000</v>
      </c>
      <c r="J92" s="410"/>
    </row>
    <row r="93" spans="1:10" s="411" customFormat="1">
      <c r="A93" s="406"/>
      <c r="B93" s="407" t="s">
        <v>794</v>
      </c>
      <c r="C93" s="408" t="s">
        <v>1023</v>
      </c>
      <c r="D93" s="408" t="s">
        <v>1022</v>
      </c>
      <c r="E93" s="409" t="s">
        <v>522</v>
      </c>
      <c r="F93" s="409"/>
      <c r="G93" s="409"/>
      <c r="H93" s="409"/>
      <c r="I93" s="454">
        <v>375</v>
      </c>
      <c r="J93" s="410"/>
    </row>
    <row r="94" spans="1:10" s="411" customFormat="1">
      <c r="A94" s="406"/>
      <c r="B94" s="407" t="s">
        <v>794</v>
      </c>
      <c r="C94" s="408" t="s">
        <v>1027</v>
      </c>
      <c r="D94" s="408" t="s">
        <v>1026</v>
      </c>
      <c r="E94" s="409" t="s">
        <v>522</v>
      </c>
      <c r="F94" s="409"/>
      <c r="G94" s="409"/>
      <c r="H94" s="409"/>
      <c r="I94" s="454">
        <v>500</v>
      </c>
      <c r="J94" s="410"/>
    </row>
    <row r="95" spans="1:10" s="411" customFormat="1">
      <c r="A95" s="406"/>
      <c r="B95" s="407" t="s">
        <v>794</v>
      </c>
      <c r="C95" s="408" t="s">
        <v>1031</v>
      </c>
      <c r="D95" s="408" t="s">
        <v>1030</v>
      </c>
      <c r="E95" s="409" t="s">
        <v>522</v>
      </c>
      <c r="F95" s="409"/>
      <c r="G95" s="409"/>
      <c r="H95" s="409"/>
      <c r="I95" s="454">
        <v>1250</v>
      </c>
      <c r="J95" s="410"/>
    </row>
    <row r="96" spans="1:10" s="411" customFormat="1">
      <c r="A96" s="406"/>
      <c r="B96" s="407" t="s">
        <v>794</v>
      </c>
      <c r="C96" s="408" t="s">
        <v>1035</v>
      </c>
      <c r="D96" s="408" t="s">
        <v>1034</v>
      </c>
      <c r="E96" s="409" t="s">
        <v>522</v>
      </c>
      <c r="F96" s="409"/>
      <c r="G96" s="409"/>
      <c r="H96" s="409"/>
      <c r="I96" s="454">
        <v>625</v>
      </c>
      <c r="J96" s="410"/>
    </row>
    <row r="97" spans="1:12" s="411" customFormat="1" ht="30">
      <c r="A97" s="406"/>
      <c r="B97" s="407" t="s">
        <v>794</v>
      </c>
      <c r="C97" s="408" t="s">
        <v>1108</v>
      </c>
      <c r="D97" s="408" t="s">
        <v>1109</v>
      </c>
      <c r="E97" s="409" t="s">
        <v>522</v>
      </c>
      <c r="F97" s="409"/>
      <c r="G97" s="409"/>
      <c r="H97" s="409"/>
      <c r="I97" s="454">
        <v>812.5</v>
      </c>
      <c r="J97" s="410"/>
    </row>
    <row r="98" spans="1:12" s="411" customFormat="1">
      <c r="A98" s="406"/>
      <c r="B98" s="407" t="s">
        <v>794</v>
      </c>
      <c r="C98" s="408" t="s">
        <v>1042</v>
      </c>
      <c r="D98" s="408" t="s">
        <v>1041</v>
      </c>
      <c r="E98" s="409" t="s">
        <v>522</v>
      </c>
      <c r="F98" s="409"/>
      <c r="G98" s="409"/>
      <c r="H98" s="409"/>
      <c r="I98" s="454">
        <v>550</v>
      </c>
      <c r="J98" s="410"/>
    </row>
    <row r="99" spans="1:12">
      <c r="A99" s="158"/>
      <c r="B99" s="185"/>
      <c r="C99" s="166"/>
      <c r="D99" s="166"/>
      <c r="E99" s="165"/>
      <c r="F99" s="165"/>
      <c r="G99" s="231"/>
      <c r="H99" s="236" t="s">
        <v>370</v>
      </c>
      <c r="I99" s="455">
        <f>SUM(I9:I98)</f>
        <v>330169.04999999993</v>
      </c>
      <c r="J99" s="99"/>
    </row>
    <row r="101" spans="1:12">
      <c r="A101" s="172" t="s">
        <v>392</v>
      </c>
    </row>
    <row r="103" spans="1:12">
      <c r="B103" s="174" t="s">
        <v>96</v>
      </c>
      <c r="F103" s="175"/>
    </row>
    <row r="104" spans="1:12">
      <c r="F104" s="173"/>
      <c r="I104" s="173"/>
      <c r="J104" s="173"/>
      <c r="K104" s="173"/>
      <c r="L104" s="173"/>
    </row>
    <row r="105" spans="1:12">
      <c r="C105" s="176"/>
      <c r="F105" s="176"/>
      <c r="G105" s="176"/>
      <c r="H105" s="179"/>
      <c r="I105" s="177"/>
      <c r="J105" s="173"/>
      <c r="K105" s="173"/>
      <c r="L105" s="173"/>
    </row>
    <row r="106" spans="1:12">
      <c r="A106" s="173"/>
      <c r="C106" s="178" t="s">
        <v>251</v>
      </c>
      <c r="F106" s="179" t="s">
        <v>256</v>
      </c>
      <c r="G106" s="178"/>
      <c r="H106" s="178"/>
      <c r="I106" s="177"/>
      <c r="J106" s="173"/>
      <c r="K106" s="173"/>
      <c r="L106" s="173"/>
    </row>
    <row r="107" spans="1:12">
      <c r="A107" s="173"/>
      <c r="C107" s="180" t="s">
        <v>127</v>
      </c>
      <c r="F107" s="172" t="s">
        <v>252</v>
      </c>
      <c r="I107" s="173"/>
      <c r="J107" s="173"/>
      <c r="K107" s="173"/>
      <c r="L107" s="173"/>
    </row>
    <row r="108" spans="1:12" s="173" customFormat="1">
      <c r="B108" s="172"/>
      <c r="C108" s="180"/>
      <c r="G108" s="180"/>
      <c r="H108" s="180"/>
    </row>
    <row r="109" spans="1:12" s="173" customFormat="1" ht="12.75"/>
    <row r="110" spans="1:12" s="173" customFormat="1" ht="12.75"/>
    <row r="111" spans="1:12" s="173" customFormat="1" ht="12.75"/>
    <row r="112" spans="1:12" s="173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99"/>
  </dataValidations>
  <printOptions gridLines="1"/>
  <pageMargins left="0.7" right="0.7" top="0.75" bottom="0.75" header="0.3" footer="0.3"/>
  <pageSetup scale="54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view="pageBreakPreview" zoomScale="80" zoomScaleSheetLayoutView="80" workbookViewId="0">
      <selection sqref="A1:B2"/>
    </sheetView>
  </sheetViews>
  <sheetFormatPr defaultRowHeight="12.75"/>
  <cols>
    <col min="1" max="1" width="7.28515625" style="188" customWidth="1"/>
    <col min="2" max="2" width="57.28515625" style="188" customWidth="1"/>
    <col min="3" max="3" width="24.140625" style="188" customWidth="1"/>
    <col min="4" max="16384" width="9.140625" style="188"/>
  </cols>
  <sheetData>
    <row r="1" spans="1:3" s="6" customFormat="1" ht="18.75" customHeight="1">
      <c r="A1" s="490" t="s">
        <v>453</v>
      </c>
      <c r="B1" s="490"/>
      <c r="C1" s="334" t="s">
        <v>97</v>
      </c>
    </row>
    <row r="2" spans="1:3" s="6" customFormat="1" ht="15">
      <c r="A2" s="490"/>
      <c r="B2" s="490"/>
      <c r="C2" s="385" t="str">
        <f>'ფორმა N1'!K2</f>
        <v>10/22/2017-11/12/2017</v>
      </c>
    </row>
    <row r="3" spans="1:3" s="6" customFormat="1" ht="15">
      <c r="A3" s="366" t="s">
        <v>128</v>
      </c>
      <c r="B3" s="332"/>
      <c r="C3" s="333"/>
    </row>
    <row r="4" spans="1:3" s="6" customFormat="1" ht="15">
      <c r="A4" s="108"/>
      <c r="B4" s="332"/>
      <c r="C4" s="333"/>
    </row>
    <row r="5" spans="1:3" s="20" customFormat="1" ht="15">
      <c r="A5" s="491" t="s">
        <v>257</v>
      </c>
      <c r="B5" s="491"/>
      <c r="C5" s="108"/>
    </row>
    <row r="6" spans="1:3" s="20" customFormat="1" ht="15">
      <c r="A6" s="492" t="str">
        <f>'ფორმა N1'!A5</f>
        <v>საარჩევნო ბლოკი „ერთიანი ნაციონალური მოძრაობა“</v>
      </c>
      <c r="B6" s="492"/>
      <c r="C6" s="108"/>
    </row>
    <row r="7" spans="1:3">
      <c r="A7" s="367"/>
      <c r="B7" s="367"/>
      <c r="C7" s="367"/>
    </row>
    <row r="8" spans="1:3">
      <c r="A8" s="367"/>
      <c r="B8" s="367"/>
      <c r="C8" s="367"/>
    </row>
    <row r="9" spans="1:3" ht="30" customHeight="1">
      <c r="A9" s="368" t="s">
        <v>64</v>
      </c>
      <c r="B9" s="368" t="s">
        <v>11</v>
      </c>
      <c r="C9" s="369" t="s">
        <v>9</v>
      </c>
    </row>
    <row r="10" spans="1:3" ht="15">
      <c r="A10" s="370">
        <v>1</v>
      </c>
      <c r="B10" s="371" t="s">
        <v>57</v>
      </c>
      <c r="C10" s="387">
        <f>'ფორმა N4'!D11+'ფორმა N5'!D9</f>
        <v>241868.83000000002</v>
      </c>
    </row>
    <row r="11" spans="1:3" ht="15">
      <c r="A11" s="373">
        <v>1.1000000000000001</v>
      </c>
      <c r="B11" s="371" t="s">
        <v>454</v>
      </c>
      <c r="C11" s="388">
        <f>'ფორმა N4'!D39+'ფორმა N5'!D37</f>
        <v>5255</v>
      </c>
    </row>
    <row r="12" spans="1:3" ht="15">
      <c r="A12" s="374" t="s">
        <v>30</v>
      </c>
      <c r="B12" s="371" t="s">
        <v>455</v>
      </c>
      <c r="C12" s="388">
        <f>'ფორმა N4'!D40+'ფორმა N5'!D38</f>
        <v>0</v>
      </c>
    </row>
    <row r="13" spans="1:3" ht="15">
      <c r="A13" s="373">
        <v>1.2</v>
      </c>
      <c r="B13" s="371" t="s">
        <v>58</v>
      </c>
      <c r="C13" s="388">
        <f>'ფორმა N4'!D12+'ფორმა N5'!D10</f>
        <v>193162.5</v>
      </c>
    </row>
    <row r="14" spans="1:3" ht="15">
      <c r="A14" s="373">
        <v>1.3</v>
      </c>
      <c r="B14" s="371" t="s">
        <v>456</v>
      </c>
      <c r="C14" s="388">
        <f>'ფორმა N4'!D17+'ფორმა N5'!D15</f>
        <v>0</v>
      </c>
    </row>
    <row r="15" spans="1:3" ht="15">
      <c r="A15" s="493"/>
      <c r="B15" s="493"/>
      <c r="C15" s="493"/>
    </row>
    <row r="16" spans="1:3" ht="30" customHeight="1">
      <c r="A16" s="368" t="s">
        <v>64</v>
      </c>
      <c r="B16" s="368" t="s">
        <v>232</v>
      </c>
      <c r="C16" s="369" t="s">
        <v>67</v>
      </c>
    </row>
    <row r="17" spans="1:4" ht="15">
      <c r="A17" s="370">
        <v>2</v>
      </c>
      <c r="B17" s="371" t="s">
        <v>457</v>
      </c>
      <c r="C17" s="372">
        <f>'ფორმა N2'!D9+'ფორმა N2'!C26+'ფორმა N3'!D9+'ფორმა N3'!C26</f>
        <v>33653.75</v>
      </c>
    </row>
    <row r="18" spans="1:4" ht="15">
      <c r="A18" s="375">
        <v>2.1</v>
      </c>
      <c r="B18" s="371" t="s">
        <v>458</v>
      </c>
      <c r="C18" s="371">
        <f>'ფორმა N2'!D17+'ფორმა N3'!D17</f>
        <v>24850</v>
      </c>
    </row>
    <row r="19" spans="1:4" ht="15">
      <c r="A19" s="375">
        <v>2.2000000000000002</v>
      </c>
      <c r="B19" s="371" t="s">
        <v>459</v>
      </c>
      <c r="C19" s="371">
        <f>'ფორმა N2'!D18+'ფორმა N3'!D18</f>
        <v>0</v>
      </c>
    </row>
    <row r="20" spans="1:4" ht="15">
      <c r="A20" s="375">
        <v>2.2999999999999998</v>
      </c>
      <c r="B20" s="371" t="s">
        <v>460</v>
      </c>
      <c r="C20" s="376">
        <f>SUM(C21:C25)</f>
        <v>50</v>
      </c>
    </row>
    <row r="21" spans="1:4" ht="15">
      <c r="A21" s="374" t="s">
        <v>461</v>
      </c>
      <c r="B21" s="377" t="s">
        <v>462</v>
      </c>
      <c r="C21" s="371">
        <f>'ფორმა N2'!D13+'ფორმა N3'!D13</f>
        <v>50</v>
      </c>
    </row>
    <row r="22" spans="1:4" ht="15">
      <c r="A22" s="374" t="s">
        <v>463</v>
      </c>
      <c r="B22" s="377" t="s">
        <v>464</v>
      </c>
      <c r="C22" s="371">
        <f>'ფორმა N2'!C27+'ფორმა N3'!C27</f>
        <v>0</v>
      </c>
    </row>
    <row r="23" spans="1:4" ht="15">
      <c r="A23" s="374" t="s">
        <v>465</v>
      </c>
      <c r="B23" s="377" t="s">
        <v>466</v>
      </c>
      <c r="C23" s="371">
        <f>'ფორმა N2'!D14+'ფორმა N3'!D14</f>
        <v>0</v>
      </c>
    </row>
    <row r="24" spans="1:4" ht="15">
      <c r="A24" s="374" t="s">
        <v>467</v>
      </c>
      <c r="B24" s="377" t="s">
        <v>468</v>
      </c>
      <c r="C24" s="371">
        <f>'ფორმა N2'!C31+'ფორმა N3'!C31</f>
        <v>0</v>
      </c>
    </row>
    <row r="25" spans="1:4" ht="15">
      <c r="A25" s="374" t="s">
        <v>469</v>
      </c>
      <c r="B25" s="377" t="s">
        <v>470</v>
      </c>
      <c r="C25" s="371">
        <f>'ფორმა N2'!D11+'ფორმა N3'!D11</f>
        <v>0</v>
      </c>
    </row>
    <row r="26" spans="1:4" ht="15">
      <c r="A26" s="378"/>
      <c r="B26" s="379"/>
      <c r="C26" s="380"/>
    </row>
    <row r="27" spans="1:4" ht="15">
      <c r="A27" s="378"/>
      <c r="B27" s="379"/>
      <c r="C27" s="380"/>
    </row>
    <row r="28" spans="1:4" ht="15">
      <c r="A28" s="20"/>
      <c r="B28" s="20"/>
      <c r="C28" s="20"/>
      <c r="D28" s="381"/>
    </row>
    <row r="29" spans="1:4" ht="15">
      <c r="A29" s="186" t="s">
        <v>96</v>
      </c>
      <c r="B29" s="20"/>
      <c r="C29" s="20"/>
      <c r="D29" s="381"/>
    </row>
    <row r="30" spans="1:4" ht="15">
      <c r="A30" s="20"/>
      <c r="B30" s="20"/>
      <c r="C30" s="20"/>
      <c r="D30" s="381"/>
    </row>
    <row r="31" spans="1:4" ht="15">
      <c r="A31" s="20"/>
      <c r="B31" s="20"/>
      <c r="C31" s="20"/>
      <c r="D31" s="382"/>
    </row>
    <row r="32" spans="1:4" ht="15">
      <c r="B32" s="186" t="s">
        <v>254</v>
      </c>
      <c r="C32" s="20"/>
      <c r="D32" s="382"/>
    </row>
    <row r="33" spans="2:4" ht="15">
      <c r="B33" s="20" t="s">
        <v>253</v>
      </c>
      <c r="C33" s="20"/>
      <c r="D33" s="382"/>
    </row>
    <row r="34" spans="2:4">
      <c r="B34" s="383" t="s">
        <v>127</v>
      </c>
      <c r="D34" s="384"/>
    </row>
  </sheetData>
  <mergeCells count="4">
    <mergeCell ref="A1:B2"/>
    <mergeCell ref="A5:B5"/>
    <mergeCell ref="A6:B6"/>
    <mergeCell ref="A15:C15"/>
  </mergeCells>
  <pageMargins left="0.7" right="0.7" top="0.75" bottom="0.75" header="0.3" footer="0.3"/>
  <pageSetup orientation="portrait" r:id="rId1"/>
  <ignoredErrors>
    <ignoredError sqref="A12 A21:A25" twoDigitTextYea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SheetLayoutView="80" workbookViewId="0"/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68" t="s">
        <v>284</v>
      </c>
      <c r="B1" s="70"/>
      <c r="C1" s="468" t="s">
        <v>97</v>
      </c>
      <c r="D1" s="468"/>
      <c r="E1" s="102"/>
    </row>
    <row r="2" spans="1:7">
      <c r="A2" s="70" t="s">
        <v>128</v>
      </c>
      <c r="B2" s="70"/>
      <c r="C2" s="458" t="str">
        <f>'ფორმა N1'!K2</f>
        <v>10/22/2017-11/12/2017</v>
      </c>
      <c r="D2" s="459"/>
      <c r="E2" s="102"/>
    </row>
    <row r="3" spans="1:7">
      <c r="A3" s="68"/>
      <c r="B3" s="70"/>
      <c r="C3" s="69"/>
      <c r="D3" s="69"/>
      <c r="E3" s="102"/>
    </row>
    <row r="4" spans="1:7">
      <c r="A4" s="71" t="s">
        <v>257</v>
      </c>
      <c r="B4" s="96"/>
      <c r="C4" s="97"/>
      <c r="D4" s="70"/>
      <c r="E4" s="102"/>
    </row>
    <row r="5" spans="1:7">
      <c r="A5" s="330" t="str">
        <f>'ფორმა N1'!A5</f>
        <v>საარჩევნო ბლოკი „ერთიანი ნაციონალური მოძრაობა“</v>
      </c>
      <c r="B5" s="12"/>
      <c r="C5" s="12"/>
      <c r="E5" s="102"/>
    </row>
    <row r="6" spans="1:7">
      <c r="A6" s="98"/>
      <c r="B6" s="98"/>
      <c r="C6" s="98"/>
      <c r="D6" s="99"/>
      <c r="E6" s="102"/>
    </row>
    <row r="7" spans="1:7">
      <c r="A7" s="70"/>
      <c r="B7" s="70"/>
      <c r="C7" s="70"/>
      <c r="D7" s="70"/>
      <c r="E7" s="102"/>
    </row>
    <row r="8" spans="1:7" s="6" customFormat="1" ht="39" customHeight="1">
      <c r="A8" s="100" t="s">
        <v>64</v>
      </c>
      <c r="B8" s="73" t="s">
        <v>232</v>
      </c>
      <c r="C8" s="73" t="s">
        <v>66</v>
      </c>
      <c r="D8" s="73" t="s">
        <v>67</v>
      </c>
      <c r="E8" s="102"/>
    </row>
    <row r="9" spans="1:7" s="7" customFormat="1" ht="16.5" customHeight="1">
      <c r="A9" s="209">
        <v>1</v>
      </c>
      <c r="B9" s="209" t="s">
        <v>65</v>
      </c>
      <c r="C9" s="79">
        <f>SUM(C10,C26)</f>
        <v>0</v>
      </c>
      <c r="D9" s="79">
        <f>SUM(D10,D26)</f>
        <v>0</v>
      </c>
      <c r="E9" s="102"/>
    </row>
    <row r="10" spans="1:7" s="7" customFormat="1" ht="16.5" customHeight="1">
      <c r="A10" s="81">
        <v>1.1000000000000001</v>
      </c>
      <c r="B10" s="81" t="s">
        <v>69</v>
      </c>
      <c r="C10" s="79">
        <f>SUM(C11,C12,C16,C19,C25,C26)</f>
        <v>0</v>
      </c>
      <c r="D10" s="79">
        <f>SUM(D11,D12,D16,D19,D24,D25)</f>
        <v>0</v>
      </c>
      <c r="E10" s="102"/>
    </row>
    <row r="11" spans="1:7" s="9" customFormat="1" ht="16.5" customHeight="1">
      <c r="A11" s="82" t="s">
        <v>30</v>
      </c>
      <c r="B11" s="82" t="s">
        <v>68</v>
      </c>
      <c r="C11" s="8"/>
      <c r="D11" s="8"/>
      <c r="E11" s="102"/>
    </row>
    <row r="12" spans="1:7" s="10" customFormat="1" ht="16.5" customHeight="1">
      <c r="A12" s="82" t="s">
        <v>31</v>
      </c>
      <c r="B12" s="82" t="s">
        <v>290</v>
      </c>
      <c r="C12" s="101">
        <f>SUM(C13:C15)</f>
        <v>0</v>
      </c>
      <c r="D12" s="101">
        <f>SUM(D13:D15)</f>
        <v>0</v>
      </c>
      <c r="E12" s="102"/>
      <c r="G12" s="62"/>
    </row>
    <row r="13" spans="1:7" s="3" customFormat="1" ht="16.5" customHeight="1">
      <c r="A13" s="91" t="s">
        <v>70</v>
      </c>
      <c r="B13" s="91" t="s">
        <v>293</v>
      </c>
      <c r="C13" s="8"/>
      <c r="D13" s="8"/>
      <c r="E13" s="102"/>
    </row>
    <row r="14" spans="1:7" s="3" customFormat="1" ht="16.5" customHeight="1">
      <c r="A14" s="91" t="s">
        <v>433</v>
      </c>
      <c r="B14" s="91" t="s">
        <v>432</v>
      </c>
      <c r="C14" s="8"/>
      <c r="D14" s="8"/>
      <c r="E14" s="102"/>
    </row>
    <row r="15" spans="1:7" s="3" customFormat="1" ht="16.5" customHeight="1">
      <c r="A15" s="91" t="s">
        <v>434</v>
      </c>
      <c r="B15" s="91" t="s">
        <v>86</v>
      </c>
      <c r="C15" s="8"/>
      <c r="D15" s="8"/>
      <c r="E15" s="102"/>
    </row>
    <row r="16" spans="1:7" s="3" customFormat="1" ht="16.5" customHeight="1">
      <c r="A16" s="82" t="s">
        <v>71</v>
      </c>
      <c r="B16" s="82" t="s">
        <v>72</v>
      </c>
      <c r="C16" s="101">
        <f>SUM(C17:C18)</f>
        <v>0</v>
      </c>
      <c r="D16" s="101">
        <f>SUM(D17:D18)</f>
        <v>0</v>
      </c>
      <c r="E16" s="102"/>
    </row>
    <row r="17" spans="1:5" s="3" customFormat="1" ht="16.5" customHeight="1">
      <c r="A17" s="91" t="s">
        <v>73</v>
      </c>
      <c r="B17" s="91" t="s">
        <v>75</v>
      </c>
      <c r="C17" s="8"/>
      <c r="D17" s="8"/>
      <c r="E17" s="102"/>
    </row>
    <row r="18" spans="1:5" s="3" customFormat="1" ht="30">
      <c r="A18" s="91" t="s">
        <v>74</v>
      </c>
      <c r="B18" s="91" t="s">
        <v>98</v>
      </c>
      <c r="C18" s="8"/>
      <c r="D18" s="8"/>
      <c r="E18" s="102"/>
    </row>
    <row r="19" spans="1:5" s="3" customFormat="1" ht="16.5" customHeight="1">
      <c r="A19" s="82" t="s">
        <v>76</v>
      </c>
      <c r="B19" s="82" t="s">
        <v>367</v>
      </c>
      <c r="C19" s="101">
        <f>SUM(C20:C23)</f>
        <v>0</v>
      </c>
      <c r="D19" s="101">
        <f>SUM(D20:D23)</f>
        <v>0</v>
      </c>
      <c r="E19" s="102"/>
    </row>
    <row r="20" spans="1:5" s="3" customFormat="1" ht="16.5" customHeight="1">
      <c r="A20" s="91" t="s">
        <v>77</v>
      </c>
      <c r="B20" s="91" t="s">
        <v>78</v>
      </c>
      <c r="C20" s="8"/>
      <c r="D20" s="8"/>
      <c r="E20" s="102"/>
    </row>
    <row r="21" spans="1:5" s="3" customFormat="1" ht="30">
      <c r="A21" s="91" t="s">
        <v>81</v>
      </c>
      <c r="B21" s="91" t="s">
        <v>79</v>
      </c>
      <c r="C21" s="8"/>
      <c r="D21" s="8"/>
      <c r="E21" s="102"/>
    </row>
    <row r="22" spans="1:5" s="3" customFormat="1" ht="16.5" customHeight="1">
      <c r="A22" s="91" t="s">
        <v>82</v>
      </c>
      <c r="B22" s="91" t="s">
        <v>80</v>
      </c>
      <c r="C22" s="8"/>
      <c r="D22" s="8"/>
      <c r="E22" s="102"/>
    </row>
    <row r="23" spans="1:5" s="3" customFormat="1" ht="16.5" customHeight="1">
      <c r="A23" s="91" t="s">
        <v>83</v>
      </c>
      <c r="B23" s="91" t="s">
        <v>380</v>
      </c>
      <c r="C23" s="8"/>
      <c r="D23" s="8"/>
      <c r="E23" s="102"/>
    </row>
    <row r="24" spans="1:5" s="3" customFormat="1" ht="16.5" customHeight="1">
      <c r="A24" s="82" t="s">
        <v>84</v>
      </c>
      <c r="B24" s="82" t="s">
        <v>381</v>
      </c>
      <c r="C24" s="232"/>
      <c r="D24" s="8"/>
      <c r="E24" s="102"/>
    </row>
    <row r="25" spans="1:5" s="3" customFormat="1">
      <c r="A25" s="82" t="s">
        <v>234</v>
      </c>
      <c r="B25" s="82" t="s">
        <v>387</v>
      </c>
      <c r="C25" s="8"/>
      <c r="D25" s="8"/>
      <c r="E25" s="102"/>
    </row>
    <row r="26" spans="1:5" ht="16.5" customHeight="1">
      <c r="A26" s="81">
        <v>1.2</v>
      </c>
      <c r="B26" s="81" t="s">
        <v>85</v>
      </c>
      <c r="C26" s="79">
        <f>SUM(C27,C35)</f>
        <v>0</v>
      </c>
      <c r="D26" s="79">
        <f>SUM(D27,D35)</f>
        <v>0</v>
      </c>
      <c r="E26" s="102"/>
    </row>
    <row r="27" spans="1:5" ht="16.5" customHeight="1">
      <c r="A27" s="82" t="s">
        <v>32</v>
      </c>
      <c r="B27" s="82" t="s">
        <v>293</v>
      </c>
      <c r="C27" s="101">
        <f>SUM(C28:C30)</f>
        <v>0</v>
      </c>
      <c r="D27" s="101">
        <f>SUM(D28:D30)</f>
        <v>0</v>
      </c>
      <c r="E27" s="102"/>
    </row>
    <row r="28" spans="1:5">
      <c r="A28" s="217" t="s">
        <v>87</v>
      </c>
      <c r="B28" s="217" t="s">
        <v>291</v>
      </c>
      <c r="C28" s="8"/>
      <c r="D28" s="8"/>
      <c r="E28" s="102"/>
    </row>
    <row r="29" spans="1:5">
      <c r="A29" s="217" t="s">
        <v>88</v>
      </c>
      <c r="B29" s="217" t="s">
        <v>294</v>
      </c>
      <c r="C29" s="8"/>
      <c r="D29" s="8"/>
      <c r="E29" s="102"/>
    </row>
    <row r="30" spans="1:5">
      <c r="A30" s="217" t="s">
        <v>389</v>
      </c>
      <c r="B30" s="217" t="s">
        <v>292</v>
      </c>
      <c r="C30" s="8"/>
      <c r="D30" s="8"/>
      <c r="E30" s="102"/>
    </row>
    <row r="31" spans="1:5">
      <c r="A31" s="82" t="s">
        <v>33</v>
      </c>
      <c r="B31" s="82" t="s">
        <v>432</v>
      </c>
      <c r="C31" s="101">
        <f>SUM(C32:C34)</f>
        <v>0</v>
      </c>
      <c r="D31" s="101">
        <f>SUM(D32:D34)</f>
        <v>0</v>
      </c>
      <c r="E31" s="102"/>
    </row>
    <row r="32" spans="1:5">
      <c r="A32" s="217" t="s">
        <v>12</v>
      </c>
      <c r="B32" s="217" t="s">
        <v>435</v>
      </c>
      <c r="C32" s="8"/>
      <c r="D32" s="8"/>
      <c r="E32" s="102"/>
    </row>
    <row r="33" spans="1:9">
      <c r="A33" s="217" t="s">
        <v>13</v>
      </c>
      <c r="B33" s="217" t="s">
        <v>436</v>
      </c>
      <c r="C33" s="8"/>
      <c r="D33" s="8"/>
      <c r="E33" s="102"/>
    </row>
    <row r="34" spans="1:9">
      <c r="A34" s="217" t="s">
        <v>264</v>
      </c>
      <c r="B34" s="217" t="s">
        <v>437</v>
      </c>
      <c r="C34" s="8"/>
      <c r="D34" s="8"/>
      <c r="E34" s="102"/>
    </row>
    <row r="35" spans="1:9">
      <c r="A35" s="82" t="s">
        <v>34</v>
      </c>
      <c r="B35" s="230" t="s">
        <v>386</v>
      </c>
      <c r="C35" s="8"/>
      <c r="D35" s="8"/>
      <c r="E35" s="102"/>
    </row>
    <row r="36" spans="1:9">
      <c r="D36" s="26"/>
      <c r="E36" s="103"/>
      <c r="F36" s="26"/>
    </row>
    <row r="37" spans="1:9">
      <c r="A37" s="1"/>
      <c r="D37" s="26"/>
      <c r="E37" s="103"/>
      <c r="F37" s="26"/>
    </row>
    <row r="38" spans="1:9">
      <c r="D38" s="26"/>
      <c r="E38" s="103"/>
      <c r="F38" s="26"/>
    </row>
    <row r="39" spans="1:9">
      <c r="D39" s="26"/>
      <c r="E39" s="103"/>
      <c r="F39" s="26"/>
    </row>
    <row r="40" spans="1:9">
      <c r="A40" s="63" t="s">
        <v>96</v>
      </c>
      <c r="D40" s="26"/>
      <c r="E40" s="103"/>
      <c r="F40" s="26"/>
    </row>
    <row r="41" spans="1:9">
      <c r="D41" s="26"/>
      <c r="E41" s="104"/>
      <c r="F41" s="104"/>
      <c r="G41"/>
      <c r="H41"/>
      <c r="I41"/>
    </row>
    <row r="42" spans="1:9">
      <c r="D42" s="105"/>
      <c r="E42" s="104"/>
      <c r="F42" s="104"/>
      <c r="G42"/>
      <c r="H42"/>
      <c r="I42"/>
    </row>
    <row r="43" spans="1:9">
      <c r="A43"/>
      <c r="B43" s="63" t="s">
        <v>254</v>
      </c>
      <c r="D43" s="105"/>
      <c r="E43" s="104"/>
      <c r="F43" s="104"/>
      <c r="G43"/>
      <c r="H43"/>
      <c r="I43"/>
    </row>
    <row r="44" spans="1:9">
      <c r="A44"/>
      <c r="B44" s="2" t="s">
        <v>253</v>
      </c>
      <c r="D44" s="105"/>
      <c r="E44" s="104"/>
      <c r="F44" s="104"/>
      <c r="G44"/>
      <c r="H44"/>
      <c r="I44"/>
    </row>
    <row r="45" spans="1:9" customFormat="1" ht="12.75">
      <c r="B45" s="60" t="s">
        <v>127</v>
      </c>
      <c r="D45" s="104"/>
      <c r="E45" s="104"/>
      <c r="F45" s="104"/>
    </row>
    <row r="46" spans="1:9">
      <c r="D46" s="26"/>
      <c r="E46" s="103"/>
      <c r="F46" s="26"/>
    </row>
  </sheetData>
  <mergeCells count="2">
    <mergeCell ref="C2:D2"/>
    <mergeCell ref="C1:D1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ignoredErrors>
    <ignoredError sqref="C2" unlockedFormula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223</v>
      </c>
    </row>
    <row r="2" spans="1:7" ht="15">
      <c r="A2" s="57">
        <v>40907</v>
      </c>
      <c r="C2" t="s">
        <v>188</v>
      </c>
      <c r="E2" t="s">
        <v>219</v>
      </c>
      <c r="G2" s="59" t="s">
        <v>224</v>
      </c>
    </row>
    <row r="3" spans="1:7" ht="15">
      <c r="A3" s="57">
        <v>40908</v>
      </c>
      <c r="C3" t="s">
        <v>189</v>
      </c>
      <c r="E3" t="s">
        <v>220</v>
      </c>
      <c r="G3" s="59" t="s">
        <v>225</v>
      </c>
    </row>
    <row r="4" spans="1:7" ht="15">
      <c r="A4" s="57">
        <v>40909</v>
      </c>
      <c r="C4" t="s">
        <v>190</v>
      </c>
      <c r="E4" t="s">
        <v>221</v>
      </c>
      <c r="G4" s="59" t="s">
        <v>226</v>
      </c>
    </row>
    <row r="5" spans="1:7">
      <c r="A5" s="57">
        <v>40910</v>
      </c>
      <c r="C5" t="s">
        <v>191</v>
      </c>
      <c r="E5" t="s">
        <v>222</v>
      </c>
    </row>
    <row r="6" spans="1:7">
      <c r="A6" s="57">
        <v>40911</v>
      </c>
      <c r="C6" t="s">
        <v>192</v>
      </c>
    </row>
    <row r="7" spans="1:7">
      <c r="A7" s="57">
        <v>40912</v>
      </c>
      <c r="C7" t="s">
        <v>193</v>
      </c>
    </row>
    <row r="8" spans="1:7">
      <c r="A8" s="57">
        <v>40913</v>
      </c>
      <c r="C8" t="s">
        <v>194</v>
      </c>
    </row>
    <row r="9" spans="1:7">
      <c r="A9" s="57">
        <v>40914</v>
      </c>
      <c r="C9" t="s">
        <v>195</v>
      </c>
    </row>
    <row r="10" spans="1:7">
      <c r="A10" s="57">
        <v>40915</v>
      </c>
      <c r="C10" t="s">
        <v>196</v>
      </c>
    </row>
    <row r="11" spans="1:7">
      <c r="A11" s="57">
        <v>40916</v>
      </c>
      <c r="C11" t="s">
        <v>197</v>
      </c>
    </row>
    <row r="12" spans="1:7">
      <c r="A12" s="57">
        <v>40917</v>
      </c>
      <c r="C12" t="s">
        <v>198</v>
      </c>
    </row>
    <row r="13" spans="1:7">
      <c r="A13" s="57">
        <v>40918</v>
      </c>
      <c r="C13" t="s">
        <v>199</v>
      </c>
    </row>
    <row r="14" spans="1:7">
      <c r="A14" s="57">
        <v>40919</v>
      </c>
      <c r="C14" t="s">
        <v>200</v>
      </c>
    </row>
    <row r="15" spans="1:7">
      <c r="A15" s="57">
        <v>40920</v>
      </c>
      <c r="C15" t="s">
        <v>201</v>
      </c>
    </row>
    <row r="16" spans="1:7">
      <c r="A16" s="57">
        <v>40921</v>
      </c>
      <c r="C16" t="s">
        <v>202</v>
      </c>
    </row>
    <row r="17" spans="1:3">
      <c r="A17" s="57">
        <v>40922</v>
      </c>
      <c r="C17" t="s">
        <v>203</v>
      </c>
    </row>
    <row r="18" spans="1:3">
      <c r="A18" s="57">
        <v>40923</v>
      </c>
      <c r="C18" t="s">
        <v>204</v>
      </c>
    </row>
    <row r="19" spans="1:3">
      <c r="A19" s="57">
        <v>40924</v>
      </c>
      <c r="C19" t="s">
        <v>205</v>
      </c>
    </row>
    <row r="20" spans="1:3">
      <c r="A20" s="57">
        <v>40925</v>
      </c>
      <c r="C20" t="s">
        <v>206</v>
      </c>
    </row>
    <row r="21" spans="1:3">
      <c r="A21" s="57">
        <v>40926</v>
      </c>
    </row>
    <row r="22" spans="1:3">
      <c r="A22" s="57">
        <v>40927</v>
      </c>
    </row>
    <row r="23" spans="1:3">
      <c r="A23" s="57">
        <v>40928</v>
      </c>
    </row>
    <row r="24" spans="1:3">
      <c r="A24" s="57">
        <v>40929</v>
      </c>
    </row>
    <row r="25" spans="1:3">
      <c r="A25" s="57">
        <v>40930</v>
      </c>
    </row>
    <row r="26" spans="1:3">
      <c r="A26" s="57">
        <v>40931</v>
      </c>
    </row>
    <row r="27" spans="1:3">
      <c r="A27" s="57">
        <v>40932</v>
      </c>
    </row>
    <row r="28" spans="1:3">
      <c r="A28" s="57">
        <v>40933</v>
      </c>
    </row>
    <row r="29" spans="1:3">
      <c r="A29" s="57">
        <v>40934</v>
      </c>
    </row>
    <row r="30" spans="1:3">
      <c r="A30" s="57">
        <v>40935</v>
      </c>
    </row>
    <row r="31" spans="1:3">
      <c r="A31" s="57">
        <v>40936</v>
      </c>
    </row>
    <row r="32" spans="1:3">
      <c r="A32" s="57">
        <v>40937</v>
      </c>
    </row>
    <row r="33" spans="1:1">
      <c r="A33" s="57">
        <v>40938</v>
      </c>
    </row>
    <row r="34" spans="1:1">
      <c r="A34" s="57">
        <v>40939</v>
      </c>
    </row>
    <row r="35" spans="1:1">
      <c r="A35" s="57">
        <v>40941</v>
      </c>
    </row>
    <row r="36" spans="1:1">
      <c r="A36" s="57">
        <v>40942</v>
      </c>
    </row>
    <row r="37" spans="1:1">
      <c r="A37" s="57">
        <v>40943</v>
      </c>
    </row>
    <row r="38" spans="1:1">
      <c r="A38" s="57">
        <v>40944</v>
      </c>
    </row>
    <row r="39" spans="1:1">
      <c r="A39" s="57">
        <v>40945</v>
      </c>
    </row>
    <row r="40" spans="1:1">
      <c r="A40" s="57">
        <v>40946</v>
      </c>
    </row>
    <row r="41" spans="1:1">
      <c r="A41" s="57">
        <v>40947</v>
      </c>
    </row>
    <row r="42" spans="1:1">
      <c r="A42" s="57">
        <v>40948</v>
      </c>
    </row>
    <row r="43" spans="1:1">
      <c r="A43" s="57">
        <v>40949</v>
      </c>
    </row>
    <row r="44" spans="1:1">
      <c r="A44" s="57">
        <v>40950</v>
      </c>
    </row>
    <row r="45" spans="1:1">
      <c r="A45" s="57">
        <v>40951</v>
      </c>
    </row>
    <row r="46" spans="1:1">
      <c r="A46" s="57">
        <v>40952</v>
      </c>
    </row>
    <row r="47" spans="1:1">
      <c r="A47" s="57">
        <v>40953</v>
      </c>
    </row>
    <row r="48" spans="1:1">
      <c r="A48" s="57">
        <v>40954</v>
      </c>
    </row>
    <row r="49" spans="1:1">
      <c r="A49" s="57">
        <v>40955</v>
      </c>
    </row>
    <row r="50" spans="1:1">
      <c r="A50" s="57">
        <v>40956</v>
      </c>
    </row>
    <row r="51" spans="1:1">
      <c r="A51" s="57">
        <v>40957</v>
      </c>
    </row>
    <row r="52" spans="1:1">
      <c r="A52" s="57">
        <v>40958</v>
      </c>
    </row>
    <row r="53" spans="1:1">
      <c r="A53" s="57">
        <v>40959</v>
      </c>
    </row>
    <row r="54" spans="1:1">
      <c r="A54" s="57">
        <v>40960</v>
      </c>
    </row>
    <row r="55" spans="1:1">
      <c r="A55" s="57">
        <v>40961</v>
      </c>
    </row>
    <row r="56" spans="1:1">
      <c r="A56" s="57">
        <v>40962</v>
      </c>
    </row>
    <row r="57" spans="1:1">
      <c r="A57" s="57">
        <v>40963</v>
      </c>
    </row>
    <row r="58" spans="1:1">
      <c r="A58" s="57">
        <v>40964</v>
      </c>
    </row>
    <row r="59" spans="1:1">
      <c r="A59" s="57">
        <v>40965</v>
      </c>
    </row>
    <row r="60" spans="1:1">
      <c r="A60" s="57">
        <v>40966</v>
      </c>
    </row>
    <row r="61" spans="1:1">
      <c r="A61" s="57">
        <v>40967</v>
      </c>
    </row>
    <row r="62" spans="1:1">
      <c r="A62" s="57">
        <v>40968</v>
      </c>
    </row>
    <row r="63" spans="1:1">
      <c r="A63" s="57">
        <v>40969</v>
      </c>
    </row>
    <row r="64" spans="1:1">
      <c r="A64" s="57">
        <v>40970</v>
      </c>
    </row>
    <row r="65" spans="1:1">
      <c r="A65" s="57">
        <v>40971</v>
      </c>
    </row>
    <row r="66" spans="1:1">
      <c r="A66" s="57">
        <v>40972</v>
      </c>
    </row>
    <row r="67" spans="1:1">
      <c r="A67" s="57">
        <v>40973</v>
      </c>
    </row>
    <row r="68" spans="1:1">
      <c r="A68" s="57">
        <v>40974</v>
      </c>
    </row>
    <row r="69" spans="1:1">
      <c r="A69" s="57">
        <v>40975</v>
      </c>
    </row>
    <row r="70" spans="1:1">
      <c r="A70" s="57">
        <v>40976</v>
      </c>
    </row>
    <row r="71" spans="1:1">
      <c r="A71" s="57">
        <v>40977</v>
      </c>
    </row>
    <row r="72" spans="1:1">
      <c r="A72" s="57">
        <v>40978</v>
      </c>
    </row>
    <row r="73" spans="1:1">
      <c r="A73" s="57">
        <v>40979</v>
      </c>
    </row>
    <row r="74" spans="1:1">
      <c r="A74" s="57">
        <v>40980</v>
      </c>
    </row>
    <row r="75" spans="1:1">
      <c r="A75" s="57">
        <v>40981</v>
      </c>
    </row>
    <row r="76" spans="1:1">
      <c r="A76" s="57">
        <v>40982</v>
      </c>
    </row>
    <row r="77" spans="1:1">
      <c r="A77" s="57">
        <v>40983</v>
      </c>
    </row>
    <row r="78" spans="1:1">
      <c r="A78" s="57">
        <v>40984</v>
      </c>
    </row>
    <row r="79" spans="1:1">
      <c r="A79" s="57">
        <v>40985</v>
      </c>
    </row>
    <row r="80" spans="1:1">
      <c r="A80" s="57">
        <v>40986</v>
      </c>
    </row>
    <row r="81" spans="1:1">
      <c r="A81" s="57">
        <v>40987</v>
      </c>
    </row>
    <row r="82" spans="1:1">
      <c r="A82" s="57">
        <v>40988</v>
      </c>
    </row>
    <row r="83" spans="1:1">
      <c r="A83" s="57">
        <v>40989</v>
      </c>
    </row>
    <row r="84" spans="1:1">
      <c r="A84" s="57">
        <v>40990</v>
      </c>
    </row>
    <row r="85" spans="1:1">
      <c r="A85" s="57">
        <v>40991</v>
      </c>
    </row>
    <row r="86" spans="1:1">
      <c r="A86" s="57">
        <v>40992</v>
      </c>
    </row>
    <row r="87" spans="1:1">
      <c r="A87" s="57">
        <v>40993</v>
      </c>
    </row>
    <row r="88" spans="1:1">
      <c r="A88" s="57">
        <v>40994</v>
      </c>
    </row>
    <row r="89" spans="1:1">
      <c r="A89" s="57">
        <v>40995</v>
      </c>
    </row>
    <row r="90" spans="1:1">
      <c r="A90" s="57">
        <v>40996</v>
      </c>
    </row>
    <row r="91" spans="1:1">
      <c r="A91" s="57">
        <v>40997</v>
      </c>
    </row>
    <row r="92" spans="1:1">
      <c r="A92" s="57">
        <v>40998</v>
      </c>
    </row>
    <row r="93" spans="1:1">
      <c r="A93" s="57">
        <v>40999</v>
      </c>
    </row>
    <row r="94" spans="1:1">
      <c r="A94" s="57">
        <v>41000</v>
      </c>
    </row>
    <row r="95" spans="1:1">
      <c r="A95" s="57">
        <v>41001</v>
      </c>
    </row>
    <row r="96" spans="1:1">
      <c r="A96" s="57">
        <v>41002</v>
      </c>
    </row>
    <row r="97" spans="1:1">
      <c r="A97" s="57">
        <v>41003</v>
      </c>
    </row>
    <row r="98" spans="1:1">
      <c r="A98" s="57">
        <v>41004</v>
      </c>
    </row>
    <row r="99" spans="1:1">
      <c r="A99" s="57">
        <v>41005</v>
      </c>
    </row>
    <row r="100" spans="1:1">
      <c r="A100" s="57">
        <v>41006</v>
      </c>
    </row>
    <row r="101" spans="1:1">
      <c r="A101" s="57">
        <v>41007</v>
      </c>
    </row>
    <row r="102" spans="1:1">
      <c r="A102" s="57">
        <v>41008</v>
      </c>
    </row>
    <row r="103" spans="1:1">
      <c r="A103" s="57">
        <v>41009</v>
      </c>
    </row>
    <row r="104" spans="1:1">
      <c r="A104" s="57">
        <v>41010</v>
      </c>
    </row>
    <row r="105" spans="1:1">
      <c r="A105" s="57">
        <v>41011</v>
      </c>
    </row>
    <row r="106" spans="1:1">
      <c r="A106" s="57">
        <v>41012</v>
      </c>
    </row>
    <row r="107" spans="1:1">
      <c r="A107" s="57">
        <v>41013</v>
      </c>
    </row>
    <row r="108" spans="1:1">
      <c r="A108" s="57">
        <v>41014</v>
      </c>
    </row>
    <row r="109" spans="1:1">
      <c r="A109" s="57">
        <v>41015</v>
      </c>
    </row>
    <row r="110" spans="1:1">
      <c r="A110" s="57">
        <v>41016</v>
      </c>
    </row>
    <row r="111" spans="1:1">
      <c r="A111" s="57">
        <v>41017</v>
      </c>
    </row>
    <row r="112" spans="1:1">
      <c r="A112" s="57">
        <v>41018</v>
      </c>
    </row>
    <row r="113" spans="1:1">
      <c r="A113" s="57">
        <v>41019</v>
      </c>
    </row>
    <row r="114" spans="1:1">
      <c r="A114" s="57">
        <v>41020</v>
      </c>
    </row>
    <row r="115" spans="1:1">
      <c r="A115" s="57">
        <v>41021</v>
      </c>
    </row>
    <row r="116" spans="1:1">
      <c r="A116" s="57">
        <v>41022</v>
      </c>
    </row>
    <row r="117" spans="1:1">
      <c r="A117" s="57">
        <v>41023</v>
      </c>
    </row>
    <row r="118" spans="1:1">
      <c r="A118" s="57">
        <v>41024</v>
      </c>
    </row>
    <row r="119" spans="1:1">
      <c r="A119" s="57">
        <v>41025</v>
      </c>
    </row>
    <row r="120" spans="1:1">
      <c r="A120" s="57">
        <v>41026</v>
      </c>
    </row>
    <row r="121" spans="1:1">
      <c r="A121" s="57">
        <v>41027</v>
      </c>
    </row>
    <row r="122" spans="1:1">
      <c r="A122" s="57">
        <v>41028</v>
      </c>
    </row>
    <row r="123" spans="1:1">
      <c r="A123" s="57">
        <v>41029</v>
      </c>
    </row>
    <row r="124" spans="1:1">
      <c r="A124" s="57">
        <v>41030</v>
      </c>
    </row>
    <row r="125" spans="1:1">
      <c r="A125" s="57">
        <v>41031</v>
      </c>
    </row>
    <row r="126" spans="1:1">
      <c r="A126" s="57">
        <v>41032</v>
      </c>
    </row>
    <row r="127" spans="1:1">
      <c r="A127" s="57">
        <v>41033</v>
      </c>
    </row>
    <row r="128" spans="1:1">
      <c r="A128" s="57">
        <v>41034</v>
      </c>
    </row>
    <row r="129" spans="1:1">
      <c r="A129" s="57">
        <v>41035</v>
      </c>
    </row>
    <row r="130" spans="1:1">
      <c r="A130" s="57">
        <v>41036</v>
      </c>
    </row>
    <row r="131" spans="1:1">
      <c r="A131" s="57">
        <v>41037</v>
      </c>
    </row>
    <row r="132" spans="1:1">
      <c r="A132" s="57">
        <v>41038</v>
      </c>
    </row>
    <row r="133" spans="1:1">
      <c r="A133" s="57">
        <v>41039</v>
      </c>
    </row>
    <row r="134" spans="1:1">
      <c r="A134" s="57">
        <v>41040</v>
      </c>
    </row>
    <row r="135" spans="1:1">
      <c r="A135" s="57">
        <v>41041</v>
      </c>
    </row>
    <row r="136" spans="1:1">
      <c r="A136" s="57">
        <v>41042</v>
      </c>
    </row>
    <row r="137" spans="1:1">
      <c r="A137" s="57">
        <v>41043</v>
      </c>
    </row>
    <row r="138" spans="1:1">
      <c r="A138" s="57">
        <v>41044</v>
      </c>
    </row>
    <row r="139" spans="1:1">
      <c r="A139" s="57">
        <v>41045</v>
      </c>
    </row>
    <row r="140" spans="1:1">
      <c r="A140" s="57">
        <v>41046</v>
      </c>
    </row>
    <row r="141" spans="1:1">
      <c r="A141" s="57">
        <v>41047</v>
      </c>
    </row>
    <row r="142" spans="1:1">
      <c r="A142" s="57">
        <v>41048</v>
      </c>
    </row>
    <row r="143" spans="1:1">
      <c r="A143" s="57">
        <v>41049</v>
      </c>
    </row>
    <row r="144" spans="1:1">
      <c r="A144" s="57">
        <v>41050</v>
      </c>
    </row>
    <row r="145" spans="1:1">
      <c r="A145" s="57">
        <v>41051</v>
      </c>
    </row>
    <row r="146" spans="1:1">
      <c r="A146" s="57">
        <v>41052</v>
      </c>
    </row>
    <row r="147" spans="1:1">
      <c r="A147" s="57">
        <v>41053</v>
      </c>
    </row>
    <row r="148" spans="1:1">
      <c r="A148" s="57">
        <v>41054</v>
      </c>
    </row>
    <row r="149" spans="1:1">
      <c r="A149" s="57">
        <v>41055</v>
      </c>
    </row>
    <row r="150" spans="1:1">
      <c r="A150" s="57">
        <v>41056</v>
      </c>
    </row>
    <row r="151" spans="1:1">
      <c r="A151" s="57">
        <v>41057</v>
      </c>
    </row>
    <row r="152" spans="1:1">
      <c r="A152" s="57">
        <v>41058</v>
      </c>
    </row>
    <row r="153" spans="1:1">
      <c r="A153" s="57">
        <v>41059</v>
      </c>
    </row>
    <row r="154" spans="1:1">
      <c r="A154" s="57">
        <v>41060</v>
      </c>
    </row>
    <row r="155" spans="1:1">
      <c r="A155" s="57">
        <v>41061</v>
      </c>
    </row>
    <row r="156" spans="1:1">
      <c r="A156" s="57">
        <v>41062</v>
      </c>
    </row>
    <row r="157" spans="1:1">
      <c r="A157" s="57">
        <v>41063</v>
      </c>
    </row>
    <row r="158" spans="1:1">
      <c r="A158" s="57">
        <v>41064</v>
      </c>
    </row>
    <row r="159" spans="1:1">
      <c r="A159" s="57">
        <v>41065</v>
      </c>
    </row>
    <row r="160" spans="1:1">
      <c r="A160" s="57">
        <v>41066</v>
      </c>
    </row>
    <row r="161" spans="1:1">
      <c r="A161" s="57">
        <v>41067</v>
      </c>
    </row>
    <row r="162" spans="1:1">
      <c r="A162" s="57">
        <v>41068</v>
      </c>
    </row>
    <row r="163" spans="1:1">
      <c r="A163" s="57">
        <v>41069</v>
      </c>
    </row>
    <row r="164" spans="1:1">
      <c r="A164" s="57">
        <v>41070</v>
      </c>
    </row>
    <row r="165" spans="1:1">
      <c r="A165" s="57">
        <v>41071</v>
      </c>
    </row>
    <row r="166" spans="1:1">
      <c r="A166" s="57">
        <v>41072</v>
      </c>
    </row>
    <row r="167" spans="1:1">
      <c r="A167" s="57">
        <v>41073</v>
      </c>
    </row>
    <row r="168" spans="1:1">
      <c r="A168" s="57">
        <v>41074</v>
      </c>
    </row>
    <row r="169" spans="1:1">
      <c r="A169" s="57">
        <v>41075</v>
      </c>
    </row>
    <row r="170" spans="1:1">
      <c r="A170" s="57">
        <v>41076</v>
      </c>
    </row>
    <row r="171" spans="1:1">
      <c r="A171" s="57">
        <v>41077</v>
      </c>
    </row>
    <row r="172" spans="1:1">
      <c r="A172" s="57">
        <v>41078</v>
      </c>
    </row>
    <row r="173" spans="1:1">
      <c r="A173" s="57">
        <v>41079</v>
      </c>
    </row>
    <row r="174" spans="1:1">
      <c r="A174" s="57">
        <v>41080</v>
      </c>
    </row>
    <row r="175" spans="1:1">
      <c r="A175" s="57">
        <v>41081</v>
      </c>
    </row>
    <row r="176" spans="1:1">
      <c r="A176" s="57">
        <v>41082</v>
      </c>
    </row>
    <row r="177" spans="1:1">
      <c r="A177" s="57">
        <v>41083</v>
      </c>
    </row>
    <row r="178" spans="1:1">
      <c r="A178" s="57">
        <v>41084</v>
      </c>
    </row>
    <row r="179" spans="1:1">
      <c r="A179" s="57">
        <v>41085</v>
      </c>
    </row>
    <row r="180" spans="1:1">
      <c r="A180" s="57">
        <v>41086</v>
      </c>
    </row>
    <row r="181" spans="1:1">
      <c r="A181" s="57">
        <v>41087</v>
      </c>
    </row>
    <row r="182" spans="1:1">
      <c r="A182" s="57">
        <v>41088</v>
      </c>
    </row>
    <row r="183" spans="1:1">
      <c r="A183" s="57">
        <v>41089</v>
      </c>
    </row>
    <row r="184" spans="1:1">
      <c r="A184" s="57">
        <v>41090</v>
      </c>
    </row>
    <row r="185" spans="1:1">
      <c r="A185" s="57">
        <v>41091</v>
      </c>
    </row>
    <row r="186" spans="1:1">
      <c r="A186" s="57">
        <v>41092</v>
      </c>
    </row>
    <row r="187" spans="1:1">
      <c r="A187" s="57">
        <v>41093</v>
      </c>
    </row>
    <row r="188" spans="1:1">
      <c r="A188" s="57">
        <v>41094</v>
      </c>
    </row>
    <row r="189" spans="1:1">
      <c r="A189" s="57">
        <v>41095</v>
      </c>
    </row>
    <row r="190" spans="1:1">
      <c r="A190" s="57">
        <v>41096</v>
      </c>
    </row>
    <row r="191" spans="1:1">
      <c r="A191" s="57">
        <v>41097</v>
      </c>
    </row>
    <row r="192" spans="1:1">
      <c r="A192" s="57">
        <v>41098</v>
      </c>
    </row>
    <row r="193" spans="1:1">
      <c r="A193" s="57">
        <v>41099</v>
      </c>
    </row>
    <row r="194" spans="1:1">
      <c r="A194" s="57">
        <v>41100</v>
      </c>
    </row>
    <row r="195" spans="1:1">
      <c r="A195" s="57">
        <v>41101</v>
      </c>
    </row>
    <row r="196" spans="1:1">
      <c r="A196" s="57">
        <v>41102</v>
      </c>
    </row>
    <row r="197" spans="1:1">
      <c r="A197" s="57">
        <v>41103</v>
      </c>
    </row>
    <row r="198" spans="1:1">
      <c r="A198" s="57">
        <v>41104</v>
      </c>
    </row>
    <row r="199" spans="1:1">
      <c r="A199" s="57">
        <v>41105</v>
      </c>
    </row>
    <row r="200" spans="1:1">
      <c r="A200" s="57">
        <v>41106</v>
      </c>
    </row>
    <row r="201" spans="1:1">
      <c r="A201" s="57">
        <v>41107</v>
      </c>
    </row>
    <row r="202" spans="1:1">
      <c r="A202" s="57">
        <v>41108</v>
      </c>
    </row>
    <row r="203" spans="1:1">
      <c r="A203" s="57">
        <v>41109</v>
      </c>
    </row>
    <row r="204" spans="1:1">
      <c r="A204" s="57">
        <v>41110</v>
      </c>
    </row>
    <row r="205" spans="1:1">
      <c r="A205" s="57">
        <v>41111</v>
      </c>
    </row>
    <row r="206" spans="1:1">
      <c r="A206" s="57">
        <v>41112</v>
      </c>
    </row>
    <row r="207" spans="1:1">
      <c r="A207" s="57">
        <v>41113</v>
      </c>
    </row>
    <row r="208" spans="1:1">
      <c r="A208" s="57">
        <v>41114</v>
      </c>
    </row>
    <row r="209" spans="1:1">
      <c r="A209" s="57">
        <v>41115</v>
      </c>
    </row>
    <row r="210" spans="1:1">
      <c r="A210" s="57">
        <v>41116</v>
      </c>
    </row>
    <row r="211" spans="1:1">
      <c r="A211" s="57">
        <v>41117</v>
      </c>
    </row>
    <row r="212" spans="1:1">
      <c r="A212" s="57">
        <v>41118</v>
      </c>
    </row>
    <row r="213" spans="1:1">
      <c r="A213" s="57">
        <v>41119</v>
      </c>
    </row>
    <row r="214" spans="1:1">
      <c r="A214" s="57">
        <v>41120</v>
      </c>
    </row>
    <row r="215" spans="1:1">
      <c r="A215" s="57">
        <v>41121</v>
      </c>
    </row>
    <row r="216" spans="1:1">
      <c r="A216" s="57">
        <v>41122</v>
      </c>
    </row>
    <row r="217" spans="1:1">
      <c r="A217" s="57">
        <v>41123</v>
      </c>
    </row>
    <row r="218" spans="1:1">
      <c r="A218" s="57">
        <v>41124</v>
      </c>
    </row>
    <row r="219" spans="1:1">
      <c r="A219" s="57">
        <v>41125</v>
      </c>
    </row>
    <row r="220" spans="1:1">
      <c r="A220" s="57">
        <v>41126</v>
      </c>
    </row>
    <row r="221" spans="1:1">
      <c r="A221" s="57">
        <v>41127</v>
      </c>
    </row>
    <row r="222" spans="1:1">
      <c r="A222" s="57">
        <v>41128</v>
      </c>
    </row>
    <row r="223" spans="1:1">
      <c r="A223" s="57">
        <v>41129</v>
      </c>
    </row>
    <row r="224" spans="1:1">
      <c r="A224" s="57">
        <v>41130</v>
      </c>
    </row>
    <row r="225" spans="1:1">
      <c r="A225" s="57">
        <v>41131</v>
      </c>
    </row>
    <row r="226" spans="1:1">
      <c r="A226" s="57">
        <v>41132</v>
      </c>
    </row>
    <row r="227" spans="1:1">
      <c r="A227" s="57">
        <v>41133</v>
      </c>
    </row>
    <row r="228" spans="1:1">
      <c r="A228" s="57">
        <v>41134</v>
      </c>
    </row>
    <row r="229" spans="1:1">
      <c r="A229" s="57">
        <v>41135</v>
      </c>
    </row>
    <row r="230" spans="1:1">
      <c r="A230" s="57">
        <v>41136</v>
      </c>
    </row>
    <row r="231" spans="1:1">
      <c r="A231" s="57">
        <v>41137</v>
      </c>
    </row>
    <row r="232" spans="1:1">
      <c r="A232" s="57">
        <v>41138</v>
      </c>
    </row>
    <row r="233" spans="1:1">
      <c r="A233" s="57">
        <v>41139</v>
      </c>
    </row>
    <row r="234" spans="1:1">
      <c r="A234" s="57">
        <v>41140</v>
      </c>
    </row>
    <row r="235" spans="1:1">
      <c r="A235" s="57">
        <v>41141</v>
      </c>
    </row>
    <row r="236" spans="1:1">
      <c r="A236" s="57">
        <v>41142</v>
      </c>
    </row>
    <row r="237" spans="1:1">
      <c r="A237" s="57">
        <v>41143</v>
      </c>
    </row>
    <row r="238" spans="1:1">
      <c r="A238" s="57">
        <v>41144</v>
      </c>
    </row>
    <row r="239" spans="1:1">
      <c r="A239" s="57">
        <v>41145</v>
      </c>
    </row>
    <row r="240" spans="1:1">
      <c r="A240" s="57">
        <v>41146</v>
      </c>
    </row>
    <row r="241" spans="1:1">
      <c r="A241" s="57">
        <v>41147</v>
      </c>
    </row>
    <row r="242" spans="1:1">
      <c r="A242" s="57">
        <v>41148</v>
      </c>
    </row>
    <row r="243" spans="1:1">
      <c r="A243" s="57">
        <v>41149</v>
      </c>
    </row>
    <row r="244" spans="1:1">
      <c r="A244" s="57">
        <v>41150</v>
      </c>
    </row>
    <row r="245" spans="1:1">
      <c r="A245" s="57">
        <v>41151</v>
      </c>
    </row>
    <row r="246" spans="1:1">
      <c r="A246" s="57">
        <v>41152</v>
      </c>
    </row>
    <row r="247" spans="1:1">
      <c r="A247" s="57">
        <v>41153</v>
      </c>
    </row>
    <row r="248" spans="1:1">
      <c r="A248" s="57">
        <v>41154</v>
      </c>
    </row>
    <row r="249" spans="1:1">
      <c r="A249" s="57">
        <v>41155</v>
      </c>
    </row>
    <row r="250" spans="1:1">
      <c r="A250" s="57">
        <v>41156</v>
      </c>
    </row>
    <row r="251" spans="1:1">
      <c r="A251" s="57">
        <v>41157</v>
      </c>
    </row>
    <row r="252" spans="1:1">
      <c r="A252" s="57">
        <v>41158</v>
      </c>
    </row>
    <row r="253" spans="1:1">
      <c r="A253" s="57">
        <v>41159</v>
      </c>
    </row>
    <row r="254" spans="1:1">
      <c r="A254" s="57">
        <v>41160</v>
      </c>
    </row>
    <row r="255" spans="1:1">
      <c r="A255" s="57">
        <v>41161</v>
      </c>
    </row>
    <row r="256" spans="1:1">
      <c r="A256" s="57">
        <v>41162</v>
      </c>
    </row>
    <row r="257" spans="1:1">
      <c r="A257" s="57">
        <v>41163</v>
      </c>
    </row>
    <row r="258" spans="1:1">
      <c r="A258" s="57">
        <v>41164</v>
      </c>
    </row>
    <row r="259" spans="1:1">
      <c r="A259" s="57">
        <v>41165</v>
      </c>
    </row>
    <row r="260" spans="1:1">
      <c r="A260" s="57">
        <v>41166</v>
      </c>
    </row>
    <row r="261" spans="1:1">
      <c r="A261" s="57">
        <v>41167</v>
      </c>
    </row>
    <row r="262" spans="1:1">
      <c r="A262" s="57">
        <v>41168</v>
      </c>
    </row>
    <row r="263" spans="1:1">
      <c r="A263" s="57">
        <v>41169</v>
      </c>
    </row>
    <row r="264" spans="1:1">
      <c r="A264" s="57">
        <v>41170</v>
      </c>
    </row>
    <row r="265" spans="1:1">
      <c r="A265" s="57">
        <v>41171</v>
      </c>
    </row>
    <row r="266" spans="1:1">
      <c r="A266" s="57">
        <v>41172</v>
      </c>
    </row>
    <row r="267" spans="1:1">
      <c r="A267" s="57">
        <v>41173</v>
      </c>
    </row>
    <row r="268" spans="1:1">
      <c r="A268" s="57">
        <v>41174</v>
      </c>
    </row>
    <row r="269" spans="1:1">
      <c r="A269" s="57">
        <v>41175</v>
      </c>
    </row>
    <row r="270" spans="1:1">
      <c r="A270" s="57">
        <v>41176</v>
      </c>
    </row>
    <row r="271" spans="1:1">
      <c r="A271" s="57">
        <v>41177</v>
      </c>
    </row>
    <row r="272" spans="1:1">
      <c r="A272" s="57">
        <v>41178</v>
      </c>
    </row>
    <row r="273" spans="1:1">
      <c r="A273" s="57">
        <v>41179</v>
      </c>
    </row>
    <row r="274" spans="1:1">
      <c r="A274" s="57">
        <v>41180</v>
      </c>
    </row>
    <row r="275" spans="1:1">
      <c r="A275" s="57">
        <v>41181</v>
      </c>
    </row>
    <row r="276" spans="1:1">
      <c r="A276" s="57">
        <v>41182</v>
      </c>
    </row>
    <row r="277" spans="1:1">
      <c r="A277" s="57">
        <v>41183</v>
      </c>
    </row>
    <row r="278" spans="1:1">
      <c r="A278" s="57">
        <v>41184</v>
      </c>
    </row>
    <row r="279" spans="1:1">
      <c r="A279" s="57">
        <v>41185</v>
      </c>
    </row>
    <row r="280" spans="1:1">
      <c r="A280" s="57">
        <v>41186</v>
      </c>
    </row>
    <row r="281" spans="1:1">
      <c r="A281" s="57">
        <v>41187</v>
      </c>
    </row>
    <row r="282" spans="1:1">
      <c r="A282" s="57">
        <v>41188</v>
      </c>
    </row>
    <row r="283" spans="1:1">
      <c r="A283" s="57">
        <v>41189</v>
      </c>
    </row>
    <row r="284" spans="1:1">
      <c r="A284" s="57">
        <v>41190</v>
      </c>
    </row>
    <row r="285" spans="1:1">
      <c r="A285" s="57">
        <v>41191</v>
      </c>
    </row>
    <row r="286" spans="1:1">
      <c r="A286" s="57">
        <v>41192</v>
      </c>
    </row>
    <row r="287" spans="1:1">
      <c r="A287" s="57">
        <v>41193</v>
      </c>
    </row>
    <row r="288" spans="1:1">
      <c r="A288" s="57">
        <v>41194</v>
      </c>
    </row>
    <row r="289" spans="1:1">
      <c r="A289" s="57">
        <v>41195</v>
      </c>
    </row>
    <row r="290" spans="1:1">
      <c r="A290" s="57">
        <v>41196</v>
      </c>
    </row>
    <row r="291" spans="1:1">
      <c r="A291" s="57">
        <v>41197</v>
      </c>
    </row>
    <row r="292" spans="1:1">
      <c r="A292" s="57">
        <v>41198</v>
      </c>
    </row>
    <row r="293" spans="1:1">
      <c r="A293" s="57">
        <v>41199</v>
      </c>
    </row>
    <row r="294" spans="1:1">
      <c r="A294" s="57">
        <v>41200</v>
      </c>
    </row>
    <row r="295" spans="1:1">
      <c r="A295" s="57">
        <v>41201</v>
      </c>
    </row>
    <row r="296" spans="1:1">
      <c r="A296" s="57">
        <v>41202</v>
      </c>
    </row>
    <row r="297" spans="1:1">
      <c r="A297" s="57">
        <v>41203</v>
      </c>
    </row>
    <row r="298" spans="1:1">
      <c r="A298" s="57">
        <v>41204</v>
      </c>
    </row>
    <row r="299" spans="1:1">
      <c r="A299" s="57">
        <v>41205</v>
      </c>
    </row>
    <row r="300" spans="1:1">
      <c r="A300" s="57">
        <v>41206</v>
      </c>
    </row>
    <row r="301" spans="1:1">
      <c r="A301" s="57">
        <v>41207</v>
      </c>
    </row>
    <row r="302" spans="1:1">
      <c r="A302" s="57">
        <v>41208</v>
      </c>
    </row>
    <row r="303" spans="1:1">
      <c r="A303" s="57">
        <v>41209</v>
      </c>
    </row>
    <row r="304" spans="1:1">
      <c r="A304" s="57">
        <v>41210</v>
      </c>
    </row>
    <row r="305" spans="1:1">
      <c r="A305" s="57">
        <v>41211</v>
      </c>
    </row>
    <row r="306" spans="1:1">
      <c r="A306" s="57">
        <v>41212</v>
      </c>
    </row>
    <row r="307" spans="1:1">
      <c r="A307" s="57">
        <v>41213</v>
      </c>
    </row>
    <row r="308" spans="1:1">
      <c r="A308" s="57">
        <v>41214</v>
      </c>
    </row>
    <row r="309" spans="1:1">
      <c r="A309" s="57">
        <v>41215</v>
      </c>
    </row>
    <row r="310" spans="1:1">
      <c r="A310" s="57">
        <v>41216</v>
      </c>
    </row>
    <row r="311" spans="1:1">
      <c r="A311" s="57">
        <v>41217</v>
      </c>
    </row>
    <row r="312" spans="1:1">
      <c r="A312" s="57">
        <v>41218</v>
      </c>
    </row>
    <row r="313" spans="1:1">
      <c r="A313" s="57">
        <v>41219</v>
      </c>
    </row>
    <row r="314" spans="1:1">
      <c r="A314" s="57">
        <v>41220</v>
      </c>
    </row>
    <row r="315" spans="1:1">
      <c r="A315" s="57">
        <v>41221</v>
      </c>
    </row>
    <row r="316" spans="1:1">
      <c r="A316" s="57">
        <v>41222</v>
      </c>
    </row>
    <row r="317" spans="1:1">
      <c r="A317" s="57">
        <v>41223</v>
      </c>
    </row>
    <row r="318" spans="1:1">
      <c r="A318" s="57">
        <v>41224</v>
      </c>
    </row>
    <row r="319" spans="1:1">
      <c r="A319" s="57">
        <v>41225</v>
      </c>
    </row>
    <row r="320" spans="1:1">
      <c r="A320" s="57">
        <v>41226</v>
      </c>
    </row>
    <row r="321" spans="1:1">
      <c r="A321" s="57">
        <v>41227</v>
      </c>
    </row>
    <row r="322" spans="1:1">
      <c r="A322" s="57">
        <v>41228</v>
      </c>
    </row>
    <row r="323" spans="1:1">
      <c r="A323" s="57">
        <v>41229</v>
      </c>
    </row>
    <row r="324" spans="1:1">
      <c r="A324" s="57">
        <v>41230</v>
      </c>
    </row>
    <row r="325" spans="1:1">
      <c r="A325" s="57">
        <v>41231</v>
      </c>
    </row>
    <row r="326" spans="1:1">
      <c r="A326" s="57">
        <v>41232</v>
      </c>
    </row>
    <row r="327" spans="1:1">
      <c r="A327" s="57">
        <v>41233</v>
      </c>
    </row>
    <row r="328" spans="1:1">
      <c r="A328" s="57">
        <v>41234</v>
      </c>
    </row>
    <row r="329" spans="1:1">
      <c r="A329" s="57">
        <v>41235</v>
      </c>
    </row>
    <row r="330" spans="1:1">
      <c r="A330" s="57">
        <v>41236</v>
      </c>
    </row>
    <row r="331" spans="1:1">
      <c r="A331" s="57">
        <v>41237</v>
      </c>
    </row>
    <row r="332" spans="1:1">
      <c r="A332" s="57">
        <v>41238</v>
      </c>
    </row>
    <row r="333" spans="1:1">
      <c r="A333" s="57">
        <v>41239</v>
      </c>
    </row>
    <row r="334" spans="1:1">
      <c r="A334" s="57">
        <v>41240</v>
      </c>
    </row>
    <row r="335" spans="1:1">
      <c r="A335" s="57">
        <v>41241</v>
      </c>
    </row>
    <row r="336" spans="1:1">
      <c r="A336" s="57">
        <v>41242</v>
      </c>
    </row>
    <row r="337" spans="1:1">
      <c r="A337" s="57">
        <v>41243</v>
      </c>
    </row>
    <row r="338" spans="1:1">
      <c r="A338" s="57">
        <v>41244</v>
      </c>
    </row>
    <row r="339" spans="1:1">
      <c r="A339" s="57">
        <v>41245</v>
      </c>
    </row>
    <row r="340" spans="1:1">
      <c r="A340" s="57">
        <v>41246</v>
      </c>
    </row>
    <row r="341" spans="1:1">
      <c r="A341" s="57">
        <v>41247</v>
      </c>
    </row>
    <row r="342" spans="1:1">
      <c r="A342" s="57">
        <v>41248</v>
      </c>
    </row>
    <row r="343" spans="1:1">
      <c r="A343" s="57">
        <v>41249</v>
      </c>
    </row>
    <row r="344" spans="1:1">
      <c r="A344" s="57">
        <v>41250</v>
      </c>
    </row>
    <row r="345" spans="1:1">
      <c r="A345" s="57">
        <v>41251</v>
      </c>
    </row>
    <row r="346" spans="1:1">
      <c r="A346" s="57">
        <v>41252</v>
      </c>
    </row>
    <row r="347" spans="1:1">
      <c r="A347" s="57">
        <v>41253</v>
      </c>
    </row>
    <row r="348" spans="1:1">
      <c r="A348" s="57">
        <v>41254</v>
      </c>
    </row>
    <row r="349" spans="1:1">
      <c r="A349" s="57">
        <v>41255</v>
      </c>
    </row>
    <row r="350" spans="1:1">
      <c r="A350" s="57">
        <v>41256</v>
      </c>
    </row>
    <row r="351" spans="1:1">
      <c r="A351" s="57">
        <v>41257</v>
      </c>
    </row>
    <row r="352" spans="1:1">
      <c r="A352" s="57">
        <v>41258</v>
      </c>
    </row>
    <row r="353" spans="1:1">
      <c r="A353" s="57">
        <v>41259</v>
      </c>
    </row>
    <row r="354" spans="1:1">
      <c r="A354" s="57">
        <v>41260</v>
      </c>
    </row>
    <row r="355" spans="1:1">
      <c r="A355" s="57">
        <v>41261</v>
      </c>
    </row>
    <row r="356" spans="1:1">
      <c r="A356" s="57">
        <v>41262</v>
      </c>
    </row>
    <row r="357" spans="1:1">
      <c r="A357" s="57">
        <v>41263</v>
      </c>
    </row>
    <row r="358" spans="1:1">
      <c r="A358" s="57">
        <v>41264</v>
      </c>
    </row>
    <row r="359" spans="1:1">
      <c r="A359" s="57">
        <v>41265</v>
      </c>
    </row>
    <row r="360" spans="1:1">
      <c r="A360" s="57">
        <v>41266</v>
      </c>
    </row>
    <row r="361" spans="1:1">
      <c r="A361" s="57">
        <v>41267</v>
      </c>
    </row>
    <row r="362" spans="1:1">
      <c r="A362" s="57">
        <v>41268</v>
      </c>
    </row>
    <row r="363" spans="1:1">
      <c r="A363" s="57">
        <v>41269</v>
      </c>
    </row>
    <row r="364" spans="1:1">
      <c r="A364" s="57">
        <v>41270</v>
      </c>
    </row>
    <row r="365" spans="1:1">
      <c r="A365" s="57">
        <v>41271</v>
      </c>
    </row>
    <row r="366" spans="1:1">
      <c r="A366" s="57">
        <v>41272</v>
      </c>
    </row>
    <row r="367" spans="1:1">
      <c r="A367" s="57">
        <v>41273</v>
      </c>
    </row>
    <row r="368" spans="1:1">
      <c r="A368" s="57">
        <v>41274</v>
      </c>
    </row>
    <row r="369" spans="1:1">
      <c r="A369" s="57">
        <v>41275</v>
      </c>
    </row>
    <row r="370" spans="1:1">
      <c r="A370" s="57">
        <v>41276</v>
      </c>
    </row>
    <row r="371" spans="1:1">
      <c r="A371" s="57">
        <v>41277</v>
      </c>
    </row>
    <row r="372" spans="1:1">
      <c r="A372" s="57">
        <v>41278</v>
      </c>
    </row>
    <row r="373" spans="1:1">
      <c r="A373" s="57">
        <v>41279</v>
      </c>
    </row>
    <row r="374" spans="1:1">
      <c r="A374" s="57">
        <v>41280</v>
      </c>
    </row>
    <row r="375" spans="1:1">
      <c r="A375" s="57">
        <v>41281</v>
      </c>
    </row>
    <row r="376" spans="1:1">
      <c r="A376" s="57">
        <v>41282</v>
      </c>
    </row>
    <row r="377" spans="1:1">
      <c r="A377" s="57">
        <v>41283</v>
      </c>
    </row>
    <row r="378" spans="1:1">
      <c r="A378" s="57">
        <v>41284</v>
      </c>
    </row>
    <row r="379" spans="1:1">
      <c r="A379" s="57">
        <v>41285</v>
      </c>
    </row>
    <row r="380" spans="1:1">
      <c r="A380" s="57">
        <v>41286</v>
      </c>
    </row>
    <row r="381" spans="1:1">
      <c r="A381" s="57">
        <v>41287</v>
      </c>
    </row>
    <row r="382" spans="1:1">
      <c r="A382" s="57">
        <v>41288</v>
      </c>
    </row>
    <row r="383" spans="1:1">
      <c r="A383" s="57">
        <v>41289</v>
      </c>
    </row>
    <row r="384" spans="1:1">
      <c r="A384" s="57">
        <v>41290</v>
      </c>
    </row>
    <row r="385" spans="1:1">
      <c r="A385" s="57">
        <v>41291</v>
      </c>
    </row>
    <row r="386" spans="1:1">
      <c r="A386" s="57">
        <v>41292</v>
      </c>
    </row>
    <row r="387" spans="1:1">
      <c r="A387" s="57">
        <v>41293</v>
      </c>
    </row>
    <row r="388" spans="1:1">
      <c r="A388" s="57">
        <v>41294</v>
      </c>
    </row>
    <row r="389" spans="1:1">
      <c r="A389" s="57">
        <v>41295</v>
      </c>
    </row>
    <row r="390" spans="1:1">
      <c r="A390" s="57">
        <v>41296</v>
      </c>
    </row>
    <row r="391" spans="1:1">
      <c r="A391" s="57">
        <v>41297</v>
      </c>
    </row>
    <row r="392" spans="1:1">
      <c r="A392" s="57">
        <v>41298</v>
      </c>
    </row>
    <row r="393" spans="1:1">
      <c r="A393" s="57">
        <v>41299</v>
      </c>
    </row>
    <row r="394" spans="1:1">
      <c r="A394" s="57">
        <v>41300</v>
      </c>
    </row>
    <row r="395" spans="1:1">
      <c r="A395" s="57">
        <v>41301</v>
      </c>
    </row>
    <row r="396" spans="1:1">
      <c r="A396" s="57">
        <v>41302</v>
      </c>
    </row>
    <row r="397" spans="1:1">
      <c r="A397" s="57">
        <v>41303</v>
      </c>
    </row>
    <row r="398" spans="1:1">
      <c r="A398" s="57">
        <v>41304</v>
      </c>
    </row>
    <row r="399" spans="1:1">
      <c r="A399" s="57">
        <v>41305</v>
      </c>
    </row>
    <row r="400" spans="1:1">
      <c r="A400" s="57">
        <v>41306</v>
      </c>
    </row>
    <row r="401" spans="1:1">
      <c r="A401" s="57">
        <v>41307</v>
      </c>
    </row>
    <row r="402" spans="1:1">
      <c r="A402" s="57">
        <v>41308</v>
      </c>
    </row>
    <row r="403" spans="1:1">
      <c r="A403" s="57">
        <v>41309</v>
      </c>
    </row>
    <row r="404" spans="1:1">
      <c r="A404" s="57">
        <v>41310</v>
      </c>
    </row>
    <row r="405" spans="1:1">
      <c r="A405" s="57">
        <v>41311</v>
      </c>
    </row>
    <row r="406" spans="1:1">
      <c r="A406" s="57">
        <v>41312</v>
      </c>
    </row>
    <row r="407" spans="1:1">
      <c r="A407" s="57">
        <v>41313</v>
      </c>
    </row>
    <row r="408" spans="1:1">
      <c r="A408" s="57">
        <v>41314</v>
      </c>
    </row>
    <row r="409" spans="1:1">
      <c r="A409" s="57">
        <v>41315</v>
      </c>
    </row>
    <row r="410" spans="1:1">
      <c r="A410" s="57">
        <v>41316</v>
      </c>
    </row>
    <row r="411" spans="1:1">
      <c r="A411" s="57">
        <v>41317</v>
      </c>
    </row>
    <row r="412" spans="1:1">
      <c r="A412" s="57">
        <v>41318</v>
      </c>
    </row>
    <row r="413" spans="1:1">
      <c r="A413" s="57">
        <v>41319</v>
      </c>
    </row>
    <row r="414" spans="1:1">
      <c r="A414" s="57">
        <v>41320</v>
      </c>
    </row>
    <row r="415" spans="1:1">
      <c r="A415" s="57">
        <v>41321</v>
      </c>
    </row>
    <row r="416" spans="1:1">
      <c r="A416" s="57">
        <v>41322</v>
      </c>
    </row>
    <row r="417" spans="1:1">
      <c r="A417" s="57">
        <v>41323</v>
      </c>
    </row>
    <row r="418" spans="1:1">
      <c r="A418" s="57">
        <v>41324</v>
      </c>
    </row>
    <row r="419" spans="1:1">
      <c r="A419" s="57">
        <v>41325</v>
      </c>
    </row>
    <row r="420" spans="1:1">
      <c r="A420" s="57">
        <v>41326</v>
      </c>
    </row>
    <row r="421" spans="1:1">
      <c r="A421" s="57">
        <v>41327</v>
      </c>
    </row>
    <row r="422" spans="1:1">
      <c r="A422" s="57">
        <v>41328</v>
      </c>
    </row>
    <row r="423" spans="1:1">
      <c r="A423" s="57">
        <v>41329</v>
      </c>
    </row>
    <row r="424" spans="1:1">
      <c r="A424" s="57">
        <v>41330</v>
      </c>
    </row>
    <row r="425" spans="1:1">
      <c r="A425" s="57">
        <v>41331</v>
      </c>
    </row>
    <row r="426" spans="1:1">
      <c r="A426" s="57">
        <v>41332</v>
      </c>
    </row>
    <row r="427" spans="1:1">
      <c r="A427" s="57">
        <v>41333</v>
      </c>
    </row>
    <row r="428" spans="1:1">
      <c r="A428" s="57">
        <v>41334</v>
      </c>
    </row>
    <row r="429" spans="1:1">
      <c r="A429" s="57">
        <v>41335</v>
      </c>
    </row>
    <row r="430" spans="1:1">
      <c r="A430" s="57">
        <v>41336</v>
      </c>
    </row>
    <row r="431" spans="1:1">
      <c r="A431" s="57">
        <v>41337</v>
      </c>
    </row>
    <row r="432" spans="1:1">
      <c r="A432" s="57">
        <v>41338</v>
      </c>
    </row>
    <row r="433" spans="1:1">
      <c r="A433" s="57">
        <v>41339</v>
      </c>
    </row>
    <row r="434" spans="1:1">
      <c r="A434" s="57">
        <v>41340</v>
      </c>
    </row>
    <row r="435" spans="1:1">
      <c r="A435" s="57">
        <v>41341</v>
      </c>
    </row>
    <row r="436" spans="1:1">
      <c r="A436" s="57">
        <v>41342</v>
      </c>
    </row>
    <row r="437" spans="1:1">
      <c r="A437" s="57">
        <v>41343</v>
      </c>
    </row>
    <row r="438" spans="1:1">
      <c r="A438" s="57">
        <v>41344</v>
      </c>
    </row>
    <row r="439" spans="1:1">
      <c r="A439" s="57">
        <v>41345</v>
      </c>
    </row>
    <row r="440" spans="1:1">
      <c r="A440" s="57">
        <v>41346</v>
      </c>
    </row>
    <row r="441" spans="1:1">
      <c r="A441" s="57">
        <v>41347</v>
      </c>
    </row>
    <row r="442" spans="1:1">
      <c r="A442" s="57">
        <v>41348</v>
      </c>
    </row>
    <row r="443" spans="1:1">
      <c r="A443" s="57">
        <v>41349</v>
      </c>
    </row>
    <row r="444" spans="1:1">
      <c r="A444" s="57">
        <v>41350</v>
      </c>
    </row>
    <row r="445" spans="1:1">
      <c r="A445" s="57">
        <v>41351</v>
      </c>
    </row>
    <row r="446" spans="1:1">
      <c r="A446" s="57">
        <v>41352</v>
      </c>
    </row>
    <row r="447" spans="1:1">
      <c r="A447" s="57">
        <v>41353</v>
      </c>
    </row>
    <row r="448" spans="1:1">
      <c r="A448" s="57">
        <v>41354</v>
      </c>
    </row>
    <row r="449" spans="1:1">
      <c r="A449" s="57">
        <v>41355</v>
      </c>
    </row>
    <row r="450" spans="1:1">
      <c r="A450" s="57">
        <v>41356</v>
      </c>
    </row>
    <row r="451" spans="1:1">
      <c r="A451" s="57">
        <v>41357</v>
      </c>
    </row>
    <row r="452" spans="1:1">
      <c r="A452" s="57">
        <v>41358</v>
      </c>
    </row>
    <row r="453" spans="1:1">
      <c r="A453" s="57">
        <v>41359</v>
      </c>
    </row>
    <row r="454" spans="1:1">
      <c r="A454" s="57">
        <v>41360</v>
      </c>
    </row>
    <row r="455" spans="1:1">
      <c r="A455" s="57">
        <v>41361</v>
      </c>
    </row>
    <row r="456" spans="1:1">
      <c r="A456" s="57">
        <v>41362</v>
      </c>
    </row>
    <row r="457" spans="1:1">
      <c r="A457" s="57">
        <v>41363</v>
      </c>
    </row>
    <row r="458" spans="1:1">
      <c r="A458" s="57">
        <v>41364</v>
      </c>
    </row>
    <row r="459" spans="1:1">
      <c r="A459" s="57">
        <v>41365</v>
      </c>
    </row>
    <row r="460" spans="1:1">
      <c r="A460" s="57">
        <v>41366</v>
      </c>
    </row>
    <row r="461" spans="1:1">
      <c r="A461" s="57">
        <v>41367</v>
      </c>
    </row>
    <row r="462" spans="1:1">
      <c r="A462" s="57">
        <v>41368</v>
      </c>
    </row>
    <row r="463" spans="1:1">
      <c r="A463" s="57">
        <v>41369</v>
      </c>
    </row>
    <row r="464" spans="1:1">
      <c r="A464" s="57">
        <v>41370</v>
      </c>
    </row>
    <row r="465" spans="1:1">
      <c r="A465" s="57">
        <v>41371</v>
      </c>
    </row>
    <row r="466" spans="1:1">
      <c r="A466" s="57">
        <v>41372</v>
      </c>
    </row>
    <row r="467" spans="1:1">
      <c r="A467" s="57">
        <v>41373</v>
      </c>
    </row>
    <row r="468" spans="1:1">
      <c r="A468" s="57">
        <v>41374</v>
      </c>
    </row>
    <row r="469" spans="1:1">
      <c r="A469" s="57">
        <v>41375</v>
      </c>
    </row>
    <row r="470" spans="1:1">
      <c r="A470" s="57">
        <v>41376</v>
      </c>
    </row>
    <row r="471" spans="1:1">
      <c r="A471" s="57">
        <v>41377</v>
      </c>
    </row>
    <row r="472" spans="1:1">
      <c r="A472" s="57">
        <v>41378</v>
      </c>
    </row>
    <row r="473" spans="1:1">
      <c r="A473" s="57">
        <v>41379</v>
      </c>
    </row>
    <row r="474" spans="1:1">
      <c r="A474" s="57">
        <v>41380</v>
      </c>
    </row>
    <row r="475" spans="1:1">
      <c r="A475" s="57">
        <v>41381</v>
      </c>
    </row>
    <row r="476" spans="1:1">
      <c r="A476" s="57">
        <v>41382</v>
      </c>
    </row>
    <row r="477" spans="1:1">
      <c r="A477" s="57">
        <v>41383</v>
      </c>
    </row>
    <row r="478" spans="1:1">
      <c r="A478" s="57">
        <v>41384</v>
      </c>
    </row>
    <row r="479" spans="1:1">
      <c r="A479" s="57">
        <v>41385</v>
      </c>
    </row>
    <row r="480" spans="1:1">
      <c r="A480" s="57">
        <v>41386</v>
      </c>
    </row>
    <row r="481" spans="1:1">
      <c r="A481" s="57">
        <v>41387</v>
      </c>
    </row>
    <row r="482" spans="1:1">
      <c r="A482" s="57">
        <v>41388</v>
      </c>
    </row>
    <row r="483" spans="1:1">
      <c r="A483" s="57">
        <v>41389</v>
      </c>
    </row>
    <row r="484" spans="1:1">
      <c r="A484" s="57">
        <v>41390</v>
      </c>
    </row>
    <row r="485" spans="1:1">
      <c r="A485" s="57">
        <v>41391</v>
      </c>
    </row>
    <row r="486" spans="1:1">
      <c r="A486" s="57">
        <v>41392</v>
      </c>
    </row>
    <row r="487" spans="1:1">
      <c r="A487" s="57">
        <v>41393</v>
      </c>
    </row>
    <row r="488" spans="1:1">
      <c r="A488" s="57">
        <v>41394</v>
      </c>
    </row>
    <row r="489" spans="1:1">
      <c r="A489" s="57">
        <v>41395</v>
      </c>
    </row>
    <row r="490" spans="1:1">
      <c r="A490" s="57">
        <v>41396</v>
      </c>
    </row>
    <row r="491" spans="1:1">
      <c r="A491" s="57">
        <v>41397</v>
      </c>
    </row>
    <row r="492" spans="1:1">
      <c r="A492" s="57">
        <v>41398</v>
      </c>
    </row>
    <row r="493" spans="1:1">
      <c r="A493" s="57">
        <v>41399</v>
      </c>
    </row>
    <row r="494" spans="1:1">
      <c r="A494" s="57">
        <v>41400</v>
      </c>
    </row>
    <row r="495" spans="1:1">
      <c r="A495" s="57">
        <v>41401</v>
      </c>
    </row>
    <row r="496" spans="1:1">
      <c r="A496" s="57">
        <v>41402</v>
      </c>
    </row>
    <row r="497" spans="1:1">
      <c r="A497" s="57">
        <v>41403</v>
      </c>
    </row>
    <row r="498" spans="1:1">
      <c r="A498" s="57">
        <v>41404</v>
      </c>
    </row>
    <row r="499" spans="1:1">
      <c r="A499" s="57">
        <v>41405</v>
      </c>
    </row>
    <row r="500" spans="1:1">
      <c r="A500" s="57">
        <v>41406</v>
      </c>
    </row>
    <row r="501" spans="1:1">
      <c r="A501" s="57">
        <v>41407</v>
      </c>
    </row>
    <row r="502" spans="1:1">
      <c r="A502" s="57">
        <v>41408</v>
      </c>
    </row>
    <row r="503" spans="1:1">
      <c r="A503" s="57">
        <v>41409</v>
      </c>
    </row>
    <row r="504" spans="1:1">
      <c r="A504" s="57">
        <v>41410</v>
      </c>
    </row>
    <row r="505" spans="1:1">
      <c r="A505" s="57">
        <v>41411</v>
      </c>
    </row>
    <row r="506" spans="1:1">
      <c r="A506" s="57">
        <v>41412</v>
      </c>
    </row>
    <row r="507" spans="1:1">
      <c r="A507" s="57">
        <v>41413</v>
      </c>
    </row>
    <row r="508" spans="1:1">
      <c r="A508" s="57">
        <v>41414</v>
      </c>
    </row>
    <row r="509" spans="1:1">
      <c r="A509" s="57">
        <v>41415</v>
      </c>
    </row>
    <row r="510" spans="1:1">
      <c r="A510" s="57">
        <v>41416</v>
      </c>
    </row>
    <row r="511" spans="1:1">
      <c r="A511" s="57">
        <v>41417</v>
      </c>
    </row>
    <row r="512" spans="1:1">
      <c r="A512" s="57">
        <v>41418</v>
      </c>
    </row>
    <row r="513" spans="1:1">
      <c r="A513" s="57">
        <v>41419</v>
      </c>
    </row>
    <row r="514" spans="1:1">
      <c r="A514" s="57">
        <v>41420</v>
      </c>
    </row>
    <row r="515" spans="1:1">
      <c r="A515" s="57">
        <v>41421</v>
      </c>
    </row>
    <row r="516" spans="1:1">
      <c r="A516" s="57">
        <v>41422</v>
      </c>
    </row>
    <row r="517" spans="1:1">
      <c r="A517" s="57">
        <v>41423</v>
      </c>
    </row>
    <row r="518" spans="1:1">
      <c r="A518" s="57">
        <v>41424</v>
      </c>
    </row>
    <row r="519" spans="1:1">
      <c r="A519" s="57">
        <v>41425</v>
      </c>
    </row>
    <row r="520" spans="1:1">
      <c r="A520" s="57">
        <v>41426</v>
      </c>
    </row>
    <row r="521" spans="1:1">
      <c r="A521" s="57">
        <v>41427</v>
      </c>
    </row>
    <row r="522" spans="1:1">
      <c r="A522" s="57">
        <v>41428</v>
      </c>
    </row>
    <row r="523" spans="1:1">
      <c r="A523" s="57">
        <v>41429</v>
      </c>
    </row>
    <row r="524" spans="1:1">
      <c r="A524" s="57">
        <v>41430</v>
      </c>
    </row>
    <row r="525" spans="1:1">
      <c r="A525" s="57">
        <v>41431</v>
      </c>
    </row>
    <row r="526" spans="1:1">
      <c r="A526" s="57">
        <v>41432</v>
      </c>
    </row>
    <row r="527" spans="1:1">
      <c r="A527" s="57">
        <v>41433</v>
      </c>
    </row>
    <row r="528" spans="1:1">
      <c r="A528" s="57">
        <v>41434</v>
      </c>
    </row>
    <row r="529" spans="1:1">
      <c r="A529" s="57">
        <v>41435</v>
      </c>
    </row>
    <row r="530" spans="1:1">
      <c r="A530" s="57">
        <v>41436</v>
      </c>
    </row>
    <row r="531" spans="1:1">
      <c r="A531" s="57">
        <v>41437</v>
      </c>
    </row>
    <row r="532" spans="1:1">
      <c r="A532" s="57">
        <v>41438</v>
      </c>
    </row>
    <row r="533" spans="1:1">
      <c r="A533" s="57">
        <v>41439</v>
      </c>
    </row>
    <row r="534" spans="1:1">
      <c r="A534" s="57">
        <v>41440</v>
      </c>
    </row>
    <row r="535" spans="1:1">
      <c r="A535" s="57">
        <v>41441</v>
      </c>
    </row>
    <row r="536" spans="1:1">
      <c r="A536" s="57">
        <v>41442</v>
      </c>
    </row>
    <row r="537" spans="1:1">
      <c r="A537" s="57">
        <v>41443</v>
      </c>
    </row>
    <row r="538" spans="1:1">
      <c r="A538" s="57">
        <v>41444</v>
      </c>
    </row>
    <row r="539" spans="1:1">
      <c r="A539" s="57">
        <v>41445</v>
      </c>
    </row>
    <row r="540" spans="1:1">
      <c r="A540" s="57">
        <v>41446</v>
      </c>
    </row>
    <row r="541" spans="1:1">
      <c r="A541" s="57">
        <v>41447</v>
      </c>
    </row>
    <row r="542" spans="1:1">
      <c r="A542" s="57">
        <v>41448</v>
      </c>
    </row>
    <row r="543" spans="1:1">
      <c r="A543" s="57">
        <v>41449</v>
      </c>
    </row>
    <row r="544" spans="1:1">
      <c r="A544" s="57">
        <v>41450</v>
      </c>
    </row>
    <row r="545" spans="1:1">
      <c r="A545" s="57">
        <v>41451</v>
      </c>
    </row>
    <row r="546" spans="1:1">
      <c r="A546" s="57">
        <v>41452</v>
      </c>
    </row>
    <row r="547" spans="1:1">
      <c r="A547" s="57">
        <v>41453</v>
      </c>
    </row>
    <row r="548" spans="1:1">
      <c r="A548" s="57">
        <v>41454</v>
      </c>
    </row>
    <row r="549" spans="1:1">
      <c r="A549" s="57">
        <v>41455</v>
      </c>
    </row>
    <row r="550" spans="1:1">
      <c r="A550" s="57">
        <v>41456</v>
      </c>
    </row>
    <row r="551" spans="1:1">
      <c r="A551" s="57">
        <v>41457</v>
      </c>
    </row>
    <row r="552" spans="1:1">
      <c r="A552" s="57">
        <v>41458</v>
      </c>
    </row>
    <row r="553" spans="1:1">
      <c r="A553" s="57">
        <v>41459</v>
      </c>
    </row>
    <row r="554" spans="1:1">
      <c r="A554" s="57">
        <v>41460</v>
      </c>
    </row>
    <row r="555" spans="1:1">
      <c r="A555" s="57">
        <v>41461</v>
      </c>
    </row>
    <row r="556" spans="1:1">
      <c r="A556" s="57">
        <v>41462</v>
      </c>
    </row>
    <row r="557" spans="1:1">
      <c r="A557" s="57">
        <v>41463</v>
      </c>
    </row>
    <row r="558" spans="1:1">
      <c r="A558" s="57">
        <v>41464</v>
      </c>
    </row>
    <row r="559" spans="1:1">
      <c r="A559" s="57">
        <v>41465</v>
      </c>
    </row>
    <row r="560" spans="1:1">
      <c r="A560" s="57">
        <v>41466</v>
      </c>
    </row>
    <row r="561" spans="1:1">
      <c r="A561" s="57">
        <v>41467</v>
      </c>
    </row>
    <row r="562" spans="1:1">
      <c r="A562" s="57">
        <v>41468</v>
      </c>
    </row>
    <row r="563" spans="1:1">
      <c r="A563" s="57">
        <v>41469</v>
      </c>
    </row>
    <row r="564" spans="1:1">
      <c r="A564" s="57">
        <v>41470</v>
      </c>
    </row>
    <row r="565" spans="1:1">
      <c r="A565" s="57">
        <v>41471</v>
      </c>
    </row>
    <row r="566" spans="1:1">
      <c r="A566" s="57">
        <v>41472</v>
      </c>
    </row>
    <row r="567" spans="1:1">
      <c r="A567" s="57">
        <v>41473</v>
      </c>
    </row>
    <row r="568" spans="1:1">
      <c r="A568" s="57">
        <v>41474</v>
      </c>
    </row>
    <row r="569" spans="1:1">
      <c r="A569" s="57">
        <v>41475</v>
      </c>
    </row>
    <row r="570" spans="1:1">
      <c r="A570" s="57">
        <v>41476</v>
      </c>
    </row>
    <row r="571" spans="1:1">
      <c r="A571" s="57">
        <v>41477</v>
      </c>
    </row>
    <row r="572" spans="1:1">
      <c r="A572" s="57">
        <v>41478</v>
      </c>
    </row>
    <row r="573" spans="1:1">
      <c r="A573" s="57">
        <v>41479</v>
      </c>
    </row>
    <row r="574" spans="1:1">
      <c r="A574" s="57">
        <v>41480</v>
      </c>
    </row>
    <row r="575" spans="1:1">
      <c r="A575" s="57">
        <v>41481</v>
      </c>
    </row>
    <row r="576" spans="1:1">
      <c r="A576" s="57">
        <v>41482</v>
      </c>
    </row>
    <row r="577" spans="1:1">
      <c r="A577" s="57">
        <v>41483</v>
      </c>
    </row>
    <row r="578" spans="1:1">
      <c r="A578" s="57">
        <v>41484</v>
      </c>
    </row>
    <row r="579" spans="1:1">
      <c r="A579" s="57">
        <v>41485</v>
      </c>
    </row>
    <row r="580" spans="1:1">
      <c r="A580" s="57">
        <v>41486</v>
      </c>
    </row>
    <row r="581" spans="1:1">
      <c r="A581" s="57">
        <v>41487</v>
      </c>
    </row>
    <row r="582" spans="1:1">
      <c r="A582" s="57">
        <v>41488</v>
      </c>
    </row>
    <row r="583" spans="1:1">
      <c r="A583" s="57">
        <v>41489</v>
      </c>
    </row>
    <row r="584" spans="1:1">
      <c r="A584" s="57">
        <v>41490</v>
      </c>
    </row>
    <row r="585" spans="1:1">
      <c r="A585" s="57">
        <v>41491</v>
      </c>
    </row>
    <row r="586" spans="1:1">
      <c r="A586" s="57">
        <v>41492</v>
      </c>
    </row>
    <row r="587" spans="1:1">
      <c r="A587" s="57">
        <v>41493</v>
      </c>
    </row>
    <row r="588" spans="1:1">
      <c r="A588" s="57">
        <v>41494</v>
      </c>
    </row>
    <row r="589" spans="1:1">
      <c r="A589" s="57">
        <v>41495</v>
      </c>
    </row>
    <row r="590" spans="1:1">
      <c r="A590" s="57">
        <v>41496</v>
      </c>
    </row>
    <row r="591" spans="1:1">
      <c r="A591" s="57">
        <v>41497</v>
      </c>
    </row>
    <row r="592" spans="1:1">
      <c r="A592" s="57">
        <v>41498</v>
      </c>
    </row>
    <row r="593" spans="1:1">
      <c r="A593" s="57">
        <v>41499</v>
      </c>
    </row>
    <row r="594" spans="1:1">
      <c r="A594" s="57">
        <v>41500</v>
      </c>
    </row>
    <row r="595" spans="1:1">
      <c r="A595" s="57">
        <v>41501</v>
      </c>
    </row>
    <row r="596" spans="1:1">
      <c r="A596" s="57">
        <v>41502</v>
      </c>
    </row>
    <row r="597" spans="1:1">
      <c r="A597" s="57">
        <v>41503</v>
      </c>
    </row>
    <row r="598" spans="1:1">
      <c r="A598" s="57">
        <v>41504</v>
      </c>
    </row>
    <row r="599" spans="1:1">
      <c r="A599" s="57">
        <v>41505</v>
      </c>
    </row>
    <row r="600" spans="1:1">
      <c r="A600" s="57">
        <v>41506</v>
      </c>
    </row>
    <row r="601" spans="1:1">
      <c r="A601" s="57">
        <v>41507</v>
      </c>
    </row>
    <row r="602" spans="1:1">
      <c r="A602" s="57">
        <v>41508</v>
      </c>
    </row>
    <row r="603" spans="1:1">
      <c r="A603" s="57">
        <v>41509</v>
      </c>
    </row>
    <row r="604" spans="1:1">
      <c r="A604" s="57">
        <v>41510</v>
      </c>
    </row>
    <row r="605" spans="1:1">
      <c r="A605" s="57">
        <v>41511</v>
      </c>
    </row>
    <row r="606" spans="1:1">
      <c r="A606" s="57">
        <v>41512</v>
      </c>
    </row>
    <row r="607" spans="1:1">
      <c r="A607" s="57">
        <v>41513</v>
      </c>
    </row>
    <row r="608" spans="1:1">
      <c r="A608" s="57">
        <v>41514</v>
      </c>
    </row>
    <row r="609" spans="1:1">
      <c r="A609" s="57">
        <v>41515</v>
      </c>
    </row>
    <row r="610" spans="1:1">
      <c r="A610" s="57">
        <v>41516</v>
      </c>
    </row>
    <row r="611" spans="1:1">
      <c r="A611" s="57">
        <v>41517</v>
      </c>
    </row>
    <row r="612" spans="1:1">
      <c r="A612" s="57">
        <v>41518</v>
      </c>
    </row>
    <row r="613" spans="1:1">
      <c r="A613" s="57">
        <v>41519</v>
      </c>
    </row>
    <row r="614" spans="1:1">
      <c r="A614" s="57">
        <v>41520</v>
      </c>
    </row>
    <row r="615" spans="1:1">
      <c r="A615" s="57">
        <v>41521</v>
      </c>
    </row>
    <row r="616" spans="1:1">
      <c r="A616" s="57">
        <v>41522</v>
      </c>
    </row>
    <row r="617" spans="1:1">
      <c r="A617" s="57">
        <v>41523</v>
      </c>
    </row>
    <row r="618" spans="1:1">
      <c r="A618" s="57">
        <v>41524</v>
      </c>
    </row>
    <row r="619" spans="1:1">
      <c r="A619" s="57">
        <v>41525</v>
      </c>
    </row>
    <row r="620" spans="1:1">
      <c r="A620" s="57">
        <v>41526</v>
      </c>
    </row>
    <row r="621" spans="1:1">
      <c r="A621" s="57">
        <v>41527</v>
      </c>
    </row>
    <row r="622" spans="1:1">
      <c r="A622" s="57">
        <v>41528</v>
      </c>
    </row>
    <row r="623" spans="1:1">
      <c r="A623" s="57">
        <v>41529</v>
      </c>
    </row>
    <row r="624" spans="1:1">
      <c r="A624" s="57">
        <v>41530</v>
      </c>
    </row>
    <row r="625" spans="1:1">
      <c r="A625" s="57">
        <v>41531</v>
      </c>
    </row>
    <row r="626" spans="1:1">
      <c r="A626" s="57">
        <v>41532</v>
      </c>
    </row>
    <row r="627" spans="1:1">
      <c r="A627" s="57">
        <v>41533</v>
      </c>
    </row>
    <row r="628" spans="1:1">
      <c r="A628" s="57">
        <v>41534</v>
      </c>
    </row>
    <row r="629" spans="1:1">
      <c r="A629" s="57">
        <v>41535</v>
      </c>
    </row>
    <row r="630" spans="1:1">
      <c r="A630" s="57">
        <v>41536</v>
      </c>
    </row>
    <row r="631" spans="1:1">
      <c r="A631" s="57">
        <v>41537</v>
      </c>
    </row>
    <row r="632" spans="1:1">
      <c r="A632" s="57">
        <v>41538</v>
      </c>
    </row>
    <row r="633" spans="1:1">
      <c r="A633" s="57">
        <v>41539</v>
      </c>
    </row>
    <row r="634" spans="1:1">
      <c r="A634" s="57">
        <v>41540</v>
      </c>
    </row>
    <row r="635" spans="1:1">
      <c r="A635" s="57">
        <v>41541</v>
      </c>
    </row>
    <row r="636" spans="1:1">
      <c r="A636" s="57">
        <v>41542</v>
      </c>
    </row>
    <row r="637" spans="1:1">
      <c r="A637" s="57">
        <v>41543</v>
      </c>
    </row>
    <row r="638" spans="1:1">
      <c r="A638" s="57">
        <v>41544</v>
      </c>
    </row>
    <row r="639" spans="1:1">
      <c r="A639" s="57">
        <v>41545</v>
      </c>
    </row>
    <row r="640" spans="1:1">
      <c r="A640" s="57">
        <v>41546</v>
      </c>
    </row>
    <row r="641" spans="1:1">
      <c r="A641" s="57">
        <v>41547</v>
      </c>
    </row>
    <row r="642" spans="1:1">
      <c r="A642" s="57">
        <v>41548</v>
      </c>
    </row>
    <row r="643" spans="1:1">
      <c r="A643" s="57">
        <v>41549</v>
      </c>
    </row>
    <row r="644" spans="1:1">
      <c r="A644" s="57">
        <v>41550</v>
      </c>
    </row>
    <row r="645" spans="1:1">
      <c r="A645" s="57">
        <v>41551</v>
      </c>
    </row>
    <row r="646" spans="1:1">
      <c r="A646" s="57">
        <v>41552</v>
      </c>
    </row>
    <row r="647" spans="1:1">
      <c r="A647" s="57">
        <v>41553</v>
      </c>
    </row>
    <row r="648" spans="1:1">
      <c r="A648" s="57">
        <v>41554</v>
      </c>
    </row>
    <row r="649" spans="1:1">
      <c r="A649" s="57">
        <v>41555</v>
      </c>
    </row>
    <row r="650" spans="1:1">
      <c r="A650" s="57">
        <v>41556</v>
      </c>
    </row>
    <row r="651" spans="1:1">
      <c r="A651" s="57">
        <v>41557</v>
      </c>
    </row>
    <row r="652" spans="1:1">
      <c r="A652" s="57">
        <v>41558</v>
      </c>
    </row>
    <row r="653" spans="1:1">
      <c r="A653" s="57">
        <v>41559</v>
      </c>
    </row>
    <row r="654" spans="1:1">
      <c r="A654" s="57">
        <v>41560</v>
      </c>
    </row>
    <row r="655" spans="1:1">
      <c r="A655" s="57">
        <v>41561</v>
      </c>
    </row>
    <row r="656" spans="1:1">
      <c r="A656" s="57">
        <v>41562</v>
      </c>
    </row>
    <row r="657" spans="1:1">
      <c r="A657" s="57">
        <v>41563</v>
      </c>
    </row>
    <row r="658" spans="1:1">
      <c r="A658" s="57">
        <v>41564</v>
      </c>
    </row>
    <row r="659" spans="1:1">
      <c r="A659" s="57">
        <v>41565</v>
      </c>
    </row>
    <row r="660" spans="1:1">
      <c r="A660" s="57">
        <v>41566</v>
      </c>
    </row>
    <row r="661" spans="1:1">
      <c r="A661" s="57">
        <v>41567</v>
      </c>
    </row>
    <row r="662" spans="1:1">
      <c r="A662" s="57">
        <v>41568</v>
      </c>
    </row>
    <row r="663" spans="1:1">
      <c r="A663" s="57">
        <v>41569</v>
      </c>
    </row>
    <row r="664" spans="1:1">
      <c r="A664" s="57">
        <v>41570</v>
      </c>
    </row>
    <row r="665" spans="1:1">
      <c r="A665" s="57">
        <v>41571</v>
      </c>
    </row>
    <row r="666" spans="1:1">
      <c r="A666" s="57">
        <v>41572</v>
      </c>
    </row>
    <row r="667" spans="1:1">
      <c r="A667" s="57">
        <v>41573</v>
      </c>
    </row>
    <row r="668" spans="1:1">
      <c r="A668" s="57">
        <v>41574</v>
      </c>
    </row>
    <row r="669" spans="1:1">
      <c r="A669" s="57">
        <v>41575</v>
      </c>
    </row>
    <row r="670" spans="1:1">
      <c r="A670" s="57">
        <v>41576</v>
      </c>
    </row>
    <row r="671" spans="1:1">
      <c r="A671" s="57">
        <v>41577</v>
      </c>
    </row>
    <row r="672" spans="1:1">
      <c r="A672" s="57">
        <v>41578</v>
      </c>
    </row>
    <row r="673" spans="1:1">
      <c r="A673" s="57">
        <v>41579</v>
      </c>
    </row>
    <row r="674" spans="1:1">
      <c r="A674" s="57">
        <v>41580</v>
      </c>
    </row>
    <row r="675" spans="1:1">
      <c r="A675" s="57">
        <v>41581</v>
      </c>
    </row>
    <row r="676" spans="1:1">
      <c r="A676" s="57">
        <v>41582</v>
      </c>
    </row>
    <row r="677" spans="1:1">
      <c r="A677" s="57">
        <v>41583</v>
      </c>
    </row>
    <row r="678" spans="1:1">
      <c r="A678" s="57">
        <v>41584</v>
      </c>
    </row>
    <row r="679" spans="1:1">
      <c r="A679" s="57">
        <v>41585</v>
      </c>
    </row>
    <row r="680" spans="1:1">
      <c r="A680" s="57">
        <v>41586</v>
      </c>
    </row>
    <row r="681" spans="1:1">
      <c r="A681" s="57">
        <v>41587</v>
      </c>
    </row>
    <row r="682" spans="1:1">
      <c r="A682" s="57">
        <v>41588</v>
      </c>
    </row>
    <row r="683" spans="1:1">
      <c r="A683" s="57">
        <v>41589</v>
      </c>
    </row>
    <row r="684" spans="1:1">
      <c r="A684" s="57">
        <v>41590</v>
      </c>
    </row>
    <row r="685" spans="1:1">
      <c r="A685" s="57">
        <v>41591</v>
      </c>
    </row>
    <row r="686" spans="1:1">
      <c r="A686" s="57">
        <v>41592</v>
      </c>
    </row>
    <row r="687" spans="1:1">
      <c r="A687" s="57">
        <v>41593</v>
      </c>
    </row>
    <row r="688" spans="1:1">
      <c r="A688" s="57">
        <v>41594</v>
      </c>
    </row>
    <row r="689" spans="1:1">
      <c r="A689" s="57">
        <v>41595</v>
      </c>
    </row>
    <row r="690" spans="1:1">
      <c r="A690" s="57">
        <v>41596</v>
      </c>
    </row>
    <row r="691" spans="1:1">
      <c r="A691" s="57">
        <v>41597</v>
      </c>
    </row>
    <row r="692" spans="1:1">
      <c r="A692" s="57">
        <v>41598</v>
      </c>
    </row>
    <row r="693" spans="1:1">
      <c r="A693" s="57">
        <v>41599</v>
      </c>
    </row>
    <row r="694" spans="1:1">
      <c r="A694" s="57">
        <v>41600</v>
      </c>
    </row>
    <row r="695" spans="1:1">
      <c r="A695" s="57">
        <v>41601</v>
      </c>
    </row>
    <row r="696" spans="1:1">
      <c r="A696" s="57">
        <v>41602</v>
      </c>
    </row>
    <row r="697" spans="1:1">
      <c r="A697" s="57">
        <v>41603</v>
      </c>
    </row>
    <row r="698" spans="1:1">
      <c r="A698" s="57">
        <v>41604</v>
      </c>
    </row>
    <row r="699" spans="1:1">
      <c r="A699" s="57">
        <v>41605</v>
      </c>
    </row>
    <row r="700" spans="1:1">
      <c r="A700" s="57">
        <v>41606</v>
      </c>
    </row>
    <row r="701" spans="1:1">
      <c r="A701" s="57">
        <v>41607</v>
      </c>
    </row>
    <row r="702" spans="1:1">
      <c r="A702" s="57">
        <v>41608</v>
      </c>
    </row>
    <row r="703" spans="1:1">
      <c r="A703" s="57">
        <v>41609</v>
      </c>
    </row>
    <row r="704" spans="1:1">
      <c r="A704" s="57">
        <v>41610</v>
      </c>
    </row>
    <row r="705" spans="1:1">
      <c r="A705" s="57">
        <v>41611</v>
      </c>
    </row>
    <row r="706" spans="1:1">
      <c r="A706" s="57">
        <v>41612</v>
      </c>
    </row>
    <row r="707" spans="1:1">
      <c r="A707" s="57">
        <v>41613</v>
      </c>
    </row>
    <row r="708" spans="1:1">
      <c r="A708" s="57">
        <v>41614</v>
      </c>
    </row>
    <row r="709" spans="1:1">
      <c r="A709" s="57">
        <v>41615</v>
      </c>
    </row>
    <row r="710" spans="1:1">
      <c r="A710" s="57">
        <v>41616</v>
      </c>
    </row>
    <row r="711" spans="1:1">
      <c r="A711" s="57">
        <v>41617</v>
      </c>
    </row>
    <row r="712" spans="1:1">
      <c r="A712" s="57">
        <v>41618</v>
      </c>
    </row>
    <row r="713" spans="1:1">
      <c r="A713" s="57">
        <v>41619</v>
      </c>
    </row>
    <row r="714" spans="1:1">
      <c r="A714" s="57">
        <v>41620</v>
      </c>
    </row>
    <row r="715" spans="1:1">
      <c r="A715" s="57">
        <v>41621</v>
      </c>
    </row>
    <row r="716" spans="1:1">
      <c r="A716" s="57">
        <v>41622</v>
      </c>
    </row>
    <row r="717" spans="1:1">
      <c r="A717" s="57">
        <v>41623</v>
      </c>
    </row>
    <row r="718" spans="1:1">
      <c r="A718" s="57">
        <v>41624</v>
      </c>
    </row>
    <row r="719" spans="1:1">
      <c r="A719" s="57">
        <v>41625</v>
      </c>
    </row>
    <row r="720" spans="1:1">
      <c r="A720" s="57">
        <v>41626</v>
      </c>
    </row>
    <row r="721" spans="1:1">
      <c r="A721" s="57">
        <v>41627</v>
      </c>
    </row>
    <row r="722" spans="1:1">
      <c r="A722" s="57">
        <v>41628</v>
      </c>
    </row>
    <row r="723" spans="1:1">
      <c r="A723" s="57">
        <v>41629</v>
      </c>
    </row>
    <row r="724" spans="1:1">
      <c r="A724" s="57">
        <v>41630</v>
      </c>
    </row>
    <row r="725" spans="1:1">
      <c r="A725" s="57">
        <v>41631</v>
      </c>
    </row>
    <row r="726" spans="1:1">
      <c r="A726" s="57">
        <v>41632</v>
      </c>
    </row>
    <row r="727" spans="1:1">
      <c r="A727" s="57">
        <v>41633</v>
      </c>
    </row>
    <row r="728" spans="1:1">
      <c r="A728" s="57">
        <v>41634</v>
      </c>
    </row>
    <row r="729" spans="1:1">
      <c r="A729" s="57">
        <v>41635</v>
      </c>
    </row>
    <row r="730" spans="1:1">
      <c r="A730" s="57">
        <v>41636</v>
      </c>
    </row>
    <row r="731" spans="1:1">
      <c r="A731" s="57">
        <v>41637</v>
      </c>
    </row>
    <row r="732" spans="1:1">
      <c r="A732" s="57">
        <v>41638</v>
      </c>
    </row>
    <row r="733" spans="1:1">
      <c r="A733" s="57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S46"/>
  <sheetViews>
    <sheetView showGridLines="0" zoomScale="80" zoomScaleNormal="80" zoomScaleSheetLayoutView="80" workbookViewId="0"/>
  </sheetViews>
  <sheetFormatPr defaultRowHeight="15"/>
  <cols>
    <col min="1" max="1" width="14.28515625" style="20" bestFit="1" customWidth="1"/>
    <col min="2" max="2" width="80" style="226" customWidth="1"/>
    <col min="3" max="3" width="16.5703125" style="20" customWidth="1"/>
    <col min="4" max="4" width="14.28515625" style="20" customWidth="1"/>
    <col min="5" max="5" width="0.42578125" style="19" customWidth="1"/>
    <col min="6" max="6" width="12.85546875" style="20" bestFit="1" customWidth="1"/>
    <col min="7" max="7" width="12.42578125" style="20" bestFit="1" customWidth="1"/>
    <col min="8" max="8" width="12.85546875" style="20" bestFit="1" customWidth="1"/>
    <col min="9" max="9" width="12.42578125" style="20" bestFit="1" customWidth="1"/>
    <col min="10" max="10" width="13.85546875" style="20" bestFit="1" customWidth="1"/>
    <col min="11" max="11" width="14.42578125" style="20" customWidth="1"/>
    <col min="12" max="12" width="11" style="20" customWidth="1"/>
    <col min="13" max="13" width="10.5703125" style="20" customWidth="1"/>
    <col min="14" max="16384" width="9.140625" style="20"/>
  </cols>
  <sheetData>
    <row r="1" spans="1:19" s="6" customFormat="1">
      <c r="A1" s="68" t="s">
        <v>255</v>
      </c>
      <c r="B1" s="222"/>
      <c r="C1" s="468" t="s">
        <v>97</v>
      </c>
      <c r="D1" s="468"/>
      <c r="E1" s="107"/>
    </row>
    <row r="2" spans="1:19" s="6" customFormat="1">
      <c r="A2" s="70" t="s">
        <v>128</v>
      </c>
      <c r="B2" s="222"/>
      <c r="C2" s="469" t="str">
        <f>'ფორმა N1'!K2</f>
        <v>10/22/2017-11/12/2017</v>
      </c>
      <c r="D2" s="469"/>
      <c r="E2" s="107"/>
    </row>
    <row r="3" spans="1:19" s="6" customFormat="1">
      <c r="A3" s="70"/>
      <c r="B3" s="222"/>
      <c r="C3" s="69"/>
      <c r="D3" s="69"/>
      <c r="E3" s="107"/>
    </row>
    <row r="4" spans="1:19" s="2" customFormat="1">
      <c r="A4" s="71" t="str">
        <f>'ფორმა N2'!A4</f>
        <v>ანგარიშვალდებული პირის დასახელება:</v>
      </c>
      <c r="B4" s="223"/>
      <c r="C4" s="70"/>
      <c r="D4" s="70"/>
      <c r="E4" s="102"/>
      <c r="L4" s="6"/>
    </row>
    <row r="5" spans="1:19" s="2" customFormat="1">
      <c r="A5" s="112" t="str">
        <f>'ფორმა N1'!A5</f>
        <v>საარჩევნო ბლოკი „ერთიანი ნაციონალური მოძრაობა“</v>
      </c>
      <c r="B5" s="224"/>
      <c r="C5" s="54"/>
      <c r="D5" s="54"/>
      <c r="E5" s="102"/>
    </row>
    <row r="6" spans="1:19" s="2" customFormat="1">
      <c r="A6" s="71"/>
      <c r="B6" s="223"/>
      <c r="C6" s="70"/>
      <c r="D6" s="70"/>
      <c r="E6" s="102"/>
    </row>
    <row r="7" spans="1:19" s="6" customFormat="1" ht="18">
      <c r="A7" s="94"/>
      <c r="B7" s="106"/>
      <c r="C7" s="72"/>
      <c r="D7" s="72"/>
      <c r="E7" s="107"/>
    </row>
    <row r="8" spans="1:19" s="6" customFormat="1" ht="30">
      <c r="A8" s="100" t="s">
        <v>64</v>
      </c>
      <c r="B8" s="73" t="s">
        <v>232</v>
      </c>
      <c r="C8" s="73" t="s">
        <v>66</v>
      </c>
      <c r="D8" s="73" t="s">
        <v>67</v>
      </c>
      <c r="E8" s="107"/>
      <c r="F8" s="441"/>
      <c r="G8" s="10"/>
      <c r="H8" s="10"/>
      <c r="I8" s="10"/>
      <c r="J8" s="10"/>
      <c r="K8" s="10"/>
    </row>
    <row r="9" spans="1:19" s="7" customFormat="1">
      <c r="A9" s="209">
        <v>1</v>
      </c>
      <c r="B9" s="209" t="s">
        <v>65</v>
      </c>
      <c r="C9" s="79">
        <f>SUM(C10,C26)</f>
        <v>33653.75</v>
      </c>
      <c r="D9" s="79">
        <f>SUM(D10,D26)</f>
        <v>33653.75</v>
      </c>
      <c r="E9" s="107"/>
    </row>
    <row r="10" spans="1:19" s="7" customFormat="1">
      <c r="A10" s="81">
        <v>1.1000000000000001</v>
      </c>
      <c r="B10" s="81" t="s">
        <v>69</v>
      </c>
      <c r="C10" s="79">
        <f>SUM(C11,C12,C16,C19,C25)</f>
        <v>33653.75</v>
      </c>
      <c r="D10" s="79">
        <f>SUM(D11,D12,D16,D19,D24,D25)</f>
        <v>33653.75</v>
      </c>
      <c r="E10" s="107"/>
    </row>
    <row r="11" spans="1:19" s="9" customFormat="1" ht="18">
      <c r="A11" s="82" t="s">
        <v>30</v>
      </c>
      <c r="B11" s="82" t="s">
        <v>68</v>
      </c>
      <c r="C11" s="8"/>
      <c r="D11" s="8"/>
      <c r="E11" s="107"/>
      <c r="F11" s="414"/>
      <c r="G11" s="414"/>
      <c r="H11" s="414"/>
      <c r="I11" s="414"/>
      <c r="J11" s="414"/>
      <c r="K11" s="414"/>
      <c r="L11" s="414"/>
      <c r="M11" s="414"/>
      <c r="N11" s="414"/>
      <c r="O11" s="414"/>
      <c r="P11" s="414"/>
      <c r="Q11" s="414"/>
      <c r="R11" s="414"/>
      <c r="S11" s="414"/>
    </row>
    <row r="12" spans="1:19" s="10" customFormat="1">
      <c r="A12" s="82" t="s">
        <v>31</v>
      </c>
      <c r="B12" s="82" t="s">
        <v>290</v>
      </c>
      <c r="C12" s="101">
        <f>SUM(C13:C15)</f>
        <v>50</v>
      </c>
      <c r="D12" s="101">
        <f>SUM(D13:D15)</f>
        <v>50</v>
      </c>
      <c r="E12" s="107"/>
    </row>
    <row r="13" spans="1:19" s="3" customFormat="1">
      <c r="A13" s="91" t="s">
        <v>70</v>
      </c>
      <c r="B13" s="91" t="s">
        <v>293</v>
      </c>
      <c r="C13" s="8">
        <v>50</v>
      </c>
      <c r="D13" s="8">
        <v>50</v>
      </c>
      <c r="E13" s="107"/>
    </row>
    <row r="14" spans="1:19" s="3" customFormat="1">
      <c r="A14" s="91" t="s">
        <v>433</v>
      </c>
      <c r="B14" s="91" t="s">
        <v>432</v>
      </c>
      <c r="C14" s="8"/>
      <c r="D14" s="8"/>
      <c r="E14" s="107"/>
    </row>
    <row r="15" spans="1:19" s="3" customFormat="1">
      <c r="A15" s="91" t="s">
        <v>434</v>
      </c>
      <c r="B15" s="91" t="s">
        <v>86</v>
      </c>
      <c r="C15" s="8"/>
      <c r="D15" s="8"/>
      <c r="E15" s="107"/>
    </row>
    <row r="16" spans="1:19" s="3" customFormat="1">
      <c r="A16" s="82" t="s">
        <v>71</v>
      </c>
      <c r="B16" s="82" t="s">
        <v>72</v>
      </c>
      <c r="C16" s="101">
        <f>SUM(C17:C18)</f>
        <v>24850</v>
      </c>
      <c r="D16" s="101">
        <f>SUM(D17:D18)</f>
        <v>24850</v>
      </c>
      <c r="E16" s="107"/>
    </row>
    <row r="17" spans="1:5" s="3" customFormat="1">
      <c r="A17" s="91" t="s">
        <v>73</v>
      </c>
      <c r="B17" s="91" t="s">
        <v>75</v>
      </c>
      <c r="C17" s="8">
        <v>24850</v>
      </c>
      <c r="D17" s="8">
        <v>24850</v>
      </c>
      <c r="E17" s="107"/>
    </row>
    <row r="18" spans="1:5" s="3" customFormat="1" ht="30">
      <c r="A18" s="91" t="s">
        <v>74</v>
      </c>
      <c r="B18" s="91" t="s">
        <v>98</v>
      </c>
      <c r="C18" s="8"/>
      <c r="D18" s="8"/>
      <c r="E18" s="107"/>
    </row>
    <row r="19" spans="1:5" s="3" customFormat="1">
      <c r="A19" s="82" t="s">
        <v>76</v>
      </c>
      <c r="B19" s="82" t="s">
        <v>367</v>
      </c>
      <c r="C19" s="101">
        <f>SUM(C20:C23)</f>
        <v>0</v>
      </c>
      <c r="D19" s="101">
        <f>SUM(D20:D23)</f>
        <v>0</v>
      </c>
      <c r="E19" s="107"/>
    </row>
    <row r="20" spans="1:5" s="3" customFormat="1">
      <c r="A20" s="91" t="s">
        <v>77</v>
      </c>
      <c r="B20" s="91" t="s">
        <v>78</v>
      </c>
      <c r="C20" s="8"/>
      <c r="D20" s="8"/>
      <c r="E20" s="107"/>
    </row>
    <row r="21" spans="1:5" s="3" customFormat="1" ht="30">
      <c r="A21" s="91" t="s">
        <v>81</v>
      </c>
      <c r="B21" s="91" t="s">
        <v>79</v>
      </c>
      <c r="C21" s="8"/>
      <c r="D21" s="8"/>
      <c r="E21" s="107"/>
    </row>
    <row r="22" spans="1:5" s="3" customFormat="1">
      <c r="A22" s="91" t="s">
        <v>82</v>
      </c>
      <c r="B22" s="91" t="s">
        <v>80</v>
      </c>
      <c r="C22" s="8"/>
      <c r="D22" s="8"/>
      <c r="E22" s="107"/>
    </row>
    <row r="23" spans="1:5" s="3" customFormat="1">
      <c r="A23" s="91" t="s">
        <v>83</v>
      </c>
      <c r="B23" s="91" t="s">
        <v>380</v>
      </c>
      <c r="C23" s="8"/>
      <c r="D23" s="8"/>
      <c r="E23" s="107"/>
    </row>
    <row r="24" spans="1:5" s="3" customFormat="1">
      <c r="A24" s="82" t="s">
        <v>84</v>
      </c>
      <c r="B24" s="82" t="s">
        <v>381</v>
      </c>
      <c r="C24" s="448"/>
      <c r="D24" s="8"/>
      <c r="E24" s="107"/>
    </row>
    <row r="25" spans="1:5" s="3" customFormat="1">
      <c r="A25" s="82" t="s">
        <v>234</v>
      </c>
      <c r="B25" s="82" t="s">
        <v>387</v>
      </c>
      <c r="C25" s="8">
        <v>8753.75</v>
      </c>
      <c r="D25" s="8">
        <v>8753.75</v>
      </c>
      <c r="E25" s="107"/>
    </row>
    <row r="26" spans="1:5">
      <c r="A26" s="81">
        <v>1.2</v>
      </c>
      <c r="B26" s="81" t="s">
        <v>85</v>
      </c>
      <c r="C26" s="79">
        <f>SUM(C27,C35)</f>
        <v>0</v>
      </c>
      <c r="D26" s="79">
        <f>SUM(D27,D35)</f>
        <v>0</v>
      </c>
      <c r="E26" s="107"/>
    </row>
    <row r="27" spans="1:5">
      <c r="A27" s="82" t="s">
        <v>32</v>
      </c>
      <c r="B27" s="82" t="s">
        <v>293</v>
      </c>
      <c r="C27" s="101">
        <f>SUM(C28:C30)</f>
        <v>0</v>
      </c>
      <c r="D27" s="101">
        <f>SUM(D28:D30)</f>
        <v>0</v>
      </c>
      <c r="E27" s="107"/>
    </row>
    <row r="28" spans="1:5">
      <c r="A28" s="217" t="s">
        <v>87</v>
      </c>
      <c r="B28" s="217" t="s">
        <v>291</v>
      </c>
      <c r="C28" s="8"/>
      <c r="D28" s="8"/>
      <c r="E28" s="107"/>
    </row>
    <row r="29" spans="1:5">
      <c r="A29" s="217" t="s">
        <v>88</v>
      </c>
      <c r="B29" s="217" t="s">
        <v>294</v>
      </c>
      <c r="C29" s="8"/>
      <c r="D29" s="8"/>
      <c r="E29" s="107"/>
    </row>
    <row r="30" spans="1:5">
      <c r="A30" s="217" t="s">
        <v>389</v>
      </c>
      <c r="B30" s="217" t="s">
        <v>292</v>
      </c>
      <c r="C30" s="8"/>
      <c r="D30" s="8">
        <v>0</v>
      </c>
      <c r="E30" s="107"/>
    </row>
    <row r="31" spans="1:5">
      <c r="A31" s="82" t="s">
        <v>33</v>
      </c>
      <c r="B31" s="82" t="s">
        <v>432</v>
      </c>
      <c r="C31" s="101">
        <f>SUM(C32:C34)</f>
        <v>0</v>
      </c>
      <c r="D31" s="101">
        <f>SUM(D32:D34)</f>
        <v>0</v>
      </c>
      <c r="E31" s="107"/>
    </row>
    <row r="32" spans="1:5">
      <c r="A32" s="217" t="s">
        <v>12</v>
      </c>
      <c r="B32" s="217" t="s">
        <v>435</v>
      </c>
      <c r="C32" s="8"/>
      <c r="D32" s="8"/>
      <c r="E32" s="107"/>
    </row>
    <row r="33" spans="1:19">
      <c r="A33" s="217" t="s">
        <v>13</v>
      </c>
      <c r="B33" s="217" t="s">
        <v>436</v>
      </c>
      <c r="C33" s="8"/>
      <c r="D33" s="8"/>
      <c r="E33" s="107"/>
    </row>
    <row r="34" spans="1:19">
      <c r="A34" s="217" t="s">
        <v>264</v>
      </c>
      <c r="B34" s="217" t="s">
        <v>437</v>
      </c>
      <c r="C34" s="8"/>
      <c r="D34" s="8"/>
      <c r="E34" s="107"/>
    </row>
    <row r="35" spans="1:19" s="22" customFormat="1">
      <c r="A35" s="82" t="s">
        <v>34</v>
      </c>
      <c r="B35" s="230" t="s">
        <v>386</v>
      </c>
      <c r="C35" s="8"/>
      <c r="D35" s="8"/>
      <c r="F35" s="416"/>
      <c r="G35" s="416"/>
      <c r="H35" s="416"/>
      <c r="I35" s="416"/>
      <c r="J35" s="416"/>
      <c r="K35" s="416"/>
      <c r="L35" s="416"/>
      <c r="M35" s="416"/>
      <c r="N35" s="416"/>
      <c r="O35" s="416"/>
      <c r="P35" s="416"/>
      <c r="Q35" s="416"/>
      <c r="R35" s="416"/>
      <c r="S35" s="416"/>
    </row>
    <row r="36" spans="1:19" s="2" customFormat="1">
      <c r="A36" s="1"/>
      <c r="B36" s="225"/>
      <c r="E36" s="5"/>
    </row>
    <row r="37" spans="1:19" s="2" customFormat="1">
      <c r="B37" s="225"/>
      <c r="E37" s="5"/>
    </row>
    <row r="38" spans="1:19">
      <c r="A38" s="1"/>
    </row>
    <row r="39" spans="1:19">
      <c r="A39" s="2"/>
    </row>
    <row r="40" spans="1:19" s="2" customFormat="1">
      <c r="A40" s="63" t="s">
        <v>96</v>
      </c>
      <c r="B40" s="225"/>
      <c r="E40" s="5"/>
    </row>
    <row r="41" spans="1:19" s="2" customFormat="1">
      <c r="B41" s="225"/>
      <c r="E41"/>
      <c r="F41" s="417"/>
      <c r="G41" s="417"/>
      <c r="H41" s="417"/>
      <c r="I41" s="417"/>
    </row>
    <row r="42" spans="1:19" s="2" customFormat="1">
      <c r="B42" s="225"/>
      <c r="D42" s="12"/>
      <c r="E42"/>
      <c r="F42" s="417"/>
      <c r="G42" s="417"/>
      <c r="H42" s="417"/>
      <c r="I42" s="417"/>
    </row>
    <row r="43" spans="1:19" s="2" customFormat="1">
      <c r="A43"/>
      <c r="B43" s="227" t="s">
        <v>384</v>
      </c>
      <c r="D43" s="12"/>
      <c r="E43"/>
      <c r="F43" s="417"/>
      <c r="G43" s="417"/>
      <c r="H43" s="417"/>
      <c r="I43" s="417"/>
    </row>
    <row r="44" spans="1:19" s="2" customFormat="1">
      <c r="A44"/>
      <c r="B44" s="225" t="s">
        <v>253</v>
      </c>
      <c r="D44" s="12"/>
      <c r="E44"/>
      <c r="F44" s="417"/>
      <c r="G44" s="417"/>
      <c r="H44" s="417"/>
      <c r="I44" s="417"/>
    </row>
    <row r="45" spans="1:19" customFormat="1" ht="12.75">
      <c r="B45" s="228" t="s">
        <v>127</v>
      </c>
      <c r="F45" s="417"/>
      <c r="G45" s="417"/>
      <c r="H45" s="417"/>
      <c r="I45" s="417"/>
      <c r="J45" s="417"/>
      <c r="K45" s="417"/>
      <c r="L45" s="417"/>
      <c r="M45" s="417"/>
      <c r="N45" s="417"/>
      <c r="O45" s="417"/>
      <c r="P45" s="417"/>
      <c r="Q45" s="417"/>
      <c r="R45" s="417"/>
      <c r="S45" s="417"/>
    </row>
    <row r="46" spans="1:19" customFormat="1" ht="12.75">
      <c r="B46" s="229"/>
      <c r="F46" s="417"/>
      <c r="G46" s="417"/>
      <c r="H46" s="417"/>
      <c r="I46" s="417"/>
      <c r="J46" s="417"/>
      <c r="K46" s="417"/>
      <c r="L46" s="417"/>
      <c r="M46" s="417"/>
      <c r="N46" s="417"/>
      <c r="O46" s="417"/>
      <c r="P46" s="417"/>
      <c r="Q46" s="417"/>
      <c r="R46" s="417"/>
      <c r="S46" s="417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0"/>
  <sheetViews>
    <sheetView showGridLines="0" view="pageBreakPreview" topLeftCell="A4" zoomScale="80" zoomScaleSheetLayoutView="80" workbookViewId="0"/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68" t="s">
        <v>449</v>
      </c>
      <c r="B1" s="206"/>
      <c r="C1" s="468" t="s">
        <v>97</v>
      </c>
      <c r="D1" s="468"/>
      <c r="E1" s="85"/>
    </row>
    <row r="2" spans="1:5" s="6" customFormat="1">
      <c r="A2" s="363" t="s">
        <v>450</v>
      </c>
      <c r="B2" s="206"/>
      <c r="C2" s="470" t="str">
        <f>'ფორმა N1'!K2</f>
        <v>10/22/2017-11/12/2017</v>
      </c>
      <c r="D2" s="470"/>
      <c r="E2" s="85"/>
    </row>
    <row r="3" spans="1:5" s="6" customFormat="1">
      <c r="A3" s="363" t="s">
        <v>448</v>
      </c>
      <c r="B3" s="206"/>
      <c r="C3" s="207"/>
      <c r="D3" s="207"/>
      <c r="E3" s="85"/>
    </row>
    <row r="4" spans="1:5" s="6" customFormat="1">
      <c r="A4" s="70" t="s">
        <v>128</v>
      </c>
      <c r="B4" s="206"/>
      <c r="C4" s="207"/>
      <c r="D4" s="207"/>
      <c r="E4" s="85"/>
    </row>
    <row r="5" spans="1:5" s="6" customFormat="1">
      <c r="A5" s="70"/>
      <c r="B5" s="206"/>
      <c r="C5" s="207"/>
      <c r="D5" s="207"/>
      <c r="E5" s="85"/>
    </row>
    <row r="6" spans="1:5">
      <c r="A6" s="71" t="str">
        <f>'[1]ფორმა N2'!A4</f>
        <v>ანგარიშვალდებული პირის დასახელება:</v>
      </c>
      <c r="B6" s="71"/>
      <c r="C6" s="70"/>
      <c r="D6" s="70"/>
      <c r="E6" s="86"/>
    </row>
    <row r="7" spans="1:5">
      <c r="A7" s="208" t="str">
        <f>'ფორმა N1'!A5</f>
        <v>საარჩევნო ბლოკი „ერთიანი ნაციონალური მოძრაობა“</v>
      </c>
      <c r="B7" s="74"/>
      <c r="C7" s="75"/>
      <c r="D7" s="75"/>
      <c r="E7" s="86"/>
    </row>
    <row r="8" spans="1:5">
      <c r="A8" s="71"/>
      <c r="B8" s="71"/>
      <c r="C8" s="70"/>
      <c r="D8" s="70"/>
      <c r="E8" s="86"/>
    </row>
    <row r="9" spans="1:5" s="6" customFormat="1">
      <c r="A9" s="206"/>
      <c r="B9" s="206"/>
      <c r="C9" s="72"/>
      <c r="D9" s="72"/>
      <c r="E9" s="85"/>
    </row>
    <row r="10" spans="1:5" s="6" customFormat="1" ht="30">
      <c r="A10" s="83" t="s">
        <v>64</v>
      </c>
      <c r="B10" s="84" t="s">
        <v>11</v>
      </c>
      <c r="C10" s="73" t="s">
        <v>10</v>
      </c>
      <c r="D10" s="73" t="s">
        <v>9</v>
      </c>
      <c r="E10" s="85"/>
    </row>
    <row r="11" spans="1:5" s="7" customFormat="1">
      <c r="A11" s="209">
        <v>1</v>
      </c>
      <c r="B11" s="209" t="s">
        <v>57</v>
      </c>
      <c r="C11" s="76">
        <f>SUM(C12,C16,C56,C59,C60,C61,C79)</f>
        <v>0</v>
      </c>
      <c r="D11" s="76">
        <f>SUM(D12,D16,D56,D59,D60,D61,D67,D75,D76)</f>
        <v>0</v>
      </c>
      <c r="E11" s="210"/>
    </row>
    <row r="12" spans="1:5" s="9" customFormat="1" ht="18">
      <c r="A12" s="81">
        <v>1.1000000000000001</v>
      </c>
      <c r="B12" s="81" t="s">
        <v>58</v>
      </c>
      <c r="C12" s="77">
        <f>SUM(C13:C14)</f>
        <v>0</v>
      </c>
      <c r="D12" s="77">
        <f>SUM(D13:D14)</f>
        <v>0</v>
      </c>
      <c r="E12" s="87"/>
    </row>
    <row r="13" spans="1:5" s="10" customFormat="1">
      <c r="A13" s="82" t="s">
        <v>30</v>
      </c>
      <c r="B13" s="82" t="s">
        <v>59</v>
      </c>
      <c r="C13" s="4"/>
      <c r="D13" s="4"/>
      <c r="E13" s="88"/>
    </row>
    <row r="14" spans="1:5" s="3" customFormat="1">
      <c r="A14" s="82" t="s">
        <v>31</v>
      </c>
      <c r="B14" s="82" t="s">
        <v>0</v>
      </c>
      <c r="C14" s="4"/>
      <c r="D14" s="4"/>
      <c r="E14" s="89"/>
    </row>
    <row r="15" spans="1:5" s="3" customFormat="1">
      <c r="A15" s="364" t="s">
        <v>451</v>
      </c>
      <c r="B15" s="365" t="s">
        <v>452</v>
      </c>
      <c r="C15" s="4"/>
      <c r="D15" s="4"/>
      <c r="E15" s="89"/>
    </row>
    <row r="16" spans="1:5" s="7" customFormat="1">
      <c r="A16" s="81">
        <v>1.2</v>
      </c>
      <c r="B16" s="81" t="s">
        <v>60</v>
      </c>
      <c r="C16" s="78">
        <f>SUM(C17,C20,C32,C33,C34,C35,C38,C39,C46:C50,C54,C55)</f>
        <v>0</v>
      </c>
      <c r="D16" s="78">
        <f>SUM(D17,D20,D32,D33,D34,D35,D38,D39,D46:D50,D54,D55)</f>
        <v>0</v>
      </c>
      <c r="E16" s="210"/>
    </row>
    <row r="17" spans="1:6" s="3" customFormat="1">
      <c r="A17" s="82" t="s">
        <v>32</v>
      </c>
      <c r="B17" s="82" t="s">
        <v>1</v>
      </c>
      <c r="C17" s="77">
        <f>SUM(C18:C19)</f>
        <v>0</v>
      </c>
      <c r="D17" s="77">
        <f>SUM(D18:D19)</f>
        <v>0</v>
      </c>
      <c r="E17" s="89"/>
    </row>
    <row r="18" spans="1:6" s="3" customFormat="1">
      <c r="A18" s="91" t="s">
        <v>87</v>
      </c>
      <c r="B18" s="91" t="s">
        <v>61</v>
      </c>
      <c r="C18" s="4"/>
      <c r="D18" s="211"/>
      <c r="E18" s="89"/>
    </row>
    <row r="19" spans="1:6" s="3" customFormat="1">
      <c r="A19" s="91" t="s">
        <v>88</v>
      </c>
      <c r="B19" s="91" t="s">
        <v>62</v>
      </c>
      <c r="C19" s="4"/>
      <c r="D19" s="211"/>
      <c r="E19" s="89"/>
    </row>
    <row r="20" spans="1:6" s="3" customFormat="1">
      <c r="A20" s="82" t="s">
        <v>33</v>
      </c>
      <c r="B20" s="82" t="s">
        <v>2</v>
      </c>
      <c r="C20" s="77">
        <f>SUM(C21:C26,C31)</f>
        <v>0</v>
      </c>
      <c r="D20" s="77">
        <f>SUM(D21:D26,D31)</f>
        <v>0</v>
      </c>
      <c r="E20" s="212"/>
      <c r="F20" s="213"/>
    </row>
    <row r="21" spans="1:6" s="216" customFormat="1" ht="30">
      <c r="A21" s="91" t="s">
        <v>12</v>
      </c>
      <c r="B21" s="91" t="s">
        <v>233</v>
      </c>
      <c r="C21" s="214"/>
      <c r="D21" s="33"/>
      <c r="E21" s="215"/>
    </row>
    <row r="22" spans="1:6" s="216" customFormat="1">
      <c r="A22" s="91" t="s">
        <v>13</v>
      </c>
      <c r="B22" s="91" t="s">
        <v>14</v>
      </c>
      <c r="C22" s="214"/>
      <c r="D22" s="34"/>
      <c r="E22" s="215"/>
    </row>
    <row r="23" spans="1:6" s="216" customFormat="1" ht="30">
      <c r="A23" s="91" t="s">
        <v>264</v>
      </c>
      <c r="B23" s="91" t="s">
        <v>22</v>
      </c>
      <c r="C23" s="214"/>
      <c r="D23" s="35"/>
      <c r="E23" s="215"/>
    </row>
    <row r="24" spans="1:6" s="216" customFormat="1" ht="16.5" customHeight="1">
      <c r="A24" s="91" t="s">
        <v>265</v>
      </c>
      <c r="B24" s="91" t="s">
        <v>15</v>
      </c>
      <c r="C24" s="214"/>
      <c r="D24" s="35"/>
      <c r="E24" s="215"/>
    </row>
    <row r="25" spans="1:6" s="216" customFormat="1" ht="16.5" customHeight="1">
      <c r="A25" s="91" t="s">
        <v>266</v>
      </c>
      <c r="B25" s="91" t="s">
        <v>16</v>
      </c>
      <c r="C25" s="214"/>
      <c r="D25" s="35"/>
      <c r="E25" s="215"/>
    </row>
    <row r="26" spans="1:6" s="216" customFormat="1" ht="16.5" customHeight="1">
      <c r="A26" s="91" t="s">
        <v>267</v>
      </c>
      <c r="B26" s="91" t="s">
        <v>17</v>
      </c>
      <c r="C26" s="77">
        <f>SUM(C27:C30)</f>
        <v>0</v>
      </c>
      <c r="D26" s="77">
        <f>SUM(D27:D30)</f>
        <v>0</v>
      </c>
      <c r="E26" s="215"/>
    </row>
    <row r="27" spans="1:6" s="216" customFormat="1" ht="16.5" customHeight="1">
      <c r="A27" s="217" t="s">
        <v>268</v>
      </c>
      <c r="B27" s="217" t="s">
        <v>18</v>
      </c>
      <c r="C27" s="214"/>
      <c r="D27" s="35"/>
      <c r="E27" s="215"/>
    </row>
    <row r="28" spans="1:6" s="216" customFormat="1" ht="16.5" customHeight="1">
      <c r="A28" s="217" t="s">
        <v>269</v>
      </c>
      <c r="B28" s="217" t="s">
        <v>19</v>
      </c>
      <c r="C28" s="214"/>
      <c r="D28" s="35"/>
      <c r="E28" s="215"/>
    </row>
    <row r="29" spans="1:6" s="216" customFormat="1" ht="16.5" customHeight="1">
      <c r="A29" s="217" t="s">
        <v>270</v>
      </c>
      <c r="B29" s="217" t="s">
        <v>20</v>
      </c>
      <c r="C29" s="214"/>
      <c r="D29" s="35"/>
      <c r="E29" s="215"/>
    </row>
    <row r="30" spans="1:6" s="216" customFormat="1" ht="16.5" customHeight="1">
      <c r="A30" s="217" t="s">
        <v>271</v>
      </c>
      <c r="B30" s="217" t="s">
        <v>23</v>
      </c>
      <c r="C30" s="214"/>
      <c r="D30" s="36"/>
      <c r="E30" s="215"/>
    </row>
    <row r="31" spans="1:6" s="216" customFormat="1" ht="16.5" customHeight="1">
      <c r="A31" s="91" t="s">
        <v>272</v>
      </c>
      <c r="B31" s="91" t="s">
        <v>21</v>
      </c>
      <c r="C31" s="214"/>
      <c r="D31" s="36"/>
      <c r="E31" s="215"/>
    </row>
    <row r="32" spans="1:6" s="3" customFormat="1" ht="16.5" customHeight="1">
      <c r="A32" s="82" t="s">
        <v>34</v>
      </c>
      <c r="B32" s="82" t="s">
        <v>3</v>
      </c>
      <c r="C32" s="4"/>
      <c r="D32" s="211"/>
      <c r="E32" s="212"/>
    </row>
    <row r="33" spans="1:5" s="3" customFormat="1" ht="16.5" customHeight="1">
      <c r="A33" s="82" t="s">
        <v>35</v>
      </c>
      <c r="B33" s="82" t="s">
        <v>4</v>
      </c>
      <c r="C33" s="4"/>
      <c r="D33" s="211"/>
      <c r="E33" s="89"/>
    </row>
    <row r="34" spans="1:5" s="3" customFormat="1" ht="16.5" customHeight="1">
      <c r="A34" s="82" t="s">
        <v>36</v>
      </c>
      <c r="B34" s="82" t="s">
        <v>5</v>
      </c>
      <c r="C34" s="4"/>
      <c r="D34" s="211"/>
      <c r="E34" s="89"/>
    </row>
    <row r="35" spans="1:5" s="3" customFormat="1">
      <c r="A35" s="82" t="s">
        <v>37</v>
      </c>
      <c r="B35" s="82" t="s">
        <v>63</v>
      </c>
      <c r="C35" s="77">
        <f>SUM(C36:C37)</f>
        <v>0</v>
      </c>
      <c r="D35" s="77">
        <f>SUM(D36:D37)</f>
        <v>0</v>
      </c>
      <c r="E35" s="89"/>
    </row>
    <row r="36" spans="1:5" s="3" customFormat="1" ht="16.5" customHeight="1">
      <c r="A36" s="91" t="s">
        <v>273</v>
      </c>
      <c r="B36" s="91" t="s">
        <v>56</v>
      </c>
      <c r="C36" s="4"/>
      <c r="D36" s="211"/>
      <c r="E36" s="89"/>
    </row>
    <row r="37" spans="1:5" s="3" customFormat="1" ht="16.5" customHeight="1">
      <c r="A37" s="91" t="s">
        <v>274</v>
      </c>
      <c r="B37" s="91" t="s">
        <v>55</v>
      </c>
      <c r="C37" s="4"/>
      <c r="D37" s="211"/>
      <c r="E37" s="89"/>
    </row>
    <row r="38" spans="1:5" s="3" customFormat="1" ht="16.5" customHeight="1">
      <c r="A38" s="82" t="s">
        <v>38</v>
      </c>
      <c r="B38" s="82" t="s">
        <v>49</v>
      </c>
      <c r="C38" s="4"/>
      <c r="D38" s="211"/>
      <c r="E38" s="89"/>
    </row>
    <row r="39" spans="1:5" s="3" customFormat="1" ht="16.5" customHeight="1">
      <c r="A39" s="82" t="s">
        <v>39</v>
      </c>
      <c r="B39" s="82" t="s">
        <v>359</v>
      </c>
      <c r="C39" s="77">
        <f>SUM(C40:C45)</f>
        <v>0</v>
      </c>
      <c r="D39" s="77">
        <f>SUM(D40:D45)</f>
        <v>0</v>
      </c>
      <c r="E39" s="89"/>
    </row>
    <row r="40" spans="1:5" s="3" customFormat="1" ht="16.5" customHeight="1">
      <c r="A40" s="17" t="s">
        <v>319</v>
      </c>
      <c r="B40" s="17" t="s">
        <v>323</v>
      </c>
      <c r="C40" s="4"/>
      <c r="D40" s="211"/>
      <c r="E40" s="89"/>
    </row>
    <row r="41" spans="1:5" s="3" customFormat="1" ht="16.5" customHeight="1">
      <c r="A41" s="17" t="s">
        <v>320</v>
      </c>
      <c r="B41" s="17" t="s">
        <v>324</v>
      </c>
      <c r="C41" s="4"/>
      <c r="D41" s="211"/>
      <c r="E41" s="89"/>
    </row>
    <row r="42" spans="1:5" s="3" customFormat="1" ht="16.5" customHeight="1">
      <c r="A42" s="17" t="s">
        <v>321</v>
      </c>
      <c r="B42" s="17" t="s">
        <v>327</v>
      </c>
      <c r="C42" s="4"/>
      <c r="D42" s="211"/>
      <c r="E42" s="89"/>
    </row>
    <row r="43" spans="1:5" s="3" customFormat="1" ht="16.5" customHeight="1">
      <c r="A43" s="17" t="s">
        <v>326</v>
      </c>
      <c r="B43" s="17" t="s">
        <v>328</v>
      </c>
      <c r="C43" s="4"/>
      <c r="D43" s="211"/>
      <c r="E43" s="89"/>
    </row>
    <row r="44" spans="1:5" s="3" customFormat="1" ht="16.5" customHeight="1">
      <c r="A44" s="17" t="s">
        <v>329</v>
      </c>
      <c r="B44" s="17" t="s">
        <v>425</v>
      </c>
      <c r="C44" s="4"/>
      <c r="D44" s="211"/>
      <c r="E44" s="89"/>
    </row>
    <row r="45" spans="1:5" s="3" customFormat="1" ht="16.5" customHeight="1">
      <c r="A45" s="17" t="s">
        <v>426</v>
      </c>
      <c r="B45" s="17" t="s">
        <v>325</v>
      </c>
      <c r="C45" s="4"/>
      <c r="D45" s="211"/>
      <c r="E45" s="89"/>
    </row>
    <row r="46" spans="1:5" s="3" customFormat="1" ht="30">
      <c r="A46" s="82" t="s">
        <v>40</v>
      </c>
      <c r="B46" s="82" t="s">
        <v>28</v>
      </c>
      <c r="C46" s="4"/>
      <c r="D46" s="211"/>
      <c r="E46" s="89"/>
    </row>
    <row r="47" spans="1:5" s="3" customFormat="1" ht="16.5" customHeight="1">
      <c r="A47" s="82" t="s">
        <v>41</v>
      </c>
      <c r="B47" s="82" t="s">
        <v>24</v>
      </c>
      <c r="C47" s="4"/>
      <c r="D47" s="211"/>
      <c r="E47" s="89"/>
    </row>
    <row r="48" spans="1:5" s="3" customFormat="1" ht="16.5" customHeight="1">
      <c r="A48" s="82" t="s">
        <v>42</v>
      </c>
      <c r="B48" s="82" t="s">
        <v>25</v>
      </c>
      <c r="C48" s="4"/>
      <c r="D48" s="211"/>
      <c r="E48" s="89"/>
    </row>
    <row r="49" spans="1:6" s="3" customFormat="1" ht="16.5" customHeight="1">
      <c r="A49" s="82" t="s">
        <v>43</v>
      </c>
      <c r="B49" s="82" t="s">
        <v>26</v>
      </c>
      <c r="C49" s="4"/>
      <c r="D49" s="211"/>
      <c r="E49" s="89"/>
    </row>
    <row r="50" spans="1:6" s="3" customFormat="1" ht="16.5" customHeight="1">
      <c r="A50" s="82" t="s">
        <v>44</v>
      </c>
      <c r="B50" s="82" t="s">
        <v>360</v>
      </c>
      <c r="C50" s="77">
        <f>SUM(C51:C53)</f>
        <v>0</v>
      </c>
      <c r="D50" s="77">
        <f>SUM(D51:D53)</f>
        <v>0</v>
      </c>
      <c r="E50" s="89"/>
    </row>
    <row r="51" spans="1:6" s="3" customFormat="1" ht="16.5" customHeight="1">
      <c r="A51" s="91" t="s">
        <v>334</v>
      </c>
      <c r="B51" s="91" t="s">
        <v>337</v>
      </c>
      <c r="C51" s="4"/>
      <c r="D51" s="211"/>
      <c r="E51" s="89"/>
    </row>
    <row r="52" spans="1:6" s="3" customFormat="1" ht="16.5" customHeight="1">
      <c r="A52" s="91" t="s">
        <v>335</v>
      </c>
      <c r="B52" s="91" t="s">
        <v>336</v>
      </c>
      <c r="C52" s="4"/>
      <c r="D52" s="211"/>
      <c r="E52" s="89"/>
    </row>
    <row r="53" spans="1:6" s="3" customFormat="1" ht="16.5" customHeight="1">
      <c r="A53" s="91" t="s">
        <v>338</v>
      </c>
      <c r="B53" s="91" t="s">
        <v>339</v>
      </c>
      <c r="C53" s="4"/>
      <c r="D53" s="211"/>
      <c r="E53" s="89"/>
    </row>
    <row r="54" spans="1:6" s="3" customFormat="1">
      <c r="A54" s="82" t="s">
        <v>45</v>
      </c>
      <c r="B54" s="82" t="s">
        <v>29</v>
      </c>
      <c r="C54" s="4"/>
      <c r="D54" s="211"/>
      <c r="E54" s="89"/>
    </row>
    <row r="55" spans="1:6" s="3" customFormat="1" ht="16.5" customHeight="1">
      <c r="A55" s="82" t="s">
        <v>46</v>
      </c>
      <c r="B55" s="82" t="s">
        <v>6</v>
      </c>
      <c r="C55" s="4"/>
      <c r="D55" s="211"/>
      <c r="E55" s="212"/>
      <c r="F55" s="213"/>
    </row>
    <row r="56" spans="1:6" s="3" customFormat="1" ht="30">
      <c r="A56" s="81">
        <v>1.3</v>
      </c>
      <c r="B56" s="81" t="s">
        <v>364</v>
      </c>
      <c r="C56" s="78">
        <f>SUM(C57:C58)</f>
        <v>0</v>
      </c>
      <c r="D56" s="78">
        <f>SUM(D57:D58)</f>
        <v>0</v>
      </c>
      <c r="E56" s="212"/>
      <c r="F56" s="213"/>
    </row>
    <row r="57" spans="1:6" s="3" customFormat="1" ht="30">
      <c r="A57" s="82" t="s">
        <v>50</v>
      </c>
      <c r="B57" s="82" t="s">
        <v>48</v>
      </c>
      <c r="C57" s="4"/>
      <c r="D57" s="211"/>
      <c r="E57" s="212"/>
      <c r="F57" s="213"/>
    </row>
    <row r="58" spans="1:6" s="3" customFormat="1" ht="16.5" customHeight="1">
      <c r="A58" s="82" t="s">
        <v>51</v>
      </c>
      <c r="B58" s="82" t="s">
        <v>47</v>
      </c>
      <c r="C58" s="4"/>
      <c r="D58" s="211"/>
      <c r="E58" s="212"/>
      <c r="F58" s="213"/>
    </row>
    <row r="59" spans="1:6" s="3" customFormat="1">
      <c r="A59" s="81">
        <v>1.4</v>
      </c>
      <c r="B59" s="81" t="s">
        <v>366</v>
      </c>
      <c r="C59" s="4"/>
      <c r="D59" s="211"/>
      <c r="E59" s="212"/>
      <c r="F59" s="213"/>
    </row>
    <row r="60" spans="1:6" s="216" customFormat="1">
      <c r="A60" s="81">
        <v>1.5</v>
      </c>
      <c r="B60" s="81" t="s">
        <v>7</v>
      </c>
      <c r="C60" s="214"/>
      <c r="D60" s="35"/>
      <c r="E60" s="215"/>
    </row>
    <row r="61" spans="1:6" s="216" customFormat="1">
      <c r="A61" s="81">
        <v>1.6</v>
      </c>
      <c r="B61" s="40" t="s">
        <v>8</v>
      </c>
      <c r="C61" s="79">
        <f>SUM(C62:C66)</f>
        <v>0</v>
      </c>
      <c r="D61" s="80">
        <f>SUM(D62:D66)</f>
        <v>0</v>
      </c>
      <c r="E61" s="215"/>
    </row>
    <row r="62" spans="1:6" s="216" customFormat="1">
      <c r="A62" s="82" t="s">
        <v>280</v>
      </c>
      <c r="B62" s="41" t="s">
        <v>52</v>
      </c>
      <c r="C62" s="214"/>
      <c r="D62" s="35"/>
      <c r="E62" s="215"/>
    </row>
    <row r="63" spans="1:6" s="216" customFormat="1" ht="30">
      <c r="A63" s="82" t="s">
        <v>281</v>
      </c>
      <c r="B63" s="41" t="s">
        <v>54</v>
      </c>
      <c r="C63" s="214"/>
      <c r="D63" s="35"/>
      <c r="E63" s="215"/>
    </row>
    <row r="64" spans="1:6" s="216" customFormat="1">
      <c r="A64" s="82" t="s">
        <v>282</v>
      </c>
      <c r="B64" s="41" t="s">
        <v>53</v>
      </c>
      <c r="C64" s="35"/>
      <c r="D64" s="35"/>
      <c r="E64" s="215"/>
    </row>
    <row r="65" spans="1:5" s="216" customFormat="1">
      <c r="A65" s="82" t="s">
        <v>283</v>
      </c>
      <c r="B65" s="41" t="s">
        <v>27</v>
      </c>
      <c r="C65" s="214"/>
      <c r="D65" s="35"/>
      <c r="E65" s="215"/>
    </row>
    <row r="66" spans="1:5" s="216" customFormat="1">
      <c r="A66" s="82" t="s">
        <v>305</v>
      </c>
      <c r="B66" s="41" t="s">
        <v>306</v>
      </c>
      <c r="C66" s="214"/>
      <c r="D66" s="35"/>
      <c r="E66" s="215"/>
    </row>
    <row r="67" spans="1:5">
      <c r="A67" s="209">
        <v>2</v>
      </c>
      <c r="B67" s="209" t="s">
        <v>361</v>
      </c>
      <c r="C67" s="218"/>
      <c r="D67" s="79">
        <f>SUM(D68:D74)</f>
        <v>0</v>
      </c>
      <c r="E67" s="90"/>
    </row>
    <row r="68" spans="1:5">
      <c r="A68" s="92">
        <v>2.1</v>
      </c>
      <c r="B68" s="219" t="s">
        <v>89</v>
      </c>
      <c r="C68" s="220"/>
      <c r="D68" s="21"/>
      <c r="E68" s="90"/>
    </row>
    <row r="69" spans="1:5">
      <c r="A69" s="92">
        <v>2.2000000000000002</v>
      </c>
      <c r="B69" s="219" t="s">
        <v>362</v>
      </c>
      <c r="C69" s="220"/>
      <c r="D69" s="21"/>
      <c r="E69" s="90"/>
    </row>
    <row r="70" spans="1:5">
      <c r="A70" s="92">
        <v>2.2999999999999998</v>
      </c>
      <c r="B70" s="219" t="s">
        <v>93</v>
      </c>
      <c r="C70" s="220"/>
      <c r="D70" s="21"/>
      <c r="E70" s="90"/>
    </row>
    <row r="71" spans="1:5">
      <c r="A71" s="92">
        <v>2.4</v>
      </c>
      <c r="B71" s="219" t="s">
        <v>92</v>
      </c>
      <c r="C71" s="220"/>
      <c r="D71" s="21"/>
      <c r="E71" s="90"/>
    </row>
    <row r="72" spans="1:5">
      <c r="A72" s="92">
        <v>2.5</v>
      </c>
      <c r="B72" s="219" t="s">
        <v>363</v>
      </c>
      <c r="C72" s="220"/>
      <c r="D72" s="21"/>
      <c r="E72" s="90"/>
    </row>
    <row r="73" spans="1:5">
      <c r="A73" s="92">
        <v>2.6</v>
      </c>
      <c r="B73" s="219" t="s">
        <v>90</v>
      </c>
      <c r="C73" s="220"/>
      <c r="D73" s="21"/>
      <c r="E73" s="90"/>
    </row>
    <row r="74" spans="1:5">
      <c r="A74" s="92">
        <v>2.7</v>
      </c>
      <c r="B74" s="219" t="s">
        <v>91</v>
      </c>
      <c r="C74" s="221"/>
      <c r="D74" s="21"/>
      <c r="E74" s="90"/>
    </row>
    <row r="75" spans="1:5">
      <c r="A75" s="209">
        <v>3</v>
      </c>
      <c r="B75" s="209" t="s">
        <v>385</v>
      </c>
      <c r="C75" s="79"/>
      <c r="D75" s="21"/>
      <c r="E75" s="90"/>
    </row>
    <row r="76" spans="1:5">
      <c r="A76" s="209">
        <v>4</v>
      </c>
      <c r="B76" s="209" t="s">
        <v>235</v>
      </c>
      <c r="C76" s="79"/>
      <c r="D76" s="79">
        <f>SUM(D77:D78)</f>
        <v>0</v>
      </c>
      <c r="E76" s="90"/>
    </row>
    <row r="77" spans="1:5">
      <c r="A77" s="92">
        <v>4.0999999999999996</v>
      </c>
      <c r="B77" s="92" t="s">
        <v>236</v>
      </c>
      <c r="C77" s="220"/>
      <c r="D77" s="8"/>
      <c r="E77" s="90"/>
    </row>
    <row r="78" spans="1:5">
      <c r="A78" s="92">
        <v>4.2</v>
      </c>
      <c r="B78" s="92" t="s">
        <v>237</v>
      </c>
      <c r="C78" s="221"/>
      <c r="D78" s="8"/>
      <c r="E78" s="90"/>
    </row>
    <row r="79" spans="1:5">
      <c r="A79" s="209">
        <v>5</v>
      </c>
      <c r="B79" s="209" t="s">
        <v>262</v>
      </c>
      <c r="C79" s="234"/>
      <c r="D79" s="221"/>
      <c r="E79" s="90"/>
    </row>
    <row r="80" spans="1:5">
      <c r="B80" s="39"/>
    </row>
    <row r="81" spans="1:9">
      <c r="A81" s="471" t="s">
        <v>427</v>
      </c>
      <c r="B81" s="471"/>
      <c r="C81" s="471"/>
      <c r="D81" s="471"/>
      <c r="E81" s="5"/>
    </row>
    <row r="82" spans="1:9">
      <c r="B82" s="39"/>
    </row>
    <row r="83" spans="1:9" s="22" customFormat="1" ht="12.75"/>
    <row r="84" spans="1:9">
      <c r="A84" s="63" t="s">
        <v>96</v>
      </c>
      <c r="E84" s="5"/>
    </row>
    <row r="85" spans="1:9">
      <c r="E85"/>
      <c r="F85"/>
      <c r="G85"/>
      <c r="H85"/>
      <c r="I85"/>
    </row>
    <row r="86" spans="1:9">
      <c r="D86" s="12"/>
      <c r="E86"/>
      <c r="F86"/>
      <c r="G86"/>
      <c r="H86"/>
      <c r="I86"/>
    </row>
    <row r="87" spans="1:9">
      <c r="A87"/>
      <c r="B87" s="63" t="s">
        <v>382</v>
      </c>
      <c r="D87" s="12"/>
      <c r="E87"/>
      <c r="F87"/>
      <c r="G87"/>
      <c r="H87"/>
      <c r="I87"/>
    </row>
    <row r="88" spans="1:9">
      <c r="A88"/>
      <c r="B88" s="2" t="s">
        <v>383</v>
      </c>
      <c r="D88" s="12"/>
      <c r="E88"/>
      <c r="F88"/>
      <c r="G88"/>
      <c r="H88"/>
      <c r="I88"/>
    </row>
    <row r="89" spans="1:9" customFormat="1" ht="12.75">
      <c r="B89" s="60" t="s">
        <v>127</v>
      </c>
    </row>
    <row r="90" spans="1:9" s="22" customFormat="1" ht="12.75"/>
  </sheetData>
  <mergeCells count="3">
    <mergeCell ref="C1:D1"/>
    <mergeCell ref="C2:D2"/>
    <mergeCell ref="A81:D81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9"/>
  <sheetViews>
    <sheetView showGridLines="0" zoomScale="80" zoomScaleNormal="80" zoomScaleSheetLayoutView="80" workbookViewId="0">
      <selection activeCell="D11" sqref="D11"/>
    </sheetView>
  </sheetViews>
  <sheetFormatPr defaultRowHeight="15"/>
  <cols>
    <col min="1" max="1" width="15.7109375" style="20" customWidth="1"/>
    <col min="2" max="2" width="74.140625" style="20" customWidth="1"/>
    <col min="3" max="3" width="14.85546875" style="20" customWidth="1"/>
    <col min="4" max="4" width="13.28515625" style="20" customWidth="1"/>
    <col min="5" max="5" width="0.7109375" style="381" customWidth="1"/>
    <col min="6" max="6" width="14.28515625" style="20" bestFit="1" customWidth="1"/>
    <col min="7" max="7" width="9.140625" style="20"/>
    <col min="8" max="8" width="13.7109375" style="20" customWidth="1"/>
    <col min="9" max="9" width="10" style="20" customWidth="1"/>
    <col min="10" max="10" width="13.7109375" style="20" customWidth="1"/>
    <col min="11" max="11" width="9.140625" style="20"/>
    <col min="12" max="12" width="14.28515625" style="20" bestFit="1" customWidth="1"/>
    <col min="13" max="13" width="13.42578125" style="20" bestFit="1" customWidth="1"/>
    <col min="14" max="16384" width="9.140625" style="20"/>
  </cols>
  <sheetData>
    <row r="1" spans="1:15">
      <c r="A1" s="68" t="s">
        <v>285</v>
      </c>
      <c r="B1" s="108"/>
      <c r="C1" s="468" t="s">
        <v>97</v>
      </c>
      <c r="D1" s="468"/>
    </row>
    <row r="2" spans="1:15">
      <c r="A2" s="70" t="s">
        <v>128</v>
      </c>
      <c r="B2" s="108"/>
      <c r="C2" s="470" t="str">
        <f>'ფორმა N1'!K2</f>
        <v>10/22/2017-11/12/2017</v>
      </c>
      <c r="D2" s="470"/>
    </row>
    <row r="3" spans="1:15">
      <c r="A3" s="70"/>
      <c r="B3" s="108"/>
      <c r="C3" s="313"/>
      <c r="D3" s="313"/>
    </row>
    <row r="4" spans="1:15" s="2" customFormat="1">
      <c r="A4" s="71" t="s">
        <v>257</v>
      </c>
      <c r="B4" s="71"/>
      <c r="C4" s="70"/>
      <c r="D4" s="70"/>
      <c r="E4" s="103"/>
      <c r="L4" s="20"/>
    </row>
    <row r="5" spans="1:15" s="2" customFormat="1">
      <c r="A5" s="112" t="str">
        <f>'ფორმა N1'!A5</f>
        <v>საარჩევნო ბლოკი „ერთიანი ნაციონალური მოძრაობა“</v>
      </c>
      <c r="B5" s="105"/>
      <c r="C5" s="54"/>
      <c r="D5" s="54"/>
      <c r="E5" s="103"/>
    </row>
    <row r="6" spans="1:15" s="2" customFormat="1">
      <c r="A6" s="71"/>
      <c r="B6" s="71"/>
      <c r="C6" s="70"/>
      <c r="D6" s="70"/>
      <c r="E6" s="103"/>
    </row>
    <row r="7" spans="1:15" s="6" customFormat="1">
      <c r="A7" s="312"/>
      <c r="B7" s="312"/>
      <c r="C7" s="72"/>
      <c r="D7" s="72"/>
      <c r="E7" s="450"/>
    </row>
    <row r="8" spans="1:15" s="6" customFormat="1" ht="30">
      <c r="A8" s="100" t="s">
        <v>64</v>
      </c>
      <c r="B8" s="73" t="s">
        <v>11</v>
      </c>
      <c r="C8" s="73" t="s">
        <v>10</v>
      </c>
      <c r="D8" s="73" t="s">
        <v>9</v>
      </c>
      <c r="E8" s="450"/>
      <c r="F8" s="10"/>
      <c r="G8" s="10"/>
      <c r="H8" s="10"/>
      <c r="I8" s="10"/>
      <c r="J8" s="10"/>
      <c r="K8" s="10"/>
    </row>
    <row r="9" spans="1:15" s="9" customFormat="1" ht="18">
      <c r="A9" s="13">
        <v>1</v>
      </c>
      <c r="B9" s="13" t="s">
        <v>57</v>
      </c>
      <c r="C9" s="418">
        <f>SUM(C10,C14,C54,C57,C58,C59,C76)</f>
        <v>244243.83000000002</v>
      </c>
      <c r="D9" s="418">
        <f>SUM(D10,D14,D54,D57,D58,D59,D65,D72,D73)</f>
        <v>241868.83000000002</v>
      </c>
      <c r="E9" s="451"/>
      <c r="F9" s="413"/>
      <c r="G9" s="414"/>
      <c r="H9" s="414"/>
      <c r="I9" s="414"/>
      <c r="J9" s="414"/>
      <c r="K9" s="414"/>
      <c r="L9" s="413"/>
      <c r="M9" s="414"/>
      <c r="N9" s="412"/>
      <c r="O9" s="399"/>
    </row>
    <row r="10" spans="1:15" s="9" customFormat="1" ht="18">
      <c r="A10" s="14">
        <v>1.1000000000000001</v>
      </c>
      <c r="B10" s="14" t="s">
        <v>58</v>
      </c>
      <c r="C10" s="419">
        <f>SUM(C11:C12)</f>
        <v>195537.5</v>
      </c>
      <c r="D10" s="419">
        <f>SUM(D11:D12)</f>
        <v>193162.5</v>
      </c>
      <c r="E10" s="451"/>
      <c r="F10" s="414"/>
      <c r="G10" s="414"/>
      <c r="H10" s="414"/>
      <c r="I10" s="414"/>
      <c r="J10" s="414"/>
      <c r="K10" s="414"/>
      <c r="L10" s="413"/>
      <c r="M10" s="414"/>
      <c r="N10" s="412"/>
    </row>
    <row r="11" spans="1:15" s="9" customFormat="1" ht="16.5" customHeight="1">
      <c r="A11" s="16" t="s">
        <v>30</v>
      </c>
      <c r="B11" s="16" t="s">
        <v>59</v>
      </c>
      <c r="C11" s="421">
        <v>195537.5</v>
      </c>
      <c r="D11" s="421">
        <v>193162.5</v>
      </c>
      <c r="E11" s="451"/>
      <c r="F11" s="414"/>
      <c r="G11" s="415"/>
      <c r="H11" s="415"/>
      <c r="I11" s="414"/>
      <c r="J11" s="414"/>
      <c r="K11" s="414"/>
      <c r="L11" s="413"/>
      <c r="M11" s="414"/>
      <c r="N11" s="412"/>
    </row>
    <row r="12" spans="1:15" ht="16.5" customHeight="1">
      <c r="A12" s="16" t="s">
        <v>31</v>
      </c>
      <c r="B12" s="16" t="s">
        <v>0</v>
      </c>
      <c r="C12" s="420"/>
      <c r="D12" s="421"/>
      <c r="L12" s="413"/>
      <c r="M12" s="414"/>
      <c r="N12" s="412"/>
    </row>
    <row r="13" spans="1:15" ht="16.5" customHeight="1">
      <c r="A13" s="364" t="s">
        <v>451</v>
      </c>
      <c r="B13" s="365" t="s">
        <v>452</v>
      </c>
      <c r="C13" s="420"/>
      <c r="D13" s="421"/>
      <c r="L13" s="413"/>
      <c r="M13" s="414"/>
      <c r="N13" s="412"/>
    </row>
    <row r="14" spans="1:15" ht="18">
      <c r="A14" s="14">
        <v>1.2</v>
      </c>
      <c r="B14" s="14" t="s">
        <v>60</v>
      </c>
      <c r="C14" s="419">
        <f>SUM(C15,C18,C30:C33,C36,C37,C44,C45,C46,C47,C48,C52,C53)</f>
        <v>46745.04</v>
      </c>
      <c r="D14" s="419">
        <f>SUM(D15,D18,D30:D33,D36,D37,D44,D45,D46,D47,D48,D52,D53)</f>
        <v>46745.04</v>
      </c>
      <c r="L14" s="413"/>
      <c r="M14" s="414"/>
      <c r="N14" s="412"/>
    </row>
    <row r="15" spans="1:15" ht="18">
      <c r="A15" s="16" t="s">
        <v>32</v>
      </c>
      <c r="B15" s="16" t="s">
        <v>1</v>
      </c>
      <c r="C15" s="422">
        <f>SUM(C16:C17)</f>
        <v>0</v>
      </c>
      <c r="D15" s="422">
        <f>SUM(D16:D17)</f>
        <v>0</v>
      </c>
      <c r="L15" s="413"/>
      <c r="M15" s="414"/>
      <c r="N15" s="412"/>
    </row>
    <row r="16" spans="1:15" ht="17.25" customHeight="1">
      <c r="A16" s="17" t="s">
        <v>87</v>
      </c>
      <c r="B16" s="17" t="s">
        <v>61</v>
      </c>
      <c r="C16" s="423"/>
      <c r="D16" s="424"/>
      <c r="L16" s="413"/>
      <c r="M16" s="414"/>
      <c r="N16" s="412"/>
    </row>
    <row r="17" spans="1:14" ht="17.25" customHeight="1">
      <c r="A17" s="17" t="s">
        <v>88</v>
      </c>
      <c r="B17" s="17" t="s">
        <v>62</v>
      </c>
      <c r="C17" s="423"/>
      <c r="D17" s="424"/>
      <c r="L17" s="413"/>
      <c r="M17" s="414"/>
      <c r="N17" s="412"/>
    </row>
    <row r="18" spans="1:14" ht="18">
      <c r="A18" s="16" t="s">
        <v>33</v>
      </c>
      <c r="B18" s="16" t="s">
        <v>2</v>
      </c>
      <c r="C18" s="422">
        <f>SUM(C19:C24,C29)</f>
        <v>12892.130000000001</v>
      </c>
      <c r="D18" s="422">
        <f>SUM(D19:D24,D29)</f>
        <v>12892.130000000001</v>
      </c>
      <c r="L18" s="413"/>
      <c r="M18" s="414"/>
      <c r="N18" s="412"/>
    </row>
    <row r="19" spans="1:14" ht="30">
      <c r="A19" s="17" t="s">
        <v>12</v>
      </c>
      <c r="B19" s="17" t="s">
        <v>233</v>
      </c>
      <c r="C19" s="438">
        <v>70</v>
      </c>
      <c r="D19" s="438">
        <v>70</v>
      </c>
      <c r="L19" s="413"/>
      <c r="M19" s="414"/>
      <c r="N19" s="412"/>
    </row>
    <row r="20" spans="1:14" ht="18">
      <c r="A20" s="17" t="s">
        <v>13</v>
      </c>
      <c r="B20" s="17" t="s">
        <v>14</v>
      </c>
      <c r="C20" s="425"/>
      <c r="D20" s="426"/>
      <c r="L20" s="413"/>
      <c r="M20" s="414"/>
      <c r="N20" s="412"/>
    </row>
    <row r="21" spans="1:14" ht="30">
      <c r="A21" s="17" t="s">
        <v>264</v>
      </c>
      <c r="B21" s="17" t="s">
        <v>22</v>
      </c>
      <c r="C21" s="438">
        <v>1188</v>
      </c>
      <c r="D21" s="438">
        <v>1188</v>
      </c>
      <c r="L21" s="413"/>
      <c r="M21" s="414"/>
      <c r="N21" s="412"/>
    </row>
    <row r="22" spans="1:14" ht="18">
      <c r="A22" s="17" t="s">
        <v>265</v>
      </c>
      <c r="B22" s="17" t="s">
        <v>15</v>
      </c>
      <c r="C22" s="425">
        <v>7547.71</v>
      </c>
      <c r="D22" s="427">
        <v>7547.71</v>
      </c>
      <c r="L22" s="413"/>
      <c r="M22" s="414"/>
      <c r="N22" s="412"/>
    </row>
    <row r="23" spans="1:14" ht="18">
      <c r="A23" s="17" t="s">
        <v>266</v>
      </c>
      <c r="B23" s="17" t="s">
        <v>16</v>
      </c>
      <c r="C23" s="425">
        <v>314.7</v>
      </c>
      <c r="D23" s="437">
        <v>314.7</v>
      </c>
      <c r="L23" s="413"/>
      <c r="M23" s="414"/>
      <c r="N23" s="412"/>
    </row>
    <row r="24" spans="1:14" ht="18">
      <c r="A24" s="17" t="s">
        <v>267</v>
      </c>
      <c r="B24" s="17" t="s">
        <v>17</v>
      </c>
      <c r="C24" s="428">
        <f>SUM(C25:C28)</f>
        <v>3771.7200000000003</v>
      </c>
      <c r="D24" s="428">
        <f>SUM(D25:D28)</f>
        <v>3771.7200000000003</v>
      </c>
      <c r="L24" s="413"/>
      <c r="M24" s="414"/>
      <c r="N24" s="412"/>
    </row>
    <row r="25" spans="1:14" ht="16.5" customHeight="1">
      <c r="A25" s="18" t="s">
        <v>268</v>
      </c>
      <c r="B25" s="18" t="s">
        <v>18</v>
      </c>
      <c r="C25" s="427">
        <v>1841.6399999999999</v>
      </c>
      <c r="D25" s="427">
        <v>1841.6399999999999</v>
      </c>
      <c r="L25" s="413"/>
      <c r="M25" s="414"/>
      <c r="N25" s="412"/>
    </row>
    <row r="26" spans="1:14" ht="16.5" customHeight="1">
      <c r="A26" s="18" t="s">
        <v>269</v>
      </c>
      <c r="B26" s="18" t="s">
        <v>19</v>
      </c>
      <c r="C26" s="425">
        <v>848.53</v>
      </c>
      <c r="D26" s="427">
        <v>848.53</v>
      </c>
      <c r="L26" s="413"/>
      <c r="M26" s="414"/>
      <c r="N26" s="412"/>
    </row>
    <row r="27" spans="1:14" ht="16.5" customHeight="1">
      <c r="A27" s="18" t="s">
        <v>270</v>
      </c>
      <c r="B27" s="18" t="s">
        <v>20</v>
      </c>
      <c r="C27" s="425">
        <v>989.15</v>
      </c>
      <c r="D27" s="427">
        <v>989.15</v>
      </c>
      <c r="L27" s="413"/>
      <c r="M27" s="414"/>
      <c r="N27" s="412"/>
    </row>
    <row r="28" spans="1:14" ht="16.5" customHeight="1">
      <c r="A28" s="18" t="s">
        <v>271</v>
      </c>
      <c r="B28" s="18" t="s">
        <v>23</v>
      </c>
      <c r="C28" s="425">
        <v>92.399999999999991</v>
      </c>
      <c r="D28" s="425">
        <v>92.399999999999991</v>
      </c>
      <c r="L28" s="413"/>
      <c r="M28" s="414"/>
      <c r="N28" s="412"/>
    </row>
    <row r="29" spans="1:14" ht="18">
      <c r="A29" s="17" t="s">
        <v>272</v>
      </c>
      <c r="B29" s="17" t="s">
        <v>21</v>
      </c>
      <c r="C29" s="425"/>
      <c r="D29" s="429"/>
      <c r="L29" s="413"/>
      <c r="M29" s="414"/>
      <c r="N29" s="412"/>
    </row>
    <row r="30" spans="1:14" ht="18">
      <c r="A30" s="16" t="s">
        <v>34</v>
      </c>
      <c r="B30" s="16" t="s">
        <v>3</v>
      </c>
      <c r="C30" s="420"/>
      <c r="D30" s="421"/>
      <c r="L30" s="413"/>
      <c r="M30" s="414"/>
      <c r="N30" s="412"/>
    </row>
    <row r="31" spans="1:14" ht="18">
      <c r="A31" s="16" t="s">
        <v>35</v>
      </c>
      <c r="B31" s="16" t="s">
        <v>4</v>
      </c>
      <c r="C31" s="420"/>
      <c r="D31" s="421"/>
      <c r="L31" s="413"/>
      <c r="M31" s="414"/>
      <c r="N31" s="412"/>
    </row>
    <row r="32" spans="1:14" ht="18">
      <c r="A32" s="16" t="s">
        <v>36</v>
      </c>
      <c r="B32" s="16" t="s">
        <v>5</v>
      </c>
      <c r="C32" s="420"/>
      <c r="D32" s="421"/>
      <c r="L32" s="413"/>
      <c r="M32" s="414"/>
      <c r="N32" s="412"/>
    </row>
    <row r="33" spans="1:14" ht="18">
      <c r="A33" s="16" t="s">
        <v>37</v>
      </c>
      <c r="B33" s="16" t="s">
        <v>63</v>
      </c>
      <c r="C33" s="422">
        <f>SUM(C34:C35)</f>
        <v>3887</v>
      </c>
      <c r="D33" s="422">
        <f>SUM(D34:D35)</f>
        <v>3887</v>
      </c>
      <c r="L33" s="413"/>
      <c r="M33" s="414"/>
      <c r="N33" s="412"/>
    </row>
    <row r="34" spans="1:14" ht="18">
      <c r="A34" s="17" t="s">
        <v>273</v>
      </c>
      <c r="B34" s="17" t="s">
        <v>56</v>
      </c>
      <c r="C34" s="420">
        <v>3410</v>
      </c>
      <c r="D34" s="421">
        <v>3410</v>
      </c>
      <c r="L34" s="413"/>
      <c r="M34" s="414"/>
      <c r="N34" s="412"/>
    </row>
    <row r="35" spans="1:14" ht="18">
      <c r="A35" s="17" t="s">
        <v>274</v>
      </c>
      <c r="B35" s="17" t="s">
        <v>55</v>
      </c>
      <c r="C35" s="420">
        <v>477</v>
      </c>
      <c r="D35" s="421">
        <v>477</v>
      </c>
      <c r="L35" s="413"/>
      <c r="M35" s="414"/>
      <c r="N35" s="412"/>
    </row>
    <row r="36" spans="1:14" ht="18">
      <c r="A36" s="16" t="s">
        <v>38</v>
      </c>
      <c r="B36" s="16" t="s">
        <v>49</v>
      </c>
      <c r="C36" s="420">
        <v>5</v>
      </c>
      <c r="D36" s="421">
        <v>5</v>
      </c>
      <c r="L36" s="413"/>
      <c r="M36" s="414"/>
      <c r="N36" s="412"/>
    </row>
    <row r="37" spans="1:14" ht="18">
      <c r="A37" s="16" t="s">
        <v>39</v>
      </c>
      <c r="B37" s="16" t="s">
        <v>322</v>
      </c>
      <c r="C37" s="422">
        <f>SUM(C38:C43)</f>
        <v>5255</v>
      </c>
      <c r="D37" s="422">
        <f>SUM(D38:D43)</f>
        <v>5255</v>
      </c>
      <c r="L37" s="413"/>
      <c r="M37" s="414"/>
      <c r="N37" s="412"/>
    </row>
    <row r="38" spans="1:14" ht="18">
      <c r="A38" s="17" t="s">
        <v>319</v>
      </c>
      <c r="B38" s="17" t="s">
        <v>323</v>
      </c>
      <c r="C38" s="442"/>
      <c r="D38" s="442"/>
      <c r="G38" s="443"/>
      <c r="I38" s="443"/>
      <c r="L38" s="413"/>
      <c r="M38" s="414"/>
      <c r="N38" s="412"/>
    </row>
    <row r="39" spans="1:14" ht="18">
      <c r="A39" s="17" t="s">
        <v>320</v>
      </c>
      <c r="B39" s="17" t="s">
        <v>324</v>
      </c>
      <c r="C39" s="420"/>
      <c r="D39" s="442"/>
      <c r="L39" s="413"/>
      <c r="M39" s="414"/>
      <c r="N39" s="412"/>
    </row>
    <row r="40" spans="1:14" ht="18">
      <c r="A40" s="17" t="s">
        <v>321</v>
      </c>
      <c r="B40" s="17" t="s">
        <v>327</v>
      </c>
      <c r="C40" s="420"/>
      <c r="D40" s="445"/>
      <c r="L40" s="413"/>
      <c r="M40" s="414"/>
      <c r="N40" s="412"/>
    </row>
    <row r="41" spans="1:14" ht="18">
      <c r="A41" s="17" t="s">
        <v>326</v>
      </c>
      <c r="B41" s="17" t="s">
        <v>328</v>
      </c>
      <c r="C41" s="420">
        <v>255</v>
      </c>
      <c r="D41" s="445">
        <v>255</v>
      </c>
      <c r="L41" s="413"/>
      <c r="M41" s="414"/>
      <c r="N41" s="412"/>
    </row>
    <row r="42" spans="1:14" ht="18">
      <c r="A42" s="17" t="s">
        <v>329</v>
      </c>
      <c r="B42" s="17" t="s">
        <v>425</v>
      </c>
      <c r="C42" s="420"/>
      <c r="D42" s="445"/>
      <c r="L42" s="413"/>
      <c r="M42" s="414"/>
      <c r="N42" s="412"/>
    </row>
    <row r="43" spans="1:14" ht="18">
      <c r="A43" s="17" t="s">
        <v>426</v>
      </c>
      <c r="B43" s="17" t="s">
        <v>325</v>
      </c>
      <c r="C43" s="421">
        <v>5000</v>
      </c>
      <c r="D43" s="421">
        <v>5000</v>
      </c>
      <c r="F43" s="443"/>
      <c r="L43" s="413"/>
      <c r="M43" s="414"/>
      <c r="N43" s="412"/>
    </row>
    <row r="44" spans="1:14" ht="30">
      <c r="A44" s="16" t="s">
        <v>40</v>
      </c>
      <c r="B44" s="16" t="s">
        <v>28</v>
      </c>
      <c r="C44" s="420">
        <v>387.5</v>
      </c>
      <c r="D44" s="421">
        <v>387.5</v>
      </c>
      <c r="L44" s="413"/>
      <c r="M44" s="414"/>
      <c r="N44" s="412"/>
    </row>
    <row r="45" spans="1:14" ht="18">
      <c r="A45" s="16" t="s">
        <v>41</v>
      </c>
      <c r="B45" s="16" t="s">
        <v>24</v>
      </c>
      <c r="C45" s="420">
        <v>1500</v>
      </c>
      <c r="D45" s="421">
        <v>1500</v>
      </c>
      <c r="F45" s="404"/>
      <c r="L45" s="413"/>
      <c r="M45" s="414"/>
      <c r="N45" s="412"/>
    </row>
    <row r="46" spans="1:14" ht="18">
      <c r="A46" s="16" t="s">
        <v>42</v>
      </c>
      <c r="B46" s="16" t="s">
        <v>25</v>
      </c>
      <c r="C46" s="420">
        <v>1500</v>
      </c>
      <c r="D46" s="421">
        <v>1500</v>
      </c>
      <c r="L46" s="413"/>
      <c r="M46" s="414"/>
      <c r="N46" s="412"/>
    </row>
    <row r="47" spans="1:14" ht="18">
      <c r="A47" s="16" t="s">
        <v>43</v>
      </c>
      <c r="B47" s="16" t="s">
        <v>26</v>
      </c>
      <c r="C47" s="420"/>
      <c r="D47" s="421"/>
      <c r="L47" s="413"/>
      <c r="M47" s="414"/>
      <c r="N47" s="412"/>
    </row>
    <row r="48" spans="1:14" ht="18">
      <c r="A48" s="16" t="s">
        <v>44</v>
      </c>
      <c r="B48" s="16" t="s">
        <v>279</v>
      </c>
      <c r="C48" s="422">
        <f>SUM(C49:C51)</f>
        <v>21318.41</v>
      </c>
      <c r="D48" s="422">
        <f>SUM(D49:D51)</f>
        <v>21318.41</v>
      </c>
      <c r="L48" s="413"/>
      <c r="M48" s="414"/>
      <c r="N48" s="412"/>
    </row>
    <row r="49" spans="1:14" ht="18">
      <c r="A49" s="91" t="s">
        <v>334</v>
      </c>
      <c r="B49" s="91" t="s">
        <v>337</v>
      </c>
      <c r="C49" s="420">
        <v>21318.41</v>
      </c>
      <c r="D49" s="421">
        <v>21318.41</v>
      </c>
      <c r="L49" s="413"/>
      <c r="M49" s="414"/>
      <c r="N49" s="412"/>
    </row>
    <row r="50" spans="1:14" ht="18">
      <c r="A50" s="91" t="s">
        <v>335</v>
      </c>
      <c r="B50" s="91" t="s">
        <v>336</v>
      </c>
      <c r="C50" s="420"/>
      <c r="D50" s="421"/>
      <c r="L50" s="413"/>
      <c r="M50" s="414"/>
      <c r="N50" s="412"/>
    </row>
    <row r="51" spans="1:14" ht="18">
      <c r="A51" s="91" t="s">
        <v>338</v>
      </c>
      <c r="B51" s="91" t="s">
        <v>339</v>
      </c>
      <c r="C51" s="420"/>
      <c r="D51" s="421"/>
      <c r="L51" s="413"/>
      <c r="M51" s="414"/>
      <c r="N51" s="412"/>
    </row>
    <row r="52" spans="1:14" ht="26.25" customHeight="1">
      <c r="A52" s="16" t="s">
        <v>45</v>
      </c>
      <c r="B52" s="16" t="s">
        <v>29</v>
      </c>
      <c r="C52" s="420"/>
      <c r="D52" s="421"/>
      <c r="L52" s="413"/>
      <c r="M52" s="414"/>
      <c r="N52" s="412"/>
    </row>
    <row r="53" spans="1:14" ht="18">
      <c r="A53" s="16" t="s">
        <v>46</v>
      </c>
      <c r="B53" s="16" t="s">
        <v>6</v>
      </c>
      <c r="C53" s="420"/>
      <c r="D53" s="420"/>
      <c r="L53" s="413"/>
      <c r="M53" s="414"/>
      <c r="N53" s="412"/>
    </row>
    <row r="54" spans="1:14" ht="30">
      <c r="A54" s="14">
        <v>1.3</v>
      </c>
      <c r="B54" s="81" t="s">
        <v>364</v>
      </c>
      <c r="C54" s="419">
        <f>SUM(C55:C56)</f>
        <v>0</v>
      </c>
      <c r="D54" s="419">
        <f>SUM(D55:D56)</f>
        <v>0</v>
      </c>
      <c r="L54" s="413"/>
      <c r="M54" s="414"/>
      <c r="N54" s="412"/>
    </row>
    <row r="55" spans="1:14" ht="30">
      <c r="A55" s="16" t="s">
        <v>50</v>
      </c>
      <c r="B55" s="16" t="s">
        <v>48</v>
      </c>
      <c r="C55" s="420"/>
      <c r="D55" s="421"/>
      <c r="L55" s="413"/>
      <c r="M55" s="414"/>
      <c r="N55" s="412"/>
    </row>
    <row r="56" spans="1:14" ht="18">
      <c r="A56" s="16" t="s">
        <v>51</v>
      </c>
      <c r="B56" s="16" t="s">
        <v>47</v>
      </c>
      <c r="C56" s="420"/>
      <c r="D56" s="421"/>
      <c r="L56" s="413"/>
      <c r="M56" s="414"/>
      <c r="N56" s="412"/>
    </row>
    <row r="57" spans="1:14" ht="18">
      <c r="A57" s="14">
        <v>1.4</v>
      </c>
      <c r="B57" s="14" t="s">
        <v>366</v>
      </c>
      <c r="C57" s="420"/>
      <c r="D57" s="421"/>
      <c r="L57" s="413"/>
      <c r="M57" s="414"/>
      <c r="N57" s="412"/>
    </row>
    <row r="58" spans="1:14" ht="18">
      <c r="A58" s="14">
        <v>1.5</v>
      </c>
      <c r="B58" s="14" t="s">
        <v>7</v>
      </c>
      <c r="C58" s="425"/>
      <c r="D58" s="427"/>
      <c r="L58" s="413"/>
      <c r="M58" s="414"/>
      <c r="N58" s="412"/>
    </row>
    <row r="59" spans="1:14" ht="18">
      <c r="A59" s="14">
        <v>1.6</v>
      </c>
      <c r="B59" s="40" t="s">
        <v>8</v>
      </c>
      <c r="C59" s="419">
        <f>SUM(C60:C64)</f>
        <v>1961.29</v>
      </c>
      <c r="D59" s="419">
        <f>SUM(D60:D64)</f>
        <v>1961.29</v>
      </c>
      <c r="L59" s="413"/>
      <c r="M59" s="414"/>
      <c r="N59" s="412"/>
    </row>
    <row r="60" spans="1:14" ht="18">
      <c r="A60" s="16" t="s">
        <v>280</v>
      </c>
      <c r="B60" s="41" t="s">
        <v>52</v>
      </c>
      <c r="C60" s="425">
        <v>1411.29</v>
      </c>
      <c r="D60" s="427">
        <v>1411.29</v>
      </c>
      <c r="L60" s="413"/>
      <c r="M60" s="414"/>
      <c r="N60" s="412"/>
    </row>
    <row r="61" spans="1:14" ht="30">
      <c r="A61" s="16" t="s">
        <v>281</v>
      </c>
      <c r="B61" s="41" t="s">
        <v>54</v>
      </c>
      <c r="C61" s="425"/>
      <c r="D61" s="438"/>
      <c r="L61" s="413"/>
      <c r="M61" s="414"/>
      <c r="N61" s="412"/>
    </row>
    <row r="62" spans="1:14" ht="18">
      <c r="A62" s="16" t="s">
        <v>282</v>
      </c>
      <c r="B62" s="41" t="s">
        <v>53</v>
      </c>
      <c r="C62" s="427"/>
      <c r="D62" s="427"/>
      <c r="L62" s="413"/>
      <c r="M62" s="414"/>
      <c r="N62" s="412"/>
    </row>
    <row r="63" spans="1:14" ht="18">
      <c r="A63" s="16" t="s">
        <v>283</v>
      </c>
      <c r="B63" s="41" t="s">
        <v>27</v>
      </c>
      <c r="C63" s="446">
        <v>550</v>
      </c>
      <c r="D63" s="446">
        <v>550</v>
      </c>
      <c r="L63" s="413"/>
      <c r="M63" s="414"/>
      <c r="N63" s="412"/>
    </row>
    <row r="64" spans="1:14" ht="18">
      <c r="A64" s="16" t="s">
        <v>305</v>
      </c>
      <c r="B64" s="190" t="s">
        <v>306</v>
      </c>
      <c r="C64" s="425"/>
      <c r="D64" s="430"/>
      <c r="L64" s="413"/>
      <c r="M64" s="414"/>
      <c r="N64" s="412"/>
    </row>
    <row r="65" spans="1:14" ht="18">
      <c r="A65" s="13">
        <v>2</v>
      </c>
      <c r="B65" s="42" t="s">
        <v>95</v>
      </c>
      <c r="C65" s="431"/>
      <c r="D65" s="111">
        <f>SUM(D66:D71)</f>
        <v>0</v>
      </c>
      <c r="L65" s="413"/>
      <c r="M65" s="414"/>
      <c r="N65" s="412"/>
    </row>
    <row r="66" spans="1:14" ht="18">
      <c r="A66" s="15">
        <v>2.1</v>
      </c>
      <c r="B66" s="43" t="s">
        <v>89</v>
      </c>
      <c r="C66" s="431"/>
      <c r="D66" s="37"/>
      <c r="L66" s="413"/>
      <c r="M66" s="414"/>
      <c r="N66" s="412"/>
    </row>
    <row r="67" spans="1:14">
      <c r="A67" s="15">
        <v>2.2000000000000002</v>
      </c>
      <c r="B67" s="43" t="s">
        <v>93</v>
      </c>
      <c r="C67" s="432"/>
      <c r="D67" s="38"/>
    </row>
    <row r="68" spans="1:14">
      <c r="A68" s="15">
        <v>2.2999999999999998</v>
      </c>
      <c r="B68" s="43" t="s">
        <v>92</v>
      </c>
      <c r="C68" s="432"/>
      <c r="D68" s="38"/>
    </row>
    <row r="69" spans="1:14">
      <c r="A69" s="15">
        <v>2.4</v>
      </c>
      <c r="B69" s="43" t="s">
        <v>94</v>
      </c>
      <c r="C69" s="432"/>
      <c r="D69" s="38"/>
    </row>
    <row r="70" spans="1:14">
      <c r="A70" s="15">
        <v>2.5</v>
      </c>
      <c r="B70" s="43" t="s">
        <v>90</v>
      </c>
      <c r="C70" s="432"/>
      <c r="D70" s="38"/>
    </row>
    <row r="71" spans="1:14">
      <c r="A71" s="15">
        <v>2.6</v>
      </c>
      <c r="B71" s="43" t="s">
        <v>91</v>
      </c>
      <c r="C71" s="432"/>
      <c r="D71" s="38"/>
    </row>
    <row r="72" spans="1:14" s="2" customFormat="1">
      <c r="A72" s="13">
        <v>3</v>
      </c>
      <c r="B72" s="235" t="s">
        <v>385</v>
      </c>
      <c r="C72" s="433"/>
      <c r="D72" s="434"/>
      <c r="E72" s="26"/>
    </row>
    <row r="73" spans="1:14" s="2" customFormat="1">
      <c r="A73" s="13">
        <v>4</v>
      </c>
      <c r="B73" s="13" t="s">
        <v>235</v>
      </c>
      <c r="C73" s="433">
        <f>SUM(C74:C75)</f>
        <v>0</v>
      </c>
      <c r="D73" s="435">
        <f>SUM(D74:D75)</f>
        <v>0</v>
      </c>
      <c r="E73" s="26"/>
    </row>
    <row r="74" spans="1:14" s="2" customFormat="1">
      <c r="A74" s="15">
        <v>4.0999999999999996</v>
      </c>
      <c r="B74" s="15" t="s">
        <v>236</v>
      </c>
      <c r="C74" s="436"/>
      <c r="D74" s="436"/>
      <c r="E74" s="26"/>
    </row>
    <row r="75" spans="1:14" s="2" customFormat="1">
      <c r="A75" s="15">
        <v>4.2</v>
      </c>
      <c r="B75" s="15" t="s">
        <v>237</v>
      </c>
      <c r="C75" s="436"/>
      <c r="D75" s="436"/>
      <c r="E75" s="26"/>
    </row>
    <row r="76" spans="1:14" s="2" customFormat="1">
      <c r="A76" s="13">
        <v>5</v>
      </c>
      <c r="B76" s="233" t="s">
        <v>262</v>
      </c>
      <c r="C76" s="436"/>
      <c r="D76" s="449"/>
      <c r="E76" s="26"/>
    </row>
    <row r="77" spans="1:14" s="2" customFormat="1">
      <c r="A77" s="322"/>
      <c r="B77" s="322"/>
      <c r="C77" s="12"/>
      <c r="D77" s="12"/>
      <c r="E77" s="26"/>
    </row>
    <row r="78" spans="1:14" s="2" customFormat="1">
      <c r="A78" s="471" t="s">
        <v>427</v>
      </c>
      <c r="B78" s="471"/>
      <c r="C78" s="471"/>
      <c r="D78" s="471"/>
      <c r="E78" s="26"/>
    </row>
    <row r="79" spans="1:14" s="2" customFormat="1">
      <c r="A79" s="322"/>
      <c r="B79" s="322"/>
      <c r="C79" s="12"/>
      <c r="D79" s="12"/>
      <c r="E79" s="26"/>
    </row>
    <row r="80" spans="1:14" s="22" customFormat="1" ht="12.75">
      <c r="E80" s="452"/>
      <c r="L80" s="416"/>
      <c r="M80" s="416"/>
    </row>
    <row r="81" spans="1:13" s="2" customFormat="1">
      <c r="A81" s="63" t="s">
        <v>96</v>
      </c>
      <c r="E81" s="103"/>
    </row>
    <row r="82" spans="1:13" s="2" customFormat="1">
      <c r="E82" s="104"/>
      <c r="F82"/>
      <c r="G82"/>
      <c r="H82"/>
      <c r="I82"/>
    </row>
    <row r="83" spans="1:13" s="2" customFormat="1">
      <c r="D83" s="12"/>
      <c r="E83" s="104"/>
      <c r="F83"/>
      <c r="G83"/>
      <c r="H83"/>
      <c r="I83"/>
    </row>
    <row r="84" spans="1:13" s="2" customFormat="1">
      <c r="A84"/>
      <c r="B84" s="39" t="s">
        <v>428</v>
      </c>
      <c r="D84" s="12"/>
      <c r="E84" s="104"/>
      <c r="F84"/>
      <c r="G84"/>
      <c r="H84"/>
      <c r="I84"/>
    </row>
    <row r="85" spans="1:13" s="2" customFormat="1">
      <c r="A85"/>
      <c r="B85" s="472" t="s">
        <v>429</v>
      </c>
      <c r="C85" s="472"/>
      <c r="D85" s="472"/>
      <c r="E85" s="104"/>
      <c r="F85"/>
      <c r="G85"/>
      <c r="H85"/>
      <c r="I85"/>
    </row>
    <row r="86" spans="1:13" customFormat="1" ht="12.75">
      <c r="B86" s="60" t="s">
        <v>430</v>
      </c>
      <c r="E86" s="104"/>
      <c r="L86" s="417"/>
      <c r="M86" s="417"/>
    </row>
    <row r="87" spans="1:13" s="2" customFormat="1">
      <c r="A87" s="11"/>
      <c r="B87" s="472" t="s">
        <v>431</v>
      </c>
      <c r="C87" s="472"/>
      <c r="D87" s="472"/>
      <c r="E87" s="26"/>
    </row>
    <row r="88" spans="1:13" s="22" customFormat="1" ht="12.75">
      <c r="E88" s="452"/>
      <c r="L88" s="416"/>
      <c r="M88" s="416"/>
    </row>
    <row r="89" spans="1:13" s="22" customFormat="1" ht="12.75">
      <c r="E89" s="452"/>
      <c r="L89" s="416"/>
      <c r="M89" s="416"/>
    </row>
  </sheetData>
  <mergeCells count="5">
    <mergeCell ref="C1:D1"/>
    <mergeCell ref="C2:D2"/>
    <mergeCell ref="A78:D78"/>
    <mergeCell ref="B85:D85"/>
    <mergeCell ref="B87:D87"/>
  </mergeCells>
  <printOptions gridLines="1"/>
  <pageMargins left="1" right="1" top="1" bottom="1" header="0.5" footer="0.5"/>
  <pageSetup paperSize="9" scale="69" fitToHeight="0" orientation="portrait" r:id="rId1"/>
  <headerFooter alignWithMargins="0"/>
  <ignoredErrors>
    <ignoredError sqref="C33:D33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showGridLines="0" view="pageBreakPreview" zoomScale="80" zoomScaleSheetLayoutView="80" workbookViewId="0"/>
  </sheetViews>
  <sheetFormatPr defaultRowHeight="15"/>
  <cols>
    <col min="1" max="1" width="11.570312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68" t="s">
        <v>303</v>
      </c>
      <c r="B1" s="71"/>
      <c r="C1" s="468" t="s">
        <v>97</v>
      </c>
      <c r="D1" s="468"/>
      <c r="E1" s="85"/>
    </row>
    <row r="2" spans="1:5" s="6" customFormat="1">
      <c r="A2" s="68" t="s">
        <v>301</v>
      </c>
      <c r="B2" s="71"/>
      <c r="C2" s="473" t="str">
        <f>'ფორმა N1'!K2</f>
        <v>10/22/2017-11/12/2017</v>
      </c>
      <c r="D2" s="473"/>
      <c r="E2" s="85"/>
    </row>
    <row r="3" spans="1:5" s="6" customFormat="1">
      <c r="A3" s="70" t="s">
        <v>128</v>
      </c>
      <c r="B3" s="68"/>
      <c r="C3" s="151"/>
      <c r="D3" s="151"/>
      <c r="E3" s="85"/>
    </row>
    <row r="4" spans="1:5" s="6" customFormat="1">
      <c r="A4" s="71" t="s">
        <v>257</v>
      </c>
      <c r="B4" s="70"/>
      <c r="C4" s="151"/>
      <c r="D4" s="151"/>
      <c r="E4" s="85"/>
    </row>
    <row r="5" spans="1:5">
      <c r="A5" s="395" t="str">
        <f>'ფორმა N2'!A5</f>
        <v>საარჩევნო ბლოკი „ერთიანი ნაციონალური მოძრაობა“</v>
      </c>
      <c r="B5" s="395"/>
      <c r="C5" s="70"/>
      <c r="D5" s="70"/>
      <c r="E5" s="86"/>
    </row>
    <row r="6" spans="1:5">
      <c r="A6" s="71"/>
      <c r="B6" s="71"/>
      <c r="C6" s="70"/>
      <c r="D6" s="70"/>
      <c r="E6" s="86"/>
    </row>
    <row r="7" spans="1:5">
      <c r="A7" s="71"/>
      <c r="B7" s="71"/>
      <c r="C7" s="70"/>
      <c r="D7" s="70"/>
      <c r="E7" s="86"/>
    </row>
    <row r="8" spans="1:5" s="6" customFormat="1">
      <c r="A8" s="150"/>
      <c r="B8" s="150"/>
      <c r="C8" s="72"/>
      <c r="D8" s="72"/>
      <c r="E8" s="85"/>
    </row>
    <row r="9" spans="1:5" s="6" customFormat="1" ht="30">
      <c r="A9" s="83" t="s">
        <v>64</v>
      </c>
      <c r="B9" s="83" t="s">
        <v>302</v>
      </c>
      <c r="C9" s="73" t="s">
        <v>10</v>
      </c>
      <c r="D9" s="73" t="s">
        <v>9</v>
      </c>
      <c r="E9" s="85"/>
    </row>
    <row r="10" spans="1:5" s="9" customFormat="1" ht="18">
      <c r="A10" s="92"/>
      <c r="B10" s="92"/>
      <c r="C10" s="4"/>
      <c r="D10" s="4"/>
      <c r="E10" s="87"/>
    </row>
    <row r="11" spans="1:5" s="10" customFormat="1">
      <c r="A11" s="92"/>
      <c r="B11" s="92"/>
      <c r="C11" s="4"/>
      <c r="D11" s="4"/>
      <c r="E11" s="88"/>
    </row>
    <row r="12" spans="1:5" s="10" customFormat="1">
      <c r="A12" s="92"/>
      <c r="B12" s="92"/>
      <c r="C12" s="4"/>
      <c r="D12" s="4"/>
      <c r="E12" s="88"/>
    </row>
    <row r="13" spans="1:5" s="10" customFormat="1">
      <c r="A13" s="92"/>
      <c r="B13" s="92"/>
      <c r="C13" s="4"/>
      <c r="D13" s="4"/>
      <c r="E13" s="88"/>
    </row>
    <row r="14" spans="1:5" s="10" customFormat="1">
      <c r="A14" s="92"/>
      <c r="B14" s="92"/>
      <c r="C14" s="4"/>
      <c r="D14" s="4"/>
      <c r="E14" s="88"/>
    </row>
    <row r="15" spans="1:5" s="10" customFormat="1">
      <c r="A15" s="92"/>
      <c r="B15" s="92"/>
      <c r="C15" s="4"/>
      <c r="D15" s="4"/>
      <c r="E15" s="88"/>
    </row>
    <row r="16" spans="1:5" s="10" customFormat="1">
      <c r="A16" s="81" t="s">
        <v>261</v>
      </c>
      <c r="B16" s="81"/>
      <c r="C16" s="4"/>
      <c r="D16" s="4"/>
      <c r="E16" s="88"/>
    </row>
    <row r="17" spans="1:9" s="3" customFormat="1">
      <c r="A17" s="82"/>
      <c r="B17" s="82"/>
      <c r="C17" s="4"/>
      <c r="D17" s="4"/>
      <c r="E17" s="89"/>
    </row>
    <row r="18" spans="1:9">
      <c r="A18" s="93"/>
      <c r="B18" s="93" t="s">
        <v>304</v>
      </c>
      <c r="C18" s="80">
        <f>SUM(C10:C17)</f>
        <v>0</v>
      </c>
      <c r="D18" s="80">
        <f>SUM(D10:D17)</f>
        <v>0</v>
      </c>
      <c r="E18" s="90"/>
    </row>
    <row r="19" spans="1:9">
      <c r="A19" s="39"/>
      <c r="B19" s="39"/>
    </row>
    <row r="20" spans="1:9">
      <c r="A20" s="2" t="s">
        <v>373</v>
      </c>
      <c r="E20" s="5"/>
    </row>
    <row r="21" spans="1:9">
      <c r="A21" s="2" t="s">
        <v>368</v>
      </c>
    </row>
    <row r="22" spans="1:9">
      <c r="A22" s="189" t="s">
        <v>369</v>
      </c>
    </row>
    <row r="23" spans="1:9">
      <c r="A23" s="189"/>
    </row>
    <row r="24" spans="1:9">
      <c r="A24" s="189" t="s">
        <v>317</v>
      </c>
    </row>
    <row r="25" spans="1:9" s="22" customFormat="1" ht="12.75"/>
    <row r="26" spans="1:9">
      <c r="A26" s="63" t="s">
        <v>96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 s="63"/>
      <c r="B29" s="63" t="s">
        <v>254</v>
      </c>
      <c r="D29" s="12"/>
      <c r="E29"/>
      <c r="F29"/>
      <c r="G29"/>
      <c r="H29"/>
      <c r="I29"/>
    </row>
    <row r="30" spans="1:9">
      <c r="B30" s="2" t="s">
        <v>253</v>
      </c>
      <c r="D30" s="12"/>
      <c r="E30"/>
      <c r="F30"/>
      <c r="G30"/>
      <c r="H30"/>
      <c r="I30"/>
    </row>
    <row r="31" spans="1:9" customFormat="1" ht="12.75">
      <c r="A31" s="60"/>
      <c r="B31" s="60" t="s">
        <v>127</v>
      </c>
    </row>
    <row r="32" spans="1:9" s="22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1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106"/>
  <sheetViews>
    <sheetView view="pageBreakPreview" topLeftCell="A13" zoomScale="80" zoomScaleSheetLayoutView="80" workbookViewId="0">
      <selection activeCell="E20" sqref="E20"/>
    </sheetView>
  </sheetViews>
  <sheetFormatPr defaultRowHeight="12.75"/>
  <cols>
    <col min="1" max="1" width="7.7109375" style="173" customWidth="1"/>
    <col min="2" max="2" width="14" style="173" customWidth="1"/>
    <col min="3" max="3" width="17.5703125" style="173" customWidth="1"/>
    <col min="4" max="4" width="17" style="173" customWidth="1"/>
    <col min="5" max="5" width="52.28515625" style="173" customWidth="1"/>
    <col min="6" max="6" width="14.7109375" style="173" customWidth="1"/>
    <col min="7" max="7" width="15.5703125" style="173" customWidth="1"/>
    <col min="8" max="8" width="14.7109375" style="173" customWidth="1"/>
    <col min="9" max="9" width="21.85546875" style="173" customWidth="1"/>
    <col min="10" max="10" width="0" style="173" hidden="1" customWidth="1"/>
    <col min="11" max="16384" width="9.140625" style="173"/>
  </cols>
  <sheetData>
    <row r="1" spans="1:10" ht="15">
      <c r="A1" s="68" t="s">
        <v>402</v>
      </c>
      <c r="B1" s="68"/>
      <c r="C1" s="71"/>
      <c r="D1" s="71"/>
      <c r="E1" s="71"/>
      <c r="F1" s="71"/>
      <c r="G1" s="240"/>
      <c r="H1" s="240"/>
      <c r="I1" s="468" t="s">
        <v>97</v>
      </c>
      <c r="J1" s="468"/>
    </row>
    <row r="2" spans="1:10" ht="15">
      <c r="A2" s="70" t="s">
        <v>128</v>
      </c>
      <c r="B2" s="68"/>
      <c r="C2" s="71"/>
      <c r="D2" s="71"/>
      <c r="E2" s="71"/>
      <c r="F2" s="71"/>
      <c r="G2" s="240"/>
      <c r="H2" s="240"/>
      <c r="I2" s="473" t="str">
        <f>'ფორმა N1'!K2</f>
        <v>10/22/2017-11/12/2017</v>
      </c>
      <c r="J2" s="473"/>
    </row>
    <row r="3" spans="1:10" ht="15">
      <c r="A3" s="70"/>
      <c r="B3" s="70"/>
      <c r="C3" s="68"/>
      <c r="D3" s="68"/>
      <c r="E3" s="68"/>
      <c r="F3" s="68"/>
      <c r="G3" s="240"/>
      <c r="H3" s="240"/>
      <c r="I3" s="240"/>
    </row>
    <row r="4" spans="1:10" ht="15">
      <c r="A4" s="71" t="s">
        <v>257</v>
      </c>
      <c r="B4" s="71"/>
      <c r="C4" s="71"/>
      <c r="D4" s="71"/>
      <c r="E4" s="71"/>
      <c r="F4" s="71"/>
      <c r="G4" s="70"/>
      <c r="H4" s="70"/>
      <c r="I4" s="70"/>
    </row>
    <row r="5" spans="1:10" ht="15">
      <c r="A5" s="439" t="str">
        <f>'ფორმა N1'!A5</f>
        <v>საარჩევნო ბლოკი „ერთიანი ნაციონალური მოძრაობა“</v>
      </c>
      <c r="B5" s="74"/>
      <c r="C5" s="74"/>
      <c r="D5" s="74"/>
      <c r="E5" s="74"/>
      <c r="F5" s="74"/>
      <c r="G5" s="75"/>
      <c r="H5" s="75"/>
      <c r="I5" s="75"/>
    </row>
    <row r="6" spans="1:10" ht="15">
      <c r="A6" s="71"/>
      <c r="B6" s="71"/>
      <c r="C6" s="71"/>
      <c r="D6" s="71"/>
      <c r="E6" s="71"/>
      <c r="F6" s="71"/>
      <c r="G6" s="70"/>
      <c r="H6" s="70"/>
      <c r="I6" s="70"/>
    </row>
    <row r="7" spans="1:10" ht="15">
      <c r="A7" s="239"/>
      <c r="B7" s="239"/>
      <c r="C7" s="239"/>
      <c r="D7" s="239"/>
      <c r="E7" s="239"/>
      <c r="F7" s="239"/>
      <c r="G7" s="72"/>
      <c r="H7" s="72"/>
      <c r="I7" s="72"/>
    </row>
    <row r="8" spans="1:10" ht="87" customHeight="1">
      <c r="A8" s="84" t="s">
        <v>64</v>
      </c>
      <c r="B8" s="84" t="s">
        <v>308</v>
      </c>
      <c r="C8" s="84" t="s">
        <v>309</v>
      </c>
      <c r="D8" s="84" t="s">
        <v>215</v>
      </c>
      <c r="E8" s="84" t="s">
        <v>313</v>
      </c>
      <c r="F8" s="84" t="s">
        <v>316</v>
      </c>
      <c r="G8" s="73" t="s">
        <v>10</v>
      </c>
      <c r="H8" s="73" t="s">
        <v>9</v>
      </c>
      <c r="I8" s="73" t="s">
        <v>353</v>
      </c>
      <c r="J8" s="200" t="s">
        <v>315</v>
      </c>
    </row>
    <row r="9" spans="1:10" ht="15">
      <c r="A9" s="92">
        <v>1</v>
      </c>
      <c r="B9" s="92" t="s">
        <v>828</v>
      </c>
      <c r="C9" s="92" t="s">
        <v>829</v>
      </c>
      <c r="D9" s="92" t="s">
        <v>830</v>
      </c>
      <c r="E9" s="92" t="s">
        <v>831</v>
      </c>
      <c r="F9" s="92" t="s">
        <v>315</v>
      </c>
      <c r="G9" s="4">
        <v>1250</v>
      </c>
      <c r="H9" s="4">
        <v>1000</v>
      </c>
      <c r="I9" s="4">
        <v>250</v>
      </c>
      <c r="J9" s="200"/>
    </row>
    <row r="10" spans="1:10" ht="15">
      <c r="A10" s="92">
        <v>2</v>
      </c>
      <c r="B10" s="92" t="s">
        <v>832</v>
      </c>
      <c r="C10" s="92" t="s">
        <v>833</v>
      </c>
      <c r="D10" s="92" t="s">
        <v>834</v>
      </c>
      <c r="E10" s="92" t="s">
        <v>835</v>
      </c>
      <c r="F10" s="92" t="s">
        <v>315</v>
      </c>
      <c r="G10" s="4">
        <v>1250</v>
      </c>
      <c r="H10" s="4">
        <v>1000</v>
      </c>
      <c r="I10" s="4">
        <v>250</v>
      </c>
      <c r="J10" s="200"/>
    </row>
    <row r="11" spans="1:10" ht="15">
      <c r="A11" s="92">
        <v>3</v>
      </c>
      <c r="B11" s="92" t="s">
        <v>836</v>
      </c>
      <c r="C11" s="92" t="s">
        <v>837</v>
      </c>
      <c r="D11" s="92" t="s">
        <v>838</v>
      </c>
      <c r="E11" s="92" t="s">
        <v>839</v>
      </c>
      <c r="F11" s="92" t="s">
        <v>315</v>
      </c>
      <c r="G11" s="4">
        <v>5000</v>
      </c>
      <c r="H11" s="4">
        <v>4000</v>
      </c>
      <c r="I11" s="4">
        <v>1000</v>
      </c>
      <c r="J11" s="200"/>
    </row>
    <row r="12" spans="1:10" ht="15">
      <c r="A12" s="92">
        <v>4</v>
      </c>
      <c r="B12" s="92" t="s">
        <v>840</v>
      </c>
      <c r="C12" s="92" t="s">
        <v>841</v>
      </c>
      <c r="D12" s="92" t="s">
        <v>842</v>
      </c>
      <c r="E12" s="92" t="s">
        <v>839</v>
      </c>
      <c r="F12" s="92" t="s">
        <v>315</v>
      </c>
      <c r="G12" s="4">
        <v>1250</v>
      </c>
      <c r="H12" s="4">
        <v>1000</v>
      </c>
      <c r="I12" s="4">
        <v>250</v>
      </c>
      <c r="J12" s="200"/>
    </row>
    <row r="13" spans="1:10" ht="15">
      <c r="A13" s="92">
        <v>5</v>
      </c>
      <c r="B13" s="92" t="s">
        <v>843</v>
      </c>
      <c r="C13" s="92" t="s">
        <v>844</v>
      </c>
      <c r="D13" s="92" t="s">
        <v>845</v>
      </c>
      <c r="E13" s="92" t="s">
        <v>839</v>
      </c>
      <c r="F13" s="92" t="s">
        <v>315</v>
      </c>
      <c r="G13" s="4">
        <v>2500</v>
      </c>
      <c r="H13" s="4">
        <v>2000</v>
      </c>
      <c r="I13" s="4">
        <v>500</v>
      </c>
      <c r="J13" s="200"/>
    </row>
    <row r="14" spans="1:10" ht="15">
      <c r="A14" s="92">
        <v>6</v>
      </c>
      <c r="B14" s="92" t="s">
        <v>846</v>
      </c>
      <c r="C14" s="92" t="s">
        <v>847</v>
      </c>
      <c r="D14" s="92" t="s">
        <v>3403</v>
      </c>
      <c r="E14" s="92" t="s">
        <v>848</v>
      </c>
      <c r="F14" s="92" t="s">
        <v>315</v>
      </c>
      <c r="G14" s="4">
        <v>625</v>
      </c>
      <c r="H14" s="4">
        <v>500</v>
      </c>
      <c r="I14" s="4">
        <v>125</v>
      </c>
      <c r="J14" s="200"/>
    </row>
    <row r="15" spans="1:10" ht="30">
      <c r="A15" s="92">
        <v>7</v>
      </c>
      <c r="B15" s="92" t="s">
        <v>518</v>
      </c>
      <c r="C15" s="92" t="s">
        <v>1115</v>
      </c>
      <c r="D15" s="92" t="s">
        <v>1116</v>
      </c>
      <c r="E15" s="92" t="s">
        <v>1117</v>
      </c>
      <c r="F15" s="92" t="s">
        <v>315</v>
      </c>
      <c r="G15" s="4">
        <v>937.5</v>
      </c>
      <c r="H15" s="4">
        <v>937.5</v>
      </c>
      <c r="I15" s="4">
        <v>187.5</v>
      </c>
      <c r="J15" s="200"/>
    </row>
    <row r="16" spans="1:10" ht="30">
      <c r="A16" s="92">
        <v>8</v>
      </c>
      <c r="B16" s="92" t="s">
        <v>1118</v>
      </c>
      <c r="C16" s="92" t="s">
        <v>886</v>
      </c>
      <c r="D16" s="92" t="s">
        <v>1119</v>
      </c>
      <c r="E16" s="92" t="s">
        <v>879</v>
      </c>
      <c r="F16" s="92" t="s">
        <v>315</v>
      </c>
      <c r="G16" s="4">
        <v>3000</v>
      </c>
      <c r="H16" s="4">
        <v>3000</v>
      </c>
      <c r="I16" s="4">
        <v>600</v>
      </c>
      <c r="J16" s="200"/>
    </row>
    <row r="17" spans="1:10" ht="30">
      <c r="A17" s="92">
        <v>9</v>
      </c>
      <c r="B17" s="92" t="s">
        <v>862</v>
      </c>
      <c r="C17" s="92" t="s">
        <v>1120</v>
      </c>
      <c r="D17" s="92" t="s">
        <v>1121</v>
      </c>
      <c r="E17" s="92" t="s">
        <v>883</v>
      </c>
      <c r="F17" s="92" t="s">
        <v>315</v>
      </c>
      <c r="G17" s="4">
        <v>1875</v>
      </c>
      <c r="H17" s="4">
        <v>1875</v>
      </c>
      <c r="I17" s="4">
        <v>375</v>
      </c>
      <c r="J17" s="200"/>
    </row>
    <row r="18" spans="1:10" ht="15">
      <c r="A18" s="92">
        <v>10</v>
      </c>
      <c r="B18" s="92" t="s">
        <v>1122</v>
      </c>
      <c r="C18" s="92" t="s">
        <v>1123</v>
      </c>
      <c r="D18" s="92" t="s">
        <v>1124</v>
      </c>
      <c r="E18" s="92" t="s">
        <v>873</v>
      </c>
      <c r="F18" s="92" t="s">
        <v>315</v>
      </c>
      <c r="G18" s="4">
        <v>500</v>
      </c>
      <c r="H18" s="4">
        <v>500</v>
      </c>
      <c r="I18" s="4">
        <v>100</v>
      </c>
      <c r="J18" s="200"/>
    </row>
    <row r="19" spans="1:10" ht="15">
      <c r="A19" s="92">
        <v>11</v>
      </c>
      <c r="B19" s="92" t="s">
        <v>1125</v>
      </c>
      <c r="C19" s="92" t="s">
        <v>1126</v>
      </c>
      <c r="D19" s="92" t="s">
        <v>1127</v>
      </c>
      <c r="E19" s="92" t="s">
        <v>831</v>
      </c>
      <c r="F19" s="92" t="s">
        <v>315</v>
      </c>
      <c r="G19" s="4">
        <v>250</v>
      </c>
      <c r="H19" s="4">
        <v>250</v>
      </c>
      <c r="I19" s="4">
        <v>50</v>
      </c>
      <c r="J19" s="200"/>
    </row>
    <row r="20" spans="1:10" ht="15">
      <c r="A20" s="92">
        <v>12</v>
      </c>
      <c r="B20" s="92" t="s">
        <v>1118</v>
      </c>
      <c r="C20" s="92" t="s">
        <v>1128</v>
      </c>
      <c r="D20" s="92" t="s">
        <v>1129</v>
      </c>
      <c r="E20" s="92" t="s">
        <v>850</v>
      </c>
      <c r="F20" s="92" t="s">
        <v>315</v>
      </c>
      <c r="G20" s="4">
        <v>1500</v>
      </c>
      <c r="H20" s="4">
        <v>1500</v>
      </c>
      <c r="I20" s="4">
        <v>300</v>
      </c>
      <c r="J20" s="200"/>
    </row>
    <row r="21" spans="1:10" ht="15">
      <c r="A21" s="92">
        <v>13</v>
      </c>
      <c r="B21" s="92" t="s">
        <v>518</v>
      </c>
      <c r="C21" s="92" t="s">
        <v>1130</v>
      </c>
      <c r="D21" s="92" t="s">
        <v>1131</v>
      </c>
      <c r="E21" s="92" t="s">
        <v>850</v>
      </c>
      <c r="F21" s="92" t="s">
        <v>315</v>
      </c>
      <c r="G21" s="4">
        <v>1500</v>
      </c>
      <c r="H21" s="4">
        <v>1500</v>
      </c>
      <c r="I21" s="4">
        <v>300</v>
      </c>
      <c r="J21" s="200"/>
    </row>
    <row r="22" spans="1:10" ht="15">
      <c r="A22" s="92">
        <v>14</v>
      </c>
      <c r="B22" s="92" t="s">
        <v>885</v>
      </c>
      <c r="C22" s="92" t="s">
        <v>519</v>
      </c>
      <c r="D22" s="92" t="s">
        <v>1132</v>
      </c>
      <c r="E22" s="92" t="s">
        <v>850</v>
      </c>
      <c r="F22" s="92" t="s">
        <v>315</v>
      </c>
      <c r="G22" s="4">
        <v>1500</v>
      </c>
      <c r="H22" s="4">
        <v>1500</v>
      </c>
      <c r="I22" s="4">
        <v>300</v>
      </c>
      <c r="J22" s="200"/>
    </row>
    <row r="23" spans="1:10" ht="30">
      <c r="A23" s="92">
        <v>15</v>
      </c>
      <c r="B23" s="92" t="s">
        <v>876</v>
      </c>
      <c r="C23" s="92" t="s">
        <v>877</v>
      </c>
      <c r="D23" s="92" t="s">
        <v>878</v>
      </c>
      <c r="E23" s="92" t="s">
        <v>879</v>
      </c>
      <c r="F23" s="92" t="s">
        <v>315</v>
      </c>
      <c r="G23" s="4">
        <v>2000</v>
      </c>
      <c r="H23" s="4">
        <v>2000</v>
      </c>
      <c r="I23" s="4">
        <v>400</v>
      </c>
      <c r="J23" s="200"/>
    </row>
    <row r="24" spans="1:10" ht="15">
      <c r="A24" s="92">
        <v>16</v>
      </c>
      <c r="B24" s="92" t="s">
        <v>846</v>
      </c>
      <c r="C24" s="92" t="s">
        <v>887</v>
      </c>
      <c r="D24" s="92" t="s">
        <v>888</v>
      </c>
      <c r="E24" s="92" t="s">
        <v>850</v>
      </c>
      <c r="F24" s="92" t="s">
        <v>315</v>
      </c>
      <c r="G24" s="4">
        <v>1000</v>
      </c>
      <c r="H24" s="4">
        <v>1000</v>
      </c>
      <c r="I24" s="4">
        <v>200</v>
      </c>
      <c r="J24" s="200"/>
    </row>
    <row r="25" spans="1:10" ht="15">
      <c r="A25" s="92">
        <v>17</v>
      </c>
      <c r="B25" s="92" t="s">
        <v>520</v>
      </c>
      <c r="C25" s="92" t="s">
        <v>855</v>
      </c>
      <c r="D25" s="92" t="s">
        <v>856</v>
      </c>
      <c r="E25" s="92" t="s">
        <v>857</v>
      </c>
      <c r="F25" s="92" t="s">
        <v>315</v>
      </c>
      <c r="G25" s="4">
        <v>2625</v>
      </c>
      <c r="H25" s="4">
        <v>2625</v>
      </c>
      <c r="I25" s="4">
        <v>525</v>
      </c>
      <c r="J25" s="200"/>
    </row>
    <row r="26" spans="1:10" ht="15">
      <c r="A26" s="92">
        <v>18</v>
      </c>
      <c r="B26" s="92" t="s">
        <v>518</v>
      </c>
      <c r="C26" s="92" t="s">
        <v>1133</v>
      </c>
      <c r="D26" s="92" t="s">
        <v>1134</v>
      </c>
      <c r="E26" s="92" t="s">
        <v>857</v>
      </c>
      <c r="F26" s="92" t="s">
        <v>315</v>
      </c>
      <c r="G26" s="4">
        <v>500</v>
      </c>
      <c r="H26" s="4">
        <v>500</v>
      </c>
      <c r="I26" s="4">
        <v>100</v>
      </c>
      <c r="J26" s="200"/>
    </row>
    <row r="27" spans="1:10" ht="15">
      <c r="A27" s="92">
        <v>19</v>
      </c>
      <c r="B27" s="92" t="s">
        <v>862</v>
      </c>
      <c r="C27" s="92" t="s">
        <v>1135</v>
      </c>
      <c r="D27" s="92" t="s">
        <v>1136</v>
      </c>
      <c r="E27" s="92" t="s">
        <v>857</v>
      </c>
      <c r="F27" s="92" t="s">
        <v>315</v>
      </c>
      <c r="G27" s="4">
        <v>500</v>
      </c>
      <c r="H27" s="4">
        <v>500</v>
      </c>
      <c r="I27" s="4">
        <v>100</v>
      </c>
      <c r="J27" s="200"/>
    </row>
    <row r="28" spans="1:10" ht="15">
      <c r="A28" s="92">
        <v>20</v>
      </c>
      <c r="B28" s="92" t="s">
        <v>1137</v>
      </c>
      <c r="C28" s="92" t="s">
        <v>1138</v>
      </c>
      <c r="D28" s="92" t="s">
        <v>1139</v>
      </c>
      <c r="E28" s="92" t="s">
        <v>1140</v>
      </c>
      <c r="F28" s="92" t="s">
        <v>315</v>
      </c>
      <c r="G28" s="4">
        <v>1500</v>
      </c>
      <c r="H28" s="4">
        <v>1500</v>
      </c>
      <c r="I28" s="4">
        <v>300</v>
      </c>
      <c r="J28" s="200"/>
    </row>
    <row r="29" spans="1:10" ht="15">
      <c r="A29" s="92">
        <v>21</v>
      </c>
      <c r="B29" s="92" t="s">
        <v>1141</v>
      </c>
      <c r="C29" s="92" t="s">
        <v>1142</v>
      </c>
      <c r="D29" s="92" t="s">
        <v>1143</v>
      </c>
      <c r="E29" s="92" t="s">
        <v>1144</v>
      </c>
      <c r="F29" s="92" t="s">
        <v>315</v>
      </c>
      <c r="G29" s="4">
        <v>3000</v>
      </c>
      <c r="H29" s="4">
        <v>3000</v>
      </c>
      <c r="I29" s="4">
        <v>600</v>
      </c>
      <c r="J29" s="200"/>
    </row>
    <row r="30" spans="1:10" ht="30">
      <c r="A30" s="92">
        <v>22</v>
      </c>
      <c r="B30" s="92" t="s">
        <v>1145</v>
      </c>
      <c r="C30" s="92" t="s">
        <v>1146</v>
      </c>
      <c r="D30" s="92" t="s">
        <v>1147</v>
      </c>
      <c r="E30" s="92" t="s">
        <v>1148</v>
      </c>
      <c r="F30" s="92" t="s">
        <v>315</v>
      </c>
      <c r="G30" s="4">
        <v>375</v>
      </c>
      <c r="H30" s="4">
        <v>375</v>
      </c>
      <c r="I30" s="4">
        <v>75</v>
      </c>
      <c r="J30" s="200"/>
    </row>
    <row r="31" spans="1:10" ht="15">
      <c r="A31" s="92">
        <v>23</v>
      </c>
      <c r="B31" s="92" t="s">
        <v>862</v>
      </c>
      <c r="C31" s="92" t="s">
        <v>1149</v>
      </c>
      <c r="D31" s="92" t="s">
        <v>1150</v>
      </c>
      <c r="E31" s="92" t="s">
        <v>895</v>
      </c>
      <c r="F31" s="92" t="s">
        <v>315</v>
      </c>
      <c r="G31" s="4">
        <v>750</v>
      </c>
      <c r="H31" s="4">
        <v>750</v>
      </c>
      <c r="I31" s="4">
        <v>150</v>
      </c>
      <c r="J31" s="200"/>
    </row>
    <row r="32" spans="1:10" ht="15">
      <c r="A32" s="92">
        <v>24</v>
      </c>
      <c r="B32" s="92" t="s">
        <v>1151</v>
      </c>
      <c r="C32" s="92" t="s">
        <v>1152</v>
      </c>
      <c r="D32" s="92" t="s">
        <v>1153</v>
      </c>
      <c r="E32" s="92" t="s">
        <v>848</v>
      </c>
      <c r="F32" s="92" t="s">
        <v>315</v>
      </c>
      <c r="G32" s="4">
        <v>2625</v>
      </c>
      <c r="H32" s="4">
        <v>2625</v>
      </c>
      <c r="I32" s="4">
        <v>525</v>
      </c>
      <c r="J32" s="200"/>
    </row>
    <row r="33" spans="1:10" ht="30">
      <c r="A33" s="92">
        <v>25</v>
      </c>
      <c r="B33" s="92" t="s">
        <v>518</v>
      </c>
      <c r="C33" s="92" t="s">
        <v>880</v>
      </c>
      <c r="D33" s="92" t="s">
        <v>881</v>
      </c>
      <c r="E33" s="92" t="s">
        <v>879</v>
      </c>
      <c r="F33" s="92" t="s">
        <v>0</v>
      </c>
      <c r="G33" s="4">
        <v>3000</v>
      </c>
      <c r="H33" s="4">
        <v>3000</v>
      </c>
      <c r="I33" s="4">
        <v>600</v>
      </c>
      <c r="J33" s="200"/>
    </row>
    <row r="34" spans="1:10" ht="15">
      <c r="A34" s="92">
        <v>26</v>
      </c>
      <c r="B34" s="92" t="s">
        <v>851</v>
      </c>
      <c r="C34" s="92" t="s">
        <v>852</v>
      </c>
      <c r="D34" s="92" t="s">
        <v>853</v>
      </c>
      <c r="E34" s="92" t="s">
        <v>854</v>
      </c>
      <c r="F34" s="92" t="s">
        <v>0</v>
      </c>
      <c r="G34" s="4">
        <v>3750</v>
      </c>
      <c r="H34" s="4">
        <v>3750</v>
      </c>
      <c r="I34" s="4">
        <v>750</v>
      </c>
      <c r="J34" s="200"/>
    </row>
    <row r="35" spans="1:10" ht="15">
      <c r="A35" s="92">
        <v>27</v>
      </c>
      <c r="B35" s="92" t="s">
        <v>1154</v>
      </c>
      <c r="C35" s="92" t="s">
        <v>1155</v>
      </c>
      <c r="D35" s="92" t="s">
        <v>1156</v>
      </c>
      <c r="E35" s="92" t="s">
        <v>1157</v>
      </c>
      <c r="F35" s="92" t="s">
        <v>315</v>
      </c>
      <c r="G35" s="4">
        <v>150</v>
      </c>
      <c r="H35" s="4">
        <v>150</v>
      </c>
      <c r="I35" s="4">
        <v>30</v>
      </c>
      <c r="J35" s="200"/>
    </row>
    <row r="36" spans="1:10" ht="15">
      <c r="A36" s="92">
        <v>28</v>
      </c>
      <c r="B36" s="92" t="s">
        <v>1158</v>
      </c>
      <c r="C36" s="92" t="s">
        <v>1159</v>
      </c>
      <c r="D36" s="92" t="s">
        <v>1160</v>
      </c>
      <c r="E36" s="92" t="s">
        <v>1157</v>
      </c>
      <c r="F36" s="92" t="s">
        <v>315</v>
      </c>
      <c r="G36" s="4">
        <v>75</v>
      </c>
      <c r="H36" s="4">
        <v>75</v>
      </c>
      <c r="I36" s="4">
        <v>15</v>
      </c>
      <c r="J36" s="200"/>
    </row>
    <row r="37" spans="1:10" ht="15">
      <c r="A37" s="92">
        <v>29</v>
      </c>
      <c r="B37" s="92" t="s">
        <v>832</v>
      </c>
      <c r="C37" s="92" t="s">
        <v>1161</v>
      </c>
      <c r="D37" s="92" t="s">
        <v>1162</v>
      </c>
      <c r="E37" s="92" t="s">
        <v>1157</v>
      </c>
      <c r="F37" s="92" t="s">
        <v>315</v>
      </c>
      <c r="G37" s="4">
        <v>75</v>
      </c>
      <c r="H37" s="4">
        <v>75</v>
      </c>
      <c r="I37" s="4">
        <v>15</v>
      </c>
      <c r="J37" s="200"/>
    </row>
    <row r="38" spans="1:10" ht="15">
      <c r="A38" s="92">
        <v>30</v>
      </c>
      <c r="B38" s="92" t="s">
        <v>1163</v>
      </c>
      <c r="C38" s="92" t="s">
        <v>1164</v>
      </c>
      <c r="D38" s="92" t="s">
        <v>1165</v>
      </c>
      <c r="E38" s="92" t="s">
        <v>1157</v>
      </c>
      <c r="F38" s="92" t="s">
        <v>315</v>
      </c>
      <c r="G38" s="4">
        <v>225</v>
      </c>
      <c r="H38" s="4">
        <v>225</v>
      </c>
      <c r="I38" s="4">
        <v>45</v>
      </c>
      <c r="J38" s="200"/>
    </row>
    <row r="39" spans="1:10" ht="15">
      <c r="A39" s="92">
        <v>31</v>
      </c>
      <c r="B39" s="92" t="s">
        <v>828</v>
      </c>
      <c r="C39" s="92" t="s">
        <v>1166</v>
      </c>
      <c r="D39" s="92" t="s">
        <v>1167</v>
      </c>
      <c r="E39" s="92" t="s">
        <v>1157</v>
      </c>
      <c r="F39" s="92" t="s">
        <v>315</v>
      </c>
      <c r="G39" s="4">
        <v>75</v>
      </c>
      <c r="H39" s="4">
        <v>75</v>
      </c>
      <c r="I39" s="4">
        <v>15</v>
      </c>
      <c r="J39" s="200"/>
    </row>
    <row r="40" spans="1:10" ht="15">
      <c r="A40" s="92">
        <v>32</v>
      </c>
      <c r="B40" s="92" t="s">
        <v>1168</v>
      </c>
      <c r="C40" s="92" t="s">
        <v>1169</v>
      </c>
      <c r="D40" s="92" t="s">
        <v>1170</v>
      </c>
      <c r="E40" s="92" t="s">
        <v>1157</v>
      </c>
      <c r="F40" s="92" t="s">
        <v>315</v>
      </c>
      <c r="G40" s="4">
        <v>150</v>
      </c>
      <c r="H40" s="4">
        <v>150</v>
      </c>
      <c r="I40" s="4">
        <v>30</v>
      </c>
      <c r="J40" s="200"/>
    </row>
    <row r="41" spans="1:10" ht="15">
      <c r="A41" s="92">
        <v>33</v>
      </c>
      <c r="B41" s="92" t="s">
        <v>1171</v>
      </c>
      <c r="C41" s="92" t="s">
        <v>1172</v>
      </c>
      <c r="D41" s="92" t="s">
        <v>1173</v>
      </c>
      <c r="E41" s="92" t="s">
        <v>1157</v>
      </c>
      <c r="F41" s="92" t="s">
        <v>315</v>
      </c>
      <c r="G41" s="4">
        <v>150</v>
      </c>
      <c r="H41" s="4">
        <v>150</v>
      </c>
      <c r="I41" s="4">
        <v>30</v>
      </c>
      <c r="J41" s="200"/>
    </row>
    <row r="42" spans="1:10" ht="15">
      <c r="A42" s="92">
        <v>34</v>
      </c>
      <c r="B42" s="92" t="s">
        <v>1174</v>
      </c>
      <c r="C42" s="92" t="s">
        <v>1175</v>
      </c>
      <c r="D42" s="92" t="s">
        <v>1176</v>
      </c>
      <c r="E42" s="92" t="s">
        <v>1157</v>
      </c>
      <c r="F42" s="92" t="s">
        <v>315</v>
      </c>
      <c r="G42" s="4">
        <v>150</v>
      </c>
      <c r="H42" s="4">
        <v>150</v>
      </c>
      <c r="I42" s="4">
        <v>30</v>
      </c>
      <c r="J42" s="200"/>
    </row>
    <row r="43" spans="1:10" ht="15">
      <c r="A43" s="92">
        <v>35</v>
      </c>
      <c r="B43" s="92" t="s">
        <v>1177</v>
      </c>
      <c r="C43" s="92" t="s">
        <v>1178</v>
      </c>
      <c r="D43" s="92" t="s">
        <v>1179</v>
      </c>
      <c r="E43" s="92" t="s">
        <v>1157</v>
      </c>
      <c r="F43" s="92" t="s">
        <v>315</v>
      </c>
      <c r="G43" s="4">
        <v>75</v>
      </c>
      <c r="H43" s="4">
        <v>75</v>
      </c>
      <c r="I43" s="4">
        <v>15</v>
      </c>
      <c r="J43" s="200"/>
    </row>
    <row r="44" spans="1:10" ht="15">
      <c r="A44" s="92">
        <v>36</v>
      </c>
      <c r="B44" s="92" t="s">
        <v>1180</v>
      </c>
      <c r="C44" s="92" t="s">
        <v>1181</v>
      </c>
      <c r="D44" s="92" t="s">
        <v>1182</v>
      </c>
      <c r="E44" s="92" t="s">
        <v>1157</v>
      </c>
      <c r="F44" s="92" t="s">
        <v>315</v>
      </c>
      <c r="G44" s="4">
        <v>150</v>
      </c>
      <c r="H44" s="4">
        <v>150</v>
      </c>
      <c r="I44" s="4">
        <v>30</v>
      </c>
      <c r="J44" s="200"/>
    </row>
    <row r="45" spans="1:10" ht="15">
      <c r="A45" s="92">
        <v>37</v>
      </c>
      <c r="B45" s="92" t="s">
        <v>1183</v>
      </c>
      <c r="C45" s="92" t="s">
        <v>1184</v>
      </c>
      <c r="D45" s="92" t="s">
        <v>1185</v>
      </c>
      <c r="E45" s="92" t="s">
        <v>1157</v>
      </c>
      <c r="F45" s="92" t="s">
        <v>315</v>
      </c>
      <c r="G45" s="4">
        <v>150</v>
      </c>
      <c r="H45" s="4">
        <v>150</v>
      </c>
      <c r="I45" s="4">
        <v>30</v>
      </c>
      <c r="J45" s="200"/>
    </row>
    <row r="46" spans="1:10" ht="15">
      <c r="A46" s="92">
        <v>38</v>
      </c>
      <c r="B46" s="92" t="s">
        <v>1118</v>
      </c>
      <c r="C46" s="92" t="s">
        <v>1186</v>
      </c>
      <c r="D46" s="92" t="s">
        <v>1187</v>
      </c>
      <c r="E46" s="92" t="s">
        <v>1157</v>
      </c>
      <c r="F46" s="92" t="s">
        <v>315</v>
      </c>
      <c r="G46" s="4">
        <v>75</v>
      </c>
      <c r="H46" s="4">
        <v>75</v>
      </c>
      <c r="I46" s="4">
        <v>15</v>
      </c>
      <c r="J46" s="200"/>
    </row>
    <row r="47" spans="1:10" ht="15">
      <c r="A47" s="92">
        <v>39</v>
      </c>
      <c r="B47" s="92" t="s">
        <v>1188</v>
      </c>
      <c r="C47" s="92" t="s">
        <v>1189</v>
      </c>
      <c r="D47" s="92" t="s">
        <v>1190</v>
      </c>
      <c r="E47" s="92" t="s">
        <v>1157</v>
      </c>
      <c r="F47" s="92" t="s">
        <v>315</v>
      </c>
      <c r="G47" s="4">
        <v>150</v>
      </c>
      <c r="H47" s="4">
        <v>150</v>
      </c>
      <c r="I47" s="4">
        <v>30</v>
      </c>
      <c r="J47" s="200"/>
    </row>
    <row r="48" spans="1:10" ht="15">
      <c r="A48" s="92">
        <v>40</v>
      </c>
      <c r="B48" s="92" t="s">
        <v>1191</v>
      </c>
      <c r="C48" s="92" t="s">
        <v>1192</v>
      </c>
      <c r="D48" s="92" t="s">
        <v>1193</v>
      </c>
      <c r="E48" s="92" t="s">
        <v>1157</v>
      </c>
      <c r="F48" s="92" t="s">
        <v>315</v>
      </c>
      <c r="G48" s="4">
        <v>150</v>
      </c>
      <c r="H48" s="4">
        <v>150</v>
      </c>
      <c r="I48" s="4">
        <v>30</v>
      </c>
      <c r="J48" s="200"/>
    </row>
    <row r="49" spans="1:10" ht="15">
      <c r="A49" s="92">
        <v>41</v>
      </c>
      <c r="B49" s="92" t="s">
        <v>1194</v>
      </c>
      <c r="C49" s="92" t="s">
        <v>1195</v>
      </c>
      <c r="D49" s="92" t="s">
        <v>1196</v>
      </c>
      <c r="E49" s="92" t="s">
        <v>1157</v>
      </c>
      <c r="F49" s="92" t="s">
        <v>315</v>
      </c>
      <c r="G49" s="4">
        <v>150</v>
      </c>
      <c r="H49" s="4">
        <v>150</v>
      </c>
      <c r="I49" s="4">
        <v>30</v>
      </c>
      <c r="J49" s="200"/>
    </row>
    <row r="50" spans="1:10" ht="15">
      <c r="A50" s="92">
        <v>42</v>
      </c>
      <c r="B50" s="92" t="s">
        <v>1197</v>
      </c>
      <c r="C50" s="92" t="s">
        <v>1198</v>
      </c>
      <c r="D50" s="92" t="s">
        <v>1199</v>
      </c>
      <c r="E50" s="92" t="s">
        <v>1157</v>
      </c>
      <c r="F50" s="92" t="s">
        <v>315</v>
      </c>
      <c r="G50" s="4">
        <v>150</v>
      </c>
      <c r="H50" s="4">
        <v>150</v>
      </c>
      <c r="I50" s="4">
        <v>30</v>
      </c>
      <c r="J50" s="200"/>
    </row>
    <row r="51" spans="1:10" ht="15">
      <c r="A51" s="92">
        <v>43</v>
      </c>
      <c r="B51" s="92" t="s">
        <v>1200</v>
      </c>
      <c r="C51" s="92" t="s">
        <v>1201</v>
      </c>
      <c r="D51" s="92" t="s">
        <v>1202</v>
      </c>
      <c r="E51" s="92" t="s">
        <v>1157</v>
      </c>
      <c r="F51" s="92" t="s">
        <v>315</v>
      </c>
      <c r="G51" s="4">
        <v>225</v>
      </c>
      <c r="H51" s="4">
        <v>225</v>
      </c>
      <c r="I51" s="4">
        <v>45</v>
      </c>
      <c r="J51" s="200"/>
    </row>
    <row r="52" spans="1:10" ht="15">
      <c r="A52" s="92">
        <v>44</v>
      </c>
      <c r="B52" s="92" t="s">
        <v>1203</v>
      </c>
      <c r="C52" s="92" t="s">
        <v>1204</v>
      </c>
      <c r="D52" s="92" t="s">
        <v>1205</v>
      </c>
      <c r="E52" s="92" t="s">
        <v>1157</v>
      </c>
      <c r="F52" s="92" t="s">
        <v>315</v>
      </c>
      <c r="G52" s="4">
        <v>150</v>
      </c>
      <c r="H52" s="4">
        <v>150</v>
      </c>
      <c r="I52" s="4">
        <v>30</v>
      </c>
      <c r="J52" s="200"/>
    </row>
    <row r="53" spans="1:10" ht="15">
      <c r="A53" s="92">
        <v>45</v>
      </c>
      <c r="B53" s="92" t="s">
        <v>1206</v>
      </c>
      <c r="C53" s="92" t="s">
        <v>1207</v>
      </c>
      <c r="D53" s="92" t="s">
        <v>1208</v>
      </c>
      <c r="E53" s="92" t="s">
        <v>1157</v>
      </c>
      <c r="F53" s="92" t="s">
        <v>315</v>
      </c>
      <c r="G53" s="4">
        <v>150</v>
      </c>
      <c r="H53" s="4">
        <v>150</v>
      </c>
      <c r="I53" s="4">
        <v>30</v>
      </c>
      <c r="J53" s="200"/>
    </row>
    <row r="54" spans="1:10" ht="15">
      <c r="A54" s="92">
        <v>46</v>
      </c>
      <c r="B54" s="92" t="s">
        <v>1209</v>
      </c>
      <c r="C54" s="92" t="s">
        <v>1210</v>
      </c>
      <c r="D54" s="92" t="s">
        <v>1211</v>
      </c>
      <c r="E54" s="92" t="s">
        <v>1157</v>
      </c>
      <c r="F54" s="92" t="s">
        <v>315</v>
      </c>
      <c r="G54" s="4">
        <v>150</v>
      </c>
      <c r="H54" s="4">
        <v>150</v>
      </c>
      <c r="I54" s="4">
        <v>30</v>
      </c>
      <c r="J54" s="200"/>
    </row>
    <row r="55" spans="1:10" ht="15">
      <c r="A55" s="92">
        <v>47</v>
      </c>
      <c r="B55" s="92" t="s">
        <v>849</v>
      </c>
      <c r="C55" s="92" t="s">
        <v>1212</v>
      </c>
      <c r="D55" s="92" t="s">
        <v>1213</v>
      </c>
      <c r="E55" s="92" t="s">
        <v>1157</v>
      </c>
      <c r="F55" s="92" t="s">
        <v>315</v>
      </c>
      <c r="G55" s="4">
        <v>75</v>
      </c>
      <c r="H55" s="4">
        <v>75</v>
      </c>
      <c r="I55" s="4">
        <v>15</v>
      </c>
      <c r="J55" s="200"/>
    </row>
    <row r="56" spans="1:10" ht="15">
      <c r="A56" s="92">
        <v>48</v>
      </c>
      <c r="B56" s="92" t="s">
        <v>1214</v>
      </c>
      <c r="C56" s="92" t="s">
        <v>1215</v>
      </c>
      <c r="D56" s="92" t="s">
        <v>1216</v>
      </c>
      <c r="E56" s="92" t="s">
        <v>1157</v>
      </c>
      <c r="F56" s="92" t="s">
        <v>315</v>
      </c>
      <c r="G56" s="4">
        <v>150</v>
      </c>
      <c r="H56" s="4">
        <v>150</v>
      </c>
      <c r="I56" s="4">
        <v>30</v>
      </c>
      <c r="J56" s="200"/>
    </row>
    <row r="57" spans="1:10" ht="15">
      <c r="A57" s="92">
        <v>49</v>
      </c>
      <c r="B57" s="92" t="s">
        <v>1217</v>
      </c>
      <c r="C57" s="92" t="s">
        <v>1218</v>
      </c>
      <c r="D57" s="92" t="s">
        <v>1219</v>
      </c>
      <c r="E57" s="92" t="s">
        <v>1157</v>
      </c>
      <c r="F57" s="92" t="s">
        <v>315</v>
      </c>
      <c r="G57" s="4">
        <v>150</v>
      </c>
      <c r="H57" s="4">
        <v>150</v>
      </c>
      <c r="I57" s="4">
        <v>30</v>
      </c>
      <c r="J57" s="200"/>
    </row>
    <row r="58" spans="1:10" ht="15">
      <c r="A58" s="92">
        <v>50</v>
      </c>
      <c r="B58" s="92" t="s">
        <v>891</v>
      </c>
      <c r="C58" s="92" t="s">
        <v>1220</v>
      </c>
      <c r="D58" s="92" t="s">
        <v>1221</v>
      </c>
      <c r="E58" s="92" t="s">
        <v>1222</v>
      </c>
      <c r="F58" s="92" t="s">
        <v>315</v>
      </c>
      <c r="G58" s="4">
        <v>100</v>
      </c>
      <c r="H58" s="4">
        <v>100</v>
      </c>
      <c r="I58" s="4">
        <v>20</v>
      </c>
      <c r="J58" s="200"/>
    </row>
    <row r="59" spans="1:10" ht="15">
      <c r="A59" s="92">
        <v>51</v>
      </c>
      <c r="B59" s="92" t="s">
        <v>1223</v>
      </c>
      <c r="C59" s="92" t="s">
        <v>1224</v>
      </c>
      <c r="D59" s="92" t="s">
        <v>1225</v>
      </c>
      <c r="E59" s="92" t="s">
        <v>1222</v>
      </c>
      <c r="F59" s="92" t="s">
        <v>315</v>
      </c>
      <c r="G59" s="4">
        <v>100</v>
      </c>
      <c r="H59" s="4">
        <v>100</v>
      </c>
      <c r="I59" s="4">
        <v>20</v>
      </c>
      <c r="J59" s="200"/>
    </row>
    <row r="60" spans="1:10" ht="15">
      <c r="A60" s="92">
        <v>52</v>
      </c>
      <c r="B60" s="92" t="s">
        <v>1226</v>
      </c>
      <c r="C60" s="92" t="s">
        <v>1227</v>
      </c>
      <c r="D60" s="92" t="s">
        <v>1228</v>
      </c>
      <c r="E60" s="92" t="s">
        <v>1157</v>
      </c>
      <c r="F60" s="92" t="s">
        <v>315</v>
      </c>
      <c r="G60" s="4">
        <v>150</v>
      </c>
      <c r="H60" s="4">
        <v>150</v>
      </c>
      <c r="I60" s="4">
        <v>30</v>
      </c>
      <c r="J60" s="200"/>
    </row>
    <row r="61" spans="1:10" ht="15">
      <c r="A61" s="92">
        <v>53</v>
      </c>
      <c r="B61" s="92" t="s">
        <v>1229</v>
      </c>
      <c r="C61" s="92" t="s">
        <v>1230</v>
      </c>
      <c r="D61" s="92" t="s">
        <v>1231</v>
      </c>
      <c r="E61" s="92" t="s">
        <v>1157</v>
      </c>
      <c r="F61" s="92" t="s">
        <v>315</v>
      </c>
      <c r="G61" s="4">
        <v>75</v>
      </c>
      <c r="H61" s="4">
        <v>75</v>
      </c>
      <c r="I61" s="4">
        <v>15</v>
      </c>
      <c r="J61" s="200"/>
    </row>
    <row r="62" spans="1:10" ht="15">
      <c r="A62" s="92">
        <v>54</v>
      </c>
      <c r="B62" s="92" t="s">
        <v>1232</v>
      </c>
      <c r="C62" s="92" t="s">
        <v>1233</v>
      </c>
      <c r="D62" s="92" t="s">
        <v>1234</v>
      </c>
      <c r="E62" s="92" t="s">
        <v>1157</v>
      </c>
      <c r="F62" s="92" t="s">
        <v>315</v>
      </c>
      <c r="G62" s="4">
        <v>150</v>
      </c>
      <c r="H62" s="4">
        <v>150</v>
      </c>
      <c r="I62" s="4">
        <v>30</v>
      </c>
      <c r="J62" s="200"/>
    </row>
    <row r="63" spans="1:10" ht="15">
      <c r="A63" s="92">
        <v>55</v>
      </c>
      <c r="B63" s="92" t="s">
        <v>1235</v>
      </c>
      <c r="C63" s="92" t="s">
        <v>1236</v>
      </c>
      <c r="D63" s="92" t="s">
        <v>1237</v>
      </c>
      <c r="E63" s="92" t="s">
        <v>1157</v>
      </c>
      <c r="F63" s="92" t="s">
        <v>315</v>
      </c>
      <c r="G63" s="4">
        <v>150</v>
      </c>
      <c r="H63" s="4">
        <v>150</v>
      </c>
      <c r="I63" s="4">
        <v>30</v>
      </c>
      <c r="J63" s="200"/>
    </row>
    <row r="64" spans="1:10" ht="15">
      <c r="A64" s="92">
        <v>56</v>
      </c>
      <c r="B64" s="92" t="s">
        <v>1238</v>
      </c>
      <c r="C64" s="92" t="s">
        <v>1239</v>
      </c>
      <c r="D64" s="92" t="s">
        <v>1240</v>
      </c>
      <c r="E64" s="92" t="s">
        <v>1157</v>
      </c>
      <c r="F64" s="92" t="s">
        <v>315</v>
      </c>
      <c r="G64" s="4">
        <v>75</v>
      </c>
      <c r="H64" s="4">
        <v>75</v>
      </c>
      <c r="I64" s="4">
        <v>15</v>
      </c>
      <c r="J64" s="200"/>
    </row>
    <row r="65" spans="1:10" ht="15">
      <c r="A65" s="92">
        <v>57</v>
      </c>
      <c r="B65" s="92" t="s">
        <v>846</v>
      </c>
      <c r="C65" s="92" t="s">
        <v>861</v>
      </c>
      <c r="D65" s="92" t="s">
        <v>869</v>
      </c>
      <c r="E65" s="92" t="s">
        <v>1222</v>
      </c>
      <c r="F65" s="92" t="s">
        <v>315</v>
      </c>
      <c r="G65" s="4">
        <v>100</v>
      </c>
      <c r="H65" s="4">
        <v>100</v>
      </c>
      <c r="I65" s="4">
        <v>20</v>
      </c>
      <c r="J65" s="200"/>
    </row>
    <row r="66" spans="1:10" ht="30">
      <c r="A66" s="92">
        <v>58</v>
      </c>
      <c r="B66" s="92" t="s">
        <v>1241</v>
      </c>
      <c r="C66" s="92" t="s">
        <v>1242</v>
      </c>
      <c r="D66" s="92" t="s">
        <v>1243</v>
      </c>
      <c r="E66" s="92" t="s">
        <v>1157</v>
      </c>
      <c r="F66" s="92" t="s">
        <v>315</v>
      </c>
      <c r="G66" s="4">
        <v>150</v>
      </c>
      <c r="H66" s="4">
        <v>150</v>
      </c>
      <c r="I66" s="4">
        <v>30</v>
      </c>
      <c r="J66" s="200"/>
    </row>
    <row r="67" spans="1:10" ht="15">
      <c r="A67" s="92">
        <v>59</v>
      </c>
      <c r="B67" s="92" t="s">
        <v>1244</v>
      </c>
      <c r="C67" s="92" t="s">
        <v>1245</v>
      </c>
      <c r="D67" s="92" t="s">
        <v>1246</v>
      </c>
      <c r="E67" s="92" t="s">
        <v>1157</v>
      </c>
      <c r="F67" s="92" t="s">
        <v>315</v>
      </c>
      <c r="G67" s="4">
        <v>150</v>
      </c>
      <c r="H67" s="4">
        <v>150</v>
      </c>
      <c r="I67" s="4">
        <v>30</v>
      </c>
      <c r="J67" s="200"/>
    </row>
    <row r="68" spans="1:10" ht="30">
      <c r="A68" s="92">
        <v>60</v>
      </c>
      <c r="B68" s="92" t="s">
        <v>864</v>
      </c>
      <c r="C68" s="92" t="s">
        <v>1247</v>
      </c>
      <c r="D68" s="92" t="s">
        <v>1248</v>
      </c>
      <c r="E68" s="92" t="s">
        <v>1157</v>
      </c>
      <c r="F68" s="92" t="s">
        <v>315</v>
      </c>
      <c r="G68" s="4">
        <v>150</v>
      </c>
      <c r="H68" s="4">
        <v>150</v>
      </c>
      <c r="I68" s="4">
        <v>30</v>
      </c>
      <c r="J68" s="200"/>
    </row>
    <row r="69" spans="1:10" ht="15">
      <c r="A69" s="92">
        <v>61</v>
      </c>
      <c r="B69" s="92" t="s">
        <v>1249</v>
      </c>
      <c r="C69" s="92" t="s">
        <v>1250</v>
      </c>
      <c r="D69" s="92" t="s">
        <v>1251</v>
      </c>
      <c r="E69" s="92" t="s">
        <v>1157</v>
      </c>
      <c r="F69" s="92" t="s">
        <v>315</v>
      </c>
      <c r="G69" s="4">
        <v>150</v>
      </c>
      <c r="H69" s="4">
        <v>150</v>
      </c>
      <c r="I69" s="4">
        <v>30</v>
      </c>
      <c r="J69" s="200"/>
    </row>
    <row r="70" spans="1:10" ht="15">
      <c r="A70" s="92">
        <v>62</v>
      </c>
      <c r="B70" s="92" t="s">
        <v>1252</v>
      </c>
      <c r="C70" s="92" t="s">
        <v>1212</v>
      </c>
      <c r="D70" s="92" t="s">
        <v>1253</v>
      </c>
      <c r="E70" s="92" t="s">
        <v>1157</v>
      </c>
      <c r="F70" s="92" t="s">
        <v>315</v>
      </c>
      <c r="G70" s="4">
        <v>150</v>
      </c>
      <c r="H70" s="4">
        <v>150</v>
      </c>
      <c r="I70" s="4">
        <v>30</v>
      </c>
      <c r="J70" s="200"/>
    </row>
    <row r="71" spans="1:10" ht="15">
      <c r="A71" s="92">
        <v>63</v>
      </c>
      <c r="B71" s="92" t="s">
        <v>1254</v>
      </c>
      <c r="C71" s="92" t="s">
        <v>1255</v>
      </c>
      <c r="D71" s="92" t="s">
        <v>1256</v>
      </c>
      <c r="E71" s="92" t="s">
        <v>1157</v>
      </c>
      <c r="F71" s="92" t="s">
        <v>315</v>
      </c>
      <c r="G71" s="4">
        <v>150</v>
      </c>
      <c r="H71" s="4">
        <v>150</v>
      </c>
      <c r="I71" s="4">
        <v>30</v>
      </c>
      <c r="J71" s="200"/>
    </row>
    <row r="72" spans="1:10" ht="15">
      <c r="A72" s="92">
        <v>64</v>
      </c>
      <c r="B72" s="92" t="s">
        <v>1137</v>
      </c>
      <c r="C72" s="92" t="s">
        <v>1257</v>
      </c>
      <c r="D72" s="92" t="s">
        <v>1258</v>
      </c>
      <c r="E72" s="92" t="s">
        <v>1157</v>
      </c>
      <c r="F72" s="92" t="s">
        <v>315</v>
      </c>
      <c r="G72" s="4">
        <v>150</v>
      </c>
      <c r="H72" s="4">
        <v>150</v>
      </c>
      <c r="I72" s="4">
        <v>30</v>
      </c>
      <c r="J72" s="200"/>
    </row>
    <row r="73" spans="1:10" ht="15">
      <c r="A73" s="92">
        <v>65</v>
      </c>
      <c r="B73" s="92" t="s">
        <v>1259</v>
      </c>
      <c r="C73" s="92" t="s">
        <v>1260</v>
      </c>
      <c r="D73" s="92" t="s">
        <v>1261</v>
      </c>
      <c r="E73" s="92" t="s">
        <v>1157</v>
      </c>
      <c r="F73" s="92" t="s">
        <v>315</v>
      </c>
      <c r="G73" s="4">
        <v>150</v>
      </c>
      <c r="H73" s="4">
        <v>150</v>
      </c>
      <c r="I73" s="4">
        <v>30</v>
      </c>
      <c r="J73" s="200"/>
    </row>
    <row r="74" spans="1:10" ht="15">
      <c r="A74" s="92">
        <v>66</v>
      </c>
      <c r="B74" s="92" t="s">
        <v>1262</v>
      </c>
      <c r="C74" s="92" t="s">
        <v>1263</v>
      </c>
      <c r="D74" s="92" t="s">
        <v>1264</v>
      </c>
      <c r="E74" s="92" t="s">
        <v>1157</v>
      </c>
      <c r="F74" s="92" t="s">
        <v>315</v>
      </c>
      <c r="G74" s="4">
        <v>450</v>
      </c>
      <c r="H74" s="4">
        <v>450</v>
      </c>
      <c r="I74" s="4">
        <v>90</v>
      </c>
      <c r="J74" s="200"/>
    </row>
    <row r="75" spans="1:10" ht="15">
      <c r="A75" s="92">
        <v>67</v>
      </c>
      <c r="B75" s="92" t="s">
        <v>1265</v>
      </c>
      <c r="C75" s="92" t="s">
        <v>1266</v>
      </c>
      <c r="D75" s="92" t="s">
        <v>1267</v>
      </c>
      <c r="E75" s="92" t="s">
        <v>1157</v>
      </c>
      <c r="F75" s="92" t="s">
        <v>315</v>
      </c>
      <c r="G75" s="4">
        <v>150</v>
      </c>
      <c r="H75" s="4">
        <v>150</v>
      </c>
      <c r="I75" s="4">
        <v>30</v>
      </c>
      <c r="J75" s="200"/>
    </row>
    <row r="76" spans="1:10" ht="15">
      <c r="A76" s="92">
        <v>68</v>
      </c>
      <c r="B76" s="92" t="s">
        <v>517</v>
      </c>
      <c r="C76" s="92" t="s">
        <v>1268</v>
      </c>
      <c r="D76" s="92" t="s">
        <v>1269</v>
      </c>
      <c r="E76" s="92" t="s">
        <v>1157</v>
      </c>
      <c r="F76" s="92" t="s">
        <v>315</v>
      </c>
      <c r="G76" s="4">
        <v>150</v>
      </c>
      <c r="H76" s="4">
        <v>150</v>
      </c>
      <c r="I76" s="4">
        <v>30</v>
      </c>
      <c r="J76" s="200"/>
    </row>
    <row r="77" spans="1:10" ht="15">
      <c r="A77" s="92">
        <v>69</v>
      </c>
      <c r="B77" s="92" t="s">
        <v>1270</v>
      </c>
      <c r="C77" s="92" t="s">
        <v>1271</v>
      </c>
      <c r="D77" s="92" t="s">
        <v>1272</v>
      </c>
      <c r="E77" s="92" t="s">
        <v>1157</v>
      </c>
      <c r="F77" s="92" t="s">
        <v>315</v>
      </c>
      <c r="G77" s="4">
        <v>150</v>
      </c>
      <c r="H77" s="4">
        <v>150</v>
      </c>
      <c r="I77" s="4">
        <v>30</v>
      </c>
      <c r="J77" s="200"/>
    </row>
    <row r="78" spans="1:10" ht="15">
      <c r="A78" s="92">
        <v>70</v>
      </c>
      <c r="B78" s="92" t="s">
        <v>885</v>
      </c>
      <c r="C78" s="92" t="s">
        <v>1273</v>
      </c>
      <c r="D78" s="92" t="s">
        <v>1274</v>
      </c>
      <c r="E78" s="92" t="s">
        <v>1157</v>
      </c>
      <c r="F78" s="92" t="s">
        <v>315</v>
      </c>
      <c r="G78" s="4">
        <v>150</v>
      </c>
      <c r="H78" s="4">
        <v>150</v>
      </c>
      <c r="I78" s="4">
        <v>30</v>
      </c>
      <c r="J78" s="200"/>
    </row>
    <row r="79" spans="1:10" ht="15">
      <c r="A79" s="92">
        <v>71</v>
      </c>
      <c r="B79" s="92" t="s">
        <v>860</v>
      </c>
      <c r="C79" s="92" t="s">
        <v>1275</v>
      </c>
      <c r="D79" s="92" t="s">
        <v>1276</v>
      </c>
      <c r="E79" s="92" t="s">
        <v>1157</v>
      </c>
      <c r="F79" s="92" t="s">
        <v>315</v>
      </c>
      <c r="G79" s="4">
        <v>75</v>
      </c>
      <c r="H79" s="4">
        <v>75</v>
      </c>
      <c r="I79" s="4">
        <v>15</v>
      </c>
      <c r="J79" s="200"/>
    </row>
    <row r="80" spans="1:10" ht="15">
      <c r="A80" s="92">
        <v>72</v>
      </c>
      <c r="B80" s="92" t="s">
        <v>1277</v>
      </c>
      <c r="C80" s="92" t="s">
        <v>1278</v>
      </c>
      <c r="D80" s="92" t="s">
        <v>1279</v>
      </c>
      <c r="E80" s="92" t="s">
        <v>1157</v>
      </c>
      <c r="F80" s="92" t="s">
        <v>315</v>
      </c>
      <c r="G80" s="4">
        <v>150</v>
      </c>
      <c r="H80" s="4">
        <v>150</v>
      </c>
      <c r="I80" s="4">
        <v>30</v>
      </c>
      <c r="J80" s="200"/>
    </row>
    <row r="81" spans="1:10" ht="15">
      <c r="A81" s="92">
        <v>73</v>
      </c>
      <c r="B81" s="92" t="s">
        <v>884</v>
      </c>
      <c r="C81" s="92" t="s">
        <v>1280</v>
      </c>
      <c r="D81" s="92" t="s">
        <v>1281</v>
      </c>
      <c r="E81" s="92" t="s">
        <v>1157</v>
      </c>
      <c r="F81" s="92" t="s">
        <v>315</v>
      </c>
      <c r="G81" s="4">
        <v>150</v>
      </c>
      <c r="H81" s="4">
        <v>150</v>
      </c>
      <c r="I81" s="4">
        <v>30</v>
      </c>
      <c r="J81" s="200"/>
    </row>
    <row r="82" spans="1:10" ht="15">
      <c r="A82" s="92">
        <v>74</v>
      </c>
      <c r="B82" s="92" t="s">
        <v>1282</v>
      </c>
      <c r="C82" s="92" t="s">
        <v>861</v>
      </c>
      <c r="D82" s="92" t="s">
        <v>1283</v>
      </c>
      <c r="E82" s="92" t="s">
        <v>1157</v>
      </c>
      <c r="F82" s="92" t="s">
        <v>315</v>
      </c>
      <c r="G82" s="4">
        <v>150</v>
      </c>
      <c r="H82" s="4">
        <v>150</v>
      </c>
      <c r="I82" s="4">
        <v>30</v>
      </c>
      <c r="J82" s="200"/>
    </row>
    <row r="83" spans="1:10" ht="15">
      <c r="A83" s="92">
        <v>75</v>
      </c>
      <c r="B83" s="92" t="s">
        <v>1284</v>
      </c>
      <c r="C83" s="92" t="s">
        <v>1146</v>
      </c>
      <c r="D83" s="92" t="s">
        <v>1285</v>
      </c>
      <c r="E83" s="92" t="s">
        <v>1157</v>
      </c>
      <c r="F83" s="92" t="s">
        <v>315</v>
      </c>
      <c r="G83" s="4">
        <v>150</v>
      </c>
      <c r="H83" s="4">
        <v>150</v>
      </c>
      <c r="I83" s="4">
        <v>30</v>
      </c>
      <c r="J83" s="200"/>
    </row>
    <row r="84" spans="1:10" ht="15">
      <c r="A84" s="92">
        <v>76</v>
      </c>
      <c r="B84" s="92" t="s">
        <v>1286</v>
      </c>
      <c r="C84" s="92" t="s">
        <v>1287</v>
      </c>
      <c r="D84" s="92" t="s">
        <v>1288</v>
      </c>
      <c r="E84" s="92" t="s">
        <v>1157</v>
      </c>
      <c r="F84" s="92" t="s">
        <v>315</v>
      </c>
      <c r="G84" s="4">
        <v>450</v>
      </c>
      <c r="H84" s="4">
        <v>450</v>
      </c>
      <c r="I84" s="4">
        <v>90</v>
      </c>
      <c r="J84" s="200"/>
    </row>
    <row r="85" spans="1:10" ht="15">
      <c r="A85" s="92">
        <v>77</v>
      </c>
      <c r="B85" s="92" t="s">
        <v>1289</v>
      </c>
      <c r="C85" s="92" t="s">
        <v>1290</v>
      </c>
      <c r="D85" s="92" t="s">
        <v>1291</v>
      </c>
      <c r="E85" s="92" t="s">
        <v>1157</v>
      </c>
      <c r="F85" s="92" t="s">
        <v>315</v>
      </c>
      <c r="G85" s="4">
        <v>75</v>
      </c>
      <c r="H85" s="4">
        <v>75</v>
      </c>
      <c r="I85" s="4">
        <v>15</v>
      </c>
      <c r="J85" s="200"/>
    </row>
    <row r="86" spans="1:10" ht="15">
      <c r="A86" s="92">
        <v>78</v>
      </c>
      <c r="B86" s="92" t="s">
        <v>1292</v>
      </c>
      <c r="C86" s="92" t="s">
        <v>1293</v>
      </c>
      <c r="D86" s="92" t="s">
        <v>1294</v>
      </c>
      <c r="E86" s="92" t="s">
        <v>1157</v>
      </c>
      <c r="F86" s="92" t="s">
        <v>315</v>
      </c>
      <c r="G86" s="4">
        <v>75</v>
      </c>
      <c r="H86" s="4">
        <v>75</v>
      </c>
      <c r="I86" s="4">
        <v>15</v>
      </c>
      <c r="J86" s="200"/>
    </row>
    <row r="87" spans="1:10" ht="15">
      <c r="A87" s="92">
        <v>79</v>
      </c>
      <c r="B87" s="92" t="s">
        <v>1295</v>
      </c>
      <c r="C87" s="92" t="s">
        <v>1296</v>
      </c>
      <c r="D87" s="92" t="s">
        <v>1297</v>
      </c>
      <c r="E87" s="92" t="s">
        <v>1157</v>
      </c>
      <c r="F87" s="92" t="s">
        <v>315</v>
      </c>
      <c r="G87" s="4">
        <v>150</v>
      </c>
      <c r="H87" s="4">
        <v>150</v>
      </c>
      <c r="I87" s="4">
        <v>30</v>
      </c>
      <c r="J87" s="200"/>
    </row>
    <row r="88" spans="1:10" ht="15">
      <c r="A88" s="92">
        <v>80</v>
      </c>
      <c r="B88" s="92" t="s">
        <v>1298</v>
      </c>
      <c r="C88" s="92" t="s">
        <v>1299</v>
      </c>
      <c r="D88" s="92" t="s">
        <v>1300</v>
      </c>
      <c r="E88" s="92" t="s">
        <v>1222</v>
      </c>
      <c r="F88" s="92" t="s">
        <v>315</v>
      </c>
      <c r="G88" s="4">
        <v>100</v>
      </c>
      <c r="H88" s="4">
        <v>100</v>
      </c>
      <c r="I88" s="4">
        <v>20</v>
      </c>
      <c r="J88" s="200"/>
    </row>
    <row r="89" spans="1:10" ht="15">
      <c r="A89" s="92">
        <v>81</v>
      </c>
      <c r="B89" s="92" t="s">
        <v>1301</v>
      </c>
      <c r="C89" s="92" t="s">
        <v>1302</v>
      </c>
      <c r="D89" s="92" t="s">
        <v>1303</v>
      </c>
      <c r="E89" s="92" t="s">
        <v>1157</v>
      </c>
      <c r="F89" s="92" t="s">
        <v>315</v>
      </c>
      <c r="G89" s="4">
        <v>75</v>
      </c>
      <c r="H89" s="4">
        <v>75</v>
      </c>
      <c r="I89" s="4">
        <v>15</v>
      </c>
      <c r="J89" s="200"/>
    </row>
    <row r="90" spans="1:10" ht="15">
      <c r="A90" s="92">
        <v>82</v>
      </c>
      <c r="B90" s="92" t="s">
        <v>1304</v>
      </c>
      <c r="C90" s="92" t="s">
        <v>1305</v>
      </c>
      <c r="D90" s="92" t="s">
        <v>1306</v>
      </c>
      <c r="E90" s="92" t="s">
        <v>1157</v>
      </c>
      <c r="F90" s="92" t="s">
        <v>315</v>
      </c>
      <c r="G90" s="4">
        <v>150</v>
      </c>
      <c r="H90" s="4">
        <v>150</v>
      </c>
      <c r="I90" s="4">
        <v>30</v>
      </c>
      <c r="J90" s="200"/>
    </row>
    <row r="91" spans="1:10" ht="15">
      <c r="A91" s="92">
        <v>83</v>
      </c>
      <c r="B91" s="92" t="s">
        <v>518</v>
      </c>
      <c r="C91" s="92" t="s">
        <v>1307</v>
      </c>
      <c r="D91" s="92" t="s">
        <v>1308</v>
      </c>
      <c r="E91" s="92" t="s">
        <v>1157</v>
      </c>
      <c r="F91" s="92" t="s">
        <v>315</v>
      </c>
      <c r="G91" s="4">
        <v>150</v>
      </c>
      <c r="H91" s="4">
        <v>150</v>
      </c>
      <c r="I91" s="4">
        <v>30</v>
      </c>
      <c r="J91" s="200"/>
    </row>
    <row r="92" spans="1:10" ht="15">
      <c r="A92" s="92">
        <v>84</v>
      </c>
      <c r="B92" s="92" t="s">
        <v>1309</v>
      </c>
      <c r="C92" s="92" t="s">
        <v>1310</v>
      </c>
      <c r="D92" s="92" t="s">
        <v>1311</v>
      </c>
      <c r="E92" s="92" t="s">
        <v>1157</v>
      </c>
      <c r="F92" s="92" t="s">
        <v>315</v>
      </c>
      <c r="G92" s="4">
        <v>150</v>
      </c>
      <c r="H92" s="4">
        <v>150</v>
      </c>
      <c r="I92" s="4">
        <v>30</v>
      </c>
      <c r="J92" s="200"/>
    </row>
    <row r="93" spans="1:10" ht="15">
      <c r="A93" s="92">
        <v>85</v>
      </c>
      <c r="B93" s="92" t="s">
        <v>1312</v>
      </c>
      <c r="C93" s="92" t="s">
        <v>1313</v>
      </c>
      <c r="D93" s="92" t="s">
        <v>1314</v>
      </c>
      <c r="E93" s="92" t="s">
        <v>1157</v>
      </c>
      <c r="F93" s="92" t="s">
        <v>315</v>
      </c>
      <c r="G93" s="4">
        <v>75</v>
      </c>
      <c r="H93" s="4">
        <v>75</v>
      </c>
      <c r="I93" s="4">
        <v>15</v>
      </c>
      <c r="J93" s="200"/>
    </row>
    <row r="94" spans="1:10" ht="15">
      <c r="A94" s="92">
        <v>86</v>
      </c>
      <c r="B94" s="92" t="s">
        <v>1315</v>
      </c>
      <c r="C94" s="92" t="s">
        <v>1316</v>
      </c>
      <c r="D94" s="92" t="s">
        <v>1317</v>
      </c>
      <c r="E94" s="92" t="s">
        <v>1157</v>
      </c>
      <c r="F94" s="92" t="s">
        <v>315</v>
      </c>
      <c r="G94" s="4">
        <v>150</v>
      </c>
      <c r="H94" s="4">
        <v>150</v>
      </c>
      <c r="I94" s="4">
        <v>30</v>
      </c>
      <c r="J94" s="200"/>
    </row>
    <row r="95" spans="1:10" ht="15">
      <c r="A95" s="92">
        <v>87</v>
      </c>
      <c r="B95" s="92" t="s">
        <v>1206</v>
      </c>
      <c r="C95" s="92" t="s">
        <v>1318</v>
      </c>
      <c r="D95" s="92" t="s">
        <v>1026</v>
      </c>
      <c r="E95" s="92" t="s">
        <v>1157</v>
      </c>
      <c r="F95" s="92" t="s">
        <v>315</v>
      </c>
      <c r="G95" s="4">
        <v>150</v>
      </c>
      <c r="H95" s="4">
        <v>150</v>
      </c>
      <c r="I95" s="4">
        <v>30</v>
      </c>
      <c r="J95" s="200"/>
    </row>
    <row r="96" spans="1:10" ht="15">
      <c r="A96" s="92">
        <v>88</v>
      </c>
      <c r="B96" s="92" t="s">
        <v>1319</v>
      </c>
      <c r="C96" s="92" t="s">
        <v>1320</v>
      </c>
      <c r="D96" s="92" t="s">
        <v>1321</v>
      </c>
      <c r="E96" s="92" t="s">
        <v>1157</v>
      </c>
      <c r="F96" s="92" t="s">
        <v>315</v>
      </c>
      <c r="G96" s="4">
        <v>75</v>
      </c>
      <c r="H96" s="4">
        <v>75</v>
      </c>
      <c r="I96" s="4">
        <v>15</v>
      </c>
      <c r="J96" s="200"/>
    </row>
    <row r="97" spans="1:10" ht="15">
      <c r="A97" s="92">
        <v>89</v>
      </c>
      <c r="B97" s="92" t="s">
        <v>1168</v>
      </c>
      <c r="C97" s="92" t="s">
        <v>1322</v>
      </c>
      <c r="D97" s="92" t="s">
        <v>1323</v>
      </c>
      <c r="E97" s="92" t="s">
        <v>1157</v>
      </c>
      <c r="F97" s="92" t="s">
        <v>315</v>
      </c>
      <c r="G97" s="4">
        <v>150</v>
      </c>
      <c r="H97" s="4">
        <v>150</v>
      </c>
      <c r="I97" s="4">
        <v>30</v>
      </c>
      <c r="J97" s="200"/>
    </row>
    <row r="98" spans="1:10" ht="15">
      <c r="A98" s="92">
        <v>90</v>
      </c>
      <c r="B98" s="92" t="s">
        <v>1223</v>
      </c>
      <c r="C98" s="92" t="s">
        <v>1324</v>
      </c>
      <c r="D98" s="92" t="s">
        <v>1325</v>
      </c>
      <c r="E98" s="92" t="s">
        <v>1157</v>
      </c>
      <c r="F98" s="92" t="s">
        <v>315</v>
      </c>
      <c r="G98" s="4">
        <v>150</v>
      </c>
      <c r="H98" s="4">
        <v>150</v>
      </c>
      <c r="I98" s="4">
        <v>30</v>
      </c>
      <c r="J98" s="200"/>
    </row>
    <row r="99" spans="1:10" ht="15">
      <c r="A99" s="92">
        <v>91</v>
      </c>
      <c r="B99" s="92" t="s">
        <v>1326</v>
      </c>
      <c r="C99" s="92" t="s">
        <v>1327</v>
      </c>
      <c r="D99" s="92" t="s">
        <v>1328</v>
      </c>
      <c r="E99" s="92" t="s">
        <v>1157</v>
      </c>
      <c r="F99" s="92" t="s">
        <v>315</v>
      </c>
      <c r="G99" s="4">
        <v>450</v>
      </c>
      <c r="H99" s="4">
        <v>450</v>
      </c>
      <c r="I99" s="4">
        <v>90</v>
      </c>
      <c r="J99" s="200"/>
    </row>
    <row r="100" spans="1:10" ht="15">
      <c r="A100" s="92">
        <v>92</v>
      </c>
      <c r="B100" s="92" t="s">
        <v>884</v>
      </c>
      <c r="C100" s="92" t="s">
        <v>1329</v>
      </c>
      <c r="D100" s="92" t="s">
        <v>1330</v>
      </c>
      <c r="E100" s="92" t="s">
        <v>1157</v>
      </c>
      <c r="F100" s="92" t="s">
        <v>315</v>
      </c>
      <c r="G100" s="4">
        <v>150</v>
      </c>
      <c r="H100" s="4">
        <v>150</v>
      </c>
      <c r="I100" s="4">
        <v>30</v>
      </c>
      <c r="J100" s="200"/>
    </row>
    <row r="101" spans="1:10" ht="15">
      <c r="A101" s="92">
        <v>93</v>
      </c>
      <c r="B101" s="92" t="s">
        <v>1331</v>
      </c>
      <c r="C101" s="92" t="s">
        <v>1332</v>
      </c>
      <c r="D101" s="92" t="s">
        <v>1333</v>
      </c>
      <c r="E101" s="92" t="s">
        <v>1157</v>
      </c>
      <c r="F101" s="92" t="s">
        <v>315</v>
      </c>
      <c r="G101" s="4">
        <v>150</v>
      </c>
      <c r="H101" s="4">
        <v>150</v>
      </c>
      <c r="I101" s="4">
        <v>30</v>
      </c>
      <c r="J101" s="200"/>
    </row>
    <row r="102" spans="1:10" ht="15">
      <c r="A102" s="92">
        <v>94</v>
      </c>
      <c r="B102" s="92" t="s">
        <v>518</v>
      </c>
      <c r="C102" s="92" t="s">
        <v>1334</v>
      </c>
      <c r="D102" s="92" t="s">
        <v>1335</v>
      </c>
      <c r="E102" s="92" t="s">
        <v>1157</v>
      </c>
      <c r="F102" s="92" t="s">
        <v>315</v>
      </c>
      <c r="G102" s="4">
        <v>150</v>
      </c>
      <c r="H102" s="4">
        <v>150</v>
      </c>
      <c r="I102" s="4">
        <v>30</v>
      </c>
      <c r="J102" s="200"/>
    </row>
    <row r="103" spans="1:10" ht="15">
      <c r="A103" s="92">
        <v>95</v>
      </c>
      <c r="B103" s="92" t="s">
        <v>518</v>
      </c>
      <c r="C103" s="92" t="s">
        <v>1212</v>
      </c>
      <c r="D103" s="92" t="s">
        <v>1336</v>
      </c>
      <c r="E103" s="92" t="s">
        <v>1157</v>
      </c>
      <c r="F103" s="92" t="s">
        <v>315</v>
      </c>
      <c r="G103" s="4">
        <v>150</v>
      </c>
      <c r="H103" s="4">
        <v>150</v>
      </c>
      <c r="I103" s="4">
        <v>30</v>
      </c>
      <c r="J103" s="200"/>
    </row>
    <row r="104" spans="1:10" ht="15">
      <c r="A104" s="92">
        <v>96</v>
      </c>
      <c r="B104" s="92" t="s">
        <v>1337</v>
      </c>
      <c r="C104" s="92" t="s">
        <v>1338</v>
      </c>
      <c r="D104" s="92" t="s">
        <v>1339</v>
      </c>
      <c r="E104" s="92" t="s">
        <v>1157</v>
      </c>
      <c r="F104" s="92" t="s">
        <v>315</v>
      </c>
      <c r="G104" s="4">
        <v>150</v>
      </c>
      <c r="H104" s="4">
        <v>150</v>
      </c>
      <c r="I104" s="4">
        <v>30</v>
      </c>
      <c r="J104" s="200"/>
    </row>
    <row r="105" spans="1:10" ht="15">
      <c r="A105" s="92">
        <v>97</v>
      </c>
      <c r="B105" s="92" t="s">
        <v>1340</v>
      </c>
      <c r="C105" s="92" t="s">
        <v>1341</v>
      </c>
      <c r="D105" s="92" t="s">
        <v>1342</v>
      </c>
      <c r="E105" s="92" t="s">
        <v>1222</v>
      </c>
      <c r="F105" s="92" t="s">
        <v>315</v>
      </c>
      <c r="G105" s="4">
        <v>200</v>
      </c>
      <c r="H105" s="4">
        <v>200</v>
      </c>
      <c r="I105" s="4">
        <v>40</v>
      </c>
      <c r="J105" s="200"/>
    </row>
    <row r="106" spans="1:10" ht="15">
      <c r="A106" s="92">
        <v>98</v>
      </c>
      <c r="B106" s="92" t="s">
        <v>1168</v>
      </c>
      <c r="C106" s="92" t="s">
        <v>1343</v>
      </c>
      <c r="D106" s="92" t="s">
        <v>1344</v>
      </c>
      <c r="E106" s="92" t="s">
        <v>1157</v>
      </c>
      <c r="F106" s="92" t="s">
        <v>315</v>
      </c>
      <c r="G106" s="4">
        <v>75</v>
      </c>
      <c r="H106" s="4">
        <v>75</v>
      </c>
      <c r="I106" s="4">
        <v>15</v>
      </c>
      <c r="J106" s="200"/>
    </row>
    <row r="107" spans="1:10" ht="15">
      <c r="A107" s="92">
        <v>99</v>
      </c>
      <c r="B107" s="92" t="s">
        <v>1345</v>
      </c>
      <c r="C107" s="92" t="s">
        <v>1346</v>
      </c>
      <c r="D107" s="92" t="s">
        <v>1347</v>
      </c>
      <c r="E107" s="92" t="s">
        <v>1157</v>
      </c>
      <c r="F107" s="92" t="s">
        <v>315</v>
      </c>
      <c r="G107" s="4">
        <v>150</v>
      </c>
      <c r="H107" s="4">
        <v>150</v>
      </c>
      <c r="I107" s="4">
        <v>30</v>
      </c>
      <c r="J107" s="200"/>
    </row>
    <row r="108" spans="1:10" ht="15">
      <c r="A108" s="92">
        <v>100</v>
      </c>
      <c r="B108" s="92" t="s">
        <v>1348</v>
      </c>
      <c r="C108" s="92" t="s">
        <v>1349</v>
      </c>
      <c r="D108" s="92" t="s">
        <v>1350</v>
      </c>
      <c r="E108" s="92" t="s">
        <v>1157</v>
      </c>
      <c r="F108" s="92" t="s">
        <v>315</v>
      </c>
      <c r="G108" s="4">
        <v>150</v>
      </c>
      <c r="H108" s="4">
        <v>150</v>
      </c>
      <c r="I108" s="4">
        <v>30</v>
      </c>
      <c r="J108" s="200"/>
    </row>
    <row r="109" spans="1:10" ht="15">
      <c r="A109" s="92">
        <v>101</v>
      </c>
      <c r="B109" s="92" t="s">
        <v>1351</v>
      </c>
      <c r="C109" s="92" t="s">
        <v>1352</v>
      </c>
      <c r="D109" s="92" t="s">
        <v>1353</v>
      </c>
      <c r="E109" s="92" t="s">
        <v>1157</v>
      </c>
      <c r="F109" s="92" t="s">
        <v>315</v>
      </c>
      <c r="G109" s="4">
        <v>150</v>
      </c>
      <c r="H109" s="4">
        <v>150</v>
      </c>
      <c r="I109" s="4">
        <v>30</v>
      </c>
      <c r="J109" s="200"/>
    </row>
    <row r="110" spans="1:10" ht="15">
      <c r="A110" s="92">
        <v>102</v>
      </c>
      <c r="B110" s="92" t="s">
        <v>1354</v>
      </c>
      <c r="C110" s="92" t="s">
        <v>1355</v>
      </c>
      <c r="D110" s="92" t="s">
        <v>1356</v>
      </c>
      <c r="E110" s="92" t="s">
        <v>1157</v>
      </c>
      <c r="F110" s="92" t="s">
        <v>315</v>
      </c>
      <c r="G110" s="4">
        <v>150</v>
      </c>
      <c r="H110" s="4">
        <v>150</v>
      </c>
      <c r="I110" s="4">
        <v>30</v>
      </c>
      <c r="J110" s="200"/>
    </row>
    <row r="111" spans="1:10" ht="15">
      <c r="A111" s="92">
        <v>103</v>
      </c>
      <c r="B111" s="92" t="s">
        <v>858</v>
      </c>
      <c r="C111" s="92" t="s">
        <v>1357</v>
      </c>
      <c r="D111" s="92" t="s">
        <v>1358</v>
      </c>
      <c r="E111" s="92" t="s">
        <v>1157</v>
      </c>
      <c r="F111" s="92" t="s">
        <v>315</v>
      </c>
      <c r="G111" s="4">
        <v>150</v>
      </c>
      <c r="H111" s="4">
        <v>150</v>
      </c>
      <c r="I111" s="4">
        <v>30</v>
      </c>
      <c r="J111" s="200"/>
    </row>
    <row r="112" spans="1:10" ht="15">
      <c r="A112" s="92">
        <v>104</v>
      </c>
      <c r="B112" s="92" t="s">
        <v>517</v>
      </c>
      <c r="C112" s="92" t="s">
        <v>1359</v>
      </c>
      <c r="D112" s="92" t="s">
        <v>1360</v>
      </c>
      <c r="E112" s="92" t="s">
        <v>1157</v>
      </c>
      <c r="F112" s="92" t="s">
        <v>315</v>
      </c>
      <c r="G112" s="4">
        <v>75</v>
      </c>
      <c r="H112" s="4">
        <v>75</v>
      </c>
      <c r="I112" s="4">
        <v>15</v>
      </c>
      <c r="J112" s="200"/>
    </row>
    <row r="113" spans="1:10" ht="15">
      <c r="A113" s="92">
        <v>105</v>
      </c>
      <c r="B113" s="92" t="s">
        <v>1361</v>
      </c>
      <c r="C113" s="92" t="s">
        <v>1362</v>
      </c>
      <c r="D113" s="92" t="s">
        <v>1363</v>
      </c>
      <c r="E113" s="92" t="s">
        <v>1157</v>
      </c>
      <c r="F113" s="92" t="s">
        <v>315</v>
      </c>
      <c r="G113" s="4">
        <v>150</v>
      </c>
      <c r="H113" s="4">
        <v>150</v>
      </c>
      <c r="I113" s="4">
        <v>30</v>
      </c>
      <c r="J113" s="200"/>
    </row>
    <row r="114" spans="1:10" ht="15">
      <c r="A114" s="92">
        <v>106</v>
      </c>
      <c r="B114" s="92" t="s">
        <v>1364</v>
      </c>
      <c r="C114" s="92" t="s">
        <v>1365</v>
      </c>
      <c r="D114" s="92" t="s">
        <v>1366</v>
      </c>
      <c r="E114" s="92" t="s">
        <v>1157</v>
      </c>
      <c r="F114" s="92" t="s">
        <v>315</v>
      </c>
      <c r="G114" s="4">
        <v>150</v>
      </c>
      <c r="H114" s="4">
        <v>150</v>
      </c>
      <c r="I114" s="4">
        <v>30</v>
      </c>
      <c r="J114" s="200"/>
    </row>
    <row r="115" spans="1:10" ht="15">
      <c r="A115" s="92">
        <v>107</v>
      </c>
      <c r="B115" s="92" t="s">
        <v>1367</v>
      </c>
      <c r="C115" s="92" t="s">
        <v>1368</v>
      </c>
      <c r="D115" s="92" t="s">
        <v>1369</v>
      </c>
      <c r="E115" s="92" t="s">
        <v>1157</v>
      </c>
      <c r="F115" s="92" t="s">
        <v>315</v>
      </c>
      <c r="G115" s="4">
        <v>150</v>
      </c>
      <c r="H115" s="4">
        <v>150</v>
      </c>
      <c r="I115" s="4">
        <v>30</v>
      </c>
      <c r="J115" s="200"/>
    </row>
    <row r="116" spans="1:10" ht="15">
      <c r="A116" s="92">
        <v>108</v>
      </c>
      <c r="B116" s="92" t="s">
        <v>1364</v>
      </c>
      <c r="C116" s="92" t="s">
        <v>1370</v>
      </c>
      <c r="D116" s="92" t="s">
        <v>1371</v>
      </c>
      <c r="E116" s="92" t="s">
        <v>1157</v>
      </c>
      <c r="F116" s="92" t="s">
        <v>315</v>
      </c>
      <c r="G116" s="4">
        <v>150</v>
      </c>
      <c r="H116" s="4">
        <v>150</v>
      </c>
      <c r="I116" s="4">
        <v>30</v>
      </c>
      <c r="J116" s="200"/>
    </row>
    <row r="117" spans="1:10" ht="15">
      <c r="A117" s="92">
        <v>109</v>
      </c>
      <c r="B117" s="92" t="s">
        <v>1372</v>
      </c>
      <c r="C117" s="92" t="s">
        <v>1373</v>
      </c>
      <c r="D117" s="92" t="s">
        <v>1374</v>
      </c>
      <c r="E117" s="92" t="s">
        <v>1157</v>
      </c>
      <c r="F117" s="92" t="s">
        <v>315</v>
      </c>
      <c r="G117" s="4">
        <v>150</v>
      </c>
      <c r="H117" s="4">
        <v>150</v>
      </c>
      <c r="I117" s="4">
        <v>30</v>
      </c>
      <c r="J117" s="200"/>
    </row>
    <row r="118" spans="1:10" ht="15">
      <c r="A118" s="92">
        <v>110</v>
      </c>
      <c r="B118" s="92" t="s">
        <v>1375</v>
      </c>
      <c r="C118" s="92" t="s">
        <v>1376</v>
      </c>
      <c r="D118" s="92" t="s">
        <v>1377</v>
      </c>
      <c r="E118" s="92" t="s">
        <v>1157</v>
      </c>
      <c r="F118" s="92" t="s">
        <v>315</v>
      </c>
      <c r="G118" s="4">
        <v>150</v>
      </c>
      <c r="H118" s="4">
        <v>150</v>
      </c>
      <c r="I118" s="4">
        <v>30</v>
      </c>
      <c r="J118" s="200"/>
    </row>
    <row r="119" spans="1:10" ht="15">
      <c r="A119" s="92">
        <v>111</v>
      </c>
      <c r="B119" s="92" t="s">
        <v>1378</v>
      </c>
      <c r="C119" s="92" t="s">
        <v>1379</v>
      </c>
      <c r="D119" s="92" t="s">
        <v>1380</v>
      </c>
      <c r="E119" s="92" t="s">
        <v>1157</v>
      </c>
      <c r="F119" s="92" t="s">
        <v>315</v>
      </c>
      <c r="G119" s="4">
        <v>75</v>
      </c>
      <c r="H119" s="4">
        <v>75</v>
      </c>
      <c r="I119" s="4">
        <v>15</v>
      </c>
      <c r="J119" s="200"/>
    </row>
    <row r="120" spans="1:10" ht="15">
      <c r="A120" s="92">
        <v>112</v>
      </c>
      <c r="B120" s="92" t="s">
        <v>1206</v>
      </c>
      <c r="C120" s="92" t="s">
        <v>1381</v>
      </c>
      <c r="D120" s="92" t="s">
        <v>1382</v>
      </c>
      <c r="E120" s="92" t="s">
        <v>1157</v>
      </c>
      <c r="F120" s="92" t="s">
        <v>315</v>
      </c>
      <c r="G120" s="4">
        <v>75</v>
      </c>
      <c r="H120" s="4">
        <v>75</v>
      </c>
      <c r="I120" s="4">
        <v>15</v>
      </c>
      <c r="J120" s="200"/>
    </row>
    <row r="121" spans="1:10" ht="15">
      <c r="A121" s="92">
        <v>113</v>
      </c>
      <c r="B121" s="92" t="s">
        <v>1383</v>
      </c>
      <c r="C121" s="92" t="s">
        <v>1384</v>
      </c>
      <c r="D121" s="92" t="s">
        <v>1385</v>
      </c>
      <c r="E121" s="92" t="s">
        <v>1157</v>
      </c>
      <c r="F121" s="92" t="s">
        <v>315</v>
      </c>
      <c r="G121" s="4">
        <v>150</v>
      </c>
      <c r="H121" s="4">
        <v>150</v>
      </c>
      <c r="I121" s="4">
        <v>30</v>
      </c>
      <c r="J121" s="200"/>
    </row>
    <row r="122" spans="1:10" ht="15">
      <c r="A122" s="92">
        <v>114</v>
      </c>
      <c r="B122" s="92" t="s">
        <v>1235</v>
      </c>
      <c r="C122" s="92" t="s">
        <v>1386</v>
      </c>
      <c r="D122" s="92" t="s">
        <v>1387</v>
      </c>
      <c r="E122" s="92" t="s">
        <v>1157</v>
      </c>
      <c r="F122" s="92" t="s">
        <v>315</v>
      </c>
      <c r="G122" s="4">
        <v>75</v>
      </c>
      <c r="H122" s="4">
        <v>75</v>
      </c>
      <c r="I122" s="4">
        <v>15</v>
      </c>
      <c r="J122" s="200"/>
    </row>
    <row r="123" spans="1:10" ht="15">
      <c r="A123" s="92">
        <v>115</v>
      </c>
      <c r="B123" s="92" t="s">
        <v>1118</v>
      </c>
      <c r="C123" s="92" t="s">
        <v>1388</v>
      </c>
      <c r="D123" s="92" t="s">
        <v>1389</v>
      </c>
      <c r="E123" s="92" t="s">
        <v>1157</v>
      </c>
      <c r="F123" s="92" t="s">
        <v>315</v>
      </c>
      <c r="G123" s="4">
        <v>150</v>
      </c>
      <c r="H123" s="4">
        <v>150</v>
      </c>
      <c r="I123" s="4">
        <v>30</v>
      </c>
      <c r="J123" s="200"/>
    </row>
    <row r="124" spans="1:10" ht="15">
      <c r="A124" s="92">
        <v>116</v>
      </c>
      <c r="B124" s="92" t="s">
        <v>1390</v>
      </c>
      <c r="C124" s="92" t="s">
        <v>1391</v>
      </c>
      <c r="D124" s="92" t="s">
        <v>1392</v>
      </c>
      <c r="E124" s="92" t="s">
        <v>1157</v>
      </c>
      <c r="F124" s="92" t="s">
        <v>315</v>
      </c>
      <c r="G124" s="4">
        <v>150</v>
      </c>
      <c r="H124" s="4">
        <v>150</v>
      </c>
      <c r="I124" s="4">
        <v>30</v>
      </c>
      <c r="J124" s="200"/>
    </row>
    <row r="125" spans="1:10" ht="15">
      <c r="A125" s="92">
        <v>117</v>
      </c>
      <c r="B125" s="92" t="s">
        <v>1393</v>
      </c>
      <c r="C125" s="92" t="s">
        <v>1394</v>
      </c>
      <c r="D125" s="92" t="s">
        <v>1395</v>
      </c>
      <c r="E125" s="92" t="s">
        <v>1157</v>
      </c>
      <c r="F125" s="92" t="s">
        <v>315</v>
      </c>
      <c r="G125" s="4">
        <v>150</v>
      </c>
      <c r="H125" s="4">
        <v>150</v>
      </c>
      <c r="I125" s="4">
        <v>30</v>
      </c>
      <c r="J125" s="200"/>
    </row>
    <row r="126" spans="1:10" ht="15">
      <c r="A126" s="92">
        <v>118</v>
      </c>
      <c r="B126" s="92" t="s">
        <v>1289</v>
      </c>
      <c r="C126" s="92" t="s">
        <v>1396</v>
      </c>
      <c r="D126" s="92" t="s">
        <v>1397</v>
      </c>
      <c r="E126" s="92" t="s">
        <v>1157</v>
      </c>
      <c r="F126" s="92" t="s">
        <v>315</v>
      </c>
      <c r="G126" s="4">
        <v>150</v>
      </c>
      <c r="H126" s="4">
        <v>150</v>
      </c>
      <c r="I126" s="4">
        <v>30</v>
      </c>
      <c r="J126" s="200"/>
    </row>
    <row r="127" spans="1:10" ht="15">
      <c r="A127" s="92">
        <v>119</v>
      </c>
      <c r="B127" s="92" t="s">
        <v>1398</v>
      </c>
      <c r="C127" s="92" t="s">
        <v>1399</v>
      </c>
      <c r="D127" s="92" t="s">
        <v>1400</v>
      </c>
      <c r="E127" s="92" t="s">
        <v>1157</v>
      </c>
      <c r="F127" s="92" t="s">
        <v>315</v>
      </c>
      <c r="G127" s="4">
        <v>75</v>
      </c>
      <c r="H127" s="4">
        <v>75</v>
      </c>
      <c r="I127" s="4">
        <v>15</v>
      </c>
      <c r="J127" s="200"/>
    </row>
    <row r="128" spans="1:10" ht="15">
      <c r="A128" s="92">
        <v>120</v>
      </c>
      <c r="B128" s="92" t="s">
        <v>1401</v>
      </c>
      <c r="C128" s="92" t="s">
        <v>1402</v>
      </c>
      <c r="D128" s="92" t="s">
        <v>1403</v>
      </c>
      <c r="E128" s="92" t="s">
        <v>1157</v>
      </c>
      <c r="F128" s="92" t="s">
        <v>315</v>
      </c>
      <c r="G128" s="4">
        <v>150</v>
      </c>
      <c r="H128" s="4">
        <v>150</v>
      </c>
      <c r="I128" s="4">
        <v>30</v>
      </c>
      <c r="J128" s="200"/>
    </row>
    <row r="129" spans="1:10" ht="30">
      <c r="A129" s="92">
        <v>121</v>
      </c>
      <c r="B129" s="92" t="s">
        <v>1404</v>
      </c>
      <c r="C129" s="92" t="s">
        <v>1405</v>
      </c>
      <c r="D129" s="92" t="s">
        <v>1406</v>
      </c>
      <c r="E129" s="92" t="s">
        <v>1157</v>
      </c>
      <c r="F129" s="92" t="s">
        <v>315</v>
      </c>
      <c r="G129" s="4">
        <v>150</v>
      </c>
      <c r="H129" s="4">
        <v>150</v>
      </c>
      <c r="I129" s="4">
        <v>30</v>
      </c>
      <c r="J129" s="200"/>
    </row>
    <row r="130" spans="1:10" ht="15">
      <c r="A130" s="92">
        <v>122</v>
      </c>
      <c r="B130" s="92" t="s">
        <v>1407</v>
      </c>
      <c r="C130" s="92" t="s">
        <v>1408</v>
      </c>
      <c r="D130" s="92" t="s">
        <v>1409</v>
      </c>
      <c r="E130" s="92" t="s">
        <v>1157</v>
      </c>
      <c r="F130" s="92" t="s">
        <v>315</v>
      </c>
      <c r="G130" s="4">
        <v>150</v>
      </c>
      <c r="H130" s="4">
        <v>150</v>
      </c>
      <c r="I130" s="4">
        <v>30</v>
      </c>
      <c r="J130" s="200"/>
    </row>
    <row r="131" spans="1:10" ht="15">
      <c r="A131" s="92">
        <v>123</v>
      </c>
      <c r="B131" s="92" t="s">
        <v>1410</v>
      </c>
      <c r="C131" s="92" t="s">
        <v>1411</v>
      </c>
      <c r="D131" s="92" t="s">
        <v>1412</v>
      </c>
      <c r="E131" s="92" t="s">
        <v>1157</v>
      </c>
      <c r="F131" s="92" t="s">
        <v>315</v>
      </c>
      <c r="G131" s="4">
        <v>150</v>
      </c>
      <c r="H131" s="4">
        <v>150</v>
      </c>
      <c r="I131" s="4">
        <v>30</v>
      </c>
      <c r="J131" s="200"/>
    </row>
    <row r="132" spans="1:10" ht="15">
      <c r="A132" s="92">
        <v>124</v>
      </c>
      <c r="B132" s="92" t="s">
        <v>1413</v>
      </c>
      <c r="C132" s="92" t="s">
        <v>1414</v>
      </c>
      <c r="D132" s="92" t="s">
        <v>1415</v>
      </c>
      <c r="E132" s="92" t="s">
        <v>1157</v>
      </c>
      <c r="F132" s="92" t="s">
        <v>315</v>
      </c>
      <c r="G132" s="4">
        <v>150</v>
      </c>
      <c r="H132" s="4">
        <v>150</v>
      </c>
      <c r="I132" s="4">
        <v>30</v>
      </c>
      <c r="J132" s="200"/>
    </row>
    <row r="133" spans="1:10" ht="15">
      <c r="A133" s="92">
        <v>125</v>
      </c>
      <c r="B133" s="92" t="s">
        <v>518</v>
      </c>
      <c r="C133" s="92" t="s">
        <v>1416</v>
      </c>
      <c r="D133" s="92" t="s">
        <v>1417</v>
      </c>
      <c r="E133" s="92" t="s">
        <v>1157</v>
      </c>
      <c r="F133" s="92" t="s">
        <v>315</v>
      </c>
      <c r="G133" s="4">
        <v>75</v>
      </c>
      <c r="H133" s="4">
        <v>75</v>
      </c>
      <c r="I133" s="4">
        <v>15</v>
      </c>
      <c r="J133" s="200"/>
    </row>
    <row r="134" spans="1:10" ht="15">
      <c r="A134" s="92">
        <v>126</v>
      </c>
      <c r="B134" s="92" t="s">
        <v>1418</v>
      </c>
      <c r="C134" s="92" t="s">
        <v>1419</v>
      </c>
      <c r="D134" s="92" t="s">
        <v>1420</v>
      </c>
      <c r="E134" s="92" t="s">
        <v>1157</v>
      </c>
      <c r="F134" s="92" t="s">
        <v>315</v>
      </c>
      <c r="G134" s="4">
        <v>150</v>
      </c>
      <c r="H134" s="4">
        <v>150</v>
      </c>
      <c r="I134" s="4">
        <v>30</v>
      </c>
      <c r="J134" s="200"/>
    </row>
    <row r="135" spans="1:10" ht="15">
      <c r="A135" s="92">
        <v>127</v>
      </c>
      <c r="B135" s="92" t="s">
        <v>1421</v>
      </c>
      <c r="C135" s="92" t="s">
        <v>1422</v>
      </c>
      <c r="D135" s="92" t="s">
        <v>1423</v>
      </c>
      <c r="E135" s="92" t="s">
        <v>1157</v>
      </c>
      <c r="F135" s="92" t="s">
        <v>315</v>
      </c>
      <c r="G135" s="4">
        <v>150</v>
      </c>
      <c r="H135" s="4">
        <v>150</v>
      </c>
      <c r="I135" s="4">
        <v>30</v>
      </c>
      <c r="J135" s="200"/>
    </row>
    <row r="136" spans="1:10" ht="15">
      <c r="A136" s="92">
        <v>128</v>
      </c>
      <c r="B136" s="92" t="s">
        <v>1424</v>
      </c>
      <c r="C136" s="92" t="s">
        <v>1425</v>
      </c>
      <c r="D136" s="92" t="s">
        <v>1426</v>
      </c>
      <c r="E136" s="92" t="s">
        <v>1157</v>
      </c>
      <c r="F136" s="92" t="s">
        <v>315</v>
      </c>
      <c r="G136" s="4">
        <v>150</v>
      </c>
      <c r="H136" s="4">
        <v>150</v>
      </c>
      <c r="I136" s="4">
        <v>30</v>
      </c>
      <c r="J136" s="200"/>
    </row>
    <row r="137" spans="1:10" ht="15">
      <c r="A137" s="92">
        <v>129</v>
      </c>
      <c r="B137" s="92" t="s">
        <v>1427</v>
      </c>
      <c r="C137" s="92" t="s">
        <v>1428</v>
      </c>
      <c r="D137" s="92" t="s">
        <v>1429</v>
      </c>
      <c r="E137" s="92" t="s">
        <v>1157</v>
      </c>
      <c r="F137" s="92" t="s">
        <v>315</v>
      </c>
      <c r="G137" s="4">
        <v>150</v>
      </c>
      <c r="H137" s="4">
        <v>150</v>
      </c>
      <c r="I137" s="4">
        <v>30</v>
      </c>
      <c r="J137" s="200"/>
    </row>
    <row r="138" spans="1:10" ht="15">
      <c r="A138" s="92">
        <v>130</v>
      </c>
      <c r="B138" s="92" t="s">
        <v>1430</v>
      </c>
      <c r="C138" s="92" t="s">
        <v>1431</v>
      </c>
      <c r="D138" s="92" t="s">
        <v>1432</v>
      </c>
      <c r="E138" s="92" t="s">
        <v>1157</v>
      </c>
      <c r="F138" s="92" t="s">
        <v>315</v>
      </c>
      <c r="G138" s="4">
        <v>150</v>
      </c>
      <c r="H138" s="4">
        <v>150</v>
      </c>
      <c r="I138" s="4">
        <v>30</v>
      </c>
      <c r="J138" s="200"/>
    </row>
    <row r="139" spans="1:10" ht="15">
      <c r="A139" s="92">
        <v>131</v>
      </c>
      <c r="B139" s="92" t="s">
        <v>1433</v>
      </c>
      <c r="C139" s="92" t="s">
        <v>1434</v>
      </c>
      <c r="D139" s="92" t="s">
        <v>1435</v>
      </c>
      <c r="E139" s="92" t="s">
        <v>1157</v>
      </c>
      <c r="F139" s="92" t="s">
        <v>315</v>
      </c>
      <c r="G139" s="4">
        <v>150</v>
      </c>
      <c r="H139" s="4">
        <v>150</v>
      </c>
      <c r="I139" s="4">
        <v>30</v>
      </c>
      <c r="J139" s="200"/>
    </row>
    <row r="140" spans="1:10" ht="15">
      <c r="A140" s="92">
        <v>132</v>
      </c>
      <c r="B140" s="92" t="s">
        <v>518</v>
      </c>
      <c r="C140" s="92" t="s">
        <v>1436</v>
      </c>
      <c r="D140" s="92" t="s">
        <v>1437</v>
      </c>
      <c r="E140" s="92" t="s">
        <v>1157</v>
      </c>
      <c r="F140" s="92" t="s">
        <v>315</v>
      </c>
      <c r="G140" s="4">
        <v>150</v>
      </c>
      <c r="H140" s="4">
        <v>150</v>
      </c>
      <c r="I140" s="4">
        <v>30</v>
      </c>
      <c r="J140" s="200"/>
    </row>
    <row r="141" spans="1:10" ht="15">
      <c r="A141" s="92">
        <v>133</v>
      </c>
      <c r="B141" s="92" t="s">
        <v>1137</v>
      </c>
      <c r="C141" s="92" t="s">
        <v>1438</v>
      </c>
      <c r="D141" s="92" t="s">
        <v>1439</v>
      </c>
      <c r="E141" s="92" t="s">
        <v>1157</v>
      </c>
      <c r="F141" s="92" t="s">
        <v>315</v>
      </c>
      <c r="G141" s="4">
        <v>75</v>
      </c>
      <c r="H141" s="4">
        <v>75</v>
      </c>
      <c r="I141" s="4">
        <v>15</v>
      </c>
      <c r="J141" s="200"/>
    </row>
    <row r="142" spans="1:10" ht="15">
      <c r="A142" s="92">
        <v>134</v>
      </c>
      <c r="B142" s="92" t="s">
        <v>518</v>
      </c>
      <c r="C142" s="92" t="s">
        <v>1440</v>
      </c>
      <c r="D142" s="92" t="s">
        <v>1441</v>
      </c>
      <c r="E142" s="92" t="s">
        <v>1157</v>
      </c>
      <c r="F142" s="92" t="s">
        <v>315</v>
      </c>
      <c r="G142" s="4">
        <v>150</v>
      </c>
      <c r="H142" s="4">
        <v>150</v>
      </c>
      <c r="I142" s="4">
        <v>30</v>
      </c>
      <c r="J142" s="200"/>
    </row>
    <row r="143" spans="1:10" ht="15">
      <c r="A143" s="92">
        <v>135</v>
      </c>
      <c r="B143" s="92" t="s">
        <v>1442</v>
      </c>
      <c r="C143" s="92" t="s">
        <v>1443</v>
      </c>
      <c r="D143" s="92" t="s">
        <v>1444</v>
      </c>
      <c r="E143" s="92" t="s">
        <v>1157</v>
      </c>
      <c r="F143" s="92" t="s">
        <v>315</v>
      </c>
      <c r="G143" s="4">
        <v>150</v>
      </c>
      <c r="H143" s="4">
        <v>150</v>
      </c>
      <c r="I143" s="4">
        <v>30</v>
      </c>
      <c r="J143" s="200"/>
    </row>
    <row r="144" spans="1:10" ht="15">
      <c r="A144" s="92">
        <v>136</v>
      </c>
      <c r="B144" s="92" t="s">
        <v>1418</v>
      </c>
      <c r="C144" s="92" t="s">
        <v>1445</v>
      </c>
      <c r="D144" s="92" t="s">
        <v>1446</v>
      </c>
      <c r="E144" s="92" t="s">
        <v>1157</v>
      </c>
      <c r="F144" s="92" t="s">
        <v>315</v>
      </c>
      <c r="G144" s="4">
        <v>150</v>
      </c>
      <c r="H144" s="4">
        <v>150</v>
      </c>
      <c r="I144" s="4">
        <v>30</v>
      </c>
      <c r="J144" s="200"/>
    </row>
    <row r="145" spans="1:10" ht="15">
      <c r="A145" s="92">
        <v>137</v>
      </c>
      <c r="B145" s="92" t="s">
        <v>1447</v>
      </c>
      <c r="C145" s="92" t="s">
        <v>1448</v>
      </c>
      <c r="D145" s="92" t="s">
        <v>1449</v>
      </c>
      <c r="E145" s="92" t="s">
        <v>1157</v>
      </c>
      <c r="F145" s="92" t="s">
        <v>315</v>
      </c>
      <c r="G145" s="4">
        <v>150</v>
      </c>
      <c r="H145" s="4">
        <v>150</v>
      </c>
      <c r="I145" s="4">
        <v>30</v>
      </c>
      <c r="J145" s="200"/>
    </row>
    <row r="146" spans="1:10" ht="30">
      <c r="A146" s="92">
        <v>138</v>
      </c>
      <c r="B146" s="92" t="s">
        <v>1450</v>
      </c>
      <c r="C146" s="92" t="s">
        <v>1451</v>
      </c>
      <c r="D146" s="92" t="s">
        <v>1452</v>
      </c>
      <c r="E146" s="92" t="s">
        <v>1157</v>
      </c>
      <c r="F146" s="92" t="s">
        <v>315</v>
      </c>
      <c r="G146" s="4">
        <v>150</v>
      </c>
      <c r="H146" s="4">
        <v>150</v>
      </c>
      <c r="I146" s="4">
        <v>30</v>
      </c>
      <c r="J146" s="200"/>
    </row>
    <row r="147" spans="1:10" ht="15">
      <c r="A147" s="92">
        <v>139</v>
      </c>
      <c r="B147" s="92" t="s">
        <v>517</v>
      </c>
      <c r="C147" s="92" t="s">
        <v>1453</v>
      </c>
      <c r="D147" s="92" t="s">
        <v>1454</v>
      </c>
      <c r="E147" s="92" t="s">
        <v>1157</v>
      </c>
      <c r="F147" s="92" t="s">
        <v>315</v>
      </c>
      <c r="G147" s="4">
        <v>150</v>
      </c>
      <c r="H147" s="4">
        <v>150</v>
      </c>
      <c r="I147" s="4">
        <v>30</v>
      </c>
      <c r="J147" s="200"/>
    </row>
    <row r="148" spans="1:10" ht="15">
      <c r="A148" s="92">
        <v>140</v>
      </c>
      <c r="B148" s="92" t="s">
        <v>1455</v>
      </c>
      <c r="C148" s="92" t="s">
        <v>1456</v>
      </c>
      <c r="D148" s="92" t="s">
        <v>1457</v>
      </c>
      <c r="E148" s="92" t="s">
        <v>1157</v>
      </c>
      <c r="F148" s="92" t="s">
        <v>315</v>
      </c>
      <c r="G148" s="4">
        <v>150</v>
      </c>
      <c r="H148" s="4">
        <v>150</v>
      </c>
      <c r="I148" s="4">
        <v>30</v>
      </c>
      <c r="J148" s="200"/>
    </row>
    <row r="149" spans="1:10" ht="15">
      <c r="A149" s="92">
        <v>141</v>
      </c>
      <c r="B149" s="92" t="s">
        <v>1458</v>
      </c>
      <c r="C149" s="92" t="s">
        <v>1459</v>
      </c>
      <c r="D149" s="92" t="s">
        <v>1460</v>
      </c>
      <c r="E149" s="92" t="s">
        <v>1157</v>
      </c>
      <c r="F149" s="92" t="s">
        <v>315</v>
      </c>
      <c r="G149" s="4">
        <v>75</v>
      </c>
      <c r="H149" s="4">
        <v>75</v>
      </c>
      <c r="I149" s="4">
        <v>15</v>
      </c>
      <c r="J149" s="200"/>
    </row>
    <row r="150" spans="1:10" ht="15">
      <c r="A150" s="92">
        <v>142</v>
      </c>
      <c r="B150" s="92" t="s">
        <v>1235</v>
      </c>
      <c r="C150" s="92" t="s">
        <v>1461</v>
      </c>
      <c r="D150" s="92" t="s">
        <v>1462</v>
      </c>
      <c r="E150" s="92" t="s">
        <v>1157</v>
      </c>
      <c r="F150" s="92" t="s">
        <v>315</v>
      </c>
      <c r="G150" s="4">
        <v>150</v>
      </c>
      <c r="H150" s="4">
        <v>150</v>
      </c>
      <c r="I150" s="4">
        <v>30</v>
      </c>
      <c r="J150" s="200"/>
    </row>
    <row r="151" spans="1:10" ht="15">
      <c r="A151" s="92">
        <v>143</v>
      </c>
      <c r="B151" s="92" t="s">
        <v>1125</v>
      </c>
      <c r="C151" s="92" t="s">
        <v>1463</v>
      </c>
      <c r="D151" s="92" t="s">
        <v>1464</v>
      </c>
      <c r="E151" s="92" t="s">
        <v>1157</v>
      </c>
      <c r="F151" s="92" t="s">
        <v>315</v>
      </c>
      <c r="G151" s="4">
        <v>75</v>
      </c>
      <c r="H151" s="4">
        <v>75</v>
      </c>
      <c r="I151" s="4">
        <v>15</v>
      </c>
      <c r="J151" s="200"/>
    </row>
    <row r="152" spans="1:10" ht="15">
      <c r="A152" s="92">
        <v>144</v>
      </c>
      <c r="B152" s="92" t="s">
        <v>1465</v>
      </c>
      <c r="C152" s="92" t="s">
        <v>1466</v>
      </c>
      <c r="D152" s="92" t="s">
        <v>1467</v>
      </c>
      <c r="E152" s="92" t="s">
        <v>1157</v>
      </c>
      <c r="F152" s="92" t="s">
        <v>315</v>
      </c>
      <c r="G152" s="4">
        <v>450</v>
      </c>
      <c r="H152" s="4">
        <v>450</v>
      </c>
      <c r="I152" s="4">
        <v>90</v>
      </c>
      <c r="J152" s="200"/>
    </row>
    <row r="153" spans="1:10" ht="15">
      <c r="A153" s="92">
        <v>145</v>
      </c>
      <c r="B153" s="92" t="s">
        <v>1468</v>
      </c>
      <c r="C153" s="92" t="s">
        <v>1469</v>
      </c>
      <c r="D153" s="92" t="s">
        <v>1470</v>
      </c>
      <c r="E153" s="92" t="s">
        <v>1157</v>
      </c>
      <c r="F153" s="92" t="s">
        <v>315</v>
      </c>
      <c r="G153" s="4">
        <v>150</v>
      </c>
      <c r="H153" s="4">
        <v>150</v>
      </c>
      <c r="I153" s="4">
        <v>30</v>
      </c>
      <c r="J153" s="200"/>
    </row>
    <row r="154" spans="1:10" ht="30">
      <c r="A154" s="92">
        <v>146</v>
      </c>
      <c r="B154" s="92" t="s">
        <v>1223</v>
      </c>
      <c r="C154" s="92" t="s">
        <v>1471</v>
      </c>
      <c r="D154" s="92" t="s">
        <v>1472</v>
      </c>
      <c r="E154" s="92" t="s">
        <v>1157</v>
      </c>
      <c r="F154" s="92" t="s">
        <v>315</v>
      </c>
      <c r="G154" s="4">
        <v>150</v>
      </c>
      <c r="H154" s="4">
        <v>150</v>
      </c>
      <c r="I154" s="4">
        <v>30</v>
      </c>
      <c r="J154" s="200"/>
    </row>
    <row r="155" spans="1:10" ht="15">
      <c r="A155" s="92">
        <v>147</v>
      </c>
      <c r="B155" s="92" t="s">
        <v>1473</v>
      </c>
      <c r="C155" s="92" t="s">
        <v>1474</v>
      </c>
      <c r="D155" s="92" t="s">
        <v>1475</v>
      </c>
      <c r="E155" s="92" t="s">
        <v>1157</v>
      </c>
      <c r="F155" s="92" t="s">
        <v>315</v>
      </c>
      <c r="G155" s="4">
        <v>75</v>
      </c>
      <c r="H155" s="4">
        <v>75</v>
      </c>
      <c r="I155" s="4">
        <v>15</v>
      </c>
      <c r="J155" s="200"/>
    </row>
    <row r="156" spans="1:10" ht="15">
      <c r="A156" s="92">
        <v>148</v>
      </c>
      <c r="B156" s="92" t="s">
        <v>517</v>
      </c>
      <c r="C156" s="92" t="s">
        <v>1476</v>
      </c>
      <c r="D156" s="92" t="s">
        <v>1477</v>
      </c>
      <c r="E156" s="92" t="s">
        <v>1157</v>
      </c>
      <c r="F156" s="92" t="s">
        <v>315</v>
      </c>
      <c r="G156" s="4">
        <v>150</v>
      </c>
      <c r="H156" s="4">
        <v>150</v>
      </c>
      <c r="I156" s="4">
        <v>30</v>
      </c>
      <c r="J156" s="200"/>
    </row>
    <row r="157" spans="1:10" ht="15">
      <c r="A157" s="92">
        <v>149</v>
      </c>
      <c r="B157" s="92" t="s">
        <v>1478</v>
      </c>
      <c r="C157" s="92" t="s">
        <v>1436</v>
      </c>
      <c r="D157" s="92" t="s">
        <v>1479</v>
      </c>
      <c r="E157" s="92" t="s">
        <v>1157</v>
      </c>
      <c r="F157" s="92" t="s">
        <v>315</v>
      </c>
      <c r="G157" s="4">
        <v>150</v>
      </c>
      <c r="H157" s="4">
        <v>150</v>
      </c>
      <c r="I157" s="4">
        <v>30</v>
      </c>
      <c r="J157" s="200"/>
    </row>
    <row r="158" spans="1:10" ht="15">
      <c r="A158" s="92">
        <v>150</v>
      </c>
      <c r="B158" s="92" t="s">
        <v>1480</v>
      </c>
      <c r="C158" s="92" t="s">
        <v>1481</v>
      </c>
      <c r="D158" s="92" t="s">
        <v>1482</v>
      </c>
      <c r="E158" s="92" t="s">
        <v>1157</v>
      </c>
      <c r="F158" s="92" t="s">
        <v>315</v>
      </c>
      <c r="G158" s="4">
        <v>75</v>
      </c>
      <c r="H158" s="4">
        <v>75</v>
      </c>
      <c r="I158" s="4">
        <v>15</v>
      </c>
      <c r="J158" s="200"/>
    </row>
    <row r="159" spans="1:10" ht="15">
      <c r="A159" s="92">
        <v>151</v>
      </c>
      <c r="B159" s="92" t="s">
        <v>1483</v>
      </c>
      <c r="C159" s="92" t="s">
        <v>1484</v>
      </c>
      <c r="D159" s="92" t="s">
        <v>1485</v>
      </c>
      <c r="E159" s="92" t="s">
        <v>1157</v>
      </c>
      <c r="F159" s="92" t="s">
        <v>315</v>
      </c>
      <c r="G159" s="4">
        <v>150</v>
      </c>
      <c r="H159" s="4">
        <v>150</v>
      </c>
      <c r="I159" s="4">
        <v>30</v>
      </c>
      <c r="J159" s="200"/>
    </row>
    <row r="160" spans="1:10" ht="15">
      <c r="A160" s="92">
        <v>152</v>
      </c>
      <c r="B160" s="92" t="s">
        <v>889</v>
      </c>
      <c r="C160" s="92" t="s">
        <v>1486</v>
      </c>
      <c r="D160" s="92" t="s">
        <v>1487</v>
      </c>
      <c r="E160" s="92" t="s">
        <v>1157</v>
      </c>
      <c r="F160" s="92" t="s">
        <v>315</v>
      </c>
      <c r="G160" s="4">
        <v>75</v>
      </c>
      <c r="H160" s="4">
        <v>75</v>
      </c>
      <c r="I160" s="4">
        <v>15</v>
      </c>
      <c r="J160" s="200"/>
    </row>
    <row r="161" spans="1:10" ht="15">
      <c r="A161" s="92">
        <v>153</v>
      </c>
      <c r="B161" s="92" t="s">
        <v>862</v>
      </c>
      <c r="C161" s="92" t="s">
        <v>1488</v>
      </c>
      <c r="D161" s="92" t="s">
        <v>1489</v>
      </c>
      <c r="E161" s="92" t="s">
        <v>1157</v>
      </c>
      <c r="F161" s="92" t="s">
        <v>315</v>
      </c>
      <c r="G161" s="4">
        <v>150</v>
      </c>
      <c r="H161" s="4">
        <v>150</v>
      </c>
      <c r="I161" s="4">
        <v>30</v>
      </c>
      <c r="J161" s="200"/>
    </row>
    <row r="162" spans="1:10" ht="15">
      <c r="A162" s="92">
        <v>154</v>
      </c>
      <c r="B162" s="92" t="s">
        <v>885</v>
      </c>
      <c r="C162" s="92" t="s">
        <v>1490</v>
      </c>
      <c r="D162" s="92" t="s">
        <v>1491</v>
      </c>
      <c r="E162" s="92" t="s">
        <v>1157</v>
      </c>
      <c r="F162" s="92" t="s">
        <v>315</v>
      </c>
      <c r="G162" s="4">
        <v>150</v>
      </c>
      <c r="H162" s="4">
        <v>150</v>
      </c>
      <c r="I162" s="4">
        <v>30</v>
      </c>
      <c r="J162" s="200"/>
    </row>
    <row r="163" spans="1:10" ht="15">
      <c r="A163" s="92">
        <v>155</v>
      </c>
      <c r="B163" s="92" t="s">
        <v>1289</v>
      </c>
      <c r="C163" s="92" t="s">
        <v>1492</v>
      </c>
      <c r="D163" s="92" t="s">
        <v>1493</v>
      </c>
      <c r="E163" s="92" t="s">
        <v>1157</v>
      </c>
      <c r="F163" s="92" t="s">
        <v>315</v>
      </c>
      <c r="G163" s="4">
        <v>150</v>
      </c>
      <c r="H163" s="4">
        <v>150</v>
      </c>
      <c r="I163" s="4">
        <v>30</v>
      </c>
      <c r="J163" s="200"/>
    </row>
    <row r="164" spans="1:10" ht="15">
      <c r="A164" s="92">
        <v>156</v>
      </c>
      <c r="B164" s="92" t="s">
        <v>1304</v>
      </c>
      <c r="C164" s="92" t="s">
        <v>1494</v>
      </c>
      <c r="D164" s="92" t="s">
        <v>1495</v>
      </c>
      <c r="E164" s="92" t="s">
        <v>1157</v>
      </c>
      <c r="F164" s="92" t="s">
        <v>315</v>
      </c>
      <c r="G164" s="4">
        <v>150</v>
      </c>
      <c r="H164" s="4">
        <v>150</v>
      </c>
      <c r="I164" s="4">
        <v>30</v>
      </c>
      <c r="J164" s="200"/>
    </row>
    <row r="165" spans="1:10" ht="15">
      <c r="A165" s="92">
        <v>157</v>
      </c>
      <c r="B165" s="92" t="s">
        <v>858</v>
      </c>
      <c r="C165" s="92" t="s">
        <v>1496</v>
      </c>
      <c r="D165" s="92" t="s">
        <v>1497</v>
      </c>
      <c r="E165" s="92" t="s">
        <v>1157</v>
      </c>
      <c r="F165" s="92" t="s">
        <v>315</v>
      </c>
      <c r="G165" s="4">
        <v>150</v>
      </c>
      <c r="H165" s="4">
        <v>150</v>
      </c>
      <c r="I165" s="4">
        <v>30</v>
      </c>
      <c r="J165" s="200"/>
    </row>
    <row r="166" spans="1:10" ht="15">
      <c r="A166" s="92">
        <v>158</v>
      </c>
      <c r="B166" s="92" t="s">
        <v>1203</v>
      </c>
      <c r="C166" s="92" t="s">
        <v>1498</v>
      </c>
      <c r="D166" s="92" t="s">
        <v>1499</v>
      </c>
      <c r="E166" s="92" t="s">
        <v>1157</v>
      </c>
      <c r="F166" s="92" t="s">
        <v>315</v>
      </c>
      <c r="G166" s="4">
        <v>150</v>
      </c>
      <c r="H166" s="4">
        <v>150</v>
      </c>
      <c r="I166" s="4">
        <v>30</v>
      </c>
      <c r="J166" s="200"/>
    </row>
    <row r="167" spans="1:10" ht="15">
      <c r="A167" s="92">
        <v>159</v>
      </c>
      <c r="B167" s="92" t="s">
        <v>849</v>
      </c>
      <c r="C167" s="92" t="s">
        <v>1500</v>
      </c>
      <c r="D167" s="92" t="s">
        <v>1501</v>
      </c>
      <c r="E167" s="92" t="s">
        <v>1157</v>
      </c>
      <c r="F167" s="92" t="s">
        <v>315</v>
      </c>
      <c r="G167" s="4">
        <v>75</v>
      </c>
      <c r="H167" s="4">
        <v>75</v>
      </c>
      <c r="I167" s="4">
        <v>15</v>
      </c>
      <c r="J167" s="200"/>
    </row>
    <row r="168" spans="1:10" ht="15">
      <c r="A168" s="92">
        <v>160</v>
      </c>
      <c r="B168" s="92" t="s">
        <v>1364</v>
      </c>
      <c r="C168" s="92" t="s">
        <v>1502</v>
      </c>
      <c r="D168" s="92" t="s">
        <v>1503</v>
      </c>
      <c r="E168" s="92" t="s">
        <v>1157</v>
      </c>
      <c r="F168" s="92" t="s">
        <v>315</v>
      </c>
      <c r="G168" s="4">
        <v>75</v>
      </c>
      <c r="H168" s="4">
        <v>75</v>
      </c>
      <c r="I168" s="4">
        <v>15</v>
      </c>
      <c r="J168" s="200"/>
    </row>
    <row r="169" spans="1:10" ht="15">
      <c r="A169" s="92">
        <v>161</v>
      </c>
      <c r="B169" s="92" t="s">
        <v>1404</v>
      </c>
      <c r="C169" s="92" t="s">
        <v>1504</v>
      </c>
      <c r="D169" s="92" t="s">
        <v>1505</v>
      </c>
      <c r="E169" s="92" t="s">
        <v>1157</v>
      </c>
      <c r="F169" s="92" t="s">
        <v>315</v>
      </c>
      <c r="G169" s="4">
        <v>75</v>
      </c>
      <c r="H169" s="4">
        <v>75</v>
      </c>
      <c r="I169" s="4">
        <v>15</v>
      </c>
      <c r="J169" s="200"/>
    </row>
    <row r="170" spans="1:10" ht="15">
      <c r="A170" s="92">
        <v>162</v>
      </c>
      <c r="B170" s="92" t="s">
        <v>1506</v>
      </c>
      <c r="C170" s="92" t="s">
        <v>1507</v>
      </c>
      <c r="D170" s="92" t="s">
        <v>1508</v>
      </c>
      <c r="E170" s="92" t="s">
        <v>1157</v>
      </c>
      <c r="F170" s="92" t="s">
        <v>315</v>
      </c>
      <c r="G170" s="4">
        <v>75</v>
      </c>
      <c r="H170" s="4">
        <v>75</v>
      </c>
      <c r="I170" s="4">
        <v>15</v>
      </c>
      <c r="J170" s="200"/>
    </row>
    <row r="171" spans="1:10" ht="15">
      <c r="A171" s="92">
        <v>163</v>
      </c>
      <c r="B171" s="92" t="s">
        <v>1509</v>
      </c>
      <c r="C171" s="92" t="s">
        <v>1510</v>
      </c>
      <c r="D171" s="92" t="s">
        <v>1511</v>
      </c>
      <c r="E171" s="92" t="s">
        <v>1157</v>
      </c>
      <c r="F171" s="92" t="s">
        <v>315</v>
      </c>
      <c r="G171" s="4">
        <v>75</v>
      </c>
      <c r="H171" s="4">
        <v>75</v>
      </c>
      <c r="I171" s="4">
        <v>15</v>
      </c>
      <c r="J171" s="200"/>
    </row>
    <row r="172" spans="1:10" ht="15">
      <c r="A172" s="92">
        <v>164</v>
      </c>
      <c r="B172" s="92" t="s">
        <v>518</v>
      </c>
      <c r="C172" s="92" t="s">
        <v>1512</v>
      </c>
      <c r="D172" s="92" t="s">
        <v>1513</v>
      </c>
      <c r="E172" s="92" t="s">
        <v>1157</v>
      </c>
      <c r="F172" s="92" t="s">
        <v>315</v>
      </c>
      <c r="G172" s="4">
        <v>150</v>
      </c>
      <c r="H172" s="4">
        <v>150</v>
      </c>
      <c r="I172" s="4">
        <v>30</v>
      </c>
      <c r="J172" s="200"/>
    </row>
    <row r="173" spans="1:10" ht="15">
      <c r="A173" s="92">
        <v>165</v>
      </c>
      <c r="B173" s="92" t="s">
        <v>1364</v>
      </c>
      <c r="C173" s="92" t="s">
        <v>1496</v>
      </c>
      <c r="D173" s="92" t="s">
        <v>1514</v>
      </c>
      <c r="E173" s="92" t="s">
        <v>1157</v>
      </c>
      <c r="F173" s="92" t="s">
        <v>315</v>
      </c>
      <c r="G173" s="4">
        <v>150</v>
      </c>
      <c r="H173" s="4">
        <v>150</v>
      </c>
      <c r="I173" s="4">
        <v>30</v>
      </c>
      <c r="J173" s="200"/>
    </row>
    <row r="174" spans="1:10" ht="15">
      <c r="A174" s="92">
        <v>166</v>
      </c>
      <c r="B174" s="92" t="s">
        <v>1289</v>
      </c>
      <c r="C174" s="92" t="s">
        <v>1515</v>
      </c>
      <c r="D174" s="92" t="s">
        <v>1516</v>
      </c>
      <c r="E174" s="92" t="s">
        <v>1157</v>
      </c>
      <c r="F174" s="92" t="s">
        <v>315</v>
      </c>
      <c r="G174" s="4">
        <v>150</v>
      </c>
      <c r="H174" s="4">
        <v>150</v>
      </c>
      <c r="I174" s="4">
        <v>30</v>
      </c>
      <c r="J174" s="200"/>
    </row>
    <row r="175" spans="1:10" ht="45">
      <c r="A175" s="92">
        <v>167</v>
      </c>
      <c r="B175" s="92" t="s">
        <v>1517</v>
      </c>
      <c r="C175" s="92" t="s">
        <v>1518</v>
      </c>
      <c r="D175" s="92" t="s">
        <v>1519</v>
      </c>
      <c r="E175" s="92" t="s">
        <v>1157</v>
      </c>
      <c r="F175" s="92" t="s">
        <v>315</v>
      </c>
      <c r="G175" s="4">
        <v>150</v>
      </c>
      <c r="H175" s="4">
        <v>150</v>
      </c>
      <c r="I175" s="4">
        <v>30</v>
      </c>
      <c r="J175" s="200"/>
    </row>
    <row r="176" spans="1:10" ht="15">
      <c r="A176" s="92">
        <v>168</v>
      </c>
      <c r="B176" s="92" t="s">
        <v>1520</v>
      </c>
      <c r="C176" s="92" t="s">
        <v>1521</v>
      </c>
      <c r="D176" s="92" t="s">
        <v>1522</v>
      </c>
      <c r="E176" s="92" t="s">
        <v>1157</v>
      </c>
      <c r="F176" s="92" t="s">
        <v>315</v>
      </c>
      <c r="G176" s="4">
        <v>150</v>
      </c>
      <c r="H176" s="4">
        <v>150</v>
      </c>
      <c r="I176" s="4">
        <v>30</v>
      </c>
      <c r="J176" s="200"/>
    </row>
    <row r="177" spans="1:10" ht="15">
      <c r="A177" s="92">
        <v>169</v>
      </c>
      <c r="B177" s="92" t="s">
        <v>1407</v>
      </c>
      <c r="C177" s="92" t="s">
        <v>1523</v>
      </c>
      <c r="D177" s="92" t="s">
        <v>1524</v>
      </c>
      <c r="E177" s="92" t="s">
        <v>1157</v>
      </c>
      <c r="F177" s="92" t="s">
        <v>315</v>
      </c>
      <c r="G177" s="4">
        <v>150</v>
      </c>
      <c r="H177" s="4">
        <v>150</v>
      </c>
      <c r="I177" s="4">
        <v>30</v>
      </c>
      <c r="J177" s="200"/>
    </row>
    <row r="178" spans="1:10" ht="15">
      <c r="A178" s="92">
        <v>170</v>
      </c>
      <c r="B178" s="92" t="s">
        <v>1525</v>
      </c>
      <c r="C178" s="92" t="s">
        <v>1526</v>
      </c>
      <c r="D178" s="92" t="s">
        <v>1527</v>
      </c>
      <c r="E178" s="92" t="s">
        <v>1157</v>
      </c>
      <c r="F178" s="92" t="s">
        <v>315</v>
      </c>
      <c r="G178" s="4">
        <v>150</v>
      </c>
      <c r="H178" s="4">
        <v>150</v>
      </c>
      <c r="I178" s="4">
        <v>30</v>
      </c>
      <c r="J178" s="200"/>
    </row>
    <row r="179" spans="1:10" ht="15">
      <c r="A179" s="92">
        <v>171</v>
      </c>
      <c r="B179" s="92" t="s">
        <v>1528</v>
      </c>
      <c r="C179" s="92" t="s">
        <v>1133</v>
      </c>
      <c r="D179" s="92" t="s">
        <v>1529</v>
      </c>
      <c r="E179" s="92" t="s">
        <v>1157</v>
      </c>
      <c r="F179" s="92" t="s">
        <v>315</v>
      </c>
      <c r="G179" s="4">
        <v>150</v>
      </c>
      <c r="H179" s="4">
        <v>150</v>
      </c>
      <c r="I179" s="4">
        <v>30</v>
      </c>
      <c r="J179" s="200"/>
    </row>
    <row r="180" spans="1:10" ht="15">
      <c r="A180" s="92">
        <v>172</v>
      </c>
      <c r="B180" s="92" t="s">
        <v>864</v>
      </c>
      <c r="C180" s="92" t="s">
        <v>1530</v>
      </c>
      <c r="D180" s="92" t="s">
        <v>1531</v>
      </c>
      <c r="E180" s="92" t="s">
        <v>1157</v>
      </c>
      <c r="F180" s="92" t="s">
        <v>315</v>
      </c>
      <c r="G180" s="4">
        <v>150</v>
      </c>
      <c r="H180" s="4">
        <v>150</v>
      </c>
      <c r="I180" s="4">
        <v>30</v>
      </c>
      <c r="J180" s="200"/>
    </row>
    <row r="181" spans="1:10" ht="15">
      <c r="A181" s="92">
        <v>173</v>
      </c>
      <c r="B181" s="92" t="s">
        <v>1383</v>
      </c>
      <c r="C181" s="92" t="s">
        <v>1532</v>
      </c>
      <c r="D181" s="92" t="s">
        <v>1533</v>
      </c>
      <c r="E181" s="92" t="s">
        <v>1157</v>
      </c>
      <c r="F181" s="92" t="s">
        <v>315</v>
      </c>
      <c r="G181" s="4">
        <v>150</v>
      </c>
      <c r="H181" s="4">
        <v>150</v>
      </c>
      <c r="I181" s="4">
        <v>30</v>
      </c>
      <c r="J181" s="200"/>
    </row>
    <row r="182" spans="1:10" ht="15">
      <c r="A182" s="92">
        <v>174</v>
      </c>
      <c r="B182" s="92" t="s">
        <v>1534</v>
      </c>
      <c r="C182" s="92" t="s">
        <v>1535</v>
      </c>
      <c r="D182" s="92" t="s">
        <v>1536</v>
      </c>
      <c r="E182" s="92" t="s">
        <v>1157</v>
      </c>
      <c r="F182" s="92" t="s">
        <v>315</v>
      </c>
      <c r="G182" s="4">
        <v>75</v>
      </c>
      <c r="H182" s="4">
        <v>75</v>
      </c>
      <c r="I182" s="4">
        <v>15</v>
      </c>
      <c r="J182" s="200"/>
    </row>
    <row r="183" spans="1:10" ht="15">
      <c r="A183" s="92">
        <v>175</v>
      </c>
      <c r="B183" s="92" t="s">
        <v>1421</v>
      </c>
      <c r="C183" s="92" t="s">
        <v>1537</v>
      </c>
      <c r="D183" s="92" t="s">
        <v>1538</v>
      </c>
      <c r="E183" s="92" t="s">
        <v>1157</v>
      </c>
      <c r="F183" s="92" t="s">
        <v>315</v>
      </c>
      <c r="G183" s="4">
        <v>150</v>
      </c>
      <c r="H183" s="4">
        <v>150</v>
      </c>
      <c r="I183" s="4">
        <v>30</v>
      </c>
      <c r="J183" s="200"/>
    </row>
    <row r="184" spans="1:10" ht="15">
      <c r="A184" s="92">
        <v>176</v>
      </c>
      <c r="B184" s="92" t="s">
        <v>1539</v>
      </c>
      <c r="C184" s="92" t="s">
        <v>1133</v>
      </c>
      <c r="D184" s="92" t="s">
        <v>1540</v>
      </c>
      <c r="E184" s="92" t="s">
        <v>1157</v>
      </c>
      <c r="F184" s="92" t="s">
        <v>315</v>
      </c>
      <c r="G184" s="4">
        <v>150</v>
      </c>
      <c r="H184" s="4">
        <v>150</v>
      </c>
      <c r="I184" s="4">
        <v>30</v>
      </c>
      <c r="J184" s="200"/>
    </row>
    <row r="185" spans="1:10" ht="15">
      <c r="A185" s="92">
        <v>177</v>
      </c>
      <c r="B185" s="92" t="s">
        <v>1541</v>
      </c>
      <c r="C185" s="92" t="s">
        <v>1542</v>
      </c>
      <c r="D185" s="92" t="s">
        <v>1543</v>
      </c>
      <c r="E185" s="92" t="s">
        <v>1157</v>
      </c>
      <c r="F185" s="92" t="s">
        <v>315</v>
      </c>
      <c r="G185" s="4">
        <v>150</v>
      </c>
      <c r="H185" s="4">
        <v>150</v>
      </c>
      <c r="I185" s="4">
        <v>30</v>
      </c>
      <c r="J185" s="200"/>
    </row>
    <row r="186" spans="1:10" ht="15">
      <c r="A186" s="92">
        <v>178</v>
      </c>
      <c r="B186" s="92" t="s">
        <v>862</v>
      </c>
      <c r="C186" s="92" t="s">
        <v>1544</v>
      </c>
      <c r="D186" s="92" t="s">
        <v>1545</v>
      </c>
      <c r="E186" s="92" t="s">
        <v>1157</v>
      </c>
      <c r="F186" s="92" t="s">
        <v>315</v>
      </c>
      <c r="G186" s="4">
        <v>150</v>
      </c>
      <c r="H186" s="4">
        <v>150</v>
      </c>
      <c r="I186" s="4">
        <v>30</v>
      </c>
      <c r="J186" s="200"/>
    </row>
    <row r="187" spans="1:10" ht="15">
      <c r="A187" s="92">
        <v>179</v>
      </c>
      <c r="B187" s="92" t="s">
        <v>1546</v>
      </c>
      <c r="C187" s="92" t="s">
        <v>1547</v>
      </c>
      <c r="D187" s="92" t="s">
        <v>1548</v>
      </c>
      <c r="E187" s="92" t="s">
        <v>1157</v>
      </c>
      <c r="F187" s="92" t="s">
        <v>315</v>
      </c>
      <c r="G187" s="4">
        <v>150</v>
      </c>
      <c r="H187" s="4">
        <v>150</v>
      </c>
      <c r="I187" s="4">
        <v>30</v>
      </c>
      <c r="J187" s="200"/>
    </row>
    <row r="188" spans="1:10" ht="15">
      <c r="A188" s="92">
        <v>180</v>
      </c>
      <c r="B188" s="92" t="s">
        <v>1549</v>
      </c>
      <c r="C188" s="92" t="s">
        <v>1550</v>
      </c>
      <c r="D188" s="92" t="s">
        <v>1551</v>
      </c>
      <c r="E188" s="92" t="s">
        <v>1157</v>
      </c>
      <c r="F188" s="92" t="s">
        <v>315</v>
      </c>
      <c r="G188" s="4">
        <v>150</v>
      </c>
      <c r="H188" s="4">
        <v>150</v>
      </c>
      <c r="I188" s="4">
        <v>30</v>
      </c>
      <c r="J188" s="200"/>
    </row>
    <row r="189" spans="1:10" ht="15">
      <c r="A189" s="92">
        <v>181</v>
      </c>
      <c r="B189" s="92" t="s">
        <v>1348</v>
      </c>
      <c r="C189" s="92" t="s">
        <v>1552</v>
      </c>
      <c r="D189" s="92" t="s">
        <v>1553</v>
      </c>
      <c r="E189" s="92" t="s">
        <v>1157</v>
      </c>
      <c r="F189" s="92" t="s">
        <v>315</v>
      </c>
      <c r="G189" s="4">
        <v>75</v>
      </c>
      <c r="H189" s="4">
        <v>75</v>
      </c>
      <c r="I189" s="4">
        <v>15</v>
      </c>
      <c r="J189" s="200"/>
    </row>
    <row r="190" spans="1:10" ht="15">
      <c r="A190" s="92">
        <v>182</v>
      </c>
      <c r="B190" s="92" t="s">
        <v>1554</v>
      </c>
      <c r="C190" s="92" t="s">
        <v>1507</v>
      </c>
      <c r="D190" s="92" t="s">
        <v>1555</v>
      </c>
      <c r="E190" s="92" t="s">
        <v>1157</v>
      </c>
      <c r="F190" s="92" t="s">
        <v>315</v>
      </c>
      <c r="G190" s="4">
        <v>150</v>
      </c>
      <c r="H190" s="4">
        <v>150</v>
      </c>
      <c r="I190" s="4">
        <v>30</v>
      </c>
      <c r="J190" s="200"/>
    </row>
    <row r="191" spans="1:10" ht="15">
      <c r="A191" s="92">
        <v>183</v>
      </c>
      <c r="B191" s="92" t="s">
        <v>1282</v>
      </c>
      <c r="C191" s="92" t="s">
        <v>1556</v>
      </c>
      <c r="D191" s="92" t="s">
        <v>1557</v>
      </c>
      <c r="E191" s="92" t="s">
        <v>1157</v>
      </c>
      <c r="F191" s="92" t="s">
        <v>315</v>
      </c>
      <c r="G191" s="4">
        <v>150</v>
      </c>
      <c r="H191" s="4">
        <v>150</v>
      </c>
      <c r="I191" s="4">
        <v>30</v>
      </c>
      <c r="J191" s="200"/>
    </row>
    <row r="192" spans="1:10" ht="15">
      <c r="A192" s="92">
        <v>184</v>
      </c>
      <c r="B192" s="92" t="s">
        <v>1372</v>
      </c>
      <c r="C192" s="92" t="s">
        <v>1558</v>
      </c>
      <c r="D192" s="92" t="s">
        <v>1559</v>
      </c>
      <c r="E192" s="92" t="s">
        <v>1157</v>
      </c>
      <c r="F192" s="92" t="s">
        <v>315</v>
      </c>
      <c r="G192" s="4">
        <v>150</v>
      </c>
      <c r="H192" s="4">
        <v>150</v>
      </c>
      <c r="I192" s="4">
        <v>30</v>
      </c>
      <c r="J192" s="200"/>
    </row>
    <row r="193" spans="1:10" ht="15">
      <c r="A193" s="92">
        <v>185</v>
      </c>
      <c r="B193" s="92" t="s">
        <v>1560</v>
      </c>
      <c r="C193" s="92" t="s">
        <v>1561</v>
      </c>
      <c r="D193" s="92" t="s">
        <v>1562</v>
      </c>
      <c r="E193" s="92" t="s">
        <v>1157</v>
      </c>
      <c r="F193" s="92" t="s">
        <v>315</v>
      </c>
      <c r="G193" s="4">
        <v>150</v>
      </c>
      <c r="H193" s="4">
        <v>150</v>
      </c>
      <c r="I193" s="4">
        <v>30</v>
      </c>
      <c r="J193" s="200"/>
    </row>
    <row r="194" spans="1:10" ht="15">
      <c r="A194" s="92">
        <v>186</v>
      </c>
      <c r="B194" s="92" t="s">
        <v>1563</v>
      </c>
      <c r="C194" s="92" t="s">
        <v>1416</v>
      </c>
      <c r="D194" s="92" t="s">
        <v>1564</v>
      </c>
      <c r="E194" s="92" t="s">
        <v>1157</v>
      </c>
      <c r="F194" s="92" t="s">
        <v>315</v>
      </c>
      <c r="G194" s="4">
        <v>75</v>
      </c>
      <c r="H194" s="4">
        <v>75</v>
      </c>
      <c r="I194" s="4">
        <v>15</v>
      </c>
      <c r="J194" s="200"/>
    </row>
    <row r="195" spans="1:10" ht="30">
      <c r="A195" s="92">
        <v>187</v>
      </c>
      <c r="B195" s="92" t="s">
        <v>1171</v>
      </c>
      <c r="C195" s="92" t="s">
        <v>1565</v>
      </c>
      <c r="D195" s="92" t="s">
        <v>1566</v>
      </c>
      <c r="E195" s="92" t="s">
        <v>1157</v>
      </c>
      <c r="F195" s="92" t="s">
        <v>315</v>
      </c>
      <c r="G195" s="4">
        <v>150</v>
      </c>
      <c r="H195" s="4">
        <v>150</v>
      </c>
      <c r="I195" s="4">
        <v>30</v>
      </c>
      <c r="J195" s="200"/>
    </row>
    <row r="196" spans="1:10" ht="15">
      <c r="A196" s="92">
        <v>188</v>
      </c>
      <c r="B196" s="92" t="s">
        <v>1367</v>
      </c>
      <c r="C196" s="92" t="s">
        <v>1567</v>
      </c>
      <c r="D196" s="92" t="s">
        <v>1568</v>
      </c>
      <c r="E196" s="92" t="s">
        <v>1157</v>
      </c>
      <c r="F196" s="92" t="s">
        <v>315</v>
      </c>
      <c r="G196" s="4">
        <v>450</v>
      </c>
      <c r="H196" s="4">
        <v>450</v>
      </c>
      <c r="I196" s="4">
        <v>90</v>
      </c>
      <c r="J196" s="200"/>
    </row>
    <row r="197" spans="1:10" ht="15">
      <c r="A197" s="92">
        <v>189</v>
      </c>
      <c r="B197" s="92" t="s">
        <v>1232</v>
      </c>
      <c r="C197" s="92" t="s">
        <v>1434</v>
      </c>
      <c r="D197" s="92" t="s">
        <v>1569</v>
      </c>
      <c r="E197" s="92" t="s">
        <v>1157</v>
      </c>
      <c r="F197" s="92" t="s">
        <v>315</v>
      </c>
      <c r="G197" s="4">
        <v>150</v>
      </c>
      <c r="H197" s="4">
        <v>150</v>
      </c>
      <c r="I197" s="4">
        <v>30</v>
      </c>
      <c r="J197" s="200"/>
    </row>
    <row r="198" spans="1:10" ht="15">
      <c r="A198" s="92">
        <v>190</v>
      </c>
      <c r="B198" s="92" t="s">
        <v>1570</v>
      </c>
      <c r="C198" s="92" t="s">
        <v>1571</v>
      </c>
      <c r="D198" s="92" t="s">
        <v>1572</v>
      </c>
      <c r="E198" s="92" t="s">
        <v>1157</v>
      </c>
      <c r="F198" s="92" t="s">
        <v>315</v>
      </c>
      <c r="G198" s="4">
        <v>150</v>
      </c>
      <c r="H198" s="4">
        <v>150</v>
      </c>
      <c r="I198" s="4">
        <v>30</v>
      </c>
      <c r="J198" s="200"/>
    </row>
    <row r="199" spans="1:10" ht="15">
      <c r="A199" s="92">
        <v>191</v>
      </c>
      <c r="B199" s="92" t="s">
        <v>1573</v>
      </c>
      <c r="C199" s="92" t="s">
        <v>841</v>
      </c>
      <c r="D199" s="92" t="s">
        <v>1574</v>
      </c>
      <c r="E199" s="92" t="s">
        <v>1157</v>
      </c>
      <c r="F199" s="92" t="s">
        <v>315</v>
      </c>
      <c r="G199" s="4">
        <v>150</v>
      </c>
      <c r="H199" s="4">
        <v>150</v>
      </c>
      <c r="I199" s="4">
        <v>30</v>
      </c>
      <c r="J199" s="200"/>
    </row>
    <row r="200" spans="1:10" ht="15">
      <c r="A200" s="92">
        <v>192</v>
      </c>
      <c r="B200" s="92" t="s">
        <v>1137</v>
      </c>
      <c r="C200" s="92" t="s">
        <v>1575</v>
      </c>
      <c r="D200" s="92" t="s">
        <v>1576</v>
      </c>
      <c r="E200" s="92" t="s">
        <v>1157</v>
      </c>
      <c r="F200" s="92" t="s">
        <v>315</v>
      </c>
      <c r="G200" s="4">
        <v>75</v>
      </c>
      <c r="H200" s="4">
        <v>75</v>
      </c>
      <c r="I200" s="4">
        <v>15</v>
      </c>
      <c r="J200" s="200"/>
    </row>
    <row r="201" spans="1:10" ht="15">
      <c r="A201" s="92">
        <v>193</v>
      </c>
      <c r="B201" s="92" t="s">
        <v>1577</v>
      </c>
      <c r="C201" s="92" t="s">
        <v>1578</v>
      </c>
      <c r="D201" s="92" t="s">
        <v>1579</v>
      </c>
      <c r="E201" s="92" t="s">
        <v>1157</v>
      </c>
      <c r="F201" s="92" t="s">
        <v>315</v>
      </c>
      <c r="G201" s="4">
        <v>75</v>
      </c>
      <c r="H201" s="4">
        <v>75</v>
      </c>
      <c r="I201" s="4">
        <v>15</v>
      </c>
      <c r="J201" s="200"/>
    </row>
    <row r="202" spans="1:10" ht="15">
      <c r="A202" s="92">
        <v>194</v>
      </c>
      <c r="B202" s="92" t="s">
        <v>1580</v>
      </c>
      <c r="C202" s="92" t="s">
        <v>1581</v>
      </c>
      <c r="D202" s="92" t="s">
        <v>1582</v>
      </c>
      <c r="E202" s="92" t="s">
        <v>1157</v>
      </c>
      <c r="F202" s="92" t="s">
        <v>315</v>
      </c>
      <c r="G202" s="4">
        <v>150</v>
      </c>
      <c r="H202" s="4">
        <v>150</v>
      </c>
      <c r="I202" s="4">
        <v>30</v>
      </c>
      <c r="J202" s="200"/>
    </row>
    <row r="203" spans="1:10" ht="15">
      <c r="A203" s="92">
        <v>195</v>
      </c>
      <c r="B203" s="92" t="s">
        <v>1364</v>
      </c>
      <c r="C203" s="92" t="s">
        <v>1583</v>
      </c>
      <c r="D203" s="92" t="s">
        <v>1584</v>
      </c>
      <c r="E203" s="92" t="s">
        <v>1157</v>
      </c>
      <c r="F203" s="92" t="s">
        <v>315</v>
      </c>
      <c r="G203" s="4">
        <v>150</v>
      </c>
      <c r="H203" s="4">
        <v>150</v>
      </c>
      <c r="I203" s="4">
        <v>30</v>
      </c>
      <c r="J203" s="200"/>
    </row>
    <row r="204" spans="1:10" ht="15">
      <c r="A204" s="92">
        <v>196</v>
      </c>
      <c r="B204" s="92" t="s">
        <v>1191</v>
      </c>
      <c r="C204" s="92" t="s">
        <v>1585</v>
      </c>
      <c r="D204" s="92" t="s">
        <v>1586</v>
      </c>
      <c r="E204" s="92" t="s">
        <v>1157</v>
      </c>
      <c r="F204" s="92" t="s">
        <v>315</v>
      </c>
      <c r="G204" s="4">
        <v>75</v>
      </c>
      <c r="H204" s="4">
        <v>75</v>
      </c>
      <c r="I204" s="4">
        <v>15</v>
      </c>
      <c r="J204" s="200"/>
    </row>
    <row r="205" spans="1:10" ht="15">
      <c r="A205" s="92">
        <v>197</v>
      </c>
      <c r="B205" s="92" t="s">
        <v>1587</v>
      </c>
      <c r="C205" s="92" t="s">
        <v>1588</v>
      </c>
      <c r="D205" s="92" t="s">
        <v>1589</v>
      </c>
      <c r="E205" s="92" t="s">
        <v>1157</v>
      </c>
      <c r="F205" s="92" t="s">
        <v>315</v>
      </c>
      <c r="G205" s="4">
        <v>150</v>
      </c>
      <c r="H205" s="4">
        <v>150</v>
      </c>
      <c r="I205" s="4">
        <v>30</v>
      </c>
      <c r="J205" s="200"/>
    </row>
    <row r="206" spans="1:10" ht="15">
      <c r="A206" s="92">
        <v>198</v>
      </c>
      <c r="B206" s="92" t="s">
        <v>518</v>
      </c>
      <c r="C206" s="92" t="s">
        <v>861</v>
      </c>
      <c r="D206" s="92" t="s">
        <v>1590</v>
      </c>
      <c r="E206" s="92" t="s">
        <v>1157</v>
      </c>
      <c r="F206" s="92" t="s">
        <v>315</v>
      </c>
      <c r="G206" s="4">
        <v>75</v>
      </c>
      <c r="H206" s="4">
        <v>75</v>
      </c>
      <c r="I206" s="4">
        <v>15</v>
      </c>
      <c r="J206" s="200"/>
    </row>
    <row r="207" spans="1:10" ht="15">
      <c r="A207" s="92">
        <v>199</v>
      </c>
      <c r="B207" s="92" t="s">
        <v>1424</v>
      </c>
      <c r="C207" s="92" t="s">
        <v>1591</v>
      </c>
      <c r="D207" s="92" t="s">
        <v>1592</v>
      </c>
      <c r="E207" s="92" t="s">
        <v>1157</v>
      </c>
      <c r="F207" s="92" t="s">
        <v>315</v>
      </c>
      <c r="G207" s="4">
        <v>150</v>
      </c>
      <c r="H207" s="4">
        <v>150</v>
      </c>
      <c r="I207" s="4">
        <v>30</v>
      </c>
      <c r="J207" s="200"/>
    </row>
    <row r="208" spans="1:10" ht="15">
      <c r="A208" s="92">
        <v>200</v>
      </c>
      <c r="B208" s="92" t="s">
        <v>1593</v>
      </c>
      <c r="C208" s="92" t="s">
        <v>1594</v>
      </c>
      <c r="D208" s="92" t="s">
        <v>1595</v>
      </c>
      <c r="E208" s="92" t="s">
        <v>1157</v>
      </c>
      <c r="F208" s="92" t="s">
        <v>315</v>
      </c>
      <c r="G208" s="4">
        <v>150</v>
      </c>
      <c r="H208" s="4">
        <v>150</v>
      </c>
      <c r="I208" s="4">
        <v>30</v>
      </c>
      <c r="J208" s="200"/>
    </row>
    <row r="209" spans="1:10" ht="15">
      <c r="A209" s="92">
        <v>201</v>
      </c>
      <c r="B209" s="92" t="s">
        <v>518</v>
      </c>
      <c r="C209" s="92" t="s">
        <v>1596</v>
      </c>
      <c r="D209" s="92" t="s">
        <v>1597</v>
      </c>
      <c r="E209" s="92" t="s">
        <v>1157</v>
      </c>
      <c r="F209" s="92" t="s">
        <v>315</v>
      </c>
      <c r="G209" s="4">
        <v>150</v>
      </c>
      <c r="H209" s="4">
        <v>150</v>
      </c>
      <c r="I209" s="4">
        <v>30</v>
      </c>
      <c r="J209" s="200"/>
    </row>
    <row r="210" spans="1:10" ht="15">
      <c r="A210" s="92">
        <v>202</v>
      </c>
      <c r="B210" s="92" t="s">
        <v>832</v>
      </c>
      <c r="C210" s="92" t="s">
        <v>1598</v>
      </c>
      <c r="D210" s="92" t="s">
        <v>1599</v>
      </c>
      <c r="E210" s="92" t="s">
        <v>1157</v>
      </c>
      <c r="F210" s="92" t="s">
        <v>315</v>
      </c>
      <c r="G210" s="4">
        <v>150</v>
      </c>
      <c r="H210" s="4">
        <v>150</v>
      </c>
      <c r="I210" s="4">
        <v>30</v>
      </c>
      <c r="J210" s="200"/>
    </row>
    <row r="211" spans="1:10" ht="15">
      <c r="A211" s="92">
        <v>203</v>
      </c>
      <c r="B211" s="92" t="s">
        <v>1600</v>
      </c>
      <c r="C211" s="92" t="s">
        <v>1601</v>
      </c>
      <c r="D211" s="92" t="s">
        <v>1602</v>
      </c>
      <c r="E211" s="92" t="s">
        <v>1157</v>
      </c>
      <c r="F211" s="92" t="s">
        <v>315</v>
      </c>
      <c r="G211" s="4">
        <v>150</v>
      </c>
      <c r="H211" s="4">
        <v>150</v>
      </c>
      <c r="I211" s="4">
        <v>30</v>
      </c>
      <c r="J211" s="200"/>
    </row>
    <row r="212" spans="1:10" ht="15">
      <c r="A212" s="92">
        <v>204</v>
      </c>
      <c r="B212" s="92" t="s">
        <v>517</v>
      </c>
      <c r="C212" s="92" t="s">
        <v>1603</v>
      </c>
      <c r="D212" s="92" t="s">
        <v>1604</v>
      </c>
      <c r="E212" s="92" t="s">
        <v>1157</v>
      </c>
      <c r="F212" s="92" t="s">
        <v>315</v>
      </c>
      <c r="G212" s="4">
        <v>150</v>
      </c>
      <c r="H212" s="4">
        <v>150</v>
      </c>
      <c r="I212" s="4">
        <v>30</v>
      </c>
      <c r="J212" s="200"/>
    </row>
    <row r="213" spans="1:10" ht="15">
      <c r="A213" s="92">
        <v>205</v>
      </c>
      <c r="B213" s="92" t="s">
        <v>1605</v>
      </c>
      <c r="C213" s="92" t="s">
        <v>1606</v>
      </c>
      <c r="D213" s="92" t="s">
        <v>1607</v>
      </c>
      <c r="E213" s="92" t="s">
        <v>1157</v>
      </c>
      <c r="F213" s="92" t="s">
        <v>315</v>
      </c>
      <c r="G213" s="4">
        <v>75</v>
      </c>
      <c r="H213" s="4">
        <v>75</v>
      </c>
      <c r="I213" s="4">
        <v>15</v>
      </c>
      <c r="J213" s="200"/>
    </row>
    <row r="214" spans="1:10" ht="15">
      <c r="A214" s="92">
        <v>206</v>
      </c>
      <c r="B214" s="92" t="s">
        <v>1608</v>
      </c>
      <c r="C214" s="92" t="s">
        <v>1609</v>
      </c>
      <c r="D214" s="92" t="s">
        <v>1610</v>
      </c>
      <c r="E214" s="92" t="s">
        <v>1157</v>
      </c>
      <c r="F214" s="92" t="s">
        <v>315</v>
      </c>
      <c r="G214" s="4">
        <v>225</v>
      </c>
      <c r="H214" s="4">
        <v>225</v>
      </c>
      <c r="I214" s="4">
        <v>45</v>
      </c>
      <c r="J214" s="200"/>
    </row>
    <row r="215" spans="1:10" ht="15">
      <c r="A215" s="92">
        <v>207</v>
      </c>
      <c r="B215" s="92" t="s">
        <v>1611</v>
      </c>
      <c r="C215" s="92" t="s">
        <v>1612</v>
      </c>
      <c r="D215" s="92" t="s">
        <v>1613</v>
      </c>
      <c r="E215" s="92" t="s">
        <v>1157</v>
      </c>
      <c r="F215" s="92" t="s">
        <v>315</v>
      </c>
      <c r="G215" s="4">
        <v>150</v>
      </c>
      <c r="H215" s="4">
        <v>150</v>
      </c>
      <c r="I215" s="4">
        <v>30</v>
      </c>
      <c r="J215" s="200"/>
    </row>
    <row r="216" spans="1:10" ht="15">
      <c r="A216" s="92">
        <v>208</v>
      </c>
      <c r="B216" s="92" t="s">
        <v>1137</v>
      </c>
      <c r="C216" s="92" t="s">
        <v>1614</v>
      </c>
      <c r="D216" s="92" t="s">
        <v>1615</v>
      </c>
      <c r="E216" s="92" t="s">
        <v>1157</v>
      </c>
      <c r="F216" s="92" t="s">
        <v>315</v>
      </c>
      <c r="G216" s="4">
        <v>75</v>
      </c>
      <c r="H216" s="4">
        <v>75</v>
      </c>
      <c r="I216" s="4">
        <v>15</v>
      </c>
      <c r="J216" s="200"/>
    </row>
    <row r="217" spans="1:10" ht="15">
      <c r="A217" s="92">
        <v>209</v>
      </c>
      <c r="B217" s="92" t="s">
        <v>1616</v>
      </c>
      <c r="C217" s="92" t="s">
        <v>1617</v>
      </c>
      <c r="D217" s="92" t="s">
        <v>1618</v>
      </c>
      <c r="E217" s="92" t="s">
        <v>1157</v>
      </c>
      <c r="F217" s="92" t="s">
        <v>315</v>
      </c>
      <c r="G217" s="4">
        <v>150</v>
      </c>
      <c r="H217" s="4">
        <v>150</v>
      </c>
      <c r="I217" s="4">
        <v>30</v>
      </c>
      <c r="J217" s="200"/>
    </row>
    <row r="218" spans="1:10" ht="15">
      <c r="A218" s="92">
        <v>210</v>
      </c>
      <c r="B218" s="92" t="s">
        <v>1619</v>
      </c>
      <c r="C218" s="92" t="s">
        <v>1620</v>
      </c>
      <c r="D218" s="92" t="s">
        <v>1621</v>
      </c>
      <c r="E218" s="92" t="s">
        <v>1157</v>
      </c>
      <c r="F218" s="92" t="s">
        <v>315</v>
      </c>
      <c r="G218" s="4">
        <v>150</v>
      </c>
      <c r="H218" s="4">
        <v>150</v>
      </c>
      <c r="I218" s="4">
        <v>30</v>
      </c>
      <c r="J218" s="200"/>
    </row>
    <row r="219" spans="1:10" ht="15">
      <c r="A219" s="92">
        <v>211</v>
      </c>
      <c r="B219" s="92" t="s">
        <v>1137</v>
      </c>
      <c r="C219" s="92" t="s">
        <v>1622</v>
      </c>
      <c r="D219" s="92" t="s">
        <v>1623</v>
      </c>
      <c r="E219" s="92" t="s">
        <v>1157</v>
      </c>
      <c r="F219" s="92" t="s">
        <v>315</v>
      </c>
      <c r="G219" s="4">
        <v>150</v>
      </c>
      <c r="H219" s="4">
        <v>150</v>
      </c>
      <c r="I219" s="4">
        <v>30</v>
      </c>
      <c r="J219" s="200"/>
    </row>
    <row r="220" spans="1:10" ht="15">
      <c r="A220" s="92">
        <v>212</v>
      </c>
      <c r="B220" s="92" t="s">
        <v>1624</v>
      </c>
      <c r="C220" s="92" t="s">
        <v>1625</v>
      </c>
      <c r="D220" s="92" t="s">
        <v>1626</v>
      </c>
      <c r="E220" s="92" t="s">
        <v>1157</v>
      </c>
      <c r="F220" s="92" t="s">
        <v>315</v>
      </c>
      <c r="G220" s="4">
        <v>225</v>
      </c>
      <c r="H220" s="4">
        <v>225</v>
      </c>
      <c r="I220" s="4">
        <v>45</v>
      </c>
      <c r="J220" s="200"/>
    </row>
    <row r="221" spans="1:10" ht="15">
      <c r="A221" s="92">
        <v>213</v>
      </c>
      <c r="B221" s="92" t="s">
        <v>1627</v>
      </c>
      <c r="C221" s="92" t="s">
        <v>1628</v>
      </c>
      <c r="D221" s="92" t="s">
        <v>1629</v>
      </c>
      <c r="E221" s="92" t="s">
        <v>1157</v>
      </c>
      <c r="F221" s="92" t="s">
        <v>315</v>
      </c>
      <c r="G221" s="4">
        <v>75</v>
      </c>
      <c r="H221" s="4">
        <v>75</v>
      </c>
      <c r="I221" s="4">
        <v>15</v>
      </c>
      <c r="J221" s="200"/>
    </row>
    <row r="222" spans="1:10" ht="15">
      <c r="A222" s="92">
        <v>214</v>
      </c>
      <c r="B222" s="92" t="s">
        <v>867</v>
      </c>
      <c r="C222" s="92" t="s">
        <v>1630</v>
      </c>
      <c r="D222" s="92" t="s">
        <v>1631</v>
      </c>
      <c r="E222" s="92" t="s">
        <v>1157</v>
      </c>
      <c r="F222" s="92" t="s">
        <v>315</v>
      </c>
      <c r="G222" s="4">
        <v>150</v>
      </c>
      <c r="H222" s="4">
        <v>150</v>
      </c>
      <c r="I222" s="4">
        <v>30</v>
      </c>
      <c r="J222" s="200"/>
    </row>
    <row r="223" spans="1:10" ht="15">
      <c r="A223" s="92">
        <v>215</v>
      </c>
      <c r="B223" s="92" t="s">
        <v>828</v>
      </c>
      <c r="C223" s="92" t="s">
        <v>1632</v>
      </c>
      <c r="D223" s="92" t="s">
        <v>1633</v>
      </c>
      <c r="E223" s="92" t="s">
        <v>1157</v>
      </c>
      <c r="F223" s="92" t="s">
        <v>315</v>
      </c>
      <c r="G223" s="4">
        <v>75</v>
      </c>
      <c r="H223" s="4">
        <v>75</v>
      </c>
      <c r="I223" s="4">
        <v>15</v>
      </c>
      <c r="J223" s="200"/>
    </row>
    <row r="224" spans="1:10" ht="15">
      <c r="A224" s="92">
        <v>216</v>
      </c>
      <c r="B224" s="92" t="s">
        <v>1401</v>
      </c>
      <c r="C224" s="92" t="s">
        <v>1634</v>
      </c>
      <c r="D224" s="92" t="s">
        <v>1635</v>
      </c>
      <c r="E224" s="92" t="s">
        <v>1157</v>
      </c>
      <c r="F224" s="92" t="s">
        <v>315</v>
      </c>
      <c r="G224" s="4">
        <v>75</v>
      </c>
      <c r="H224" s="4">
        <v>75</v>
      </c>
      <c r="I224" s="4">
        <v>15</v>
      </c>
      <c r="J224" s="200"/>
    </row>
    <row r="225" spans="1:10" ht="15">
      <c r="A225" s="92">
        <v>217</v>
      </c>
      <c r="B225" s="92" t="s">
        <v>1636</v>
      </c>
      <c r="C225" s="92" t="s">
        <v>1637</v>
      </c>
      <c r="D225" s="92" t="s">
        <v>1638</v>
      </c>
      <c r="E225" s="92" t="s">
        <v>1157</v>
      </c>
      <c r="F225" s="92" t="s">
        <v>315</v>
      </c>
      <c r="G225" s="4">
        <v>150</v>
      </c>
      <c r="H225" s="4">
        <v>150</v>
      </c>
      <c r="I225" s="4">
        <v>30</v>
      </c>
      <c r="J225" s="200"/>
    </row>
    <row r="226" spans="1:10" ht="15">
      <c r="A226" s="92">
        <v>218</v>
      </c>
      <c r="B226" s="92" t="s">
        <v>1639</v>
      </c>
      <c r="C226" s="92" t="s">
        <v>871</v>
      </c>
      <c r="D226" s="92" t="s">
        <v>1640</v>
      </c>
      <c r="E226" s="92" t="s">
        <v>1157</v>
      </c>
      <c r="F226" s="92" t="s">
        <v>315</v>
      </c>
      <c r="G226" s="4">
        <v>150</v>
      </c>
      <c r="H226" s="4">
        <v>150</v>
      </c>
      <c r="I226" s="4">
        <v>30</v>
      </c>
      <c r="J226" s="200"/>
    </row>
    <row r="227" spans="1:10" ht="15">
      <c r="A227" s="92">
        <v>219</v>
      </c>
      <c r="B227" s="92" t="s">
        <v>1232</v>
      </c>
      <c r="C227" s="92" t="s">
        <v>1641</v>
      </c>
      <c r="D227" s="92" t="s">
        <v>1642</v>
      </c>
      <c r="E227" s="92" t="s">
        <v>1157</v>
      </c>
      <c r="F227" s="92" t="s">
        <v>315</v>
      </c>
      <c r="G227" s="4">
        <v>150</v>
      </c>
      <c r="H227" s="4">
        <v>150</v>
      </c>
      <c r="I227" s="4">
        <v>30</v>
      </c>
      <c r="J227" s="200"/>
    </row>
    <row r="228" spans="1:10" ht="15">
      <c r="A228" s="92">
        <v>220</v>
      </c>
      <c r="B228" s="92" t="s">
        <v>1643</v>
      </c>
      <c r="C228" s="92" t="s">
        <v>1644</v>
      </c>
      <c r="D228" s="92" t="s">
        <v>1645</v>
      </c>
      <c r="E228" s="92" t="s">
        <v>1157</v>
      </c>
      <c r="F228" s="92" t="s">
        <v>315</v>
      </c>
      <c r="G228" s="4">
        <v>150</v>
      </c>
      <c r="H228" s="4">
        <v>150</v>
      </c>
      <c r="I228" s="4">
        <v>30</v>
      </c>
      <c r="J228" s="200"/>
    </row>
    <row r="229" spans="1:10" ht="15">
      <c r="A229" s="92">
        <v>221</v>
      </c>
      <c r="B229" s="92" t="s">
        <v>1418</v>
      </c>
      <c r="C229" s="92" t="s">
        <v>1646</v>
      </c>
      <c r="D229" s="92" t="s">
        <v>1647</v>
      </c>
      <c r="E229" s="92" t="s">
        <v>1157</v>
      </c>
      <c r="F229" s="92" t="s">
        <v>315</v>
      </c>
      <c r="G229" s="4">
        <v>150</v>
      </c>
      <c r="H229" s="4">
        <v>150</v>
      </c>
      <c r="I229" s="4">
        <v>30</v>
      </c>
      <c r="J229" s="200"/>
    </row>
    <row r="230" spans="1:10" ht="15">
      <c r="A230" s="92">
        <v>222</v>
      </c>
      <c r="B230" s="92" t="s">
        <v>1648</v>
      </c>
      <c r="C230" s="92" t="s">
        <v>1649</v>
      </c>
      <c r="D230" s="92" t="s">
        <v>1650</v>
      </c>
      <c r="E230" s="92" t="s">
        <v>1157</v>
      </c>
      <c r="F230" s="92" t="s">
        <v>315</v>
      </c>
      <c r="G230" s="4">
        <v>150</v>
      </c>
      <c r="H230" s="4">
        <v>150</v>
      </c>
      <c r="I230" s="4">
        <v>30</v>
      </c>
      <c r="J230" s="200"/>
    </row>
    <row r="231" spans="1:10" ht="15">
      <c r="A231" s="92">
        <v>223</v>
      </c>
      <c r="B231" s="92" t="s">
        <v>1651</v>
      </c>
      <c r="C231" s="92" t="s">
        <v>1652</v>
      </c>
      <c r="D231" s="92" t="s">
        <v>1653</v>
      </c>
      <c r="E231" s="92" t="s">
        <v>1157</v>
      </c>
      <c r="F231" s="92" t="s">
        <v>315</v>
      </c>
      <c r="G231" s="4">
        <v>150</v>
      </c>
      <c r="H231" s="4">
        <v>150</v>
      </c>
      <c r="I231" s="4">
        <v>30</v>
      </c>
      <c r="J231" s="200"/>
    </row>
    <row r="232" spans="1:10" ht="15">
      <c r="A232" s="92">
        <v>224</v>
      </c>
      <c r="B232" s="92" t="s">
        <v>1654</v>
      </c>
      <c r="C232" s="92" t="s">
        <v>1655</v>
      </c>
      <c r="D232" s="92" t="s">
        <v>1656</v>
      </c>
      <c r="E232" s="92" t="s">
        <v>1157</v>
      </c>
      <c r="F232" s="92" t="s">
        <v>315</v>
      </c>
      <c r="G232" s="4">
        <v>150</v>
      </c>
      <c r="H232" s="4">
        <v>150</v>
      </c>
      <c r="I232" s="4">
        <v>30</v>
      </c>
      <c r="J232" s="200"/>
    </row>
    <row r="233" spans="1:10" ht="15">
      <c r="A233" s="92">
        <v>225</v>
      </c>
      <c r="B233" s="92" t="s">
        <v>1657</v>
      </c>
      <c r="C233" s="92" t="s">
        <v>1658</v>
      </c>
      <c r="D233" s="92" t="s">
        <v>1659</v>
      </c>
      <c r="E233" s="92" t="s">
        <v>1157</v>
      </c>
      <c r="F233" s="92" t="s">
        <v>315</v>
      </c>
      <c r="G233" s="4">
        <v>75</v>
      </c>
      <c r="H233" s="4">
        <v>75</v>
      </c>
      <c r="I233" s="4">
        <v>15</v>
      </c>
      <c r="J233" s="200"/>
    </row>
    <row r="234" spans="1:10" ht="15">
      <c r="A234" s="92">
        <v>226</v>
      </c>
      <c r="B234" s="92" t="s">
        <v>1249</v>
      </c>
      <c r="C234" s="92" t="s">
        <v>1660</v>
      </c>
      <c r="D234" s="92" t="s">
        <v>1661</v>
      </c>
      <c r="E234" s="92" t="s">
        <v>1157</v>
      </c>
      <c r="F234" s="92" t="s">
        <v>315</v>
      </c>
      <c r="G234" s="4">
        <v>150</v>
      </c>
      <c r="H234" s="4">
        <v>150</v>
      </c>
      <c r="I234" s="4">
        <v>30</v>
      </c>
      <c r="J234" s="200"/>
    </row>
    <row r="235" spans="1:10" ht="15">
      <c r="A235" s="92">
        <v>227</v>
      </c>
      <c r="B235" s="92" t="s">
        <v>1662</v>
      </c>
      <c r="C235" s="92" t="s">
        <v>1663</v>
      </c>
      <c r="D235" s="92" t="s">
        <v>1664</v>
      </c>
      <c r="E235" s="92" t="s">
        <v>1157</v>
      </c>
      <c r="F235" s="92" t="s">
        <v>315</v>
      </c>
      <c r="G235" s="4">
        <v>150</v>
      </c>
      <c r="H235" s="4">
        <v>150</v>
      </c>
      <c r="I235" s="4">
        <v>30</v>
      </c>
      <c r="J235" s="200"/>
    </row>
    <row r="236" spans="1:10" ht="15">
      <c r="A236" s="92">
        <v>228</v>
      </c>
      <c r="B236" s="92" t="s">
        <v>896</v>
      </c>
      <c r="C236" s="92" t="s">
        <v>1583</v>
      </c>
      <c r="D236" s="92" t="s">
        <v>1665</v>
      </c>
      <c r="E236" s="92" t="s">
        <v>1157</v>
      </c>
      <c r="F236" s="92" t="s">
        <v>315</v>
      </c>
      <c r="G236" s="4">
        <v>150</v>
      </c>
      <c r="H236" s="4">
        <v>150</v>
      </c>
      <c r="I236" s="4">
        <v>30</v>
      </c>
      <c r="J236" s="200"/>
    </row>
    <row r="237" spans="1:10" ht="15">
      <c r="A237" s="92">
        <v>229</v>
      </c>
      <c r="B237" s="92" t="s">
        <v>1666</v>
      </c>
      <c r="C237" s="92" t="s">
        <v>1583</v>
      </c>
      <c r="D237" s="92" t="s">
        <v>1667</v>
      </c>
      <c r="E237" s="92" t="s">
        <v>1157</v>
      </c>
      <c r="F237" s="92" t="s">
        <v>315</v>
      </c>
      <c r="G237" s="4">
        <v>150</v>
      </c>
      <c r="H237" s="4">
        <v>150</v>
      </c>
      <c r="I237" s="4">
        <v>30</v>
      </c>
      <c r="J237" s="200"/>
    </row>
    <row r="238" spans="1:10" ht="15">
      <c r="A238" s="92">
        <v>230</v>
      </c>
      <c r="B238" s="92" t="s">
        <v>1668</v>
      </c>
      <c r="C238" s="92" t="s">
        <v>1547</v>
      </c>
      <c r="D238" s="92" t="s">
        <v>1669</v>
      </c>
      <c r="E238" s="92" t="s">
        <v>1157</v>
      </c>
      <c r="F238" s="92" t="s">
        <v>315</v>
      </c>
      <c r="G238" s="4">
        <v>150</v>
      </c>
      <c r="H238" s="4">
        <v>150</v>
      </c>
      <c r="I238" s="4">
        <v>30</v>
      </c>
      <c r="J238" s="200"/>
    </row>
    <row r="239" spans="1:10" ht="15">
      <c r="A239" s="92">
        <v>231</v>
      </c>
      <c r="B239" s="92" t="s">
        <v>1168</v>
      </c>
      <c r="C239" s="92" t="s">
        <v>1236</v>
      </c>
      <c r="D239" s="92" t="s">
        <v>1670</v>
      </c>
      <c r="E239" s="92" t="s">
        <v>1157</v>
      </c>
      <c r="F239" s="92" t="s">
        <v>315</v>
      </c>
      <c r="G239" s="4">
        <v>75</v>
      </c>
      <c r="H239" s="4">
        <v>75</v>
      </c>
      <c r="I239" s="4">
        <v>15</v>
      </c>
      <c r="J239" s="200"/>
    </row>
    <row r="240" spans="1:10" ht="15">
      <c r="A240" s="92">
        <v>232</v>
      </c>
      <c r="B240" s="92" t="s">
        <v>1375</v>
      </c>
      <c r="C240" s="92" t="s">
        <v>1671</v>
      </c>
      <c r="D240" s="92" t="s">
        <v>1672</v>
      </c>
      <c r="E240" s="92" t="s">
        <v>1157</v>
      </c>
      <c r="F240" s="92" t="s">
        <v>315</v>
      </c>
      <c r="G240" s="4">
        <v>150</v>
      </c>
      <c r="H240" s="4">
        <v>150</v>
      </c>
      <c r="I240" s="4">
        <v>30</v>
      </c>
      <c r="J240" s="200"/>
    </row>
    <row r="241" spans="1:10" ht="15">
      <c r="A241" s="92">
        <v>233</v>
      </c>
      <c r="B241" s="92" t="s">
        <v>1673</v>
      </c>
      <c r="C241" s="92" t="s">
        <v>1674</v>
      </c>
      <c r="D241" s="92" t="s">
        <v>1675</v>
      </c>
      <c r="E241" s="92" t="s">
        <v>1157</v>
      </c>
      <c r="F241" s="92" t="s">
        <v>315</v>
      </c>
      <c r="G241" s="4">
        <v>150</v>
      </c>
      <c r="H241" s="4">
        <v>150</v>
      </c>
      <c r="I241" s="4">
        <v>30</v>
      </c>
      <c r="J241" s="200"/>
    </row>
    <row r="242" spans="1:10" ht="15">
      <c r="A242" s="92">
        <v>234</v>
      </c>
      <c r="B242" s="92" t="s">
        <v>1676</v>
      </c>
      <c r="C242" s="92" t="s">
        <v>1677</v>
      </c>
      <c r="D242" s="92" t="s">
        <v>1678</v>
      </c>
      <c r="E242" s="92" t="s">
        <v>1157</v>
      </c>
      <c r="F242" s="92" t="s">
        <v>315</v>
      </c>
      <c r="G242" s="4">
        <v>75</v>
      </c>
      <c r="H242" s="4">
        <v>75</v>
      </c>
      <c r="I242" s="4">
        <v>15</v>
      </c>
      <c r="J242" s="200"/>
    </row>
    <row r="243" spans="1:10" ht="15">
      <c r="A243" s="92">
        <v>235</v>
      </c>
      <c r="B243" s="92" t="s">
        <v>889</v>
      </c>
      <c r="C243" s="92" t="s">
        <v>1679</v>
      </c>
      <c r="D243" s="92" t="s">
        <v>1680</v>
      </c>
      <c r="E243" s="92" t="s">
        <v>1157</v>
      </c>
      <c r="F243" s="92" t="s">
        <v>315</v>
      </c>
      <c r="G243" s="4">
        <v>150</v>
      </c>
      <c r="H243" s="4">
        <v>150</v>
      </c>
      <c r="I243" s="4">
        <v>30</v>
      </c>
      <c r="J243" s="200"/>
    </row>
    <row r="244" spans="1:10" ht="15">
      <c r="A244" s="92">
        <v>236</v>
      </c>
      <c r="B244" s="92" t="s">
        <v>1573</v>
      </c>
      <c r="C244" s="92" t="s">
        <v>1681</v>
      </c>
      <c r="D244" s="92" t="s">
        <v>1682</v>
      </c>
      <c r="E244" s="92" t="s">
        <v>1157</v>
      </c>
      <c r="F244" s="92" t="s">
        <v>315</v>
      </c>
      <c r="G244" s="4">
        <v>75</v>
      </c>
      <c r="H244" s="4">
        <v>75</v>
      </c>
      <c r="I244" s="4">
        <v>15</v>
      </c>
      <c r="J244" s="200"/>
    </row>
    <row r="245" spans="1:10" ht="30">
      <c r="A245" s="92">
        <v>237</v>
      </c>
      <c r="B245" s="92" t="s">
        <v>520</v>
      </c>
      <c r="C245" s="92" t="s">
        <v>1683</v>
      </c>
      <c r="D245" s="92" t="s">
        <v>1684</v>
      </c>
      <c r="E245" s="92" t="s">
        <v>1157</v>
      </c>
      <c r="F245" s="92" t="s">
        <v>315</v>
      </c>
      <c r="G245" s="4">
        <v>300</v>
      </c>
      <c r="H245" s="4">
        <v>300</v>
      </c>
      <c r="I245" s="4">
        <v>60</v>
      </c>
      <c r="J245" s="200"/>
    </row>
    <row r="246" spans="1:10" ht="15">
      <c r="A246" s="92">
        <v>238</v>
      </c>
      <c r="B246" s="92" t="s">
        <v>1685</v>
      </c>
      <c r="C246" s="92" t="s">
        <v>1686</v>
      </c>
      <c r="D246" s="92" t="s">
        <v>1687</v>
      </c>
      <c r="E246" s="92" t="s">
        <v>1157</v>
      </c>
      <c r="F246" s="92" t="s">
        <v>315</v>
      </c>
      <c r="G246" s="4">
        <v>75</v>
      </c>
      <c r="H246" s="4">
        <v>75</v>
      </c>
      <c r="I246" s="4">
        <v>15</v>
      </c>
      <c r="J246" s="200"/>
    </row>
    <row r="247" spans="1:10" ht="15">
      <c r="A247" s="92">
        <v>239</v>
      </c>
      <c r="B247" s="92" t="s">
        <v>1688</v>
      </c>
      <c r="C247" s="92" t="s">
        <v>1689</v>
      </c>
      <c r="D247" s="92" t="s">
        <v>1690</v>
      </c>
      <c r="E247" s="92" t="s">
        <v>1157</v>
      </c>
      <c r="F247" s="92" t="s">
        <v>315</v>
      </c>
      <c r="G247" s="4">
        <v>150</v>
      </c>
      <c r="H247" s="4">
        <v>150</v>
      </c>
      <c r="I247" s="4">
        <v>30</v>
      </c>
      <c r="J247" s="200"/>
    </row>
    <row r="248" spans="1:10" ht="15">
      <c r="A248" s="92">
        <v>240</v>
      </c>
      <c r="B248" s="92" t="s">
        <v>1691</v>
      </c>
      <c r="C248" s="92" t="s">
        <v>1692</v>
      </c>
      <c r="D248" s="92" t="s">
        <v>1693</v>
      </c>
      <c r="E248" s="92" t="s">
        <v>1157</v>
      </c>
      <c r="F248" s="92" t="s">
        <v>315</v>
      </c>
      <c r="G248" s="4">
        <v>75</v>
      </c>
      <c r="H248" s="4">
        <v>75</v>
      </c>
      <c r="I248" s="4">
        <v>15</v>
      </c>
      <c r="J248" s="200"/>
    </row>
    <row r="249" spans="1:10" ht="15">
      <c r="A249" s="92">
        <v>241</v>
      </c>
      <c r="B249" s="92" t="s">
        <v>1694</v>
      </c>
      <c r="C249" s="92" t="s">
        <v>1695</v>
      </c>
      <c r="D249" s="92" t="s">
        <v>1696</v>
      </c>
      <c r="E249" s="92" t="s">
        <v>1157</v>
      </c>
      <c r="F249" s="92" t="s">
        <v>315</v>
      </c>
      <c r="G249" s="4">
        <v>75</v>
      </c>
      <c r="H249" s="4">
        <v>75</v>
      </c>
      <c r="I249" s="4">
        <v>15</v>
      </c>
      <c r="J249" s="200"/>
    </row>
    <row r="250" spans="1:10" ht="15">
      <c r="A250" s="92">
        <v>242</v>
      </c>
      <c r="B250" s="92" t="s">
        <v>1657</v>
      </c>
      <c r="C250" s="92" t="s">
        <v>871</v>
      </c>
      <c r="D250" s="92" t="s">
        <v>1697</v>
      </c>
      <c r="E250" s="92" t="s">
        <v>1157</v>
      </c>
      <c r="F250" s="92" t="s">
        <v>315</v>
      </c>
      <c r="G250" s="4">
        <v>150</v>
      </c>
      <c r="H250" s="4">
        <v>150</v>
      </c>
      <c r="I250" s="4">
        <v>30</v>
      </c>
      <c r="J250" s="200"/>
    </row>
    <row r="251" spans="1:10" ht="15">
      <c r="A251" s="92">
        <v>243</v>
      </c>
      <c r="B251" s="92" t="s">
        <v>517</v>
      </c>
      <c r="C251" s="92" t="s">
        <v>1698</v>
      </c>
      <c r="D251" s="92" t="s">
        <v>1699</v>
      </c>
      <c r="E251" s="92" t="s">
        <v>1157</v>
      </c>
      <c r="F251" s="92" t="s">
        <v>315</v>
      </c>
      <c r="G251" s="4">
        <v>75</v>
      </c>
      <c r="H251" s="4">
        <v>75</v>
      </c>
      <c r="I251" s="4">
        <v>15</v>
      </c>
      <c r="J251" s="200"/>
    </row>
    <row r="252" spans="1:10" ht="15">
      <c r="A252" s="92">
        <v>244</v>
      </c>
      <c r="B252" s="92" t="s">
        <v>1418</v>
      </c>
      <c r="C252" s="92" t="s">
        <v>1236</v>
      </c>
      <c r="D252" s="92" t="s">
        <v>1700</v>
      </c>
      <c r="E252" s="92" t="s">
        <v>1157</v>
      </c>
      <c r="F252" s="92" t="s">
        <v>315</v>
      </c>
      <c r="G252" s="4">
        <v>75</v>
      </c>
      <c r="H252" s="4">
        <v>75</v>
      </c>
      <c r="I252" s="4">
        <v>15</v>
      </c>
      <c r="J252" s="200"/>
    </row>
    <row r="253" spans="1:10" ht="15">
      <c r="A253" s="92">
        <v>245</v>
      </c>
      <c r="B253" s="92" t="s">
        <v>1701</v>
      </c>
      <c r="C253" s="92" t="s">
        <v>1702</v>
      </c>
      <c r="D253" s="92" t="s">
        <v>1703</v>
      </c>
      <c r="E253" s="92" t="s">
        <v>1157</v>
      </c>
      <c r="F253" s="92" t="s">
        <v>315</v>
      </c>
      <c r="G253" s="4">
        <v>75</v>
      </c>
      <c r="H253" s="4">
        <v>75</v>
      </c>
      <c r="I253" s="4">
        <v>15</v>
      </c>
      <c r="J253" s="200"/>
    </row>
    <row r="254" spans="1:10" ht="15">
      <c r="A254" s="92">
        <v>246</v>
      </c>
      <c r="B254" s="92" t="s">
        <v>517</v>
      </c>
      <c r="C254" s="92" t="s">
        <v>1704</v>
      </c>
      <c r="D254" s="92" t="s">
        <v>1705</v>
      </c>
      <c r="E254" s="92" t="s">
        <v>1157</v>
      </c>
      <c r="F254" s="92" t="s">
        <v>315</v>
      </c>
      <c r="G254" s="4">
        <v>150</v>
      </c>
      <c r="H254" s="4">
        <v>150</v>
      </c>
      <c r="I254" s="4">
        <v>30</v>
      </c>
      <c r="J254" s="200"/>
    </row>
    <row r="255" spans="1:10" ht="15">
      <c r="A255" s="92">
        <v>247</v>
      </c>
      <c r="B255" s="92" t="s">
        <v>1539</v>
      </c>
      <c r="C255" s="92" t="s">
        <v>1706</v>
      </c>
      <c r="D255" s="92" t="s">
        <v>1707</v>
      </c>
      <c r="E255" s="92" t="s">
        <v>1157</v>
      </c>
      <c r="F255" s="92" t="s">
        <v>315</v>
      </c>
      <c r="G255" s="4">
        <v>75</v>
      </c>
      <c r="H255" s="4">
        <v>75</v>
      </c>
      <c r="I255" s="4">
        <v>15</v>
      </c>
      <c r="J255" s="200"/>
    </row>
    <row r="256" spans="1:10" ht="15">
      <c r="A256" s="92">
        <v>248</v>
      </c>
      <c r="B256" s="92" t="s">
        <v>1708</v>
      </c>
      <c r="C256" s="92" t="s">
        <v>1709</v>
      </c>
      <c r="D256" s="92" t="s">
        <v>1710</v>
      </c>
      <c r="E256" s="92" t="s">
        <v>1157</v>
      </c>
      <c r="F256" s="92" t="s">
        <v>315</v>
      </c>
      <c r="G256" s="4">
        <v>75</v>
      </c>
      <c r="H256" s="4">
        <v>75</v>
      </c>
      <c r="I256" s="4">
        <v>15</v>
      </c>
      <c r="J256" s="200"/>
    </row>
    <row r="257" spans="1:10" ht="15">
      <c r="A257" s="92">
        <v>249</v>
      </c>
      <c r="B257" s="92" t="s">
        <v>1711</v>
      </c>
      <c r="C257" s="92" t="s">
        <v>1712</v>
      </c>
      <c r="D257" s="92" t="s">
        <v>1713</v>
      </c>
      <c r="E257" s="92" t="s">
        <v>1222</v>
      </c>
      <c r="F257" s="92" t="s">
        <v>315</v>
      </c>
      <c r="G257" s="4">
        <v>200</v>
      </c>
      <c r="H257" s="4">
        <v>200</v>
      </c>
      <c r="I257" s="4">
        <v>40</v>
      </c>
      <c r="J257" s="200"/>
    </row>
    <row r="258" spans="1:10" ht="15">
      <c r="A258" s="92">
        <v>250</v>
      </c>
      <c r="B258" s="92" t="s">
        <v>1639</v>
      </c>
      <c r="C258" s="92" t="s">
        <v>1714</v>
      </c>
      <c r="D258" s="92" t="s">
        <v>1715</v>
      </c>
      <c r="E258" s="92" t="s">
        <v>1157</v>
      </c>
      <c r="F258" s="92" t="s">
        <v>315</v>
      </c>
      <c r="G258" s="4">
        <v>75</v>
      </c>
      <c r="H258" s="4">
        <v>75</v>
      </c>
      <c r="I258" s="4">
        <v>15</v>
      </c>
      <c r="J258" s="200"/>
    </row>
    <row r="259" spans="1:10" ht="15">
      <c r="A259" s="92">
        <v>251</v>
      </c>
      <c r="B259" s="92" t="s">
        <v>1145</v>
      </c>
      <c r="C259" s="92" t="s">
        <v>1716</v>
      </c>
      <c r="D259" s="92" t="s">
        <v>1717</v>
      </c>
      <c r="E259" s="92" t="s">
        <v>1157</v>
      </c>
      <c r="F259" s="92" t="s">
        <v>315</v>
      </c>
      <c r="G259" s="4">
        <v>75</v>
      </c>
      <c r="H259" s="4">
        <v>75</v>
      </c>
      <c r="I259" s="4">
        <v>15</v>
      </c>
      <c r="J259" s="200"/>
    </row>
    <row r="260" spans="1:10" ht="15">
      <c r="A260" s="92">
        <v>252</v>
      </c>
      <c r="B260" s="92" t="s">
        <v>1404</v>
      </c>
      <c r="C260" s="92" t="s">
        <v>1718</v>
      </c>
      <c r="D260" s="92" t="s">
        <v>1719</v>
      </c>
      <c r="E260" s="92" t="s">
        <v>1157</v>
      </c>
      <c r="F260" s="92" t="s">
        <v>315</v>
      </c>
      <c r="G260" s="4">
        <v>150</v>
      </c>
      <c r="H260" s="4">
        <v>150</v>
      </c>
      <c r="I260" s="4">
        <v>30</v>
      </c>
      <c r="J260" s="200"/>
    </row>
    <row r="261" spans="1:10" ht="15">
      <c r="A261" s="92">
        <v>253</v>
      </c>
      <c r="B261" s="92" t="s">
        <v>1720</v>
      </c>
      <c r="C261" s="92" t="s">
        <v>1721</v>
      </c>
      <c r="D261" s="92" t="s">
        <v>1722</v>
      </c>
      <c r="E261" s="92" t="s">
        <v>1157</v>
      </c>
      <c r="F261" s="92" t="s">
        <v>315</v>
      </c>
      <c r="G261" s="4">
        <v>150</v>
      </c>
      <c r="H261" s="4">
        <v>150</v>
      </c>
      <c r="I261" s="4">
        <v>30</v>
      </c>
      <c r="J261" s="200"/>
    </row>
    <row r="262" spans="1:10" ht="15">
      <c r="A262" s="92">
        <v>254</v>
      </c>
      <c r="B262" s="92" t="s">
        <v>1118</v>
      </c>
      <c r="C262" s="92" t="s">
        <v>1723</v>
      </c>
      <c r="D262" s="92" t="s">
        <v>1724</v>
      </c>
      <c r="E262" s="92" t="s">
        <v>1157</v>
      </c>
      <c r="F262" s="92" t="s">
        <v>315</v>
      </c>
      <c r="G262" s="4">
        <v>150</v>
      </c>
      <c r="H262" s="4">
        <v>150</v>
      </c>
      <c r="I262" s="4">
        <v>30</v>
      </c>
      <c r="J262" s="200"/>
    </row>
    <row r="263" spans="1:10" ht="15">
      <c r="A263" s="92">
        <v>255</v>
      </c>
      <c r="B263" s="92" t="s">
        <v>1725</v>
      </c>
      <c r="C263" s="92" t="s">
        <v>1726</v>
      </c>
      <c r="D263" s="92" t="s">
        <v>1727</v>
      </c>
      <c r="E263" s="92" t="s">
        <v>1157</v>
      </c>
      <c r="F263" s="92" t="s">
        <v>315</v>
      </c>
      <c r="G263" s="4">
        <v>150</v>
      </c>
      <c r="H263" s="4">
        <v>150</v>
      </c>
      <c r="I263" s="4">
        <v>30</v>
      </c>
      <c r="J263" s="200"/>
    </row>
    <row r="264" spans="1:10" ht="15">
      <c r="A264" s="92">
        <v>256</v>
      </c>
      <c r="B264" s="92" t="s">
        <v>517</v>
      </c>
      <c r="C264" s="92" t="s">
        <v>1728</v>
      </c>
      <c r="D264" s="92" t="s">
        <v>1729</v>
      </c>
      <c r="E264" s="92" t="s">
        <v>1157</v>
      </c>
      <c r="F264" s="92" t="s">
        <v>315</v>
      </c>
      <c r="G264" s="4">
        <v>150</v>
      </c>
      <c r="H264" s="4">
        <v>150</v>
      </c>
      <c r="I264" s="4">
        <v>30</v>
      </c>
      <c r="J264" s="200"/>
    </row>
    <row r="265" spans="1:10" ht="15">
      <c r="A265" s="92">
        <v>257</v>
      </c>
      <c r="B265" s="92" t="s">
        <v>1286</v>
      </c>
      <c r="C265" s="92" t="s">
        <v>865</v>
      </c>
      <c r="D265" s="92" t="s">
        <v>1730</v>
      </c>
      <c r="E265" s="92" t="s">
        <v>1157</v>
      </c>
      <c r="F265" s="92" t="s">
        <v>315</v>
      </c>
      <c r="G265" s="4">
        <v>150</v>
      </c>
      <c r="H265" s="4">
        <v>150</v>
      </c>
      <c r="I265" s="4">
        <v>30</v>
      </c>
      <c r="J265" s="200"/>
    </row>
    <row r="266" spans="1:10" ht="15">
      <c r="A266" s="92">
        <v>258</v>
      </c>
      <c r="B266" s="92" t="s">
        <v>1731</v>
      </c>
      <c r="C266" s="92" t="s">
        <v>1732</v>
      </c>
      <c r="D266" s="92" t="s">
        <v>1733</v>
      </c>
      <c r="E266" s="92" t="s">
        <v>1157</v>
      </c>
      <c r="F266" s="92" t="s">
        <v>315</v>
      </c>
      <c r="G266" s="4">
        <v>150</v>
      </c>
      <c r="H266" s="4">
        <v>150</v>
      </c>
      <c r="I266" s="4">
        <v>30</v>
      </c>
      <c r="J266" s="200"/>
    </row>
    <row r="267" spans="1:10" ht="15">
      <c r="A267" s="92">
        <v>259</v>
      </c>
      <c r="B267" s="92" t="s">
        <v>1509</v>
      </c>
      <c r="C267" s="92" t="s">
        <v>1734</v>
      </c>
      <c r="D267" s="92" t="s">
        <v>1735</v>
      </c>
      <c r="E267" s="92" t="s">
        <v>1157</v>
      </c>
      <c r="F267" s="92" t="s">
        <v>315</v>
      </c>
      <c r="G267" s="4">
        <v>150</v>
      </c>
      <c r="H267" s="4">
        <v>150</v>
      </c>
      <c r="I267" s="4">
        <v>30</v>
      </c>
      <c r="J267" s="200"/>
    </row>
    <row r="268" spans="1:10" ht="15">
      <c r="A268" s="92">
        <v>260</v>
      </c>
      <c r="B268" s="92" t="s">
        <v>1736</v>
      </c>
      <c r="C268" s="92" t="s">
        <v>1737</v>
      </c>
      <c r="D268" s="92" t="s">
        <v>1738</v>
      </c>
      <c r="E268" s="92" t="s">
        <v>1157</v>
      </c>
      <c r="F268" s="92" t="s">
        <v>315</v>
      </c>
      <c r="G268" s="4">
        <v>75</v>
      </c>
      <c r="H268" s="4">
        <v>75</v>
      </c>
      <c r="I268" s="4">
        <v>15</v>
      </c>
      <c r="J268" s="200"/>
    </row>
    <row r="269" spans="1:10" ht="15">
      <c r="A269" s="92">
        <v>261</v>
      </c>
      <c r="B269" s="92" t="s">
        <v>1137</v>
      </c>
      <c r="C269" s="92" t="s">
        <v>1617</v>
      </c>
      <c r="D269" s="92" t="s">
        <v>1739</v>
      </c>
      <c r="E269" s="92" t="s">
        <v>1157</v>
      </c>
      <c r="F269" s="92" t="s">
        <v>315</v>
      </c>
      <c r="G269" s="4">
        <v>150</v>
      </c>
      <c r="H269" s="4">
        <v>150</v>
      </c>
      <c r="I269" s="4">
        <v>30</v>
      </c>
      <c r="J269" s="200"/>
    </row>
    <row r="270" spans="1:10" ht="15">
      <c r="A270" s="92">
        <v>262</v>
      </c>
      <c r="B270" s="92" t="s">
        <v>1740</v>
      </c>
      <c r="C270" s="92" t="s">
        <v>1343</v>
      </c>
      <c r="D270" s="92" t="s">
        <v>1741</v>
      </c>
      <c r="E270" s="92" t="s">
        <v>1157</v>
      </c>
      <c r="F270" s="92" t="s">
        <v>315</v>
      </c>
      <c r="G270" s="4">
        <v>75</v>
      </c>
      <c r="H270" s="4">
        <v>75</v>
      </c>
      <c r="I270" s="4">
        <v>15</v>
      </c>
      <c r="J270" s="200"/>
    </row>
    <row r="271" spans="1:10" ht="15">
      <c r="A271" s="92">
        <v>263</v>
      </c>
      <c r="B271" s="92" t="s">
        <v>1742</v>
      </c>
      <c r="C271" s="92" t="s">
        <v>1743</v>
      </c>
      <c r="D271" s="92" t="s">
        <v>1744</v>
      </c>
      <c r="E271" s="92" t="s">
        <v>1157</v>
      </c>
      <c r="F271" s="92" t="s">
        <v>315</v>
      </c>
      <c r="G271" s="4">
        <v>150</v>
      </c>
      <c r="H271" s="4">
        <v>150</v>
      </c>
      <c r="I271" s="4">
        <v>30</v>
      </c>
      <c r="J271" s="200"/>
    </row>
    <row r="272" spans="1:10" ht="15">
      <c r="A272" s="92">
        <v>264</v>
      </c>
      <c r="B272" s="92" t="s">
        <v>1262</v>
      </c>
      <c r="C272" s="92" t="s">
        <v>1745</v>
      </c>
      <c r="D272" s="92" t="s">
        <v>1746</v>
      </c>
      <c r="E272" s="92" t="s">
        <v>1157</v>
      </c>
      <c r="F272" s="92" t="s">
        <v>315</v>
      </c>
      <c r="G272" s="4">
        <v>150</v>
      </c>
      <c r="H272" s="4">
        <v>150</v>
      </c>
      <c r="I272" s="4">
        <v>30</v>
      </c>
      <c r="J272" s="200"/>
    </row>
    <row r="273" spans="1:10" ht="15">
      <c r="A273" s="92">
        <v>265</v>
      </c>
      <c r="B273" s="92" t="s">
        <v>518</v>
      </c>
      <c r="C273" s="92" t="s">
        <v>1747</v>
      </c>
      <c r="D273" s="92" t="s">
        <v>1748</v>
      </c>
      <c r="E273" s="92" t="s">
        <v>1157</v>
      </c>
      <c r="F273" s="92" t="s">
        <v>315</v>
      </c>
      <c r="G273" s="4">
        <v>150</v>
      </c>
      <c r="H273" s="4">
        <v>150</v>
      </c>
      <c r="I273" s="4">
        <v>30</v>
      </c>
      <c r="J273" s="200"/>
    </row>
    <row r="274" spans="1:10" ht="15">
      <c r="A274" s="92">
        <v>266</v>
      </c>
      <c r="B274" s="92" t="s">
        <v>1749</v>
      </c>
      <c r="C274" s="92" t="s">
        <v>1750</v>
      </c>
      <c r="D274" s="92" t="s">
        <v>1751</v>
      </c>
      <c r="E274" s="92" t="s">
        <v>1157</v>
      </c>
      <c r="F274" s="92" t="s">
        <v>315</v>
      </c>
      <c r="G274" s="4">
        <v>150</v>
      </c>
      <c r="H274" s="4">
        <v>150</v>
      </c>
      <c r="I274" s="4">
        <v>30</v>
      </c>
      <c r="J274" s="200"/>
    </row>
    <row r="275" spans="1:10" ht="15">
      <c r="A275" s="92">
        <v>267</v>
      </c>
      <c r="B275" s="92" t="s">
        <v>1752</v>
      </c>
      <c r="C275" s="92" t="s">
        <v>1753</v>
      </c>
      <c r="D275" s="92" t="s">
        <v>1754</v>
      </c>
      <c r="E275" s="92" t="s">
        <v>1157</v>
      </c>
      <c r="F275" s="92" t="s">
        <v>315</v>
      </c>
      <c r="G275" s="4">
        <v>150</v>
      </c>
      <c r="H275" s="4">
        <v>150</v>
      </c>
      <c r="I275" s="4">
        <v>30</v>
      </c>
      <c r="J275" s="200"/>
    </row>
    <row r="276" spans="1:10" ht="15">
      <c r="A276" s="92">
        <v>268</v>
      </c>
      <c r="B276" s="92" t="s">
        <v>1755</v>
      </c>
      <c r="C276" s="92" t="s">
        <v>1756</v>
      </c>
      <c r="D276" s="92" t="s">
        <v>1757</v>
      </c>
      <c r="E276" s="92" t="s">
        <v>1157</v>
      </c>
      <c r="F276" s="92" t="s">
        <v>315</v>
      </c>
      <c r="G276" s="4">
        <v>150</v>
      </c>
      <c r="H276" s="4">
        <v>150</v>
      </c>
      <c r="I276" s="4">
        <v>30</v>
      </c>
      <c r="J276" s="200"/>
    </row>
    <row r="277" spans="1:10" ht="15">
      <c r="A277" s="92">
        <v>269</v>
      </c>
      <c r="B277" s="92" t="s">
        <v>893</v>
      </c>
      <c r="C277" s="92" t="s">
        <v>1758</v>
      </c>
      <c r="D277" s="92" t="s">
        <v>1759</v>
      </c>
      <c r="E277" s="92" t="s">
        <v>1157</v>
      </c>
      <c r="F277" s="92" t="s">
        <v>315</v>
      </c>
      <c r="G277" s="4">
        <v>75</v>
      </c>
      <c r="H277" s="4">
        <v>75</v>
      </c>
      <c r="I277" s="4">
        <v>15</v>
      </c>
      <c r="J277" s="200"/>
    </row>
    <row r="278" spans="1:10" ht="15">
      <c r="A278" s="92">
        <v>270</v>
      </c>
      <c r="B278" s="92" t="s">
        <v>1760</v>
      </c>
      <c r="C278" s="92" t="s">
        <v>1761</v>
      </c>
      <c r="D278" s="92" t="s">
        <v>1762</v>
      </c>
      <c r="E278" s="92" t="s">
        <v>1157</v>
      </c>
      <c r="F278" s="92" t="s">
        <v>315</v>
      </c>
      <c r="G278" s="4">
        <v>150</v>
      </c>
      <c r="H278" s="4">
        <v>150</v>
      </c>
      <c r="I278" s="4">
        <v>30</v>
      </c>
      <c r="J278" s="200"/>
    </row>
    <row r="279" spans="1:10" ht="15">
      <c r="A279" s="92">
        <v>271</v>
      </c>
      <c r="B279" s="92" t="s">
        <v>1691</v>
      </c>
      <c r="C279" s="92" t="s">
        <v>1763</v>
      </c>
      <c r="D279" s="92" t="s">
        <v>1764</v>
      </c>
      <c r="E279" s="92" t="s">
        <v>1157</v>
      </c>
      <c r="F279" s="92" t="s">
        <v>315</v>
      </c>
      <c r="G279" s="4">
        <v>150</v>
      </c>
      <c r="H279" s="4">
        <v>150</v>
      </c>
      <c r="I279" s="4">
        <v>30</v>
      </c>
      <c r="J279" s="200"/>
    </row>
    <row r="280" spans="1:10" ht="15">
      <c r="A280" s="92">
        <v>272</v>
      </c>
      <c r="B280" s="92" t="s">
        <v>1765</v>
      </c>
      <c r="C280" s="92" t="s">
        <v>1766</v>
      </c>
      <c r="D280" s="92" t="s">
        <v>1767</v>
      </c>
      <c r="E280" s="92" t="s">
        <v>1157</v>
      </c>
      <c r="F280" s="92" t="s">
        <v>315</v>
      </c>
      <c r="G280" s="4">
        <v>150</v>
      </c>
      <c r="H280" s="4">
        <v>150</v>
      </c>
      <c r="I280" s="4">
        <v>30</v>
      </c>
      <c r="J280" s="200"/>
    </row>
    <row r="281" spans="1:10" ht="15">
      <c r="A281" s="92">
        <v>273</v>
      </c>
      <c r="B281" s="92" t="s">
        <v>1534</v>
      </c>
      <c r="C281" s="92" t="s">
        <v>1768</v>
      </c>
      <c r="D281" s="92" t="s">
        <v>1769</v>
      </c>
      <c r="E281" s="92" t="s">
        <v>1157</v>
      </c>
      <c r="F281" s="92" t="s">
        <v>315</v>
      </c>
      <c r="G281" s="4">
        <v>150</v>
      </c>
      <c r="H281" s="4">
        <v>150</v>
      </c>
      <c r="I281" s="4">
        <v>30</v>
      </c>
      <c r="J281" s="200"/>
    </row>
    <row r="282" spans="1:10" ht="15">
      <c r="A282" s="92">
        <v>274</v>
      </c>
      <c r="B282" s="92" t="s">
        <v>860</v>
      </c>
      <c r="C282" s="92" t="s">
        <v>1770</v>
      </c>
      <c r="D282" s="92" t="s">
        <v>1771</v>
      </c>
      <c r="E282" s="92" t="s">
        <v>1157</v>
      </c>
      <c r="F282" s="92" t="s">
        <v>315</v>
      </c>
      <c r="G282" s="4">
        <v>150</v>
      </c>
      <c r="H282" s="4">
        <v>150</v>
      </c>
      <c r="I282" s="4">
        <v>30</v>
      </c>
      <c r="J282" s="200"/>
    </row>
    <row r="283" spans="1:10" ht="15">
      <c r="A283" s="92">
        <v>275</v>
      </c>
      <c r="B283" s="92" t="s">
        <v>1772</v>
      </c>
      <c r="C283" s="92" t="s">
        <v>1773</v>
      </c>
      <c r="D283" s="92" t="s">
        <v>1774</v>
      </c>
      <c r="E283" s="92" t="s">
        <v>1157</v>
      </c>
      <c r="F283" s="92" t="s">
        <v>315</v>
      </c>
      <c r="G283" s="4">
        <v>150</v>
      </c>
      <c r="H283" s="4">
        <v>150</v>
      </c>
      <c r="I283" s="4">
        <v>30</v>
      </c>
      <c r="J283" s="200"/>
    </row>
    <row r="284" spans="1:10" ht="15">
      <c r="A284" s="92">
        <v>276</v>
      </c>
      <c r="B284" s="92" t="s">
        <v>1254</v>
      </c>
      <c r="C284" s="92" t="s">
        <v>1775</v>
      </c>
      <c r="D284" s="92" t="s">
        <v>1776</v>
      </c>
      <c r="E284" s="92" t="s">
        <v>1157</v>
      </c>
      <c r="F284" s="92" t="s">
        <v>315</v>
      </c>
      <c r="G284" s="4">
        <v>150</v>
      </c>
      <c r="H284" s="4">
        <v>150</v>
      </c>
      <c r="I284" s="4">
        <v>30</v>
      </c>
      <c r="J284" s="200"/>
    </row>
    <row r="285" spans="1:10" ht="15">
      <c r="A285" s="92">
        <v>277</v>
      </c>
      <c r="B285" s="92" t="s">
        <v>1326</v>
      </c>
      <c r="C285" s="92" t="s">
        <v>1777</v>
      </c>
      <c r="D285" s="92" t="s">
        <v>1778</v>
      </c>
      <c r="E285" s="92" t="s">
        <v>1157</v>
      </c>
      <c r="F285" s="92" t="s">
        <v>315</v>
      </c>
      <c r="G285" s="4">
        <v>150</v>
      </c>
      <c r="H285" s="4">
        <v>150</v>
      </c>
      <c r="I285" s="4">
        <v>30</v>
      </c>
      <c r="J285" s="200"/>
    </row>
    <row r="286" spans="1:10" ht="15">
      <c r="A286" s="92">
        <v>278</v>
      </c>
      <c r="B286" s="92" t="s">
        <v>1779</v>
      </c>
      <c r="C286" s="92" t="s">
        <v>1780</v>
      </c>
      <c r="D286" s="92" t="s">
        <v>1781</v>
      </c>
      <c r="E286" s="92" t="s">
        <v>1157</v>
      </c>
      <c r="F286" s="92" t="s">
        <v>315</v>
      </c>
      <c r="G286" s="4">
        <v>75</v>
      </c>
      <c r="H286" s="4">
        <v>75</v>
      </c>
      <c r="I286" s="4">
        <v>15</v>
      </c>
      <c r="J286" s="200"/>
    </row>
    <row r="287" spans="1:10" ht="15">
      <c r="A287" s="92">
        <v>279</v>
      </c>
      <c r="B287" s="92" t="s">
        <v>1782</v>
      </c>
      <c r="C287" s="92" t="s">
        <v>1783</v>
      </c>
      <c r="D287" s="92" t="s">
        <v>1784</v>
      </c>
      <c r="E287" s="92" t="s">
        <v>1157</v>
      </c>
      <c r="F287" s="92" t="s">
        <v>315</v>
      </c>
      <c r="G287" s="4">
        <v>150</v>
      </c>
      <c r="H287" s="4">
        <v>150</v>
      </c>
      <c r="I287" s="4">
        <v>30</v>
      </c>
      <c r="J287" s="200"/>
    </row>
    <row r="288" spans="1:10" ht="15">
      <c r="A288" s="92">
        <v>280</v>
      </c>
      <c r="B288" s="92" t="s">
        <v>1145</v>
      </c>
      <c r="C288" s="92" t="s">
        <v>1785</v>
      </c>
      <c r="D288" s="92" t="s">
        <v>1786</v>
      </c>
      <c r="E288" s="92" t="s">
        <v>1157</v>
      </c>
      <c r="F288" s="92" t="s">
        <v>315</v>
      </c>
      <c r="G288" s="4">
        <v>150</v>
      </c>
      <c r="H288" s="4">
        <v>150</v>
      </c>
      <c r="I288" s="4">
        <v>30</v>
      </c>
      <c r="J288" s="200"/>
    </row>
    <row r="289" spans="1:10" ht="15">
      <c r="A289" s="92">
        <v>281</v>
      </c>
      <c r="B289" s="92" t="s">
        <v>1787</v>
      </c>
      <c r="C289" s="92" t="s">
        <v>1788</v>
      </c>
      <c r="D289" s="92" t="s">
        <v>1789</v>
      </c>
      <c r="E289" s="92" t="s">
        <v>1157</v>
      </c>
      <c r="F289" s="92" t="s">
        <v>315</v>
      </c>
      <c r="G289" s="4">
        <v>75</v>
      </c>
      <c r="H289" s="4">
        <v>75</v>
      </c>
      <c r="I289" s="4">
        <v>15</v>
      </c>
      <c r="J289" s="200"/>
    </row>
    <row r="290" spans="1:10" ht="15">
      <c r="A290" s="92">
        <v>282</v>
      </c>
      <c r="B290" s="92" t="s">
        <v>1790</v>
      </c>
      <c r="C290" s="92" t="s">
        <v>1791</v>
      </c>
      <c r="D290" s="92" t="s">
        <v>1792</v>
      </c>
      <c r="E290" s="92" t="s">
        <v>1157</v>
      </c>
      <c r="F290" s="92" t="s">
        <v>315</v>
      </c>
      <c r="G290" s="4">
        <v>150</v>
      </c>
      <c r="H290" s="4">
        <v>150</v>
      </c>
      <c r="I290" s="4">
        <v>30</v>
      </c>
      <c r="J290" s="200"/>
    </row>
    <row r="291" spans="1:10" ht="15">
      <c r="A291" s="92">
        <v>283</v>
      </c>
      <c r="B291" s="92" t="s">
        <v>520</v>
      </c>
      <c r="C291" s="92" t="s">
        <v>1793</v>
      </c>
      <c r="D291" s="92" t="s">
        <v>1794</v>
      </c>
      <c r="E291" s="92" t="s">
        <v>1157</v>
      </c>
      <c r="F291" s="92" t="s">
        <v>315</v>
      </c>
      <c r="G291" s="4">
        <v>150</v>
      </c>
      <c r="H291" s="4">
        <v>150</v>
      </c>
      <c r="I291" s="4">
        <v>30</v>
      </c>
      <c r="J291" s="200"/>
    </row>
    <row r="292" spans="1:10" ht="15">
      <c r="A292" s="92">
        <v>284</v>
      </c>
      <c r="B292" s="92" t="s">
        <v>1418</v>
      </c>
      <c r="C292" s="92" t="s">
        <v>1795</v>
      </c>
      <c r="D292" s="92" t="s">
        <v>1796</v>
      </c>
      <c r="E292" s="92" t="s">
        <v>1157</v>
      </c>
      <c r="F292" s="92" t="s">
        <v>315</v>
      </c>
      <c r="G292" s="4">
        <v>150</v>
      </c>
      <c r="H292" s="4">
        <v>150</v>
      </c>
      <c r="I292" s="4">
        <v>30</v>
      </c>
      <c r="J292" s="200"/>
    </row>
    <row r="293" spans="1:10" ht="15">
      <c r="A293" s="92">
        <v>285</v>
      </c>
      <c r="B293" s="92" t="s">
        <v>1309</v>
      </c>
      <c r="C293" s="92" t="s">
        <v>1797</v>
      </c>
      <c r="D293" s="92" t="s">
        <v>1798</v>
      </c>
      <c r="E293" s="92" t="s">
        <v>1157</v>
      </c>
      <c r="F293" s="92" t="s">
        <v>315</v>
      </c>
      <c r="G293" s="4">
        <v>75</v>
      </c>
      <c r="H293" s="4">
        <v>75</v>
      </c>
      <c r="I293" s="4">
        <v>15</v>
      </c>
      <c r="J293" s="200"/>
    </row>
    <row r="294" spans="1:10" ht="15">
      <c r="A294" s="92">
        <v>286</v>
      </c>
      <c r="B294" s="92" t="s">
        <v>1799</v>
      </c>
      <c r="C294" s="92" t="s">
        <v>1800</v>
      </c>
      <c r="D294" s="92" t="s">
        <v>1801</v>
      </c>
      <c r="E294" s="92" t="s">
        <v>1157</v>
      </c>
      <c r="F294" s="92" t="s">
        <v>315</v>
      </c>
      <c r="G294" s="4">
        <v>150</v>
      </c>
      <c r="H294" s="4">
        <v>150</v>
      </c>
      <c r="I294" s="4">
        <v>30</v>
      </c>
      <c r="J294" s="200"/>
    </row>
    <row r="295" spans="1:10" ht="15">
      <c r="A295" s="92">
        <v>287</v>
      </c>
      <c r="B295" s="92" t="s">
        <v>843</v>
      </c>
      <c r="C295" s="92" t="s">
        <v>1802</v>
      </c>
      <c r="D295" s="92" t="s">
        <v>1803</v>
      </c>
      <c r="E295" s="92" t="s">
        <v>1157</v>
      </c>
      <c r="F295" s="92" t="s">
        <v>315</v>
      </c>
      <c r="G295" s="4">
        <v>150</v>
      </c>
      <c r="H295" s="4">
        <v>150</v>
      </c>
      <c r="I295" s="4">
        <v>30</v>
      </c>
      <c r="J295" s="200"/>
    </row>
    <row r="296" spans="1:10" ht="15">
      <c r="A296" s="92">
        <v>288</v>
      </c>
      <c r="B296" s="92" t="s">
        <v>517</v>
      </c>
      <c r="C296" s="92" t="s">
        <v>1804</v>
      </c>
      <c r="D296" s="92" t="s">
        <v>1805</v>
      </c>
      <c r="E296" s="92" t="s">
        <v>1157</v>
      </c>
      <c r="F296" s="92" t="s">
        <v>315</v>
      </c>
      <c r="G296" s="4">
        <v>150</v>
      </c>
      <c r="H296" s="4">
        <v>150</v>
      </c>
      <c r="I296" s="4">
        <v>30</v>
      </c>
      <c r="J296" s="200"/>
    </row>
    <row r="297" spans="1:10" ht="15">
      <c r="A297" s="92">
        <v>289</v>
      </c>
      <c r="B297" s="92" t="s">
        <v>1806</v>
      </c>
      <c r="C297" s="92" t="s">
        <v>1807</v>
      </c>
      <c r="D297" s="92" t="s">
        <v>1808</v>
      </c>
      <c r="E297" s="92" t="s">
        <v>1157</v>
      </c>
      <c r="F297" s="92" t="s">
        <v>315</v>
      </c>
      <c r="G297" s="4">
        <v>150</v>
      </c>
      <c r="H297" s="4">
        <v>150</v>
      </c>
      <c r="I297" s="4">
        <v>30</v>
      </c>
      <c r="J297" s="200"/>
    </row>
    <row r="298" spans="1:10" ht="15">
      <c r="A298" s="92">
        <v>290</v>
      </c>
      <c r="B298" s="92" t="s">
        <v>1809</v>
      </c>
      <c r="C298" s="92" t="s">
        <v>1810</v>
      </c>
      <c r="D298" s="92" t="s">
        <v>1811</v>
      </c>
      <c r="E298" s="92" t="s">
        <v>1157</v>
      </c>
      <c r="F298" s="92" t="s">
        <v>315</v>
      </c>
      <c r="G298" s="4">
        <v>75</v>
      </c>
      <c r="H298" s="4">
        <v>75</v>
      </c>
      <c r="I298" s="4">
        <v>15</v>
      </c>
      <c r="J298" s="200"/>
    </row>
    <row r="299" spans="1:10" ht="15">
      <c r="A299" s="92">
        <v>291</v>
      </c>
      <c r="B299" s="92" t="s">
        <v>1812</v>
      </c>
      <c r="C299" s="92" t="s">
        <v>1507</v>
      </c>
      <c r="D299" s="92" t="s">
        <v>1813</v>
      </c>
      <c r="E299" s="92" t="s">
        <v>1157</v>
      </c>
      <c r="F299" s="92" t="s">
        <v>315</v>
      </c>
      <c r="G299" s="4">
        <v>150</v>
      </c>
      <c r="H299" s="4">
        <v>150</v>
      </c>
      <c r="I299" s="4">
        <v>30</v>
      </c>
      <c r="J299" s="200"/>
    </row>
    <row r="300" spans="1:10" ht="15">
      <c r="A300" s="92">
        <v>292</v>
      </c>
      <c r="B300" s="92" t="s">
        <v>1787</v>
      </c>
      <c r="C300" s="92" t="s">
        <v>1814</v>
      </c>
      <c r="D300" s="92" t="s">
        <v>1815</v>
      </c>
      <c r="E300" s="92" t="s">
        <v>1157</v>
      </c>
      <c r="F300" s="92" t="s">
        <v>315</v>
      </c>
      <c r="G300" s="4">
        <v>150</v>
      </c>
      <c r="H300" s="4">
        <v>150</v>
      </c>
      <c r="I300" s="4">
        <v>30</v>
      </c>
      <c r="J300" s="200"/>
    </row>
    <row r="301" spans="1:10" ht="15">
      <c r="A301" s="92">
        <v>293</v>
      </c>
      <c r="B301" s="92" t="s">
        <v>1668</v>
      </c>
      <c r="C301" s="92" t="s">
        <v>1816</v>
      </c>
      <c r="D301" s="92" t="s">
        <v>1817</v>
      </c>
      <c r="E301" s="92" t="s">
        <v>1157</v>
      </c>
      <c r="F301" s="92" t="s">
        <v>315</v>
      </c>
      <c r="G301" s="4">
        <v>75</v>
      </c>
      <c r="H301" s="4">
        <v>75</v>
      </c>
      <c r="I301" s="4">
        <v>15</v>
      </c>
      <c r="J301" s="200"/>
    </row>
    <row r="302" spans="1:10" ht="15">
      <c r="A302" s="92">
        <v>294</v>
      </c>
      <c r="B302" s="92" t="s">
        <v>1158</v>
      </c>
      <c r="C302" s="92" t="s">
        <v>1773</v>
      </c>
      <c r="D302" s="92" t="s">
        <v>1818</v>
      </c>
      <c r="E302" s="92" t="s">
        <v>1157</v>
      </c>
      <c r="F302" s="92" t="s">
        <v>315</v>
      </c>
      <c r="G302" s="4">
        <v>150</v>
      </c>
      <c r="H302" s="4">
        <v>150</v>
      </c>
      <c r="I302" s="4">
        <v>30</v>
      </c>
      <c r="J302" s="200"/>
    </row>
    <row r="303" spans="1:10" ht="15">
      <c r="A303" s="92">
        <v>295</v>
      </c>
      <c r="B303" s="92" t="s">
        <v>893</v>
      </c>
      <c r="C303" s="92" t="s">
        <v>1628</v>
      </c>
      <c r="D303" s="92" t="s">
        <v>1819</v>
      </c>
      <c r="E303" s="92" t="s">
        <v>1157</v>
      </c>
      <c r="F303" s="92" t="s">
        <v>315</v>
      </c>
      <c r="G303" s="4">
        <v>75</v>
      </c>
      <c r="H303" s="4">
        <v>75</v>
      </c>
      <c r="I303" s="4">
        <v>15</v>
      </c>
      <c r="J303" s="200"/>
    </row>
    <row r="304" spans="1:10" ht="30">
      <c r="A304" s="92">
        <v>296</v>
      </c>
      <c r="B304" s="92" t="s">
        <v>1820</v>
      </c>
      <c r="C304" s="92" t="s">
        <v>1247</v>
      </c>
      <c r="D304" s="92" t="s">
        <v>1821</v>
      </c>
      <c r="E304" s="92" t="s">
        <v>1157</v>
      </c>
      <c r="F304" s="92" t="s">
        <v>315</v>
      </c>
      <c r="G304" s="4">
        <v>150</v>
      </c>
      <c r="H304" s="4">
        <v>150</v>
      </c>
      <c r="I304" s="4">
        <v>30</v>
      </c>
      <c r="J304" s="200"/>
    </row>
    <row r="305" spans="1:10" ht="15">
      <c r="A305" s="92">
        <v>297</v>
      </c>
      <c r="B305" s="92" t="s">
        <v>1304</v>
      </c>
      <c r="C305" s="92" t="s">
        <v>1822</v>
      </c>
      <c r="D305" s="92" t="s">
        <v>1823</v>
      </c>
      <c r="E305" s="92" t="s">
        <v>1157</v>
      </c>
      <c r="F305" s="92" t="s">
        <v>315</v>
      </c>
      <c r="G305" s="4">
        <v>150</v>
      </c>
      <c r="H305" s="4">
        <v>150</v>
      </c>
      <c r="I305" s="4">
        <v>30</v>
      </c>
      <c r="J305" s="200"/>
    </row>
    <row r="306" spans="1:10" ht="15">
      <c r="A306" s="92">
        <v>298</v>
      </c>
      <c r="B306" s="92" t="s">
        <v>1824</v>
      </c>
      <c r="C306" s="92" t="s">
        <v>1825</v>
      </c>
      <c r="D306" s="92" t="s">
        <v>1826</v>
      </c>
      <c r="E306" s="92" t="s">
        <v>1157</v>
      </c>
      <c r="F306" s="92" t="s">
        <v>315</v>
      </c>
      <c r="G306" s="4">
        <v>75</v>
      </c>
      <c r="H306" s="4">
        <v>75</v>
      </c>
      <c r="I306" s="4">
        <v>15</v>
      </c>
      <c r="J306" s="200"/>
    </row>
    <row r="307" spans="1:10" ht="15">
      <c r="A307" s="92">
        <v>299</v>
      </c>
      <c r="B307" s="92" t="s">
        <v>1539</v>
      </c>
      <c r="C307" s="92" t="s">
        <v>1827</v>
      </c>
      <c r="D307" s="92" t="s">
        <v>1828</v>
      </c>
      <c r="E307" s="92" t="s">
        <v>1157</v>
      </c>
      <c r="F307" s="92" t="s">
        <v>315</v>
      </c>
      <c r="G307" s="4">
        <v>150</v>
      </c>
      <c r="H307" s="4">
        <v>150</v>
      </c>
      <c r="I307" s="4">
        <v>30</v>
      </c>
      <c r="J307" s="200"/>
    </row>
    <row r="308" spans="1:10" ht="15">
      <c r="A308" s="92">
        <v>300</v>
      </c>
      <c r="B308" s="92" t="s">
        <v>1829</v>
      </c>
      <c r="C308" s="92" t="s">
        <v>1830</v>
      </c>
      <c r="D308" s="92" t="s">
        <v>1831</v>
      </c>
      <c r="E308" s="92" t="s">
        <v>1157</v>
      </c>
      <c r="F308" s="92" t="s">
        <v>315</v>
      </c>
      <c r="G308" s="4">
        <v>150</v>
      </c>
      <c r="H308" s="4">
        <v>150</v>
      </c>
      <c r="I308" s="4">
        <v>30</v>
      </c>
      <c r="J308" s="200"/>
    </row>
    <row r="309" spans="1:10" ht="15">
      <c r="A309" s="92">
        <v>301</v>
      </c>
      <c r="B309" s="92" t="s">
        <v>1832</v>
      </c>
      <c r="C309" s="92" t="s">
        <v>1833</v>
      </c>
      <c r="D309" s="92" t="s">
        <v>1834</v>
      </c>
      <c r="E309" s="92" t="s">
        <v>1157</v>
      </c>
      <c r="F309" s="92" t="s">
        <v>315</v>
      </c>
      <c r="G309" s="4">
        <v>150</v>
      </c>
      <c r="H309" s="4">
        <v>150</v>
      </c>
      <c r="I309" s="4">
        <v>30</v>
      </c>
      <c r="J309" s="200"/>
    </row>
    <row r="310" spans="1:10" ht="15">
      <c r="A310" s="92">
        <v>302</v>
      </c>
      <c r="B310" s="92" t="s">
        <v>1361</v>
      </c>
      <c r="C310" s="92" t="s">
        <v>1835</v>
      </c>
      <c r="D310" s="92" t="s">
        <v>1836</v>
      </c>
      <c r="E310" s="92" t="s">
        <v>1157</v>
      </c>
      <c r="F310" s="92" t="s">
        <v>315</v>
      </c>
      <c r="G310" s="4">
        <v>75</v>
      </c>
      <c r="H310" s="4">
        <v>75</v>
      </c>
      <c r="I310" s="4">
        <v>15</v>
      </c>
      <c r="J310" s="200"/>
    </row>
    <row r="311" spans="1:10" ht="15">
      <c r="A311" s="92">
        <v>303</v>
      </c>
      <c r="B311" s="92" t="s">
        <v>1837</v>
      </c>
      <c r="C311" s="92" t="s">
        <v>1838</v>
      </c>
      <c r="D311" s="92" t="s">
        <v>1839</v>
      </c>
      <c r="E311" s="92" t="s">
        <v>1157</v>
      </c>
      <c r="F311" s="92" t="s">
        <v>315</v>
      </c>
      <c r="G311" s="4">
        <v>150</v>
      </c>
      <c r="H311" s="4">
        <v>150</v>
      </c>
      <c r="I311" s="4">
        <v>30</v>
      </c>
      <c r="J311" s="200"/>
    </row>
    <row r="312" spans="1:10" ht="15">
      <c r="A312" s="92">
        <v>304</v>
      </c>
      <c r="B312" s="92" t="s">
        <v>1520</v>
      </c>
      <c r="C312" s="92" t="s">
        <v>1840</v>
      </c>
      <c r="D312" s="92" t="s">
        <v>1841</v>
      </c>
      <c r="E312" s="92" t="s">
        <v>1157</v>
      </c>
      <c r="F312" s="92" t="s">
        <v>315</v>
      </c>
      <c r="G312" s="4">
        <v>150</v>
      </c>
      <c r="H312" s="4">
        <v>150</v>
      </c>
      <c r="I312" s="4">
        <v>30</v>
      </c>
      <c r="J312" s="200"/>
    </row>
    <row r="313" spans="1:10" ht="15">
      <c r="A313" s="92">
        <v>305</v>
      </c>
      <c r="B313" s="92" t="s">
        <v>1842</v>
      </c>
      <c r="C313" s="92" t="s">
        <v>1843</v>
      </c>
      <c r="D313" s="92" t="s">
        <v>1844</v>
      </c>
      <c r="E313" s="92" t="s">
        <v>1157</v>
      </c>
      <c r="F313" s="92" t="s">
        <v>315</v>
      </c>
      <c r="G313" s="4">
        <v>150</v>
      </c>
      <c r="H313" s="4">
        <v>150</v>
      </c>
      <c r="I313" s="4">
        <v>30</v>
      </c>
      <c r="J313" s="200"/>
    </row>
    <row r="314" spans="1:10" ht="15">
      <c r="A314" s="92">
        <v>306</v>
      </c>
      <c r="B314" s="92" t="s">
        <v>517</v>
      </c>
      <c r="C314" s="92" t="s">
        <v>1845</v>
      </c>
      <c r="D314" s="92" t="s">
        <v>1846</v>
      </c>
      <c r="E314" s="92" t="s">
        <v>1157</v>
      </c>
      <c r="F314" s="92" t="s">
        <v>315</v>
      </c>
      <c r="G314" s="4">
        <v>150</v>
      </c>
      <c r="H314" s="4">
        <v>150</v>
      </c>
      <c r="I314" s="4">
        <v>30</v>
      </c>
      <c r="J314" s="200"/>
    </row>
    <row r="315" spans="1:10" ht="15">
      <c r="A315" s="92">
        <v>307</v>
      </c>
      <c r="B315" s="92" t="s">
        <v>1847</v>
      </c>
      <c r="C315" s="92" t="s">
        <v>1848</v>
      </c>
      <c r="D315" s="92" t="s">
        <v>1849</v>
      </c>
      <c r="E315" s="92" t="s">
        <v>1157</v>
      </c>
      <c r="F315" s="92" t="s">
        <v>315</v>
      </c>
      <c r="G315" s="4">
        <v>150</v>
      </c>
      <c r="H315" s="4">
        <v>150</v>
      </c>
      <c r="I315" s="4">
        <v>30</v>
      </c>
      <c r="J315" s="200"/>
    </row>
    <row r="316" spans="1:10" ht="15">
      <c r="A316" s="92">
        <v>308</v>
      </c>
      <c r="B316" s="92" t="s">
        <v>1850</v>
      </c>
      <c r="C316" s="92" t="s">
        <v>1851</v>
      </c>
      <c r="D316" s="92" t="s">
        <v>1852</v>
      </c>
      <c r="E316" s="92" t="s">
        <v>1157</v>
      </c>
      <c r="F316" s="92" t="s">
        <v>315</v>
      </c>
      <c r="G316" s="4">
        <v>150</v>
      </c>
      <c r="H316" s="4">
        <v>150</v>
      </c>
      <c r="I316" s="4">
        <v>30</v>
      </c>
      <c r="J316" s="200"/>
    </row>
    <row r="317" spans="1:10" ht="15">
      <c r="A317" s="92">
        <v>309</v>
      </c>
      <c r="B317" s="92" t="s">
        <v>1853</v>
      </c>
      <c r="C317" s="92" t="s">
        <v>1854</v>
      </c>
      <c r="D317" s="92" t="s">
        <v>1855</v>
      </c>
      <c r="E317" s="92" t="s">
        <v>1157</v>
      </c>
      <c r="F317" s="92" t="s">
        <v>315</v>
      </c>
      <c r="G317" s="4">
        <v>150</v>
      </c>
      <c r="H317" s="4">
        <v>150</v>
      </c>
      <c r="I317" s="4">
        <v>30</v>
      </c>
      <c r="J317" s="200"/>
    </row>
    <row r="318" spans="1:10" ht="15">
      <c r="A318" s="92">
        <v>310</v>
      </c>
      <c r="B318" s="92" t="s">
        <v>518</v>
      </c>
      <c r="C318" s="92" t="s">
        <v>1856</v>
      </c>
      <c r="D318" s="92" t="s">
        <v>1857</v>
      </c>
      <c r="E318" s="92" t="s">
        <v>1157</v>
      </c>
      <c r="F318" s="92" t="s">
        <v>315</v>
      </c>
      <c r="G318" s="4">
        <v>150</v>
      </c>
      <c r="H318" s="4">
        <v>150</v>
      </c>
      <c r="I318" s="4">
        <v>30</v>
      </c>
      <c r="J318" s="200"/>
    </row>
    <row r="319" spans="1:10" ht="15">
      <c r="A319" s="92">
        <v>311</v>
      </c>
      <c r="B319" s="92" t="s">
        <v>1858</v>
      </c>
      <c r="C319" s="92" t="s">
        <v>1263</v>
      </c>
      <c r="D319" s="92" t="s">
        <v>1859</v>
      </c>
      <c r="E319" s="92" t="s">
        <v>1157</v>
      </c>
      <c r="F319" s="92" t="s">
        <v>315</v>
      </c>
      <c r="G319" s="4">
        <v>450</v>
      </c>
      <c r="H319" s="4">
        <v>450</v>
      </c>
      <c r="I319" s="4">
        <v>90</v>
      </c>
      <c r="J319" s="200"/>
    </row>
    <row r="320" spans="1:10" ht="15">
      <c r="A320" s="92">
        <v>312</v>
      </c>
      <c r="B320" s="92" t="s">
        <v>518</v>
      </c>
      <c r="C320" s="92" t="s">
        <v>1860</v>
      </c>
      <c r="D320" s="92" t="s">
        <v>1861</v>
      </c>
      <c r="E320" s="92" t="s">
        <v>1157</v>
      </c>
      <c r="F320" s="92" t="s">
        <v>315</v>
      </c>
      <c r="G320" s="4">
        <v>150</v>
      </c>
      <c r="H320" s="4">
        <v>150</v>
      </c>
      <c r="I320" s="4">
        <v>30</v>
      </c>
      <c r="J320" s="200"/>
    </row>
    <row r="321" spans="1:10" ht="15">
      <c r="A321" s="92">
        <v>313</v>
      </c>
      <c r="B321" s="92" t="s">
        <v>518</v>
      </c>
      <c r="C321" s="92" t="s">
        <v>1189</v>
      </c>
      <c r="D321" s="92" t="s">
        <v>1862</v>
      </c>
      <c r="E321" s="92" t="s">
        <v>1157</v>
      </c>
      <c r="F321" s="92" t="s">
        <v>315</v>
      </c>
      <c r="G321" s="4">
        <v>150</v>
      </c>
      <c r="H321" s="4">
        <v>150</v>
      </c>
      <c r="I321" s="4">
        <v>30</v>
      </c>
      <c r="J321" s="200"/>
    </row>
    <row r="322" spans="1:10" ht="15">
      <c r="A322" s="92">
        <v>314</v>
      </c>
      <c r="B322" s="92" t="s">
        <v>1799</v>
      </c>
      <c r="C322" s="92" t="s">
        <v>1863</v>
      </c>
      <c r="D322" s="92" t="s">
        <v>1864</v>
      </c>
      <c r="E322" s="92" t="s">
        <v>1157</v>
      </c>
      <c r="F322" s="92" t="s">
        <v>315</v>
      </c>
      <c r="G322" s="4">
        <v>150</v>
      </c>
      <c r="H322" s="4">
        <v>150</v>
      </c>
      <c r="I322" s="4">
        <v>30</v>
      </c>
      <c r="J322" s="200"/>
    </row>
    <row r="323" spans="1:10" ht="15">
      <c r="A323" s="92">
        <v>315</v>
      </c>
      <c r="B323" s="92" t="s">
        <v>1865</v>
      </c>
      <c r="C323" s="92" t="s">
        <v>1866</v>
      </c>
      <c r="D323" s="92" t="s">
        <v>1867</v>
      </c>
      <c r="E323" s="92" t="s">
        <v>1157</v>
      </c>
      <c r="F323" s="92" t="s">
        <v>315</v>
      </c>
      <c r="G323" s="4">
        <v>75</v>
      </c>
      <c r="H323" s="4">
        <v>75</v>
      </c>
      <c r="I323" s="4">
        <v>15</v>
      </c>
      <c r="J323" s="200"/>
    </row>
    <row r="324" spans="1:10" ht="15">
      <c r="A324" s="92">
        <v>316</v>
      </c>
      <c r="B324" s="92" t="s">
        <v>1868</v>
      </c>
      <c r="C324" s="92" t="s">
        <v>1869</v>
      </c>
      <c r="D324" s="92" t="s">
        <v>1870</v>
      </c>
      <c r="E324" s="92" t="s">
        <v>1157</v>
      </c>
      <c r="F324" s="92" t="s">
        <v>315</v>
      </c>
      <c r="G324" s="4">
        <v>150</v>
      </c>
      <c r="H324" s="4">
        <v>150</v>
      </c>
      <c r="I324" s="4">
        <v>30</v>
      </c>
      <c r="J324" s="200"/>
    </row>
    <row r="325" spans="1:10" ht="15">
      <c r="A325" s="92">
        <v>317</v>
      </c>
      <c r="B325" s="92" t="s">
        <v>1404</v>
      </c>
      <c r="C325" s="92" t="s">
        <v>1871</v>
      </c>
      <c r="D325" s="92" t="s">
        <v>1872</v>
      </c>
      <c r="E325" s="92" t="s">
        <v>1157</v>
      </c>
      <c r="F325" s="92" t="s">
        <v>315</v>
      </c>
      <c r="G325" s="4">
        <v>150</v>
      </c>
      <c r="H325" s="4">
        <v>150</v>
      </c>
      <c r="I325" s="4">
        <v>30</v>
      </c>
      <c r="J325" s="200"/>
    </row>
    <row r="326" spans="1:10" ht="15">
      <c r="A326" s="92">
        <v>318</v>
      </c>
      <c r="B326" s="92" t="s">
        <v>1304</v>
      </c>
      <c r="C326" s="92" t="s">
        <v>1681</v>
      </c>
      <c r="D326" s="92" t="s">
        <v>1873</v>
      </c>
      <c r="E326" s="92" t="s">
        <v>1157</v>
      </c>
      <c r="F326" s="92" t="s">
        <v>315</v>
      </c>
      <c r="G326" s="4">
        <v>75</v>
      </c>
      <c r="H326" s="4">
        <v>75</v>
      </c>
      <c r="I326" s="4">
        <v>15</v>
      </c>
      <c r="J326" s="200"/>
    </row>
    <row r="327" spans="1:10" ht="15">
      <c r="A327" s="92">
        <v>319</v>
      </c>
      <c r="B327" s="92" t="s">
        <v>875</v>
      </c>
      <c r="C327" s="92" t="s">
        <v>1571</v>
      </c>
      <c r="D327" s="92" t="s">
        <v>1874</v>
      </c>
      <c r="E327" s="92" t="s">
        <v>1157</v>
      </c>
      <c r="F327" s="92" t="s">
        <v>315</v>
      </c>
      <c r="G327" s="4">
        <v>75</v>
      </c>
      <c r="H327" s="4">
        <v>75</v>
      </c>
      <c r="I327" s="4">
        <v>15</v>
      </c>
      <c r="J327" s="200"/>
    </row>
    <row r="328" spans="1:10" ht="15">
      <c r="A328" s="92">
        <v>320</v>
      </c>
      <c r="B328" s="92" t="s">
        <v>1364</v>
      </c>
      <c r="C328" s="92" t="s">
        <v>1875</v>
      </c>
      <c r="D328" s="92" t="s">
        <v>1876</v>
      </c>
      <c r="E328" s="92" t="s">
        <v>1157</v>
      </c>
      <c r="F328" s="92" t="s">
        <v>315</v>
      </c>
      <c r="G328" s="4">
        <v>150</v>
      </c>
      <c r="H328" s="4">
        <v>150</v>
      </c>
      <c r="I328" s="4">
        <v>30</v>
      </c>
      <c r="J328" s="200"/>
    </row>
    <row r="329" spans="1:10" ht="15">
      <c r="A329" s="92">
        <v>321</v>
      </c>
      <c r="B329" s="92" t="s">
        <v>1877</v>
      </c>
      <c r="C329" s="92" t="s">
        <v>1702</v>
      </c>
      <c r="D329" s="92" t="s">
        <v>1878</v>
      </c>
      <c r="E329" s="92" t="s">
        <v>1157</v>
      </c>
      <c r="F329" s="92" t="s">
        <v>315</v>
      </c>
      <c r="G329" s="4">
        <v>75</v>
      </c>
      <c r="H329" s="4">
        <v>75</v>
      </c>
      <c r="I329" s="4">
        <v>15</v>
      </c>
      <c r="J329" s="200"/>
    </row>
    <row r="330" spans="1:10" ht="15">
      <c r="A330" s="92">
        <v>322</v>
      </c>
      <c r="B330" s="92" t="s">
        <v>1879</v>
      </c>
      <c r="C330" s="92" t="s">
        <v>1880</v>
      </c>
      <c r="D330" s="92" t="s">
        <v>1881</v>
      </c>
      <c r="E330" s="92" t="s">
        <v>1157</v>
      </c>
      <c r="F330" s="92" t="s">
        <v>315</v>
      </c>
      <c r="G330" s="4">
        <v>75</v>
      </c>
      <c r="H330" s="4">
        <v>75</v>
      </c>
      <c r="I330" s="4">
        <v>15</v>
      </c>
      <c r="J330" s="200"/>
    </row>
    <row r="331" spans="1:10" ht="15">
      <c r="A331" s="92">
        <v>323</v>
      </c>
      <c r="B331" s="92" t="s">
        <v>1418</v>
      </c>
      <c r="C331" s="92" t="s">
        <v>1882</v>
      </c>
      <c r="D331" s="92" t="s">
        <v>1883</v>
      </c>
      <c r="E331" s="92" t="s">
        <v>1157</v>
      </c>
      <c r="F331" s="92" t="s">
        <v>315</v>
      </c>
      <c r="G331" s="4">
        <v>75</v>
      </c>
      <c r="H331" s="4">
        <v>75</v>
      </c>
      <c r="I331" s="4">
        <v>15</v>
      </c>
      <c r="J331" s="200"/>
    </row>
    <row r="332" spans="1:10" ht="15">
      <c r="A332" s="92">
        <v>324</v>
      </c>
      <c r="B332" s="92" t="s">
        <v>1340</v>
      </c>
      <c r="C332" s="92" t="s">
        <v>1884</v>
      </c>
      <c r="D332" s="92" t="s">
        <v>1885</v>
      </c>
      <c r="E332" s="92" t="s">
        <v>1157</v>
      </c>
      <c r="F332" s="92" t="s">
        <v>315</v>
      </c>
      <c r="G332" s="4">
        <v>75</v>
      </c>
      <c r="H332" s="4">
        <v>75</v>
      </c>
      <c r="I332" s="4">
        <v>15</v>
      </c>
      <c r="J332" s="200"/>
    </row>
    <row r="333" spans="1:10" ht="15">
      <c r="A333" s="92">
        <v>325</v>
      </c>
      <c r="B333" s="92" t="s">
        <v>1886</v>
      </c>
      <c r="C333" s="92" t="s">
        <v>1887</v>
      </c>
      <c r="D333" s="92" t="s">
        <v>1888</v>
      </c>
      <c r="E333" s="92" t="s">
        <v>1157</v>
      </c>
      <c r="F333" s="92" t="s">
        <v>315</v>
      </c>
      <c r="G333" s="4">
        <v>75</v>
      </c>
      <c r="H333" s="4">
        <v>75</v>
      </c>
      <c r="I333" s="4">
        <v>15</v>
      </c>
      <c r="J333" s="200"/>
    </row>
    <row r="334" spans="1:10" ht="15">
      <c r="A334" s="92">
        <v>326</v>
      </c>
      <c r="B334" s="92" t="s">
        <v>1889</v>
      </c>
      <c r="C334" s="92" t="s">
        <v>1890</v>
      </c>
      <c r="D334" s="92" t="s">
        <v>1891</v>
      </c>
      <c r="E334" s="92" t="s">
        <v>1157</v>
      </c>
      <c r="F334" s="92" t="s">
        <v>315</v>
      </c>
      <c r="G334" s="4">
        <v>75</v>
      </c>
      <c r="H334" s="4">
        <v>75</v>
      </c>
      <c r="I334" s="4">
        <v>15</v>
      </c>
      <c r="J334" s="200"/>
    </row>
    <row r="335" spans="1:10" ht="15">
      <c r="A335" s="92">
        <v>327</v>
      </c>
      <c r="B335" s="92" t="s">
        <v>1534</v>
      </c>
      <c r="C335" s="92" t="s">
        <v>1892</v>
      </c>
      <c r="D335" s="92" t="s">
        <v>1893</v>
      </c>
      <c r="E335" s="92" t="s">
        <v>1157</v>
      </c>
      <c r="F335" s="92" t="s">
        <v>315</v>
      </c>
      <c r="G335" s="4">
        <v>150</v>
      </c>
      <c r="H335" s="4">
        <v>150</v>
      </c>
      <c r="I335" s="4">
        <v>30</v>
      </c>
      <c r="J335" s="200"/>
    </row>
    <row r="336" spans="1:10" ht="15">
      <c r="A336" s="92">
        <v>328</v>
      </c>
      <c r="B336" s="92" t="s">
        <v>1894</v>
      </c>
      <c r="C336" s="92" t="s">
        <v>1895</v>
      </c>
      <c r="D336" s="92" t="s">
        <v>1896</v>
      </c>
      <c r="E336" s="92" t="s">
        <v>1157</v>
      </c>
      <c r="F336" s="92" t="s">
        <v>315</v>
      </c>
      <c r="G336" s="4">
        <v>150</v>
      </c>
      <c r="H336" s="4">
        <v>150</v>
      </c>
      <c r="I336" s="4">
        <v>30</v>
      </c>
      <c r="J336" s="200"/>
    </row>
    <row r="337" spans="1:10" ht="15">
      <c r="A337" s="92">
        <v>329</v>
      </c>
      <c r="B337" s="92" t="s">
        <v>1752</v>
      </c>
      <c r="C337" s="92" t="s">
        <v>1897</v>
      </c>
      <c r="D337" s="92" t="s">
        <v>1898</v>
      </c>
      <c r="E337" s="92" t="s">
        <v>1157</v>
      </c>
      <c r="F337" s="92" t="s">
        <v>315</v>
      </c>
      <c r="G337" s="4">
        <v>150</v>
      </c>
      <c r="H337" s="4">
        <v>150</v>
      </c>
      <c r="I337" s="4">
        <v>30</v>
      </c>
      <c r="J337" s="200"/>
    </row>
    <row r="338" spans="1:10" ht="15">
      <c r="A338" s="92">
        <v>330</v>
      </c>
      <c r="B338" s="92" t="s">
        <v>1151</v>
      </c>
      <c r="C338" s="92" t="s">
        <v>1220</v>
      </c>
      <c r="D338" s="92" t="s">
        <v>1899</v>
      </c>
      <c r="E338" s="92" t="s">
        <v>1157</v>
      </c>
      <c r="F338" s="92" t="s">
        <v>315</v>
      </c>
      <c r="G338" s="4">
        <v>150</v>
      </c>
      <c r="H338" s="4">
        <v>150</v>
      </c>
      <c r="I338" s="4">
        <v>30</v>
      </c>
      <c r="J338" s="200"/>
    </row>
    <row r="339" spans="1:10" ht="15">
      <c r="A339" s="92">
        <v>331</v>
      </c>
      <c r="B339" s="92" t="s">
        <v>1900</v>
      </c>
      <c r="C339" s="92" t="s">
        <v>1901</v>
      </c>
      <c r="D339" s="92" t="s">
        <v>1902</v>
      </c>
      <c r="E339" s="92" t="s">
        <v>1157</v>
      </c>
      <c r="F339" s="92" t="s">
        <v>315</v>
      </c>
      <c r="G339" s="4">
        <v>150</v>
      </c>
      <c r="H339" s="4">
        <v>150</v>
      </c>
      <c r="I339" s="4">
        <v>30</v>
      </c>
      <c r="J339" s="200"/>
    </row>
    <row r="340" spans="1:10" ht="15">
      <c r="A340" s="92">
        <v>332</v>
      </c>
      <c r="B340" s="92" t="s">
        <v>849</v>
      </c>
      <c r="C340" s="92" t="s">
        <v>1535</v>
      </c>
      <c r="D340" s="92" t="s">
        <v>1903</v>
      </c>
      <c r="E340" s="92" t="s">
        <v>1157</v>
      </c>
      <c r="F340" s="92" t="s">
        <v>315</v>
      </c>
      <c r="G340" s="4">
        <v>75</v>
      </c>
      <c r="H340" s="4">
        <v>75</v>
      </c>
      <c r="I340" s="4">
        <v>15</v>
      </c>
      <c r="J340" s="200"/>
    </row>
    <row r="341" spans="1:10" ht="15">
      <c r="A341" s="92">
        <v>333</v>
      </c>
      <c r="B341" s="92" t="s">
        <v>1904</v>
      </c>
      <c r="C341" s="92" t="s">
        <v>1905</v>
      </c>
      <c r="D341" s="92" t="s">
        <v>1906</v>
      </c>
      <c r="E341" s="92" t="s">
        <v>1157</v>
      </c>
      <c r="F341" s="92" t="s">
        <v>315</v>
      </c>
      <c r="G341" s="4">
        <v>150</v>
      </c>
      <c r="H341" s="4">
        <v>150</v>
      </c>
      <c r="I341" s="4">
        <v>30</v>
      </c>
      <c r="J341" s="200"/>
    </row>
    <row r="342" spans="1:10" ht="15">
      <c r="A342" s="92">
        <v>334</v>
      </c>
      <c r="B342" s="92" t="s">
        <v>1383</v>
      </c>
      <c r="C342" s="92" t="s">
        <v>1907</v>
      </c>
      <c r="D342" s="92" t="s">
        <v>1908</v>
      </c>
      <c r="E342" s="92" t="s">
        <v>1157</v>
      </c>
      <c r="F342" s="92" t="s">
        <v>315</v>
      </c>
      <c r="G342" s="4">
        <v>150</v>
      </c>
      <c r="H342" s="4">
        <v>150</v>
      </c>
      <c r="I342" s="4">
        <v>30</v>
      </c>
      <c r="J342" s="200"/>
    </row>
    <row r="343" spans="1:10" ht="15">
      <c r="A343" s="92">
        <v>335</v>
      </c>
      <c r="B343" s="92" t="s">
        <v>1361</v>
      </c>
      <c r="C343" s="92" t="s">
        <v>1909</v>
      </c>
      <c r="D343" s="92" t="s">
        <v>1910</v>
      </c>
      <c r="E343" s="92" t="s">
        <v>1157</v>
      </c>
      <c r="F343" s="92" t="s">
        <v>315</v>
      </c>
      <c r="G343" s="4">
        <v>150</v>
      </c>
      <c r="H343" s="4">
        <v>150</v>
      </c>
      <c r="I343" s="4">
        <v>30</v>
      </c>
      <c r="J343" s="200"/>
    </row>
    <row r="344" spans="1:10" ht="15">
      <c r="A344" s="92">
        <v>336</v>
      </c>
      <c r="B344" s="92" t="s">
        <v>1145</v>
      </c>
      <c r="C344" s="92" t="s">
        <v>1911</v>
      </c>
      <c r="D344" s="92" t="s">
        <v>1912</v>
      </c>
      <c r="E344" s="92" t="s">
        <v>1157</v>
      </c>
      <c r="F344" s="92" t="s">
        <v>315</v>
      </c>
      <c r="G344" s="4">
        <v>150</v>
      </c>
      <c r="H344" s="4">
        <v>150</v>
      </c>
      <c r="I344" s="4">
        <v>30</v>
      </c>
      <c r="J344" s="200"/>
    </row>
    <row r="345" spans="1:10" ht="15">
      <c r="A345" s="92">
        <v>337</v>
      </c>
      <c r="B345" s="92" t="s">
        <v>836</v>
      </c>
      <c r="C345" s="92" t="s">
        <v>1913</v>
      </c>
      <c r="D345" s="92" t="s">
        <v>1914</v>
      </c>
      <c r="E345" s="92" t="s">
        <v>1157</v>
      </c>
      <c r="F345" s="92" t="s">
        <v>315</v>
      </c>
      <c r="G345" s="4">
        <v>75</v>
      </c>
      <c r="H345" s="4">
        <v>75</v>
      </c>
      <c r="I345" s="4">
        <v>15</v>
      </c>
      <c r="J345" s="200"/>
    </row>
    <row r="346" spans="1:10" ht="15">
      <c r="A346" s="92">
        <v>338</v>
      </c>
      <c r="B346" s="92" t="s">
        <v>1915</v>
      </c>
      <c r="C346" s="92" t="s">
        <v>1916</v>
      </c>
      <c r="D346" s="92" t="s">
        <v>1917</v>
      </c>
      <c r="E346" s="92" t="s">
        <v>1157</v>
      </c>
      <c r="F346" s="92" t="s">
        <v>315</v>
      </c>
      <c r="G346" s="4">
        <v>150</v>
      </c>
      <c r="H346" s="4">
        <v>150</v>
      </c>
      <c r="I346" s="4">
        <v>30</v>
      </c>
      <c r="J346" s="200"/>
    </row>
    <row r="347" spans="1:10" ht="15">
      <c r="A347" s="92">
        <v>339</v>
      </c>
      <c r="B347" s="92" t="s">
        <v>1918</v>
      </c>
      <c r="C347" s="92" t="s">
        <v>1919</v>
      </c>
      <c r="D347" s="92" t="s">
        <v>1920</v>
      </c>
      <c r="E347" s="92" t="s">
        <v>1157</v>
      </c>
      <c r="F347" s="92" t="s">
        <v>315</v>
      </c>
      <c r="G347" s="4">
        <v>150</v>
      </c>
      <c r="H347" s="4">
        <v>150</v>
      </c>
      <c r="I347" s="4">
        <v>30</v>
      </c>
      <c r="J347" s="200"/>
    </row>
    <row r="348" spans="1:10" ht="15">
      <c r="A348" s="92">
        <v>340</v>
      </c>
      <c r="B348" s="92" t="s">
        <v>1740</v>
      </c>
      <c r="C348" s="92" t="s">
        <v>1921</v>
      </c>
      <c r="D348" s="92" t="s">
        <v>1922</v>
      </c>
      <c r="E348" s="92" t="s">
        <v>1157</v>
      </c>
      <c r="F348" s="92" t="s">
        <v>315</v>
      </c>
      <c r="G348" s="4">
        <v>75</v>
      </c>
      <c r="H348" s="4">
        <v>75</v>
      </c>
      <c r="I348" s="4">
        <v>15</v>
      </c>
      <c r="J348" s="200"/>
    </row>
    <row r="349" spans="1:10" ht="30">
      <c r="A349" s="92">
        <v>341</v>
      </c>
      <c r="B349" s="92" t="s">
        <v>1923</v>
      </c>
      <c r="C349" s="92" t="s">
        <v>1924</v>
      </c>
      <c r="D349" s="92" t="s">
        <v>1925</v>
      </c>
      <c r="E349" s="92" t="s">
        <v>1157</v>
      </c>
      <c r="F349" s="92" t="s">
        <v>315</v>
      </c>
      <c r="G349" s="4">
        <v>150</v>
      </c>
      <c r="H349" s="4">
        <v>150</v>
      </c>
      <c r="I349" s="4">
        <v>30</v>
      </c>
      <c r="J349" s="200"/>
    </row>
    <row r="350" spans="1:10" ht="15">
      <c r="A350" s="92">
        <v>342</v>
      </c>
      <c r="B350" s="92" t="s">
        <v>1158</v>
      </c>
      <c r="C350" s="92" t="s">
        <v>1681</v>
      </c>
      <c r="D350" s="92" t="s">
        <v>1926</v>
      </c>
      <c r="E350" s="92" t="s">
        <v>1157</v>
      </c>
      <c r="F350" s="92" t="s">
        <v>315</v>
      </c>
      <c r="G350" s="4">
        <v>150</v>
      </c>
      <c r="H350" s="4">
        <v>150</v>
      </c>
      <c r="I350" s="4">
        <v>30</v>
      </c>
      <c r="J350" s="200"/>
    </row>
    <row r="351" spans="1:10" ht="15">
      <c r="A351" s="92">
        <v>343</v>
      </c>
      <c r="B351" s="92" t="s">
        <v>1668</v>
      </c>
      <c r="C351" s="92" t="s">
        <v>1927</v>
      </c>
      <c r="D351" s="92" t="s">
        <v>1928</v>
      </c>
      <c r="E351" s="92" t="s">
        <v>1157</v>
      </c>
      <c r="F351" s="92" t="s">
        <v>315</v>
      </c>
      <c r="G351" s="4">
        <v>150</v>
      </c>
      <c r="H351" s="4">
        <v>150</v>
      </c>
      <c r="I351" s="4">
        <v>30</v>
      </c>
      <c r="J351" s="200"/>
    </row>
    <row r="352" spans="1:10" ht="15">
      <c r="A352" s="92">
        <v>344</v>
      </c>
      <c r="B352" s="92" t="s">
        <v>889</v>
      </c>
      <c r="C352" s="92" t="s">
        <v>1929</v>
      </c>
      <c r="D352" s="92" t="s">
        <v>1930</v>
      </c>
      <c r="E352" s="92" t="s">
        <v>1157</v>
      </c>
      <c r="F352" s="92" t="s">
        <v>315</v>
      </c>
      <c r="G352" s="4">
        <v>150</v>
      </c>
      <c r="H352" s="4">
        <v>150</v>
      </c>
      <c r="I352" s="4">
        <v>30</v>
      </c>
      <c r="J352" s="200"/>
    </row>
    <row r="353" spans="1:10" ht="15">
      <c r="A353" s="92">
        <v>345</v>
      </c>
      <c r="B353" s="92" t="s">
        <v>1931</v>
      </c>
      <c r="C353" s="92" t="s">
        <v>1932</v>
      </c>
      <c r="D353" s="92" t="s">
        <v>1933</v>
      </c>
      <c r="E353" s="92" t="s">
        <v>1157</v>
      </c>
      <c r="F353" s="92" t="s">
        <v>315</v>
      </c>
      <c r="G353" s="4">
        <v>75</v>
      </c>
      <c r="H353" s="4">
        <v>75</v>
      </c>
      <c r="I353" s="4">
        <v>15</v>
      </c>
      <c r="J353" s="200"/>
    </row>
    <row r="354" spans="1:10" ht="15">
      <c r="A354" s="92">
        <v>346</v>
      </c>
      <c r="B354" s="92" t="s">
        <v>1934</v>
      </c>
      <c r="C354" s="92" t="s">
        <v>1935</v>
      </c>
      <c r="D354" s="92" t="s">
        <v>1936</v>
      </c>
      <c r="E354" s="92" t="s">
        <v>1157</v>
      </c>
      <c r="F354" s="92" t="s">
        <v>315</v>
      </c>
      <c r="G354" s="4">
        <v>150</v>
      </c>
      <c r="H354" s="4">
        <v>150</v>
      </c>
      <c r="I354" s="4">
        <v>30</v>
      </c>
      <c r="J354" s="200"/>
    </row>
    <row r="355" spans="1:10" ht="15">
      <c r="A355" s="92">
        <v>347</v>
      </c>
      <c r="B355" s="92" t="s">
        <v>1937</v>
      </c>
      <c r="C355" s="92" t="s">
        <v>1938</v>
      </c>
      <c r="D355" s="92" t="s">
        <v>1939</v>
      </c>
      <c r="E355" s="92" t="s">
        <v>1157</v>
      </c>
      <c r="F355" s="92" t="s">
        <v>315</v>
      </c>
      <c r="G355" s="4">
        <v>75</v>
      </c>
      <c r="H355" s="4">
        <v>75</v>
      </c>
      <c r="I355" s="4">
        <v>15</v>
      </c>
      <c r="J355" s="200"/>
    </row>
    <row r="356" spans="1:10" ht="15">
      <c r="A356" s="92">
        <v>348</v>
      </c>
      <c r="B356" s="92" t="s">
        <v>518</v>
      </c>
      <c r="C356" s="92" t="s">
        <v>1940</v>
      </c>
      <c r="D356" s="92" t="s">
        <v>1941</v>
      </c>
      <c r="E356" s="92" t="s">
        <v>1157</v>
      </c>
      <c r="F356" s="92" t="s">
        <v>315</v>
      </c>
      <c r="G356" s="4">
        <v>75</v>
      </c>
      <c r="H356" s="4">
        <v>75</v>
      </c>
      <c r="I356" s="4">
        <v>15</v>
      </c>
      <c r="J356" s="200"/>
    </row>
    <row r="357" spans="1:10" ht="15">
      <c r="A357" s="92">
        <v>349</v>
      </c>
      <c r="B357" s="92" t="s">
        <v>1154</v>
      </c>
      <c r="C357" s="92" t="s">
        <v>1942</v>
      </c>
      <c r="D357" s="92" t="s">
        <v>1943</v>
      </c>
      <c r="E357" s="92" t="s">
        <v>1157</v>
      </c>
      <c r="F357" s="92" t="s">
        <v>315</v>
      </c>
      <c r="G357" s="4">
        <v>150</v>
      </c>
      <c r="H357" s="4">
        <v>150</v>
      </c>
      <c r="I357" s="4">
        <v>30</v>
      </c>
      <c r="J357" s="200"/>
    </row>
    <row r="358" spans="1:10" ht="15">
      <c r="A358" s="92">
        <v>350</v>
      </c>
      <c r="B358" s="92" t="s">
        <v>862</v>
      </c>
      <c r="C358" s="92" t="s">
        <v>1944</v>
      </c>
      <c r="D358" s="92" t="s">
        <v>1945</v>
      </c>
      <c r="E358" s="92" t="s">
        <v>1157</v>
      </c>
      <c r="F358" s="92" t="s">
        <v>315</v>
      </c>
      <c r="G358" s="4">
        <v>150</v>
      </c>
      <c r="H358" s="4">
        <v>150</v>
      </c>
      <c r="I358" s="4">
        <v>30</v>
      </c>
      <c r="J358" s="200"/>
    </row>
    <row r="359" spans="1:10" ht="15">
      <c r="A359" s="92">
        <v>351</v>
      </c>
      <c r="B359" s="92" t="s">
        <v>1331</v>
      </c>
      <c r="C359" s="92" t="s">
        <v>1359</v>
      </c>
      <c r="D359" s="92" t="s">
        <v>1946</v>
      </c>
      <c r="E359" s="92" t="s">
        <v>1157</v>
      </c>
      <c r="F359" s="92" t="s">
        <v>315</v>
      </c>
      <c r="G359" s="4">
        <v>300</v>
      </c>
      <c r="H359" s="4">
        <v>300</v>
      </c>
      <c r="I359" s="4">
        <v>60</v>
      </c>
      <c r="J359" s="200"/>
    </row>
    <row r="360" spans="1:10" ht="15">
      <c r="A360" s="92">
        <v>352</v>
      </c>
      <c r="B360" s="92" t="s">
        <v>864</v>
      </c>
      <c r="C360" s="92" t="s">
        <v>1947</v>
      </c>
      <c r="D360" s="92" t="s">
        <v>1948</v>
      </c>
      <c r="E360" s="92" t="s">
        <v>1157</v>
      </c>
      <c r="F360" s="92" t="s">
        <v>315</v>
      </c>
      <c r="G360" s="4">
        <v>150</v>
      </c>
      <c r="H360" s="4">
        <v>150</v>
      </c>
      <c r="I360" s="4">
        <v>30</v>
      </c>
      <c r="J360" s="200"/>
    </row>
    <row r="361" spans="1:10" ht="15">
      <c r="A361" s="92">
        <v>353</v>
      </c>
      <c r="B361" s="92" t="s">
        <v>517</v>
      </c>
      <c r="C361" s="92" t="s">
        <v>1949</v>
      </c>
      <c r="D361" s="92" t="s">
        <v>1950</v>
      </c>
      <c r="E361" s="92" t="s">
        <v>1157</v>
      </c>
      <c r="F361" s="92" t="s">
        <v>315</v>
      </c>
      <c r="G361" s="4">
        <v>150</v>
      </c>
      <c r="H361" s="4">
        <v>150</v>
      </c>
      <c r="I361" s="4">
        <v>30</v>
      </c>
      <c r="J361" s="200"/>
    </row>
    <row r="362" spans="1:10" ht="15">
      <c r="A362" s="92">
        <v>354</v>
      </c>
      <c r="B362" s="92" t="s">
        <v>1528</v>
      </c>
      <c r="C362" s="92" t="s">
        <v>1329</v>
      </c>
      <c r="D362" s="92" t="s">
        <v>1951</v>
      </c>
      <c r="E362" s="92" t="s">
        <v>1222</v>
      </c>
      <c r="F362" s="92" t="s">
        <v>315</v>
      </c>
      <c r="G362" s="4">
        <v>100</v>
      </c>
      <c r="H362" s="4">
        <v>100</v>
      </c>
      <c r="I362" s="4">
        <v>20</v>
      </c>
      <c r="J362" s="200"/>
    </row>
    <row r="363" spans="1:10" ht="15">
      <c r="A363" s="92">
        <v>355</v>
      </c>
      <c r="B363" s="92" t="s">
        <v>1952</v>
      </c>
      <c r="C363" s="92" t="s">
        <v>1953</v>
      </c>
      <c r="D363" s="92" t="s">
        <v>1954</v>
      </c>
      <c r="E363" s="92" t="s">
        <v>1157</v>
      </c>
      <c r="F363" s="92" t="s">
        <v>315</v>
      </c>
      <c r="G363" s="4">
        <v>150</v>
      </c>
      <c r="H363" s="4">
        <v>150</v>
      </c>
      <c r="I363" s="4">
        <v>30</v>
      </c>
      <c r="J363" s="200"/>
    </row>
    <row r="364" spans="1:10" ht="15">
      <c r="A364" s="92">
        <v>356</v>
      </c>
      <c r="B364" s="92" t="s">
        <v>517</v>
      </c>
      <c r="C364" s="92" t="s">
        <v>1955</v>
      </c>
      <c r="D364" s="92" t="s">
        <v>1956</v>
      </c>
      <c r="E364" s="92" t="s">
        <v>1157</v>
      </c>
      <c r="F364" s="92" t="s">
        <v>315</v>
      </c>
      <c r="G364" s="4">
        <v>150</v>
      </c>
      <c r="H364" s="4">
        <v>150</v>
      </c>
      <c r="I364" s="4">
        <v>30</v>
      </c>
      <c r="J364" s="200"/>
    </row>
    <row r="365" spans="1:10" ht="15">
      <c r="A365" s="92">
        <v>357</v>
      </c>
      <c r="B365" s="92" t="s">
        <v>1957</v>
      </c>
      <c r="C365" s="92" t="s">
        <v>1958</v>
      </c>
      <c r="D365" s="92" t="s">
        <v>1959</v>
      </c>
      <c r="E365" s="92" t="s">
        <v>1157</v>
      </c>
      <c r="F365" s="92" t="s">
        <v>315</v>
      </c>
      <c r="G365" s="4">
        <v>150</v>
      </c>
      <c r="H365" s="4">
        <v>150</v>
      </c>
      <c r="I365" s="4">
        <v>30</v>
      </c>
      <c r="J365" s="200"/>
    </row>
    <row r="366" spans="1:10" ht="15">
      <c r="A366" s="92">
        <v>358</v>
      </c>
      <c r="B366" s="92" t="s">
        <v>517</v>
      </c>
      <c r="C366" s="92" t="s">
        <v>1184</v>
      </c>
      <c r="D366" s="92" t="s">
        <v>1960</v>
      </c>
      <c r="E366" s="92" t="s">
        <v>1157</v>
      </c>
      <c r="F366" s="92" t="s">
        <v>315</v>
      </c>
      <c r="G366" s="4">
        <v>75</v>
      </c>
      <c r="H366" s="4">
        <v>75</v>
      </c>
      <c r="I366" s="4">
        <v>15</v>
      </c>
      <c r="J366" s="200"/>
    </row>
    <row r="367" spans="1:10" ht="15">
      <c r="A367" s="92">
        <v>359</v>
      </c>
      <c r="B367" s="92" t="s">
        <v>1282</v>
      </c>
      <c r="C367" s="92" t="s">
        <v>1961</v>
      </c>
      <c r="D367" s="92" t="s">
        <v>1962</v>
      </c>
      <c r="E367" s="92" t="s">
        <v>1157</v>
      </c>
      <c r="F367" s="92" t="s">
        <v>315</v>
      </c>
      <c r="G367" s="4">
        <v>150</v>
      </c>
      <c r="H367" s="4">
        <v>150</v>
      </c>
      <c r="I367" s="4">
        <v>30</v>
      </c>
      <c r="J367" s="200"/>
    </row>
    <row r="368" spans="1:10" ht="15">
      <c r="A368" s="92">
        <v>360</v>
      </c>
      <c r="B368" s="92" t="s">
        <v>1963</v>
      </c>
      <c r="C368" s="92" t="s">
        <v>1964</v>
      </c>
      <c r="D368" s="92" t="s">
        <v>1965</v>
      </c>
      <c r="E368" s="92" t="s">
        <v>1157</v>
      </c>
      <c r="F368" s="92" t="s">
        <v>315</v>
      </c>
      <c r="G368" s="4">
        <v>75</v>
      </c>
      <c r="H368" s="4">
        <v>75</v>
      </c>
      <c r="I368" s="4">
        <v>15</v>
      </c>
      <c r="J368" s="200"/>
    </row>
    <row r="369" spans="1:10" ht="15">
      <c r="A369" s="92">
        <v>361</v>
      </c>
      <c r="B369" s="92" t="s">
        <v>1168</v>
      </c>
      <c r="C369" s="92" t="s">
        <v>1966</v>
      </c>
      <c r="D369" s="92" t="s">
        <v>1967</v>
      </c>
      <c r="E369" s="92" t="s">
        <v>1157</v>
      </c>
      <c r="F369" s="92" t="s">
        <v>315</v>
      </c>
      <c r="G369" s="4">
        <v>150</v>
      </c>
      <c r="H369" s="4">
        <v>150</v>
      </c>
      <c r="I369" s="4">
        <v>30</v>
      </c>
      <c r="J369" s="200"/>
    </row>
    <row r="370" spans="1:10" ht="15">
      <c r="A370" s="92">
        <v>362</v>
      </c>
      <c r="B370" s="92" t="s">
        <v>1424</v>
      </c>
      <c r="C370" s="92" t="s">
        <v>1968</v>
      </c>
      <c r="D370" s="92" t="s">
        <v>1969</v>
      </c>
      <c r="E370" s="92" t="s">
        <v>1157</v>
      </c>
      <c r="F370" s="92" t="s">
        <v>315</v>
      </c>
      <c r="G370" s="4">
        <v>150</v>
      </c>
      <c r="H370" s="4">
        <v>150</v>
      </c>
      <c r="I370" s="4">
        <v>30</v>
      </c>
      <c r="J370" s="200"/>
    </row>
    <row r="371" spans="1:10" ht="15">
      <c r="A371" s="92">
        <v>363</v>
      </c>
      <c r="B371" s="92" t="s">
        <v>1331</v>
      </c>
      <c r="C371" s="92" t="s">
        <v>1970</v>
      </c>
      <c r="D371" s="92" t="s">
        <v>1971</v>
      </c>
      <c r="E371" s="92" t="s">
        <v>1157</v>
      </c>
      <c r="F371" s="92" t="s">
        <v>315</v>
      </c>
      <c r="G371" s="4">
        <v>150</v>
      </c>
      <c r="H371" s="4">
        <v>150</v>
      </c>
      <c r="I371" s="4">
        <v>30</v>
      </c>
      <c r="J371" s="200"/>
    </row>
    <row r="372" spans="1:10" ht="15">
      <c r="A372" s="92">
        <v>364</v>
      </c>
      <c r="B372" s="92" t="s">
        <v>1752</v>
      </c>
      <c r="C372" s="92" t="s">
        <v>859</v>
      </c>
      <c r="D372" s="92" t="s">
        <v>1972</v>
      </c>
      <c r="E372" s="92" t="s">
        <v>1157</v>
      </c>
      <c r="F372" s="92" t="s">
        <v>315</v>
      </c>
      <c r="G372" s="4">
        <v>150</v>
      </c>
      <c r="H372" s="4">
        <v>150</v>
      </c>
      <c r="I372" s="4">
        <v>30</v>
      </c>
      <c r="J372" s="200"/>
    </row>
    <row r="373" spans="1:10" ht="15">
      <c r="A373" s="92">
        <v>365</v>
      </c>
      <c r="B373" s="92" t="s">
        <v>1711</v>
      </c>
      <c r="C373" s="92" t="s">
        <v>1474</v>
      </c>
      <c r="D373" s="92" t="s">
        <v>1973</v>
      </c>
      <c r="E373" s="92" t="s">
        <v>1157</v>
      </c>
      <c r="F373" s="92" t="s">
        <v>315</v>
      </c>
      <c r="G373" s="4">
        <v>75</v>
      </c>
      <c r="H373" s="4">
        <v>75</v>
      </c>
      <c r="I373" s="4">
        <v>15</v>
      </c>
      <c r="J373" s="200"/>
    </row>
    <row r="374" spans="1:10" ht="15">
      <c r="A374" s="92">
        <v>366</v>
      </c>
      <c r="B374" s="92" t="s">
        <v>517</v>
      </c>
      <c r="C374" s="92" t="s">
        <v>1974</v>
      </c>
      <c r="D374" s="92" t="s">
        <v>1975</v>
      </c>
      <c r="E374" s="92" t="s">
        <v>1157</v>
      </c>
      <c r="F374" s="92" t="s">
        <v>315</v>
      </c>
      <c r="G374" s="4">
        <v>450</v>
      </c>
      <c r="H374" s="4">
        <v>450</v>
      </c>
      <c r="I374" s="4">
        <v>90</v>
      </c>
      <c r="J374" s="200"/>
    </row>
    <row r="375" spans="1:10" ht="30">
      <c r="A375" s="92">
        <v>367</v>
      </c>
      <c r="B375" s="92" t="s">
        <v>1976</v>
      </c>
      <c r="C375" s="92" t="s">
        <v>1977</v>
      </c>
      <c r="D375" s="92" t="s">
        <v>1978</v>
      </c>
      <c r="E375" s="92" t="s">
        <v>1157</v>
      </c>
      <c r="F375" s="92" t="s">
        <v>315</v>
      </c>
      <c r="G375" s="4">
        <v>75</v>
      </c>
      <c r="H375" s="4">
        <v>75</v>
      </c>
      <c r="I375" s="4">
        <v>15</v>
      </c>
      <c r="J375" s="200"/>
    </row>
    <row r="376" spans="1:10" ht="15">
      <c r="A376" s="92">
        <v>368</v>
      </c>
      <c r="B376" s="92" t="s">
        <v>1262</v>
      </c>
      <c r="C376" s="92" t="s">
        <v>1979</v>
      </c>
      <c r="D376" s="92" t="s">
        <v>1980</v>
      </c>
      <c r="E376" s="92" t="s">
        <v>1157</v>
      </c>
      <c r="F376" s="92" t="s">
        <v>315</v>
      </c>
      <c r="G376" s="4">
        <v>150</v>
      </c>
      <c r="H376" s="4">
        <v>150</v>
      </c>
      <c r="I376" s="4">
        <v>30</v>
      </c>
      <c r="J376" s="200"/>
    </row>
    <row r="377" spans="1:10" ht="15">
      <c r="A377" s="92">
        <v>369</v>
      </c>
      <c r="B377" s="92" t="s">
        <v>1424</v>
      </c>
      <c r="C377" s="92" t="s">
        <v>1981</v>
      </c>
      <c r="D377" s="92" t="s">
        <v>1982</v>
      </c>
      <c r="E377" s="92" t="s">
        <v>1157</v>
      </c>
      <c r="F377" s="92" t="s">
        <v>315</v>
      </c>
      <c r="G377" s="4">
        <v>75</v>
      </c>
      <c r="H377" s="4">
        <v>75</v>
      </c>
      <c r="I377" s="4">
        <v>15</v>
      </c>
      <c r="J377" s="200"/>
    </row>
    <row r="378" spans="1:10" ht="15">
      <c r="A378" s="92">
        <v>370</v>
      </c>
      <c r="B378" s="92" t="s">
        <v>1168</v>
      </c>
      <c r="C378" s="92" t="s">
        <v>1983</v>
      </c>
      <c r="D378" s="92" t="s">
        <v>1984</v>
      </c>
      <c r="E378" s="92" t="s">
        <v>1157</v>
      </c>
      <c r="F378" s="92" t="s">
        <v>315</v>
      </c>
      <c r="G378" s="4">
        <v>75</v>
      </c>
      <c r="H378" s="4">
        <v>75</v>
      </c>
      <c r="I378" s="4">
        <v>15</v>
      </c>
      <c r="J378" s="200"/>
    </row>
    <row r="379" spans="1:10" ht="15">
      <c r="A379" s="92">
        <v>371</v>
      </c>
      <c r="B379" s="92" t="s">
        <v>1424</v>
      </c>
      <c r="C379" s="92" t="s">
        <v>1985</v>
      </c>
      <c r="D379" s="92" t="s">
        <v>1986</v>
      </c>
      <c r="E379" s="92" t="s">
        <v>1157</v>
      </c>
      <c r="F379" s="92" t="s">
        <v>315</v>
      </c>
      <c r="G379" s="4">
        <v>150</v>
      </c>
      <c r="H379" s="4">
        <v>150</v>
      </c>
      <c r="I379" s="4">
        <v>30</v>
      </c>
      <c r="J379" s="200"/>
    </row>
    <row r="380" spans="1:10" ht="15">
      <c r="A380" s="92">
        <v>372</v>
      </c>
      <c r="B380" s="92" t="s">
        <v>1424</v>
      </c>
      <c r="C380" s="92" t="s">
        <v>1987</v>
      </c>
      <c r="D380" s="92" t="s">
        <v>1988</v>
      </c>
      <c r="E380" s="92" t="s">
        <v>1157</v>
      </c>
      <c r="F380" s="92" t="s">
        <v>315</v>
      </c>
      <c r="G380" s="4">
        <v>150</v>
      </c>
      <c r="H380" s="4">
        <v>150</v>
      </c>
      <c r="I380" s="4">
        <v>30</v>
      </c>
      <c r="J380" s="200"/>
    </row>
    <row r="381" spans="1:10" ht="15">
      <c r="A381" s="92">
        <v>373</v>
      </c>
      <c r="B381" s="92" t="s">
        <v>1989</v>
      </c>
      <c r="C381" s="92" t="s">
        <v>1990</v>
      </c>
      <c r="D381" s="92" t="s">
        <v>1991</v>
      </c>
      <c r="E381" s="92" t="s">
        <v>1157</v>
      </c>
      <c r="F381" s="92" t="s">
        <v>315</v>
      </c>
      <c r="G381" s="4">
        <v>75</v>
      </c>
      <c r="H381" s="4">
        <v>75</v>
      </c>
      <c r="I381" s="4">
        <v>15</v>
      </c>
      <c r="J381" s="200"/>
    </row>
    <row r="382" spans="1:10" ht="15">
      <c r="A382" s="92">
        <v>374</v>
      </c>
      <c r="B382" s="92" t="s">
        <v>1348</v>
      </c>
      <c r="C382" s="92" t="s">
        <v>852</v>
      </c>
      <c r="D382" s="92" t="s">
        <v>1992</v>
      </c>
      <c r="E382" s="92" t="s">
        <v>1157</v>
      </c>
      <c r="F382" s="92" t="s">
        <v>315</v>
      </c>
      <c r="G382" s="4">
        <v>150</v>
      </c>
      <c r="H382" s="4">
        <v>150</v>
      </c>
      <c r="I382" s="4">
        <v>30</v>
      </c>
      <c r="J382" s="200"/>
    </row>
    <row r="383" spans="1:10" ht="15">
      <c r="A383" s="92">
        <v>375</v>
      </c>
      <c r="B383" s="92" t="s">
        <v>1390</v>
      </c>
      <c r="C383" s="92" t="s">
        <v>1993</v>
      </c>
      <c r="D383" s="92" t="s">
        <v>1994</v>
      </c>
      <c r="E383" s="92" t="s">
        <v>1157</v>
      </c>
      <c r="F383" s="92" t="s">
        <v>315</v>
      </c>
      <c r="G383" s="4">
        <v>150</v>
      </c>
      <c r="H383" s="4">
        <v>150</v>
      </c>
      <c r="I383" s="4">
        <v>30</v>
      </c>
      <c r="J383" s="200"/>
    </row>
    <row r="384" spans="1:10" ht="15">
      <c r="A384" s="92">
        <v>376</v>
      </c>
      <c r="B384" s="92" t="s">
        <v>1304</v>
      </c>
      <c r="C384" s="92" t="s">
        <v>1995</v>
      </c>
      <c r="D384" s="92" t="s">
        <v>1996</v>
      </c>
      <c r="E384" s="92" t="s">
        <v>1157</v>
      </c>
      <c r="F384" s="92" t="s">
        <v>315</v>
      </c>
      <c r="G384" s="4">
        <v>150</v>
      </c>
      <c r="H384" s="4">
        <v>150</v>
      </c>
      <c r="I384" s="4">
        <v>30</v>
      </c>
      <c r="J384" s="200"/>
    </row>
    <row r="385" spans="1:10" ht="15">
      <c r="A385" s="92">
        <v>377</v>
      </c>
      <c r="B385" s="92" t="s">
        <v>1262</v>
      </c>
      <c r="C385" s="92" t="s">
        <v>1997</v>
      </c>
      <c r="D385" s="92" t="s">
        <v>1998</v>
      </c>
      <c r="E385" s="92" t="s">
        <v>1157</v>
      </c>
      <c r="F385" s="92" t="s">
        <v>315</v>
      </c>
      <c r="G385" s="4">
        <v>150</v>
      </c>
      <c r="H385" s="4">
        <v>150</v>
      </c>
      <c r="I385" s="4">
        <v>30</v>
      </c>
      <c r="J385" s="200"/>
    </row>
    <row r="386" spans="1:10" ht="15">
      <c r="A386" s="92">
        <v>378</v>
      </c>
      <c r="B386" s="92" t="s">
        <v>1999</v>
      </c>
      <c r="C386" s="92" t="s">
        <v>2000</v>
      </c>
      <c r="D386" s="92" t="s">
        <v>2001</v>
      </c>
      <c r="E386" s="92" t="s">
        <v>1157</v>
      </c>
      <c r="F386" s="92" t="s">
        <v>315</v>
      </c>
      <c r="G386" s="4">
        <v>150</v>
      </c>
      <c r="H386" s="4">
        <v>150</v>
      </c>
      <c r="I386" s="4">
        <v>30</v>
      </c>
      <c r="J386" s="200"/>
    </row>
    <row r="387" spans="1:10" ht="15">
      <c r="A387" s="92">
        <v>379</v>
      </c>
      <c r="B387" s="92" t="s">
        <v>1711</v>
      </c>
      <c r="C387" s="92" t="s">
        <v>1550</v>
      </c>
      <c r="D387" s="92" t="s">
        <v>2002</v>
      </c>
      <c r="E387" s="92" t="s">
        <v>1157</v>
      </c>
      <c r="F387" s="92" t="s">
        <v>315</v>
      </c>
      <c r="G387" s="4">
        <v>150</v>
      </c>
      <c r="H387" s="4">
        <v>150</v>
      </c>
      <c r="I387" s="4">
        <v>30</v>
      </c>
      <c r="J387" s="200"/>
    </row>
    <row r="388" spans="1:10" ht="15">
      <c r="A388" s="92">
        <v>380</v>
      </c>
      <c r="B388" s="92" t="s">
        <v>1262</v>
      </c>
      <c r="C388" s="92" t="s">
        <v>2003</v>
      </c>
      <c r="D388" s="92" t="s">
        <v>2004</v>
      </c>
      <c r="E388" s="92" t="s">
        <v>1157</v>
      </c>
      <c r="F388" s="92" t="s">
        <v>315</v>
      </c>
      <c r="G388" s="4">
        <v>150</v>
      </c>
      <c r="H388" s="4">
        <v>150</v>
      </c>
      <c r="I388" s="4">
        <v>30</v>
      </c>
      <c r="J388" s="200"/>
    </row>
    <row r="389" spans="1:10" ht="15">
      <c r="A389" s="92">
        <v>381</v>
      </c>
      <c r="B389" s="92" t="s">
        <v>1900</v>
      </c>
      <c r="C389" s="92" t="s">
        <v>2005</v>
      </c>
      <c r="D389" s="92" t="s">
        <v>2006</v>
      </c>
      <c r="E389" s="92" t="s">
        <v>1157</v>
      </c>
      <c r="F389" s="92" t="s">
        <v>315</v>
      </c>
      <c r="G389" s="4">
        <v>150</v>
      </c>
      <c r="H389" s="4">
        <v>150</v>
      </c>
      <c r="I389" s="4">
        <v>30</v>
      </c>
      <c r="J389" s="200"/>
    </row>
    <row r="390" spans="1:10" ht="15">
      <c r="A390" s="92">
        <v>382</v>
      </c>
      <c r="B390" s="92" t="s">
        <v>1900</v>
      </c>
      <c r="C390" s="92" t="s">
        <v>2007</v>
      </c>
      <c r="D390" s="92" t="s">
        <v>2008</v>
      </c>
      <c r="E390" s="92" t="s">
        <v>1157</v>
      </c>
      <c r="F390" s="92" t="s">
        <v>315</v>
      </c>
      <c r="G390" s="4">
        <v>75</v>
      </c>
      <c r="H390" s="4">
        <v>75</v>
      </c>
      <c r="I390" s="4">
        <v>15</v>
      </c>
      <c r="J390" s="200"/>
    </row>
    <row r="391" spans="1:10" ht="15">
      <c r="A391" s="92">
        <v>383</v>
      </c>
      <c r="B391" s="92" t="s">
        <v>2009</v>
      </c>
      <c r="C391" s="92" t="s">
        <v>1825</v>
      </c>
      <c r="D391" s="92" t="s">
        <v>2010</v>
      </c>
      <c r="E391" s="92" t="s">
        <v>1157</v>
      </c>
      <c r="F391" s="92" t="s">
        <v>315</v>
      </c>
      <c r="G391" s="4">
        <v>75</v>
      </c>
      <c r="H391" s="4">
        <v>75</v>
      </c>
      <c r="I391" s="4">
        <v>15</v>
      </c>
      <c r="J391" s="200"/>
    </row>
    <row r="392" spans="1:10" ht="15">
      <c r="A392" s="92">
        <v>384</v>
      </c>
      <c r="B392" s="92" t="s">
        <v>862</v>
      </c>
      <c r="C392" s="92" t="s">
        <v>2011</v>
      </c>
      <c r="D392" s="92" t="s">
        <v>2012</v>
      </c>
      <c r="E392" s="92" t="s">
        <v>1157</v>
      </c>
      <c r="F392" s="92" t="s">
        <v>315</v>
      </c>
      <c r="G392" s="4">
        <v>150</v>
      </c>
      <c r="H392" s="4">
        <v>150</v>
      </c>
      <c r="I392" s="4">
        <v>30</v>
      </c>
      <c r="J392" s="200"/>
    </row>
    <row r="393" spans="1:10" ht="15">
      <c r="A393" s="92">
        <v>385</v>
      </c>
      <c r="B393" s="92" t="s">
        <v>2013</v>
      </c>
      <c r="C393" s="92" t="s">
        <v>2014</v>
      </c>
      <c r="D393" s="92" t="s">
        <v>2015</v>
      </c>
      <c r="E393" s="92" t="s">
        <v>1157</v>
      </c>
      <c r="F393" s="92" t="s">
        <v>315</v>
      </c>
      <c r="G393" s="4">
        <v>75</v>
      </c>
      <c r="H393" s="4">
        <v>75</v>
      </c>
      <c r="I393" s="4">
        <v>15</v>
      </c>
      <c r="J393" s="200"/>
    </row>
    <row r="394" spans="1:10" ht="15">
      <c r="A394" s="92">
        <v>386</v>
      </c>
      <c r="B394" s="92" t="s">
        <v>2016</v>
      </c>
      <c r="C394" s="92" t="s">
        <v>2017</v>
      </c>
      <c r="D394" s="92" t="s">
        <v>2018</v>
      </c>
      <c r="E394" s="92" t="s">
        <v>1157</v>
      </c>
      <c r="F394" s="92" t="s">
        <v>315</v>
      </c>
      <c r="G394" s="4">
        <v>150</v>
      </c>
      <c r="H394" s="4">
        <v>150</v>
      </c>
      <c r="I394" s="4">
        <v>30</v>
      </c>
      <c r="J394" s="200"/>
    </row>
    <row r="395" spans="1:10" ht="15">
      <c r="A395" s="92">
        <v>387</v>
      </c>
      <c r="B395" s="92" t="s">
        <v>1752</v>
      </c>
      <c r="C395" s="92" t="s">
        <v>2019</v>
      </c>
      <c r="D395" s="92" t="s">
        <v>2020</v>
      </c>
      <c r="E395" s="92" t="s">
        <v>1157</v>
      </c>
      <c r="F395" s="92" t="s">
        <v>315</v>
      </c>
      <c r="G395" s="4">
        <v>150</v>
      </c>
      <c r="H395" s="4">
        <v>150</v>
      </c>
      <c r="I395" s="4">
        <v>30</v>
      </c>
      <c r="J395" s="200"/>
    </row>
    <row r="396" spans="1:10" ht="15">
      <c r="A396" s="92">
        <v>388</v>
      </c>
      <c r="B396" s="92" t="s">
        <v>2021</v>
      </c>
      <c r="C396" s="92" t="s">
        <v>2022</v>
      </c>
      <c r="D396" s="92" t="s">
        <v>2023</v>
      </c>
      <c r="E396" s="92" t="s">
        <v>1157</v>
      </c>
      <c r="F396" s="92" t="s">
        <v>315</v>
      </c>
      <c r="G396" s="4">
        <v>150</v>
      </c>
      <c r="H396" s="4">
        <v>150</v>
      </c>
      <c r="I396" s="4">
        <v>30</v>
      </c>
      <c r="J396" s="200"/>
    </row>
    <row r="397" spans="1:10" ht="30">
      <c r="A397" s="92">
        <v>389</v>
      </c>
      <c r="B397" s="92" t="s">
        <v>2009</v>
      </c>
      <c r="C397" s="92" t="s">
        <v>2024</v>
      </c>
      <c r="D397" s="92" t="s">
        <v>2025</v>
      </c>
      <c r="E397" s="92" t="s">
        <v>1157</v>
      </c>
      <c r="F397" s="92" t="s">
        <v>315</v>
      </c>
      <c r="G397" s="4">
        <v>150</v>
      </c>
      <c r="H397" s="4">
        <v>150</v>
      </c>
      <c r="I397" s="4">
        <v>30</v>
      </c>
      <c r="J397" s="200"/>
    </row>
    <row r="398" spans="1:10" ht="15">
      <c r="A398" s="92">
        <v>390</v>
      </c>
      <c r="B398" s="92" t="s">
        <v>1900</v>
      </c>
      <c r="C398" s="92" t="s">
        <v>2026</v>
      </c>
      <c r="D398" s="92" t="s">
        <v>2027</v>
      </c>
      <c r="E398" s="92" t="s">
        <v>1157</v>
      </c>
      <c r="F398" s="92" t="s">
        <v>315</v>
      </c>
      <c r="G398" s="4">
        <v>150</v>
      </c>
      <c r="H398" s="4">
        <v>150</v>
      </c>
      <c r="I398" s="4">
        <v>30</v>
      </c>
      <c r="J398" s="200"/>
    </row>
    <row r="399" spans="1:10" ht="15">
      <c r="A399" s="92">
        <v>391</v>
      </c>
      <c r="B399" s="92" t="s">
        <v>1191</v>
      </c>
      <c r="C399" s="92" t="s">
        <v>2028</v>
      </c>
      <c r="D399" s="92" t="s">
        <v>2029</v>
      </c>
      <c r="E399" s="92" t="s">
        <v>1157</v>
      </c>
      <c r="F399" s="92" t="s">
        <v>315</v>
      </c>
      <c r="G399" s="4">
        <v>150</v>
      </c>
      <c r="H399" s="4">
        <v>150</v>
      </c>
      <c r="I399" s="4">
        <v>30</v>
      </c>
      <c r="J399" s="200"/>
    </row>
    <row r="400" spans="1:10" ht="15">
      <c r="A400" s="92">
        <v>392</v>
      </c>
      <c r="B400" s="92" t="s">
        <v>2030</v>
      </c>
      <c r="C400" s="92" t="s">
        <v>2031</v>
      </c>
      <c r="D400" s="92" t="s">
        <v>2032</v>
      </c>
      <c r="E400" s="92" t="s">
        <v>1157</v>
      </c>
      <c r="F400" s="92" t="s">
        <v>315</v>
      </c>
      <c r="G400" s="4">
        <v>150</v>
      </c>
      <c r="H400" s="4">
        <v>150</v>
      </c>
      <c r="I400" s="4">
        <v>30</v>
      </c>
      <c r="J400" s="200"/>
    </row>
    <row r="401" spans="1:10" ht="15">
      <c r="A401" s="92">
        <v>393</v>
      </c>
      <c r="B401" s="92" t="s">
        <v>1298</v>
      </c>
      <c r="C401" s="92" t="s">
        <v>2033</v>
      </c>
      <c r="D401" s="92" t="s">
        <v>2034</v>
      </c>
      <c r="E401" s="92" t="s">
        <v>1157</v>
      </c>
      <c r="F401" s="92" t="s">
        <v>315</v>
      </c>
      <c r="G401" s="4">
        <v>75</v>
      </c>
      <c r="H401" s="4">
        <v>75</v>
      </c>
      <c r="I401" s="4">
        <v>15</v>
      </c>
      <c r="J401" s="200"/>
    </row>
    <row r="402" spans="1:10" ht="15">
      <c r="A402" s="92">
        <v>394</v>
      </c>
      <c r="B402" s="92" t="s">
        <v>1580</v>
      </c>
      <c r="C402" s="92" t="s">
        <v>1133</v>
      </c>
      <c r="D402" s="92" t="s">
        <v>2035</v>
      </c>
      <c r="E402" s="92" t="s">
        <v>1222</v>
      </c>
      <c r="F402" s="92" t="s">
        <v>315</v>
      </c>
      <c r="G402" s="4">
        <v>100</v>
      </c>
      <c r="H402" s="4">
        <v>100</v>
      </c>
      <c r="I402" s="4">
        <v>20</v>
      </c>
      <c r="J402" s="200"/>
    </row>
    <row r="403" spans="1:10" ht="15">
      <c r="A403" s="92">
        <v>395</v>
      </c>
      <c r="B403" s="92" t="s">
        <v>2036</v>
      </c>
      <c r="C403" s="92" t="s">
        <v>2031</v>
      </c>
      <c r="D403" s="92" t="s">
        <v>2037</v>
      </c>
      <c r="E403" s="92" t="s">
        <v>1157</v>
      </c>
      <c r="F403" s="92" t="s">
        <v>315</v>
      </c>
      <c r="G403" s="4">
        <v>75</v>
      </c>
      <c r="H403" s="4">
        <v>75</v>
      </c>
      <c r="I403" s="4">
        <v>15</v>
      </c>
      <c r="J403" s="200"/>
    </row>
    <row r="404" spans="1:10" ht="15">
      <c r="A404" s="92">
        <v>396</v>
      </c>
      <c r="B404" s="92" t="s">
        <v>517</v>
      </c>
      <c r="C404" s="92" t="s">
        <v>2038</v>
      </c>
      <c r="D404" s="92" t="s">
        <v>2039</v>
      </c>
      <c r="E404" s="92" t="s">
        <v>1157</v>
      </c>
      <c r="F404" s="92" t="s">
        <v>315</v>
      </c>
      <c r="G404" s="4">
        <v>150</v>
      </c>
      <c r="H404" s="4">
        <v>150</v>
      </c>
      <c r="I404" s="4">
        <v>30</v>
      </c>
      <c r="J404" s="200"/>
    </row>
    <row r="405" spans="1:10" ht="15">
      <c r="A405" s="92">
        <v>397</v>
      </c>
      <c r="B405" s="92" t="s">
        <v>1304</v>
      </c>
      <c r="C405" s="92" t="s">
        <v>1773</v>
      </c>
      <c r="D405" s="92" t="s">
        <v>2040</v>
      </c>
      <c r="E405" s="92" t="s">
        <v>1222</v>
      </c>
      <c r="F405" s="92" t="s">
        <v>315</v>
      </c>
      <c r="G405" s="4">
        <v>200</v>
      </c>
      <c r="H405" s="4">
        <v>200</v>
      </c>
      <c r="I405" s="4">
        <v>40</v>
      </c>
      <c r="J405" s="200"/>
    </row>
    <row r="406" spans="1:10" ht="15">
      <c r="A406" s="92">
        <v>398</v>
      </c>
      <c r="B406" s="92" t="s">
        <v>1421</v>
      </c>
      <c r="C406" s="92" t="s">
        <v>2041</v>
      </c>
      <c r="D406" s="92" t="s">
        <v>2042</v>
      </c>
      <c r="E406" s="92" t="s">
        <v>1157</v>
      </c>
      <c r="F406" s="92" t="s">
        <v>315</v>
      </c>
      <c r="G406" s="4">
        <v>150</v>
      </c>
      <c r="H406" s="4">
        <v>150</v>
      </c>
      <c r="I406" s="4">
        <v>30</v>
      </c>
      <c r="J406" s="200"/>
    </row>
    <row r="407" spans="1:10" ht="15">
      <c r="A407" s="92">
        <v>399</v>
      </c>
      <c r="B407" s="92" t="s">
        <v>2043</v>
      </c>
      <c r="C407" s="92" t="s">
        <v>2044</v>
      </c>
      <c r="D407" s="92" t="s">
        <v>2045</v>
      </c>
      <c r="E407" s="92" t="s">
        <v>1157</v>
      </c>
      <c r="F407" s="92" t="s">
        <v>315</v>
      </c>
      <c r="G407" s="4">
        <v>150</v>
      </c>
      <c r="H407" s="4">
        <v>150</v>
      </c>
      <c r="I407" s="4">
        <v>30</v>
      </c>
      <c r="J407" s="200"/>
    </row>
    <row r="408" spans="1:10" ht="15">
      <c r="A408" s="92">
        <v>400</v>
      </c>
      <c r="B408" s="92" t="s">
        <v>2046</v>
      </c>
      <c r="C408" s="92" t="s">
        <v>2047</v>
      </c>
      <c r="D408" s="92" t="s">
        <v>2048</v>
      </c>
      <c r="E408" s="92" t="s">
        <v>1157</v>
      </c>
      <c r="F408" s="92" t="s">
        <v>315</v>
      </c>
      <c r="G408" s="4">
        <v>75</v>
      </c>
      <c r="H408" s="4">
        <v>75</v>
      </c>
      <c r="I408" s="4">
        <v>15</v>
      </c>
      <c r="J408" s="200"/>
    </row>
    <row r="409" spans="1:10" ht="15">
      <c r="A409" s="92">
        <v>401</v>
      </c>
      <c r="B409" s="92" t="s">
        <v>889</v>
      </c>
      <c r="C409" s="92" t="s">
        <v>1220</v>
      </c>
      <c r="D409" s="92" t="s">
        <v>2049</v>
      </c>
      <c r="E409" s="92" t="s">
        <v>1157</v>
      </c>
      <c r="F409" s="92" t="s">
        <v>315</v>
      </c>
      <c r="G409" s="4">
        <v>150</v>
      </c>
      <c r="H409" s="4">
        <v>150</v>
      </c>
      <c r="I409" s="4">
        <v>30</v>
      </c>
      <c r="J409" s="200"/>
    </row>
    <row r="410" spans="1:10" ht="15">
      <c r="A410" s="92">
        <v>402</v>
      </c>
      <c r="B410" s="92" t="s">
        <v>1151</v>
      </c>
      <c r="C410" s="92" t="s">
        <v>2050</v>
      </c>
      <c r="D410" s="92" t="s">
        <v>2051</v>
      </c>
      <c r="E410" s="92" t="s">
        <v>1157</v>
      </c>
      <c r="F410" s="92" t="s">
        <v>315</v>
      </c>
      <c r="G410" s="4">
        <v>75</v>
      </c>
      <c r="H410" s="4">
        <v>75</v>
      </c>
      <c r="I410" s="4">
        <v>15</v>
      </c>
      <c r="J410" s="200"/>
    </row>
    <row r="411" spans="1:10" ht="15">
      <c r="A411" s="92">
        <v>403</v>
      </c>
      <c r="B411" s="92" t="s">
        <v>1430</v>
      </c>
      <c r="C411" s="92" t="s">
        <v>2052</v>
      </c>
      <c r="D411" s="92" t="s">
        <v>2053</v>
      </c>
      <c r="E411" s="92" t="s">
        <v>1157</v>
      </c>
      <c r="F411" s="92" t="s">
        <v>315</v>
      </c>
      <c r="G411" s="4">
        <v>150</v>
      </c>
      <c r="H411" s="4">
        <v>150</v>
      </c>
      <c r="I411" s="4">
        <v>30</v>
      </c>
      <c r="J411" s="200"/>
    </row>
    <row r="412" spans="1:10" ht="15">
      <c r="A412" s="92">
        <v>404</v>
      </c>
      <c r="B412" s="92" t="s">
        <v>2054</v>
      </c>
      <c r="C412" s="92" t="s">
        <v>2055</v>
      </c>
      <c r="D412" s="92" t="s">
        <v>2056</v>
      </c>
      <c r="E412" s="92" t="s">
        <v>1157</v>
      </c>
      <c r="F412" s="92" t="s">
        <v>315</v>
      </c>
      <c r="G412" s="4">
        <v>150</v>
      </c>
      <c r="H412" s="4">
        <v>150</v>
      </c>
      <c r="I412" s="4">
        <v>30</v>
      </c>
      <c r="J412" s="200"/>
    </row>
    <row r="413" spans="1:10" ht="15">
      <c r="A413" s="92">
        <v>405</v>
      </c>
      <c r="B413" s="92" t="s">
        <v>1364</v>
      </c>
      <c r="C413" s="92" t="s">
        <v>2057</v>
      </c>
      <c r="D413" s="92" t="s">
        <v>2058</v>
      </c>
      <c r="E413" s="92" t="s">
        <v>1157</v>
      </c>
      <c r="F413" s="92" t="s">
        <v>315</v>
      </c>
      <c r="G413" s="4">
        <v>150</v>
      </c>
      <c r="H413" s="4">
        <v>150</v>
      </c>
      <c r="I413" s="4">
        <v>30</v>
      </c>
      <c r="J413" s="200"/>
    </row>
    <row r="414" spans="1:10" ht="15">
      <c r="A414" s="92">
        <v>406</v>
      </c>
      <c r="B414" s="92" t="s">
        <v>1752</v>
      </c>
      <c r="C414" s="92" t="s">
        <v>1373</v>
      </c>
      <c r="D414" s="92" t="s">
        <v>2059</v>
      </c>
      <c r="E414" s="92" t="s">
        <v>1157</v>
      </c>
      <c r="F414" s="92" t="s">
        <v>315</v>
      </c>
      <c r="G414" s="4">
        <v>150</v>
      </c>
      <c r="H414" s="4">
        <v>150</v>
      </c>
      <c r="I414" s="4">
        <v>30</v>
      </c>
      <c r="J414" s="200"/>
    </row>
    <row r="415" spans="1:10" ht="15">
      <c r="A415" s="92">
        <v>407</v>
      </c>
      <c r="B415" s="92" t="s">
        <v>517</v>
      </c>
      <c r="C415" s="92" t="s">
        <v>2060</v>
      </c>
      <c r="D415" s="92" t="s">
        <v>2061</v>
      </c>
      <c r="E415" s="92" t="s">
        <v>1157</v>
      </c>
      <c r="F415" s="92" t="s">
        <v>315</v>
      </c>
      <c r="G415" s="4">
        <v>75</v>
      </c>
      <c r="H415" s="4">
        <v>75</v>
      </c>
      <c r="I415" s="4">
        <v>15</v>
      </c>
      <c r="J415" s="200"/>
    </row>
    <row r="416" spans="1:10" ht="15">
      <c r="A416" s="92">
        <v>408</v>
      </c>
      <c r="B416" s="92" t="s">
        <v>518</v>
      </c>
      <c r="C416" s="92" t="s">
        <v>2062</v>
      </c>
      <c r="D416" s="92" t="s">
        <v>2063</v>
      </c>
      <c r="E416" s="92" t="s">
        <v>1157</v>
      </c>
      <c r="F416" s="92" t="s">
        <v>315</v>
      </c>
      <c r="G416" s="4">
        <v>75</v>
      </c>
      <c r="H416" s="4">
        <v>75</v>
      </c>
      <c r="I416" s="4">
        <v>15</v>
      </c>
      <c r="J416" s="200"/>
    </row>
    <row r="417" spans="1:10" ht="15">
      <c r="A417" s="92">
        <v>409</v>
      </c>
      <c r="B417" s="92" t="s">
        <v>517</v>
      </c>
      <c r="C417" s="92" t="s">
        <v>2064</v>
      </c>
      <c r="D417" s="92" t="s">
        <v>2065</v>
      </c>
      <c r="E417" s="92" t="s">
        <v>1157</v>
      </c>
      <c r="F417" s="92" t="s">
        <v>315</v>
      </c>
      <c r="G417" s="4">
        <v>150</v>
      </c>
      <c r="H417" s="4">
        <v>150</v>
      </c>
      <c r="I417" s="4">
        <v>30</v>
      </c>
      <c r="J417" s="200"/>
    </row>
    <row r="418" spans="1:10" ht="15">
      <c r="A418" s="92">
        <v>410</v>
      </c>
      <c r="B418" s="92" t="s">
        <v>2066</v>
      </c>
      <c r="C418" s="92" t="s">
        <v>2067</v>
      </c>
      <c r="D418" s="92" t="s">
        <v>2068</v>
      </c>
      <c r="E418" s="92" t="s">
        <v>1157</v>
      </c>
      <c r="F418" s="92" t="s">
        <v>315</v>
      </c>
      <c r="G418" s="4">
        <v>75</v>
      </c>
      <c r="H418" s="4">
        <v>75</v>
      </c>
      <c r="I418" s="4">
        <v>15</v>
      </c>
      <c r="J418" s="200"/>
    </row>
    <row r="419" spans="1:10" ht="15">
      <c r="A419" s="92">
        <v>411</v>
      </c>
      <c r="B419" s="92" t="s">
        <v>849</v>
      </c>
      <c r="C419" s="92" t="s">
        <v>1822</v>
      </c>
      <c r="D419" s="92" t="s">
        <v>2069</v>
      </c>
      <c r="E419" s="92" t="s">
        <v>1157</v>
      </c>
      <c r="F419" s="92" t="s">
        <v>315</v>
      </c>
      <c r="G419" s="4">
        <v>150</v>
      </c>
      <c r="H419" s="4">
        <v>150</v>
      </c>
      <c r="I419" s="4">
        <v>30</v>
      </c>
      <c r="J419" s="200"/>
    </row>
    <row r="420" spans="1:10" ht="15">
      <c r="A420" s="92">
        <v>412</v>
      </c>
      <c r="B420" s="92" t="s">
        <v>1177</v>
      </c>
      <c r="C420" s="92" t="s">
        <v>2070</v>
      </c>
      <c r="D420" s="92" t="s">
        <v>2071</v>
      </c>
      <c r="E420" s="92" t="s">
        <v>1157</v>
      </c>
      <c r="F420" s="92" t="s">
        <v>315</v>
      </c>
      <c r="G420" s="4">
        <v>150</v>
      </c>
      <c r="H420" s="4">
        <v>150</v>
      </c>
      <c r="I420" s="4">
        <v>30</v>
      </c>
      <c r="J420" s="200"/>
    </row>
    <row r="421" spans="1:10" ht="15">
      <c r="A421" s="92">
        <v>413</v>
      </c>
      <c r="B421" s="92" t="s">
        <v>846</v>
      </c>
      <c r="C421" s="92" t="s">
        <v>2072</v>
      </c>
      <c r="D421" s="92" t="s">
        <v>2073</v>
      </c>
      <c r="E421" s="92" t="s">
        <v>1157</v>
      </c>
      <c r="F421" s="92" t="s">
        <v>315</v>
      </c>
      <c r="G421" s="4">
        <v>150</v>
      </c>
      <c r="H421" s="4">
        <v>150</v>
      </c>
      <c r="I421" s="4">
        <v>30</v>
      </c>
      <c r="J421" s="200"/>
    </row>
    <row r="422" spans="1:10" ht="15">
      <c r="A422" s="92">
        <v>414</v>
      </c>
      <c r="B422" s="92" t="s">
        <v>1424</v>
      </c>
      <c r="C422" s="92" t="s">
        <v>1215</v>
      </c>
      <c r="D422" s="92" t="s">
        <v>2074</v>
      </c>
      <c r="E422" s="92" t="s">
        <v>1157</v>
      </c>
      <c r="F422" s="92" t="s">
        <v>315</v>
      </c>
      <c r="G422" s="4">
        <v>150</v>
      </c>
      <c r="H422" s="4">
        <v>150</v>
      </c>
      <c r="I422" s="4">
        <v>30</v>
      </c>
      <c r="J422" s="200"/>
    </row>
    <row r="423" spans="1:10" ht="15">
      <c r="A423" s="92">
        <v>415</v>
      </c>
      <c r="B423" s="92" t="s">
        <v>884</v>
      </c>
      <c r="C423" s="92" t="s">
        <v>2075</v>
      </c>
      <c r="D423" s="92" t="s">
        <v>2076</v>
      </c>
      <c r="E423" s="92" t="s">
        <v>1157</v>
      </c>
      <c r="F423" s="92" t="s">
        <v>315</v>
      </c>
      <c r="G423" s="4">
        <v>150</v>
      </c>
      <c r="H423" s="4">
        <v>150</v>
      </c>
      <c r="I423" s="4">
        <v>30</v>
      </c>
      <c r="J423" s="200"/>
    </row>
    <row r="424" spans="1:10" ht="15">
      <c r="A424" s="92">
        <v>416</v>
      </c>
      <c r="B424" s="92" t="s">
        <v>2077</v>
      </c>
      <c r="C424" s="92" t="s">
        <v>2078</v>
      </c>
      <c r="D424" s="92" t="s">
        <v>2079</v>
      </c>
      <c r="E424" s="92" t="s">
        <v>1157</v>
      </c>
      <c r="F424" s="92" t="s">
        <v>315</v>
      </c>
      <c r="G424" s="4">
        <v>150</v>
      </c>
      <c r="H424" s="4">
        <v>150</v>
      </c>
      <c r="I424" s="4">
        <v>30</v>
      </c>
      <c r="J424" s="200"/>
    </row>
    <row r="425" spans="1:10" ht="15">
      <c r="A425" s="92">
        <v>417</v>
      </c>
      <c r="B425" s="92" t="s">
        <v>2080</v>
      </c>
      <c r="C425" s="92" t="s">
        <v>2081</v>
      </c>
      <c r="D425" s="92" t="s">
        <v>2082</v>
      </c>
      <c r="E425" s="92" t="s">
        <v>1157</v>
      </c>
      <c r="F425" s="92" t="s">
        <v>315</v>
      </c>
      <c r="G425" s="4">
        <v>150</v>
      </c>
      <c r="H425" s="4">
        <v>150</v>
      </c>
      <c r="I425" s="4">
        <v>30</v>
      </c>
      <c r="J425" s="200"/>
    </row>
    <row r="426" spans="1:10" ht="15">
      <c r="A426" s="92">
        <v>418</v>
      </c>
      <c r="B426" s="92" t="s">
        <v>1326</v>
      </c>
      <c r="C426" s="92" t="s">
        <v>2083</v>
      </c>
      <c r="D426" s="92" t="s">
        <v>2084</v>
      </c>
      <c r="E426" s="92" t="s">
        <v>1157</v>
      </c>
      <c r="F426" s="92" t="s">
        <v>315</v>
      </c>
      <c r="G426" s="4">
        <v>150</v>
      </c>
      <c r="H426" s="4">
        <v>150</v>
      </c>
      <c r="I426" s="4">
        <v>30</v>
      </c>
      <c r="J426" s="200"/>
    </row>
    <row r="427" spans="1:10" ht="15">
      <c r="A427" s="92">
        <v>419</v>
      </c>
      <c r="B427" s="92" t="s">
        <v>1528</v>
      </c>
      <c r="C427" s="92" t="s">
        <v>2085</v>
      </c>
      <c r="D427" s="92" t="s">
        <v>2086</v>
      </c>
      <c r="E427" s="92" t="s">
        <v>1157</v>
      </c>
      <c r="F427" s="92" t="s">
        <v>315</v>
      </c>
      <c r="G427" s="4">
        <v>75</v>
      </c>
      <c r="H427" s="4">
        <v>75</v>
      </c>
      <c r="I427" s="4">
        <v>15</v>
      </c>
      <c r="J427" s="200"/>
    </row>
    <row r="428" spans="1:10" ht="15">
      <c r="A428" s="92">
        <v>420</v>
      </c>
      <c r="B428" s="92" t="s">
        <v>1534</v>
      </c>
      <c r="C428" s="92" t="s">
        <v>2087</v>
      </c>
      <c r="D428" s="92" t="s">
        <v>2088</v>
      </c>
      <c r="E428" s="92" t="s">
        <v>1157</v>
      </c>
      <c r="F428" s="92" t="s">
        <v>315</v>
      </c>
      <c r="G428" s="4">
        <v>75</v>
      </c>
      <c r="H428" s="4">
        <v>75</v>
      </c>
      <c r="I428" s="4">
        <v>15</v>
      </c>
      <c r="J428" s="200"/>
    </row>
    <row r="429" spans="1:10" ht="15">
      <c r="A429" s="92">
        <v>421</v>
      </c>
      <c r="B429" s="92" t="s">
        <v>1455</v>
      </c>
      <c r="C429" s="92" t="s">
        <v>2089</v>
      </c>
      <c r="D429" s="92" t="s">
        <v>2090</v>
      </c>
      <c r="E429" s="92" t="s">
        <v>1157</v>
      </c>
      <c r="F429" s="92" t="s">
        <v>315</v>
      </c>
      <c r="G429" s="4">
        <v>75</v>
      </c>
      <c r="H429" s="4">
        <v>75</v>
      </c>
      <c r="I429" s="4">
        <v>15</v>
      </c>
      <c r="J429" s="200"/>
    </row>
    <row r="430" spans="1:10" ht="15">
      <c r="A430" s="92">
        <v>422</v>
      </c>
      <c r="B430" s="92" t="s">
        <v>2091</v>
      </c>
      <c r="C430" s="92" t="s">
        <v>2092</v>
      </c>
      <c r="D430" s="92" t="s">
        <v>2093</v>
      </c>
      <c r="E430" s="92" t="s">
        <v>1157</v>
      </c>
      <c r="F430" s="92" t="s">
        <v>315</v>
      </c>
      <c r="G430" s="4">
        <v>150</v>
      </c>
      <c r="H430" s="4">
        <v>150</v>
      </c>
      <c r="I430" s="4">
        <v>30</v>
      </c>
      <c r="J430" s="200"/>
    </row>
    <row r="431" spans="1:10" ht="15">
      <c r="A431" s="92">
        <v>423</v>
      </c>
      <c r="B431" s="92" t="s">
        <v>2094</v>
      </c>
      <c r="C431" s="92" t="s">
        <v>1184</v>
      </c>
      <c r="D431" s="92" t="s">
        <v>2095</v>
      </c>
      <c r="E431" s="92" t="s">
        <v>1157</v>
      </c>
      <c r="F431" s="92" t="s">
        <v>315</v>
      </c>
      <c r="G431" s="4">
        <v>75</v>
      </c>
      <c r="H431" s="4">
        <v>75</v>
      </c>
      <c r="I431" s="4">
        <v>15</v>
      </c>
      <c r="J431" s="200"/>
    </row>
    <row r="432" spans="1:10" ht="15">
      <c r="A432" s="92">
        <v>424</v>
      </c>
      <c r="B432" s="92" t="s">
        <v>832</v>
      </c>
      <c r="C432" s="92" t="s">
        <v>1133</v>
      </c>
      <c r="D432" s="92" t="s">
        <v>2096</v>
      </c>
      <c r="E432" s="92" t="s">
        <v>1157</v>
      </c>
      <c r="F432" s="92" t="s">
        <v>315</v>
      </c>
      <c r="G432" s="4">
        <v>150</v>
      </c>
      <c r="H432" s="4">
        <v>150</v>
      </c>
      <c r="I432" s="4">
        <v>30</v>
      </c>
      <c r="J432" s="200"/>
    </row>
    <row r="433" spans="1:10" ht="15">
      <c r="A433" s="92">
        <v>425</v>
      </c>
      <c r="B433" s="92" t="s">
        <v>518</v>
      </c>
      <c r="C433" s="92" t="s">
        <v>2097</v>
      </c>
      <c r="D433" s="92" t="s">
        <v>2098</v>
      </c>
      <c r="E433" s="92" t="s">
        <v>1157</v>
      </c>
      <c r="F433" s="92" t="s">
        <v>315</v>
      </c>
      <c r="G433" s="4">
        <v>150</v>
      </c>
      <c r="H433" s="4">
        <v>150</v>
      </c>
      <c r="I433" s="4">
        <v>30</v>
      </c>
      <c r="J433" s="200"/>
    </row>
    <row r="434" spans="1:10" ht="15">
      <c r="A434" s="92">
        <v>426</v>
      </c>
      <c r="B434" s="92" t="s">
        <v>517</v>
      </c>
      <c r="C434" s="92" t="s">
        <v>2099</v>
      </c>
      <c r="D434" s="92" t="s">
        <v>2100</v>
      </c>
      <c r="E434" s="92" t="s">
        <v>1157</v>
      </c>
      <c r="F434" s="92" t="s">
        <v>315</v>
      </c>
      <c r="G434" s="4">
        <v>450</v>
      </c>
      <c r="H434" s="4">
        <v>450</v>
      </c>
      <c r="I434" s="4">
        <v>90</v>
      </c>
      <c r="J434" s="200"/>
    </row>
    <row r="435" spans="1:10" ht="15">
      <c r="A435" s="92">
        <v>427</v>
      </c>
      <c r="B435" s="92" t="s">
        <v>2101</v>
      </c>
      <c r="C435" s="92" t="s">
        <v>2014</v>
      </c>
      <c r="D435" s="92" t="s">
        <v>2102</v>
      </c>
      <c r="E435" s="92" t="s">
        <v>1157</v>
      </c>
      <c r="F435" s="92" t="s">
        <v>315</v>
      </c>
      <c r="G435" s="4">
        <v>75</v>
      </c>
      <c r="H435" s="4">
        <v>75</v>
      </c>
      <c r="I435" s="4">
        <v>15</v>
      </c>
      <c r="J435" s="200"/>
    </row>
    <row r="436" spans="1:10" ht="15">
      <c r="A436" s="92">
        <v>428</v>
      </c>
      <c r="B436" s="92" t="s">
        <v>1799</v>
      </c>
      <c r="C436" s="92" t="s">
        <v>2103</v>
      </c>
      <c r="D436" s="92" t="s">
        <v>2104</v>
      </c>
      <c r="E436" s="92" t="s">
        <v>1157</v>
      </c>
      <c r="F436" s="92" t="s">
        <v>315</v>
      </c>
      <c r="G436" s="4">
        <v>75</v>
      </c>
      <c r="H436" s="4">
        <v>75</v>
      </c>
      <c r="I436" s="4">
        <v>15</v>
      </c>
      <c r="J436" s="200"/>
    </row>
    <row r="437" spans="1:10" ht="15">
      <c r="A437" s="92">
        <v>429</v>
      </c>
      <c r="B437" s="92" t="s">
        <v>2105</v>
      </c>
      <c r="C437" s="92" t="s">
        <v>2106</v>
      </c>
      <c r="D437" s="92" t="s">
        <v>2107</v>
      </c>
      <c r="E437" s="92" t="s">
        <v>1157</v>
      </c>
      <c r="F437" s="92" t="s">
        <v>315</v>
      </c>
      <c r="G437" s="4">
        <v>150</v>
      </c>
      <c r="H437" s="4">
        <v>150</v>
      </c>
      <c r="I437" s="4">
        <v>30</v>
      </c>
      <c r="J437" s="200"/>
    </row>
    <row r="438" spans="1:10" ht="15">
      <c r="A438" s="92">
        <v>430</v>
      </c>
      <c r="B438" s="92" t="s">
        <v>1158</v>
      </c>
      <c r="C438" s="92" t="s">
        <v>2108</v>
      </c>
      <c r="D438" s="92" t="s">
        <v>2109</v>
      </c>
      <c r="E438" s="92" t="s">
        <v>1222</v>
      </c>
      <c r="F438" s="92" t="s">
        <v>315</v>
      </c>
      <c r="G438" s="4">
        <v>200</v>
      </c>
      <c r="H438" s="4">
        <v>200</v>
      </c>
      <c r="I438" s="4">
        <v>40</v>
      </c>
      <c r="J438" s="200"/>
    </row>
    <row r="439" spans="1:10" ht="15">
      <c r="A439" s="92">
        <v>431</v>
      </c>
      <c r="B439" s="92" t="s">
        <v>2110</v>
      </c>
      <c r="C439" s="92" t="s">
        <v>2111</v>
      </c>
      <c r="D439" s="92" t="s">
        <v>2112</v>
      </c>
      <c r="E439" s="92" t="s">
        <v>1157</v>
      </c>
      <c r="F439" s="92" t="s">
        <v>315</v>
      </c>
      <c r="G439" s="4">
        <v>150</v>
      </c>
      <c r="H439" s="4">
        <v>150</v>
      </c>
      <c r="I439" s="4">
        <v>30</v>
      </c>
      <c r="J439" s="200"/>
    </row>
    <row r="440" spans="1:10" ht="15">
      <c r="A440" s="92">
        <v>432</v>
      </c>
      <c r="B440" s="92" t="s">
        <v>518</v>
      </c>
      <c r="C440" s="92" t="s">
        <v>2113</v>
      </c>
      <c r="D440" s="92" t="s">
        <v>2114</v>
      </c>
      <c r="E440" s="92" t="s">
        <v>1157</v>
      </c>
      <c r="F440" s="92" t="s">
        <v>315</v>
      </c>
      <c r="G440" s="4">
        <v>75</v>
      </c>
      <c r="H440" s="4">
        <v>75</v>
      </c>
      <c r="I440" s="4">
        <v>15</v>
      </c>
      <c r="J440" s="200"/>
    </row>
    <row r="441" spans="1:10" ht="15">
      <c r="A441" s="92">
        <v>433</v>
      </c>
      <c r="B441" s="92" t="s">
        <v>1853</v>
      </c>
      <c r="C441" s="92" t="s">
        <v>1753</v>
      </c>
      <c r="D441" s="92" t="s">
        <v>2115</v>
      </c>
      <c r="E441" s="92" t="s">
        <v>1157</v>
      </c>
      <c r="F441" s="92" t="s">
        <v>315</v>
      </c>
      <c r="G441" s="4">
        <v>75</v>
      </c>
      <c r="H441" s="4">
        <v>75</v>
      </c>
      <c r="I441" s="4">
        <v>15</v>
      </c>
      <c r="J441" s="200"/>
    </row>
    <row r="442" spans="1:10" ht="15">
      <c r="A442" s="92">
        <v>434</v>
      </c>
      <c r="B442" s="92" t="s">
        <v>2116</v>
      </c>
      <c r="C442" s="92" t="s">
        <v>1466</v>
      </c>
      <c r="D442" s="92" t="s">
        <v>2117</v>
      </c>
      <c r="E442" s="92" t="s">
        <v>1157</v>
      </c>
      <c r="F442" s="92" t="s">
        <v>315</v>
      </c>
      <c r="G442" s="4">
        <v>150</v>
      </c>
      <c r="H442" s="4">
        <v>150</v>
      </c>
      <c r="I442" s="4">
        <v>30</v>
      </c>
      <c r="J442" s="200"/>
    </row>
    <row r="443" spans="1:10" ht="15">
      <c r="A443" s="92">
        <v>435</v>
      </c>
      <c r="B443" s="92" t="s">
        <v>1605</v>
      </c>
      <c r="C443" s="92" t="s">
        <v>1500</v>
      </c>
      <c r="D443" s="92" t="s">
        <v>2118</v>
      </c>
      <c r="E443" s="92" t="s">
        <v>1222</v>
      </c>
      <c r="F443" s="92" t="s">
        <v>315</v>
      </c>
      <c r="G443" s="4">
        <v>100</v>
      </c>
      <c r="H443" s="4">
        <v>100</v>
      </c>
      <c r="I443" s="4">
        <v>20</v>
      </c>
      <c r="J443" s="200"/>
    </row>
    <row r="444" spans="1:10" ht="15">
      <c r="A444" s="92">
        <v>436</v>
      </c>
      <c r="B444" s="92" t="s">
        <v>1752</v>
      </c>
      <c r="C444" s="92" t="s">
        <v>2119</v>
      </c>
      <c r="D444" s="92" t="s">
        <v>2120</v>
      </c>
      <c r="E444" s="92" t="s">
        <v>1157</v>
      </c>
      <c r="F444" s="92" t="s">
        <v>315</v>
      </c>
      <c r="G444" s="4">
        <v>375</v>
      </c>
      <c r="H444" s="4">
        <v>375</v>
      </c>
      <c r="I444" s="4">
        <v>75</v>
      </c>
      <c r="J444" s="200"/>
    </row>
    <row r="445" spans="1:10" ht="15">
      <c r="A445" s="92">
        <v>437</v>
      </c>
      <c r="B445" s="92" t="s">
        <v>2121</v>
      </c>
      <c r="C445" s="92" t="s">
        <v>2122</v>
      </c>
      <c r="D445" s="92" t="s">
        <v>2123</v>
      </c>
      <c r="E445" s="92" t="s">
        <v>1157</v>
      </c>
      <c r="F445" s="92" t="s">
        <v>315</v>
      </c>
      <c r="G445" s="4">
        <v>150</v>
      </c>
      <c r="H445" s="4">
        <v>150</v>
      </c>
      <c r="I445" s="4">
        <v>30</v>
      </c>
      <c r="J445" s="200"/>
    </row>
    <row r="446" spans="1:10" ht="15">
      <c r="A446" s="92">
        <v>438</v>
      </c>
      <c r="B446" s="92" t="s">
        <v>2124</v>
      </c>
      <c r="C446" s="92" t="s">
        <v>2125</v>
      </c>
      <c r="D446" s="92" t="s">
        <v>2126</v>
      </c>
      <c r="E446" s="92" t="s">
        <v>1157</v>
      </c>
      <c r="F446" s="92" t="s">
        <v>315</v>
      </c>
      <c r="G446" s="4">
        <v>150</v>
      </c>
      <c r="H446" s="4">
        <v>150</v>
      </c>
      <c r="I446" s="4">
        <v>30</v>
      </c>
      <c r="J446" s="200"/>
    </row>
    <row r="447" spans="1:10" ht="15">
      <c r="A447" s="92">
        <v>439</v>
      </c>
      <c r="B447" s="92" t="s">
        <v>1639</v>
      </c>
      <c r="C447" s="92" t="s">
        <v>2127</v>
      </c>
      <c r="D447" s="92" t="s">
        <v>2128</v>
      </c>
      <c r="E447" s="92" t="s">
        <v>1157</v>
      </c>
      <c r="F447" s="92" t="s">
        <v>315</v>
      </c>
      <c r="G447" s="4">
        <v>150</v>
      </c>
      <c r="H447" s="4">
        <v>150</v>
      </c>
      <c r="I447" s="4">
        <v>30</v>
      </c>
      <c r="J447" s="200"/>
    </row>
    <row r="448" spans="1:10" ht="15">
      <c r="A448" s="92">
        <v>440</v>
      </c>
      <c r="B448" s="92" t="s">
        <v>2129</v>
      </c>
      <c r="C448" s="92" t="s">
        <v>2130</v>
      </c>
      <c r="D448" s="92" t="s">
        <v>2131</v>
      </c>
      <c r="E448" s="92" t="s">
        <v>1157</v>
      </c>
      <c r="F448" s="92" t="s">
        <v>315</v>
      </c>
      <c r="G448" s="4">
        <v>150</v>
      </c>
      <c r="H448" s="4">
        <v>150</v>
      </c>
      <c r="I448" s="4">
        <v>30</v>
      </c>
      <c r="J448" s="200"/>
    </row>
    <row r="449" spans="1:10" ht="15">
      <c r="A449" s="92">
        <v>441</v>
      </c>
      <c r="B449" s="92" t="s">
        <v>2132</v>
      </c>
      <c r="C449" s="92" t="s">
        <v>2133</v>
      </c>
      <c r="D449" s="92" t="s">
        <v>2134</v>
      </c>
      <c r="E449" s="92" t="s">
        <v>1157</v>
      </c>
      <c r="F449" s="92" t="s">
        <v>315</v>
      </c>
      <c r="G449" s="4">
        <v>150</v>
      </c>
      <c r="H449" s="4">
        <v>150</v>
      </c>
      <c r="I449" s="4">
        <v>30</v>
      </c>
      <c r="J449" s="200"/>
    </row>
    <row r="450" spans="1:10" ht="15">
      <c r="A450" s="92">
        <v>442</v>
      </c>
      <c r="B450" s="92" t="s">
        <v>1799</v>
      </c>
      <c r="C450" s="92" t="s">
        <v>1287</v>
      </c>
      <c r="D450" s="92" t="s">
        <v>2135</v>
      </c>
      <c r="E450" s="92" t="s">
        <v>1222</v>
      </c>
      <c r="F450" s="92" t="s">
        <v>315</v>
      </c>
      <c r="G450" s="4">
        <v>200</v>
      </c>
      <c r="H450" s="4">
        <v>200</v>
      </c>
      <c r="I450" s="4">
        <v>40</v>
      </c>
      <c r="J450" s="200"/>
    </row>
    <row r="451" spans="1:10" ht="15">
      <c r="A451" s="92">
        <v>443</v>
      </c>
      <c r="B451" s="92" t="s">
        <v>1450</v>
      </c>
      <c r="C451" s="92" t="s">
        <v>2136</v>
      </c>
      <c r="D451" s="92" t="s">
        <v>2137</v>
      </c>
      <c r="E451" s="92" t="s">
        <v>1157</v>
      </c>
      <c r="F451" s="92" t="s">
        <v>315</v>
      </c>
      <c r="G451" s="4">
        <v>150</v>
      </c>
      <c r="H451" s="4">
        <v>150</v>
      </c>
      <c r="I451" s="4">
        <v>30</v>
      </c>
      <c r="J451" s="200"/>
    </row>
    <row r="452" spans="1:10" ht="15">
      <c r="A452" s="92">
        <v>444</v>
      </c>
      <c r="B452" s="92" t="s">
        <v>1611</v>
      </c>
      <c r="C452" s="92" t="s">
        <v>2138</v>
      </c>
      <c r="D452" s="92" t="s">
        <v>2139</v>
      </c>
      <c r="E452" s="92" t="s">
        <v>1157</v>
      </c>
      <c r="F452" s="92" t="s">
        <v>315</v>
      </c>
      <c r="G452" s="4">
        <v>150</v>
      </c>
      <c r="H452" s="4">
        <v>150</v>
      </c>
      <c r="I452" s="4">
        <v>30</v>
      </c>
      <c r="J452" s="200"/>
    </row>
    <row r="453" spans="1:10" ht="15">
      <c r="A453" s="92">
        <v>445</v>
      </c>
      <c r="B453" s="92" t="s">
        <v>518</v>
      </c>
      <c r="C453" s="92" t="s">
        <v>2140</v>
      </c>
      <c r="D453" s="92" t="s">
        <v>2141</v>
      </c>
      <c r="E453" s="92" t="s">
        <v>1157</v>
      </c>
      <c r="F453" s="92" t="s">
        <v>315</v>
      </c>
      <c r="G453" s="4">
        <v>150</v>
      </c>
      <c r="H453" s="4">
        <v>150</v>
      </c>
      <c r="I453" s="4">
        <v>30</v>
      </c>
      <c r="J453" s="200"/>
    </row>
    <row r="454" spans="1:10" ht="15">
      <c r="A454" s="92">
        <v>446</v>
      </c>
      <c r="B454" s="92" t="s">
        <v>849</v>
      </c>
      <c r="C454" s="92" t="s">
        <v>1583</v>
      </c>
      <c r="D454" s="92" t="s">
        <v>2142</v>
      </c>
      <c r="E454" s="92" t="s">
        <v>1157</v>
      </c>
      <c r="F454" s="92" t="s">
        <v>315</v>
      </c>
      <c r="G454" s="4">
        <v>150</v>
      </c>
      <c r="H454" s="4">
        <v>150</v>
      </c>
      <c r="I454" s="4">
        <v>30</v>
      </c>
      <c r="J454" s="200"/>
    </row>
    <row r="455" spans="1:10" ht="15">
      <c r="A455" s="92">
        <v>447</v>
      </c>
      <c r="B455" s="92" t="s">
        <v>2143</v>
      </c>
      <c r="C455" s="92" t="s">
        <v>2144</v>
      </c>
      <c r="D455" s="92" t="s">
        <v>2145</v>
      </c>
      <c r="E455" s="92" t="s">
        <v>1157</v>
      </c>
      <c r="F455" s="92" t="s">
        <v>315</v>
      </c>
      <c r="G455" s="4">
        <v>75</v>
      </c>
      <c r="H455" s="4">
        <v>75</v>
      </c>
      <c r="I455" s="4">
        <v>15</v>
      </c>
      <c r="J455" s="200"/>
    </row>
    <row r="456" spans="1:10" ht="15">
      <c r="A456" s="92">
        <v>448</v>
      </c>
      <c r="B456" s="92" t="s">
        <v>1282</v>
      </c>
      <c r="C456" s="92" t="s">
        <v>2146</v>
      </c>
      <c r="D456" s="92" t="s">
        <v>2147</v>
      </c>
      <c r="E456" s="92" t="s">
        <v>1157</v>
      </c>
      <c r="F456" s="92" t="s">
        <v>315</v>
      </c>
      <c r="G456" s="4">
        <v>150</v>
      </c>
      <c r="H456" s="4">
        <v>150</v>
      </c>
      <c r="I456" s="4">
        <v>30</v>
      </c>
      <c r="J456" s="200"/>
    </row>
    <row r="457" spans="1:10" ht="15">
      <c r="A457" s="92">
        <v>449</v>
      </c>
      <c r="B457" s="92" t="s">
        <v>1636</v>
      </c>
      <c r="C457" s="92" t="s">
        <v>1161</v>
      </c>
      <c r="D457" s="92" t="s">
        <v>2148</v>
      </c>
      <c r="E457" s="92" t="s">
        <v>1157</v>
      </c>
      <c r="F457" s="92" t="s">
        <v>315</v>
      </c>
      <c r="G457" s="4">
        <v>150</v>
      </c>
      <c r="H457" s="4">
        <v>150</v>
      </c>
      <c r="I457" s="4">
        <v>30</v>
      </c>
      <c r="J457" s="200"/>
    </row>
    <row r="458" spans="1:10" ht="15">
      <c r="A458" s="92">
        <v>450</v>
      </c>
      <c r="B458" s="92" t="s">
        <v>517</v>
      </c>
      <c r="C458" s="92" t="s">
        <v>2149</v>
      </c>
      <c r="D458" s="92" t="s">
        <v>2150</v>
      </c>
      <c r="E458" s="92" t="s">
        <v>1157</v>
      </c>
      <c r="F458" s="92" t="s">
        <v>315</v>
      </c>
      <c r="G458" s="4">
        <v>150</v>
      </c>
      <c r="H458" s="4">
        <v>150</v>
      </c>
      <c r="I458" s="4">
        <v>30</v>
      </c>
      <c r="J458" s="200"/>
    </row>
    <row r="459" spans="1:10" ht="15">
      <c r="A459" s="92">
        <v>451</v>
      </c>
      <c r="B459" s="92" t="s">
        <v>1340</v>
      </c>
      <c r="C459" s="92" t="s">
        <v>2151</v>
      </c>
      <c r="D459" s="92" t="s">
        <v>2152</v>
      </c>
      <c r="E459" s="92" t="s">
        <v>1157</v>
      </c>
      <c r="F459" s="92" t="s">
        <v>315</v>
      </c>
      <c r="G459" s="4">
        <v>150</v>
      </c>
      <c r="H459" s="4">
        <v>150</v>
      </c>
      <c r="I459" s="4">
        <v>30</v>
      </c>
      <c r="J459" s="200"/>
    </row>
    <row r="460" spans="1:10" ht="15">
      <c r="A460" s="92">
        <v>452</v>
      </c>
      <c r="B460" s="92" t="s">
        <v>518</v>
      </c>
      <c r="C460" s="92" t="s">
        <v>2153</v>
      </c>
      <c r="D460" s="92" t="s">
        <v>2154</v>
      </c>
      <c r="E460" s="92" t="s">
        <v>1157</v>
      </c>
      <c r="F460" s="92" t="s">
        <v>315</v>
      </c>
      <c r="G460" s="4">
        <v>150</v>
      </c>
      <c r="H460" s="4">
        <v>150</v>
      </c>
      <c r="I460" s="4">
        <v>30</v>
      </c>
      <c r="J460" s="200"/>
    </row>
    <row r="461" spans="1:10" ht="15">
      <c r="A461" s="92">
        <v>453</v>
      </c>
      <c r="B461" s="92" t="s">
        <v>2155</v>
      </c>
      <c r="C461" s="92" t="s">
        <v>2156</v>
      </c>
      <c r="D461" s="92" t="s">
        <v>2157</v>
      </c>
      <c r="E461" s="92" t="s">
        <v>1157</v>
      </c>
      <c r="F461" s="92" t="s">
        <v>315</v>
      </c>
      <c r="G461" s="4">
        <v>150</v>
      </c>
      <c r="H461" s="4">
        <v>150</v>
      </c>
      <c r="I461" s="4">
        <v>30</v>
      </c>
      <c r="J461" s="200"/>
    </row>
    <row r="462" spans="1:10" ht="15">
      <c r="A462" s="92">
        <v>454</v>
      </c>
      <c r="B462" s="92" t="s">
        <v>2158</v>
      </c>
      <c r="C462" s="92" t="s">
        <v>2159</v>
      </c>
      <c r="D462" s="92" t="s">
        <v>2160</v>
      </c>
      <c r="E462" s="92" t="s">
        <v>1157</v>
      </c>
      <c r="F462" s="92" t="s">
        <v>315</v>
      </c>
      <c r="G462" s="4">
        <v>75</v>
      </c>
      <c r="H462" s="4">
        <v>75</v>
      </c>
      <c r="I462" s="4">
        <v>15</v>
      </c>
      <c r="J462" s="200"/>
    </row>
    <row r="463" spans="1:10" ht="15">
      <c r="A463" s="92">
        <v>455</v>
      </c>
      <c r="B463" s="92" t="s">
        <v>518</v>
      </c>
      <c r="C463" s="92" t="s">
        <v>1974</v>
      </c>
      <c r="D463" s="92" t="s">
        <v>2161</v>
      </c>
      <c r="E463" s="92" t="s">
        <v>1157</v>
      </c>
      <c r="F463" s="92" t="s">
        <v>315</v>
      </c>
      <c r="G463" s="4">
        <v>150</v>
      </c>
      <c r="H463" s="4">
        <v>150</v>
      </c>
      <c r="I463" s="4">
        <v>30</v>
      </c>
      <c r="J463" s="200"/>
    </row>
    <row r="464" spans="1:10" ht="15">
      <c r="A464" s="92">
        <v>456</v>
      </c>
      <c r="B464" s="92" t="s">
        <v>2162</v>
      </c>
      <c r="C464" s="92" t="s">
        <v>2163</v>
      </c>
      <c r="D464" s="92" t="s">
        <v>2164</v>
      </c>
      <c r="E464" s="92" t="s">
        <v>1157</v>
      </c>
      <c r="F464" s="92" t="s">
        <v>315</v>
      </c>
      <c r="G464" s="4">
        <v>150</v>
      </c>
      <c r="H464" s="4">
        <v>150</v>
      </c>
      <c r="I464" s="4">
        <v>30</v>
      </c>
      <c r="J464" s="200"/>
    </row>
    <row r="465" spans="1:10" ht="15">
      <c r="A465" s="92">
        <v>457</v>
      </c>
      <c r="B465" s="92" t="s">
        <v>872</v>
      </c>
      <c r="C465" s="92" t="s">
        <v>2165</v>
      </c>
      <c r="D465" s="92" t="s">
        <v>2166</v>
      </c>
      <c r="E465" s="92" t="s">
        <v>1157</v>
      </c>
      <c r="F465" s="92" t="s">
        <v>315</v>
      </c>
      <c r="G465" s="4">
        <v>75</v>
      </c>
      <c r="H465" s="4">
        <v>75</v>
      </c>
      <c r="I465" s="4">
        <v>15</v>
      </c>
      <c r="J465" s="200"/>
    </row>
    <row r="466" spans="1:10" ht="15">
      <c r="A466" s="92">
        <v>458</v>
      </c>
      <c r="B466" s="92" t="s">
        <v>2167</v>
      </c>
      <c r="C466" s="92" t="s">
        <v>2168</v>
      </c>
      <c r="D466" s="92" t="s">
        <v>2169</v>
      </c>
      <c r="E466" s="92" t="s">
        <v>1157</v>
      </c>
      <c r="F466" s="92" t="s">
        <v>315</v>
      </c>
      <c r="G466" s="4">
        <v>75</v>
      </c>
      <c r="H466" s="4">
        <v>75</v>
      </c>
      <c r="I466" s="4">
        <v>15</v>
      </c>
      <c r="J466" s="200"/>
    </row>
    <row r="467" spans="1:10" ht="15">
      <c r="A467" s="92">
        <v>459</v>
      </c>
      <c r="B467" s="92" t="s">
        <v>1442</v>
      </c>
      <c r="C467" s="92" t="s">
        <v>2170</v>
      </c>
      <c r="D467" s="92" t="s">
        <v>2171</v>
      </c>
      <c r="E467" s="92" t="s">
        <v>1157</v>
      </c>
      <c r="F467" s="92" t="s">
        <v>315</v>
      </c>
      <c r="G467" s="4">
        <v>150</v>
      </c>
      <c r="H467" s="4">
        <v>150</v>
      </c>
      <c r="I467" s="4">
        <v>30</v>
      </c>
      <c r="J467" s="200"/>
    </row>
    <row r="468" spans="1:10" ht="15">
      <c r="A468" s="92">
        <v>460</v>
      </c>
      <c r="B468" s="92" t="s">
        <v>1340</v>
      </c>
      <c r="C468" s="92" t="s">
        <v>2062</v>
      </c>
      <c r="D468" s="92" t="s">
        <v>2172</v>
      </c>
      <c r="E468" s="92" t="s">
        <v>1157</v>
      </c>
      <c r="F468" s="92" t="s">
        <v>315</v>
      </c>
      <c r="G468" s="4">
        <v>75</v>
      </c>
      <c r="H468" s="4">
        <v>75</v>
      </c>
      <c r="I468" s="4">
        <v>15</v>
      </c>
      <c r="J468" s="200"/>
    </row>
    <row r="469" spans="1:10" ht="15">
      <c r="A469" s="92">
        <v>461</v>
      </c>
      <c r="B469" s="92" t="s">
        <v>1282</v>
      </c>
      <c r="C469" s="92" t="s">
        <v>866</v>
      </c>
      <c r="D469" s="92" t="s">
        <v>2173</v>
      </c>
      <c r="E469" s="92" t="s">
        <v>1157</v>
      </c>
      <c r="F469" s="92" t="s">
        <v>315</v>
      </c>
      <c r="G469" s="4">
        <v>150</v>
      </c>
      <c r="H469" s="4">
        <v>150</v>
      </c>
      <c r="I469" s="4">
        <v>30</v>
      </c>
      <c r="J469" s="200"/>
    </row>
    <row r="470" spans="1:10" ht="15">
      <c r="A470" s="92">
        <v>462</v>
      </c>
      <c r="B470" s="92" t="s">
        <v>1957</v>
      </c>
      <c r="C470" s="92" t="s">
        <v>2174</v>
      </c>
      <c r="D470" s="92" t="s">
        <v>2175</v>
      </c>
      <c r="E470" s="92" t="s">
        <v>1157</v>
      </c>
      <c r="F470" s="92" t="s">
        <v>315</v>
      </c>
      <c r="G470" s="4">
        <v>150</v>
      </c>
      <c r="H470" s="4">
        <v>150</v>
      </c>
      <c r="I470" s="4">
        <v>30</v>
      </c>
      <c r="J470" s="200"/>
    </row>
    <row r="471" spans="1:10" ht="15">
      <c r="A471" s="92">
        <v>463</v>
      </c>
      <c r="B471" s="92" t="s">
        <v>896</v>
      </c>
      <c r="C471" s="92" t="s">
        <v>2176</v>
      </c>
      <c r="D471" s="92" t="s">
        <v>2177</v>
      </c>
      <c r="E471" s="92" t="s">
        <v>1157</v>
      </c>
      <c r="F471" s="92" t="s">
        <v>315</v>
      </c>
      <c r="G471" s="4">
        <v>150</v>
      </c>
      <c r="H471" s="4">
        <v>150</v>
      </c>
      <c r="I471" s="4">
        <v>30</v>
      </c>
      <c r="J471" s="200"/>
    </row>
    <row r="472" spans="1:10" ht="15">
      <c r="A472" s="92">
        <v>464</v>
      </c>
      <c r="B472" s="92" t="s">
        <v>1900</v>
      </c>
      <c r="C472" s="92" t="s">
        <v>1884</v>
      </c>
      <c r="D472" s="92" t="s">
        <v>2178</v>
      </c>
      <c r="E472" s="92" t="s">
        <v>1157</v>
      </c>
      <c r="F472" s="92" t="s">
        <v>315</v>
      </c>
      <c r="G472" s="4">
        <v>150</v>
      </c>
      <c r="H472" s="4">
        <v>150</v>
      </c>
      <c r="I472" s="4">
        <v>30</v>
      </c>
      <c r="J472" s="200"/>
    </row>
    <row r="473" spans="1:10" ht="15">
      <c r="A473" s="92">
        <v>465</v>
      </c>
      <c r="B473" s="92" t="s">
        <v>1292</v>
      </c>
      <c r="C473" s="92" t="s">
        <v>1133</v>
      </c>
      <c r="D473" s="92" t="s">
        <v>2179</v>
      </c>
      <c r="E473" s="92" t="s">
        <v>1157</v>
      </c>
      <c r="F473" s="92" t="s">
        <v>315</v>
      </c>
      <c r="G473" s="4">
        <v>150</v>
      </c>
      <c r="H473" s="4">
        <v>150</v>
      </c>
      <c r="I473" s="4">
        <v>30</v>
      </c>
      <c r="J473" s="200"/>
    </row>
    <row r="474" spans="1:10" ht="15">
      <c r="A474" s="92">
        <v>466</v>
      </c>
      <c r="B474" s="92" t="s">
        <v>1560</v>
      </c>
      <c r="C474" s="92" t="s">
        <v>2180</v>
      </c>
      <c r="D474" s="92" t="s">
        <v>2181</v>
      </c>
      <c r="E474" s="92" t="s">
        <v>1157</v>
      </c>
      <c r="F474" s="92" t="s">
        <v>315</v>
      </c>
      <c r="G474" s="4">
        <v>150</v>
      </c>
      <c r="H474" s="4">
        <v>150</v>
      </c>
      <c r="I474" s="4">
        <v>30</v>
      </c>
      <c r="J474" s="200"/>
    </row>
    <row r="475" spans="1:10" ht="15">
      <c r="A475" s="92">
        <v>467</v>
      </c>
      <c r="B475" s="92" t="s">
        <v>2110</v>
      </c>
      <c r="C475" s="92" t="s">
        <v>2182</v>
      </c>
      <c r="D475" s="92" t="s">
        <v>2183</v>
      </c>
      <c r="E475" s="92" t="s">
        <v>1157</v>
      </c>
      <c r="F475" s="92" t="s">
        <v>315</v>
      </c>
      <c r="G475" s="4">
        <v>75</v>
      </c>
      <c r="H475" s="4">
        <v>75</v>
      </c>
      <c r="I475" s="4">
        <v>15</v>
      </c>
      <c r="J475" s="200"/>
    </row>
    <row r="476" spans="1:10" ht="15">
      <c r="A476" s="92">
        <v>468</v>
      </c>
      <c r="B476" s="92" t="s">
        <v>1118</v>
      </c>
      <c r="C476" s="92" t="s">
        <v>1583</v>
      </c>
      <c r="D476" s="92" t="s">
        <v>2184</v>
      </c>
      <c r="E476" s="92" t="s">
        <v>1157</v>
      </c>
      <c r="F476" s="92" t="s">
        <v>315</v>
      </c>
      <c r="G476" s="4">
        <v>150</v>
      </c>
      <c r="H476" s="4">
        <v>150</v>
      </c>
      <c r="I476" s="4">
        <v>30</v>
      </c>
      <c r="J476" s="200"/>
    </row>
    <row r="477" spans="1:10" ht="15">
      <c r="A477" s="92">
        <v>469</v>
      </c>
      <c r="B477" s="92" t="s">
        <v>1180</v>
      </c>
      <c r="C477" s="92" t="s">
        <v>2185</v>
      </c>
      <c r="D477" s="92" t="s">
        <v>2186</v>
      </c>
      <c r="E477" s="92" t="s">
        <v>1222</v>
      </c>
      <c r="F477" s="92" t="s">
        <v>315</v>
      </c>
      <c r="G477" s="4">
        <v>100</v>
      </c>
      <c r="H477" s="4">
        <v>100</v>
      </c>
      <c r="I477" s="4">
        <v>20</v>
      </c>
      <c r="J477" s="200"/>
    </row>
    <row r="478" spans="1:10" ht="15">
      <c r="A478" s="92">
        <v>470</v>
      </c>
      <c r="B478" s="92" t="s">
        <v>1636</v>
      </c>
      <c r="C478" s="92" t="s">
        <v>1305</v>
      </c>
      <c r="D478" s="92" t="s">
        <v>2187</v>
      </c>
      <c r="E478" s="92" t="s">
        <v>1157</v>
      </c>
      <c r="F478" s="92" t="s">
        <v>315</v>
      </c>
      <c r="G478" s="4">
        <v>150</v>
      </c>
      <c r="H478" s="4">
        <v>150</v>
      </c>
      <c r="I478" s="4">
        <v>30</v>
      </c>
      <c r="J478" s="200"/>
    </row>
    <row r="479" spans="1:10" ht="15">
      <c r="A479" s="92">
        <v>471</v>
      </c>
      <c r="B479" s="92" t="s">
        <v>1404</v>
      </c>
      <c r="C479" s="92" t="s">
        <v>2188</v>
      </c>
      <c r="D479" s="92" t="s">
        <v>2189</v>
      </c>
      <c r="E479" s="92" t="s">
        <v>1157</v>
      </c>
      <c r="F479" s="92" t="s">
        <v>315</v>
      </c>
      <c r="G479" s="4">
        <v>150</v>
      </c>
      <c r="H479" s="4">
        <v>150</v>
      </c>
      <c r="I479" s="4">
        <v>30</v>
      </c>
      <c r="J479" s="200"/>
    </row>
    <row r="480" spans="1:10" ht="15">
      <c r="A480" s="92">
        <v>472</v>
      </c>
      <c r="B480" s="92" t="s">
        <v>1361</v>
      </c>
      <c r="C480" s="92" t="s">
        <v>2190</v>
      </c>
      <c r="D480" s="92" t="s">
        <v>2191</v>
      </c>
      <c r="E480" s="92" t="s">
        <v>1157</v>
      </c>
      <c r="F480" s="92" t="s">
        <v>315</v>
      </c>
      <c r="G480" s="4">
        <v>150</v>
      </c>
      <c r="H480" s="4">
        <v>150</v>
      </c>
      <c r="I480" s="4">
        <v>30</v>
      </c>
      <c r="J480" s="200"/>
    </row>
    <row r="481" spans="1:10" ht="15">
      <c r="A481" s="92">
        <v>473</v>
      </c>
      <c r="B481" s="92" t="s">
        <v>1223</v>
      </c>
      <c r="C481" s="92" t="s">
        <v>2192</v>
      </c>
      <c r="D481" s="92" t="s">
        <v>2193</v>
      </c>
      <c r="E481" s="92" t="s">
        <v>1157</v>
      </c>
      <c r="F481" s="92" t="s">
        <v>315</v>
      </c>
      <c r="G481" s="4">
        <v>150</v>
      </c>
      <c r="H481" s="4">
        <v>150</v>
      </c>
      <c r="I481" s="4">
        <v>30</v>
      </c>
      <c r="J481" s="200"/>
    </row>
    <row r="482" spans="1:10" ht="15">
      <c r="A482" s="92">
        <v>474</v>
      </c>
      <c r="B482" s="92" t="s">
        <v>2194</v>
      </c>
      <c r="C482" s="92" t="s">
        <v>2195</v>
      </c>
      <c r="D482" s="92" t="s">
        <v>2196</v>
      </c>
      <c r="E482" s="92" t="s">
        <v>1157</v>
      </c>
      <c r="F482" s="92" t="s">
        <v>315</v>
      </c>
      <c r="G482" s="4">
        <v>150</v>
      </c>
      <c r="H482" s="4">
        <v>150</v>
      </c>
      <c r="I482" s="4">
        <v>30</v>
      </c>
      <c r="J482" s="200"/>
    </row>
    <row r="483" spans="1:10" ht="15">
      <c r="A483" s="92">
        <v>475</v>
      </c>
      <c r="B483" s="92" t="s">
        <v>874</v>
      </c>
      <c r="C483" s="92" t="s">
        <v>2197</v>
      </c>
      <c r="D483" s="92" t="s">
        <v>2198</v>
      </c>
      <c r="E483" s="92" t="s">
        <v>1157</v>
      </c>
      <c r="F483" s="92" t="s">
        <v>315</v>
      </c>
      <c r="G483" s="4">
        <v>150</v>
      </c>
      <c r="H483" s="4">
        <v>150</v>
      </c>
      <c r="I483" s="4">
        <v>30</v>
      </c>
      <c r="J483" s="200"/>
    </row>
    <row r="484" spans="1:10" ht="15">
      <c r="A484" s="92">
        <v>476</v>
      </c>
      <c r="B484" s="92" t="s">
        <v>1326</v>
      </c>
      <c r="C484" s="92" t="s">
        <v>2199</v>
      </c>
      <c r="D484" s="92" t="s">
        <v>2200</v>
      </c>
      <c r="E484" s="92" t="s">
        <v>1157</v>
      </c>
      <c r="F484" s="92" t="s">
        <v>315</v>
      </c>
      <c r="G484" s="4">
        <v>450</v>
      </c>
      <c r="H484" s="4">
        <v>450</v>
      </c>
      <c r="I484" s="4">
        <v>90</v>
      </c>
      <c r="J484" s="200"/>
    </row>
    <row r="485" spans="1:10" ht="15">
      <c r="A485" s="92">
        <v>477</v>
      </c>
      <c r="B485" s="92" t="s">
        <v>1304</v>
      </c>
      <c r="C485" s="92" t="s">
        <v>2201</v>
      </c>
      <c r="D485" s="92" t="s">
        <v>2202</v>
      </c>
      <c r="E485" s="92" t="s">
        <v>1157</v>
      </c>
      <c r="F485" s="92" t="s">
        <v>315</v>
      </c>
      <c r="G485" s="4">
        <v>150</v>
      </c>
      <c r="H485" s="4">
        <v>150</v>
      </c>
      <c r="I485" s="4">
        <v>30</v>
      </c>
      <c r="J485" s="200"/>
    </row>
    <row r="486" spans="1:10" ht="15">
      <c r="A486" s="92">
        <v>478</v>
      </c>
      <c r="B486" s="92" t="s">
        <v>1122</v>
      </c>
      <c r="C486" s="92" t="s">
        <v>2203</v>
      </c>
      <c r="D486" s="92" t="s">
        <v>2204</v>
      </c>
      <c r="E486" s="92" t="s">
        <v>1157</v>
      </c>
      <c r="F486" s="92" t="s">
        <v>315</v>
      </c>
      <c r="G486" s="4">
        <v>150</v>
      </c>
      <c r="H486" s="4">
        <v>150</v>
      </c>
      <c r="I486" s="4">
        <v>30</v>
      </c>
      <c r="J486" s="200"/>
    </row>
    <row r="487" spans="1:10" ht="15">
      <c r="A487" s="92">
        <v>479</v>
      </c>
      <c r="B487" s="92" t="s">
        <v>2205</v>
      </c>
      <c r="C487" s="92" t="s">
        <v>2206</v>
      </c>
      <c r="D487" s="92" t="s">
        <v>2207</v>
      </c>
      <c r="E487" s="92" t="s">
        <v>1157</v>
      </c>
      <c r="F487" s="92" t="s">
        <v>315</v>
      </c>
      <c r="G487" s="4">
        <v>150</v>
      </c>
      <c r="H487" s="4">
        <v>150</v>
      </c>
      <c r="I487" s="4">
        <v>30</v>
      </c>
      <c r="J487" s="200"/>
    </row>
    <row r="488" spans="1:10" ht="15">
      <c r="A488" s="92">
        <v>480</v>
      </c>
      <c r="B488" s="92" t="s">
        <v>2208</v>
      </c>
      <c r="C488" s="92" t="s">
        <v>2153</v>
      </c>
      <c r="D488" s="92" t="s">
        <v>2209</v>
      </c>
      <c r="E488" s="92" t="s">
        <v>1157</v>
      </c>
      <c r="F488" s="92" t="s">
        <v>315</v>
      </c>
      <c r="G488" s="4">
        <v>150</v>
      </c>
      <c r="H488" s="4">
        <v>150</v>
      </c>
      <c r="I488" s="4">
        <v>30</v>
      </c>
      <c r="J488" s="200"/>
    </row>
    <row r="489" spans="1:10" ht="15">
      <c r="A489" s="92">
        <v>481</v>
      </c>
      <c r="B489" s="92" t="s">
        <v>1752</v>
      </c>
      <c r="C489" s="92" t="s">
        <v>2210</v>
      </c>
      <c r="D489" s="92" t="s">
        <v>2211</v>
      </c>
      <c r="E489" s="92" t="s">
        <v>1157</v>
      </c>
      <c r="F489" s="92" t="s">
        <v>315</v>
      </c>
      <c r="G489" s="4">
        <v>75</v>
      </c>
      <c r="H489" s="4">
        <v>75</v>
      </c>
      <c r="I489" s="4">
        <v>15</v>
      </c>
      <c r="J489" s="200"/>
    </row>
    <row r="490" spans="1:10" ht="15">
      <c r="A490" s="92">
        <v>482</v>
      </c>
      <c r="B490" s="92" t="s">
        <v>2212</v>
      </c>
      <c r="C490" s="92" t="s">
        <v>2213</v>
      </c>
      <c r="D490" s="92" t="s">
        <v>2214</v>
      </c>
      <c r="E490" s="92" t="s">
        <v>1157</v>
      </c>
      <c r="F490" s="92" t="s">
        <v>315</v>
      </c>
      <c r="G490" s="4">
        <v>150</v>
      </c>
      <c r="H490" s="4">
        <v>150</v>
      </c>
      <c r="I490" s="4">
        <v>30</v>
      </c>
      <c r="J490" s="200"/>
    </row>
    <row r="491" spans="1:10" ht="15">
      <c r="A491" s="92">
        <v>483</v>
      </c>
      <c r="B491" s="92" t="s">
        <v>2215</v>
      </c>
      <c r="C491" s="92" t="s">
        <v>2119</v>
      </c>
      <c r="D491" s="92" t="s">
        <v>2216</v>
      </c>
      <c r="E491" s="92" t="s">
        <v>1157</v>
      </c>
      <c r="F491" s="92" t="s">
        <v>315</v>
      </c>
      <c r="G491" s="4">
        <v>450</v>
      </c>
      <c r="H491" s="4">
        <v>450</v>
      </c>
      <c r="I491" s="4">
        <v>90</v>
      </c>
      <c r="J491" s="200"/>
    </row>
    <row r="492" spans="1:10" ht="15">
      <c r="A492" s="92">
        <v>484</v>
      </c>
      <c r="B492" s="92" t="s">
        <v>2217</v>
      </c>
      <c r="C492" s="92" t="s">
        <v>2218</v>
      </c>
      <c r="D492" s="92" t="s">
        <v>2219</v>
      </c>
      <c r="E492" s="92" t="s">
        <v>1157</v>
      </c>
      <c r="F492" s="92" t="s">
        <v>315</v>
      </c>
      <c r="G492" s="4">
        <v>450</v>
      </c>
      <c r="H492" s="4">
        <v>450</v>
      </c>
      <c r="I492" s="4">
        <v>90</v>
      </c>
      <c r="J492" s="200"/>
    </row>
    <row r="493" spans="1:10" ht="15">
      <c r="A493" s="92">
        <v>485</v>
      </c>
      <c r="B493" s="92" t="s">
        <v>517</v>
      </c>
      <c r="C493" s="92" t="s">
        <v>2220</v>
      </c>
      <c r="D493" s="92" t="s">
        <v>2221</v>
      </c>
      <c r="E493" s="92" t="s">
        <v>1157</v>
      </c>
      <c r="F493" s="92" t="s">
        <v>315</v>
      </c>
      <c r="G493" s="4">
        <v>150</v>
      </c>
      <c r="H493" s="4">
        <v>150</v>
      </c>
      <c r="I493" s="4">
        <v>30</v>
      </c>
      <c r="J493" s="200"/>
    </row>
    <row r="494" spans="1:10" ht="15">
      <c r="A494" s="92">
        <v>486</v>
      </c>
      <c r="B494" s="92" t="s">
        <v>1806</v>
      </c>
      <c r="C494" s="92" t="s">
        <v>2222</v>
      </c>
      <c r="D494" s="92" t="s">
        <v>2223</v>
      </c>
      <c r="E494" s="92" t="s">
        <v>1157</v>
      </c>
      <c r="F494" s="92" t="s">
        <v>315</v>
      </c>
      <c r="G494" s="4">
        <v>150</v>
      </c>
      <c r="H494" s="4">
        <v>150</v>
      </c>
      <c r="I494" s="4">
        <v>30</v>
      </c>
      <c r="J494" s="200"/>
    </row>
    <row r="495" spans="1:10" ht="15">
      <c r="A495" s="92">
        <v>487</v>
      </c>
      <c r="B495" s="92" t="s">
        <v>2224</v>
      </c>
      <c r="C495" s="92" t="s">
        <v>2225</v>
      </c>
      <c r="D495" s="92" t="s">
        <v>2226</v>
      </c>
      <c r="E495" s="92" t="s">
        <v>1157</v>
      </c>
      <c r="F495" s="92" t="s">
        <v>315</v>
      </c>
      <c r="G495" s="4">
        <v>150</v>
      </c>
      <c r="H495" s="4">
        <v>150</v>
      </c>
      <c r="I495" s="4">
        <v>30</v>
      </c>
      <c r="J495" s="200"/>
    </row>
    <row r="496" spans="1:10" ht="15">
      <c r="A496" s="92">
        <v>488</v>
      </c>
      <c r="B496" s="92" t="s">
        <v>2227</v>
      </c>
      <c r="C496" s="92" t="s">
        <v>1201</v>
      </c>
      <c r="D496" s="92" t="s">
        <v>2228</v>
      </c>
      <c r="E496" s="92" t="s">
        <v>1157</v>
      </c>
      <c r="F496" s="92" t="s">
        <v>315</v>
      </c>
      <c r="G496" s="4">
        <v>150</v>
      </c>
      <c r="H496" s="4">
        <v>150</v>
      </c>
      <c r="I496" s="4">
        <v>30</v>
      </c>
      <c r="J496" s="200"/>
    </row>
    <row r="497" spans="1:10" ht="15">
      <c r="A497" s="92">
        <v>489</v>
      </c>
      <c r="B497" s="92" t="s">
        <v>1611</v>
      </c>
      <c r="C497" s="92" t="s">
        <v>2229</v>
      </c>
      <c r="D497" s="92" t="s">
        <v>2230</v>
      </c>
      <c r="E497" s="92" t="s">
        <v>1157</v>
      </c>
      <c r="F497" s="92" t="s">
        <v>315</v>
      </c>
      <c r="G497" s="4">
        <v>75</v>
      </c>
      <c r="H497" s="4">
        <v>75</v>
      </c>
      <c r="I497" s="4">
        <v>15</v>
      </c>
      <c r="J497" s="200"/>
    </row>
    <row r="498" spans="1:10" ht="15">
      <c r="A498" s="92">
        <v>490</v>
      </c>
      <c r="B498" s="92" t="s">
        <v>2129</v>
      </c>
      <c r="C498" s="92" t="s">
        <v>2231</v>
      </c>
      <c r="D498" s="92" t="s">
        <v>2232</v>
      </c>
      <c r="E498" s="92" t="s">
        <v>1157</v>
      </c>
      <c r="F498" s="92" t="s">
        <v>315</v>
      </c>
      <c r="G498" s="4">
        <v>150</v>
      </c>
      <c r="H498" s="4">
        <v>150</v>
      </c>
      <c r="I498" s="4">
        <v>30</v>
      </c>
      <c r="J498" s="200"/>
    </row>
    <row r="499" spans="1:10" ht="15">
      <c r="A499" s="92">
        <v>491</v>
      </c>
      <c r="B499" s="92" t="s">
        <v>518</v>
      </c>
      <c r="C499" s="92" t="s">
        <v>2233</v>
      </c>
      <c r="D499" s="92" t="s">
        <v>2234</v>
      </c>
      <c r="E499" s="92" t="s">
        <v>1222</v>
      </c>
      <c r="F499" s="92" t="s">
        <v>315</v>
      </c>
      <c r="G499" s="4">
        <v>100</v>
      </c>
      <c r="H499" s="4">
        <v>100</v>
      </c>
      <c r="I499" s="4">
        <v>20</v>
      </c>
      <c r="J499" s="200"/>
    </row>
    <row r="500" spans="1:10" ht="15">
      <c r="A500" s="92">
        <v>492</v>
      </c>
      <c r="B500" s="92" t="s">
        <v>1194</v>
      </c>
      <c r="C500" s="92" t="s">
        <v>2235</v>
      </c>
      <c r="D500" s="92" t="s">
        <v>2236</v>
      </c>
      <c r="E500" s="92" t="s">
        <v>1157</v>
      </c>
      <c r="F500" s="92" t="s">
        <v>315</v>
      </c>
      <c r="G500" s="4">
        <v>75</v>
      </c>
      <c r="H500" s="4">
        <v>75</v>
      </c>
      <c r="I500" s="4">
        <v>15</v>
      </c>
      <c r="J500" s="200"/>
    </row>
    <row r="501" spans="1:10" ht="15">
      <c r="A501" s="92">
        <v>493</v>
      </c>
      <c r="B501" s="92" t="s">
        <v>2237</v>
      </c>
      <c r="C501" s="92" t="s">
        <v>2238</v>
      </c>
      <c r="D501" s="92" t="s">
        <v>2239</v>
      </c>
      <c r="E501" s="92" t="s">
        <v>1157</v>
      </c>
      <c r="F501" s="92" t="s">
        <v>315</v>
      </c>
      <c r="G501" s="4">
        <v>75</v>
      </c>
      <c r="H501" s="4">
        <v>75</v>
      </c>
      <c r="I501" s="4">
        <v>15</v>
      </c>
      <c r="J501" s="200"/>
    </row>
    <row r="502" spans="1:10" ht="15">
      <c r="A502" s="92">
        <v>494</v>
      </c>
      <c r="B502" s="92" t="s">
        <v>2036</v>
      </c>
      <c r="C502" s="92" t="s">
        <v>1990</v>
      </c>
      <c r="D502" s="92" t="s">
        <v>2240</v>
      </c>
      <c r="E502" s="92" t="s">
        <v>1157</v>
      </c>
      <c r="F502" s="92" t="s">
        <v>315</v>
      </c>
      <c r="G502" s="4">
        <v>150</v>
      </c>
      <c r="H502" s="4">
        <v>150</v>
      </c>
      <c r="I502" s="4">
        <v>30</v>
      </c>
      <c r="J502" s="200"/>
    </row>
    <row r="503" spans="1:10" ht="15">
      <c r="A503" s="92">
        <v>495</v>
      </c>
      <c r="B503" s="92" t="s">
        <v>1404</v>
      </c>
      <c r="C503" s="92" t="s">
        <v>2241</v>
      </c>
      <c r="D503" s="92" t="s">
        <v>2242</v>
      </c>
      <c r="E503" s="92" t="s">
        <v>1157</v>
      </c>
      <c r="F503" s="92" t="s">
        <v>315</v>
      </c>
      <c r="G503" s="4">
        <v>150</v>
      </c>
      <c r="H503" s="4">
        <v>150</v>
      </c>
      <c r="I503" s="4">
        <v>30</v>
      </c>
      <c r="J503" s="200"/>
    </row>
    <row r="504" spans="1:10" ht="15">
      <c r="A504" s="92">
        <v>496</v>
      </c>
      <c r="B504" s="92" t="s">
        <v>1364</v>
      </c>
      <c r="C504" s="92" t="s">
        <v>2119</v>
      </c>
      <c r="D504" s="92" t="s">
        <v>2243</v>
      </c>
      <c r="E504" s="92" t="s">
        <v>1157</v>
      </c>
      <c r="F504" s="92" t="s">
        <v>315</v>
      </c>
      <c r="G504" s="4">
        <v>150</v>
      </c>
      <c r="H504" s="4">
        <v>150</v>
      </c>
      <c r="I504" s="4">
        <v>30</v>
      </c>
      <c r="J504" s="200"/>
    </row>
    <row r="505" spans="1:10" ht="15">
      <c r="A505" s="92">
        <v>497</v>
      </c>
      <c r="B505" s="92" t="s">
        <v>1580</v>
      </c>
      <c r="C505" s="92" t="s">
        <v>2244</v>
      </c>
      <c r="D505" s="92" t="s">
        <v>2245</v>
      </c>
      <c r="E505" s="92" t="s">
        <v>1157</v>
      </c>
      <c r="F505" s="92" t="s">
        <v>315</v>
      </c>
      <c r="G505" s="4">
        <v>150</v>
      </c>
      <c r="H505" s="4">
        <v>150</v>
      </c>
      <c r="I505" s="4">
        <v>30</v>
      </c>
      <c r="J505" s="200"/>
    </row>
    <row r="506" spans="1:10" ht="15">
      <c r="A506" s="92">
        <v>498</v>
      </c>
      <c r="B506" s="92" t="s">
        <v>2246</v>
      </c>
      <c r="C506" s="92" t="s">
        <v>2247</v>
      </c>
      <c r="D506" s="92" t="s">
        <v>2248</v>
      </c>
      <c r="E506" s="92" t="s">
        <v>1157</v>
      </c>
      <c r="F506" s="92" t="s">
        <v>315</v>
      </c>
      <c r="G506" s="4">
        <v>75</v>
      </c>
      <c r="H506" s="4">
        <v>75</v>
      </c>
      <c r="I506" s="4">
        <v>15</v>
      </c>
      <c r="J506" s="200"/>
    </row>
    <row r="507" spans="1:10" ht="15">
      <c r="A507" s="92">
        <v>499</v>
      </c>
      <c r="B507" s="92" t="s">
        <v>1171</v>
      </c>
      <c r="C507" s="92" t="s">
        <v>2249</v>
      </c>
      <c r="D507" s="92" t="s">
        <v>2250</v>
      </c>
      <c r="E507" s="92" t="s">
        <v>1157</v>
      </c>
      <c r="F507" s="92" t="s">
        <v>315</v>
      </c>
      <c r="G507" s="4">
        <v>75</v>
      </c>
      <c r="H507" s="4">
        <v>75</v>
      </c>
      <c r="I507" s="4">
        <v>15</v>
      </c>
      <c r="J507" s="200"/>
    </row>
    <row r="508" spans="1:10" ht="15">
      <c r="A508" s="92">
        <v>500</v>
      </c>
      <c r="B508" s="92" t="s">
        <v>1580</v>
      </c>
      <c r="C508" s="92" t="s">
        <v>2007</v>
      </c>
      <c r="D508" s="92" t="s">
        <v>2251</v>
      </c>
      <c r="E508" s="92" t="s">
        <v>1157</v>
      </c>
      <c r="F508" s="92" t="s">
        <v>315</v>
      </c>
      <c r="G508" s="4">
        <v>75</v>
      </c>
      <c r="H508" s="4">
        <v>75</v>
      </c>
      <c r="I508" s="4">
        <v>15</v>
      </c>
      <c r="J508" s="200"/>
    </row>
    <row r="509" spans="1:10" ht="15">
      <c r="A509" s="92">
        <v>501</v>
      </c>
      <c r="B509" s="92" t="s">
        <v>2252</v>
      </c>
      <c r="C509" s="92" t="s">
        <v>1895</v>
      </c>
      <c r="D509" s="92" t="s">
        <v>2253</v>
      </c>
      <c r="E509" s="92" t="s">
        <v>1157</v>
      </c>
      <c r="F509" s="92" t="s">
        <v>315</v>
      </c>
      <c r="G509" s="4">
        <v>150</v>
      </c>
      <c r="H509" s="4">
        <v>150</v>
      </c>
      <c r="I509" s="4">
        <v>30</v>
      </c>
      <c r="J509" s="200"/>
    </row>
    <row r="510" spans="1:10" ht="15">
      <c r="A510" s="92">
        <v>502</v>
      </c>
      <c r="B510" s="92" t="s">
        <v>2254</v>
      </c>
      <c r="C510" s="92" t="s">
        <v>2255</v>
      </c>
      <c r="D510" s="92" t="s">
        <v>2256</v>
      </c>
      <c r="E510" s="92" t="s">
        <v>1157</v>
      </c>
      <c r="F510" s="92" t="s">
        <v>315</v>
      </c>
      <c r="G510" s="4">
        <v>150</v>
      </c>
      <c r="H510" s="4">
        <v>150</v>
      </c>
      <c r="I510" s="4">
        <v>30</v>
      </c>
      <c r="J510" s="200"/>
    </row>
    <row r="511" spans="1:10" ht="15">
      <c r="A511" s="92">
        <v>503</v>
      </c>
      <c r="B511" s="92" t="s">
        <v>1424</v>
      </c>
      <c r="C511" s="92" t="s">
        <v>2257</v>
      </c>
      <c r="D511" s="92" t="s">
        <v>2258</v>
      </c>
      <c r="E511" s="92" t="s">
        <v>1157</v>
      </c>
      <c r="F511" s="92" t="s">
        <v>315</v>
      </c>
      <c r="G511" s="4">
        <v>150</v>
      </c>
      <c r="H511" s="4">
        <v>150</v>
      </c>
      <c r="I511" s="4">
        <v>30</v>
      </c>
      <c r="J511" s="200"/>
    </row>
    <row r="512" spans="1:10" ht="15">
      <c r="A512" s="92">
        <v>504</v>
      </c>
      <c r="B512" s="92" t="s">
        <v>1725</v>
      </c>
      <c r="C512" s="92" t="s">
        <v>1552</v>
      </c>
      <c r="D512" s="92" t="s">
        <v>2259</v>
      </c>
      <c r="E512" s="92" t="s">
        <v>1157</v>
      </c>
      <c r="F512" s="92" t="s">
        <v>315</v>
      </c>
      <c r="G512" s="4">
        <v>75</v>
      </c>
      <c r="H512" s="4">
        <v>75</v>
      </c>
      <c r="I512" s="4">
        <v>15</v>
      </c>
      <c r="J512" s="200"/>
    </row>
    <row r="513" spans="1:10" ht="15">
      <c r="A513" s="92">
        <v>505</v>
      </c>
      <c r="B513" s="92" t="s">
        <v>1918</v>
      </c>
      <c r="C513" s="92" t="s">
        <v>1352</v>
      </c>
      <c r="D513" s="92" t="s">
        <v>2260</v>
      </c>
      <c r="E513" s="92" t="s">
        <v>1157</v>
      </c>
      <c r="F513" s="92" t="s">
        <v>315</v>
      </c>
      <c r="G513" s="4">
        <v>75</v>
      </c>
      <c r="H513" s="4">
        <v>75</v>
      </c>
      <c r="I513" s="4">
        <v>15</v>
      </c>
      <c r="J513" s="200"/>
    </row>
    <row r="514" spans="1:10" ht="15">
      <c r="A514" s="92">
        <v>506</v>
      </c>
      <c r="B514" s="92" t="s">
        <v>2261</v>
      </c>
      <c r="C514" s="92" t="s">
        <v>2262</v>
      </c>
      <c r="D514" s="92" t="s">
        <v>2263</v>
      </c>
      <c r="E514" s="92" t="s">
        <v>1157</v>
      </c>
      <c r="F514" s="92" t="s">
        <v>315</v>
      </c>
      <c r="G514" s="4">
        <v>150</v>
      </c>
      <c r="H514" s="4">
        <v>150</v>
      </c>
      <c r="I514" s="4">
        <v>30</v>
      </c>
      <c r="J514" s="200"/>
    </row>
    <row r="515" spans="1:10" ht="15">
      <c r="A515" s="92">
        <v>507</v>
      </c>
      <c r="B515" s="92" t="s">
        <v>1364</v>
      </c>
      <c r="C515" s="92" t="s">
        <v>2264</v>
      </c>
      <c r="D515" s="92" t="s">
        <v>2265</v>
      </c>
      <c r="E515" s="92" t="s">
        <v>1157</v>
      </c>
      <c r="F515" s="92" t="s">
        <v>315</v>
      </c>
      <c r="G515" s="4">
        <v>150</v>
      </c>
      <c r="H515" s="4">
        <v>150</v>
      </c>
      <c r="I515" s="4">
        <v>30</v>
      </c>
      <c r="J515" s="200"/>
    </row>
    <row r="516" spans="1:10" ht="15">
      <c r="A516" s="92">
        <v>508</v>
      </c>
      <c r="B516" s="92" t="s">
        <v>518</v>
      </c>
      <c r="C516" s="92" t="s">
        <v>2266</v>
      </c>
      <c r="D516" s="92" t="s">
        <v>2267</v>
      </c>
      <c r="E516" s="92" t="s">
        <v>1157</v>
      </c>
      <c r="F516" s="92" t="s">
        <v>315</v>
      </c>
      <c r="G516" s="4">
        <v>150</v>
      </c>
      <c r="H516" s="4">
        <v>150</v>
      </c>
      <c r="I516" s="4">
        <v>30</v>
      </c>
      <c r="J516" s="200"/>
    </row>
    <row r="517" spans="1:10" ht="15">
      <c r="A517" s="92">
        <v>509</v>
      </c>
      <c r="B517" s="92" t="s">
        <v>1203</v>
      </c>
      <c r="C517" s="92" t="s">
        <v>2268</v>
      </c>
      <c r="D517" s="92" t="s">
        <v>2269</v>
      </c>
      <c r="E517" s="92" t="s">
        <v>1157</v>
      </c>
      <c r="F517" s="92" t="s">
        <v>315</v>
      </c>
      <c r="G517" s="4">
        <v>150</v>
      </c>
      <c r="H517" s="4">
        <v>150</v>
      </c>
      <c r="I517" s="4">
        <v>30</v>
      </c>
      <c r="J517" s="200"/>
    </row>
    <row r="518" spans="1:10" ht="15">
      <c r="A518" s="92">
        <v>510</v>
      </c>
      <c r="B518" s="92" t="s">
        <v>518</v>
      </c>
      <c r="C518" s="92" t="s">
        <v>2270</v>
      </c>
      <c r="D518" s="92" t="s">
        <v>2271</v>
      </c>
      <c r="E518" s="92" t="s">
        <v>1157</v>
      </c>
      <c r="F518" s="92" t="s">
        <v>315</v>
      </c>
      <c r="G518" s="4">
        <v>150</v>
      </c>
      <c r="H518" s="4">
        <v>150</v>
      </c>
      <c r="I518" s="4">
        <v>30</v>
      </c>
      <c r="J518" s="200"/>
    </row>
    <row r="519" spans="1:10" ht="15">
      <c r="A519" s="92">
        <v>511</v>
      </c>
      <c r="B519" s="92" t="s">
        <v>520</v>
      </c>
      <c r="C519" s="92" t="s">
        <v>2272</v>
      </c>
      <c r="D519" s="92" t="s">
        <v>2273</v>
      </c>
      <c r="E519" s="92" t="s">
        <v>1157</v>
      </c>
      <c r="F519" s="92" t="s">
        <v>315</v>
      </c>
      <c r="G519" s="4">
        <v>150</v>
      </c>
      <c r="H519" s="4">
        <v>150</v>
      </c>
      <c r="I519" s="4">
        <v>30</v>
      </c>
      <c r="J519" s="200"/>
    </row>
    <row r="520" spans="1:10" ht="15">
      <c r="A520" s="92">
        <v>512</v>
      </c>
      <c r="B520" s="92" t="s">
        <v>1118</v>
      </c>
      <c r="C520" s="92" t="s">
        <v>2274</v>
      </c>
      <c r="D520" s="92" t="s">
        <v>2275</v>
      </c>
      <c r="E520" s="92" t="s">
        <v>1157</v>
      </c>
      <c r="F520" s="92" t="s">
        <v>315</v>
      </c>
      <c r="G520" s="4">
        <v>150</v>
      </c>
      <c r="H520" s="4">
        <v>150</v>
      </c>
      <c r="I520" s="4">
        <v>30</v>
      </c>
      <c r="J520" s="200"/>
    </row>
    <row r="521" spans="1:10" ht="15">
      <c r="A521" s="92">
        <v>513</v>
      </c>
      <c r="B521" s="92" t="s">
        <v>836</v>
      </c>
      <c r="C521" s="92" t="s">
        <v>2276</v>
      </c>
      <c r="D521" s="92" t="s">
        <v>2277</v>
      </c>
      <c r="E521" s="92" t="s">
        <v>1157</v>
      </c>
      <c r="F521" s="92" t="s">
        <v>315</v>
      </c>
      <c r="G521" s="4">
        <v>150</v>
      </c>
      <c r="H521" s="4">
        <v>150</v>
      </c>
      <c r="I521" s="4">
        <v>30</v>
      </c>
      <c r="J521" s="200"/>
    </row>
    <row r="522" spans="1:10" ht="15">
      <c r="A522" s="92">
        <v>514</v>
      </c>
      <c r="B522" s="92" t="s">
        <v>517</v>
      </c>
      <c r="C522" s="92" t="s">
        <v>2278</v>
      </c>
      <c r="D522" s="92" t="s">
        <v>2279</v>
      </c>
      <c r="E522" s="92" t="s">
        <v>1157</v>
      </c>
      <c r="F522" s="92" t="s">
        <v>315</v>
      </c>
      <c r="G522" s="4">
        <v>150</v>
      </c>
      <c r="H522" s="4">
        <v>150</v>
      </c>
      <c r="I522" s="4">
        <v>30</v>
      </c>
      <c r="J522" s="200"/>
    </row>
    <row r="523" spans="1:10" ht="15">
      <c r="A523" s="92">
        <v>515</v>
      </c>
      <c r="B523" s="92" t="s">
        <v>1404</v>
      </c>
      <c r="C523" s="92" t="s">
        <v>1825</v>
      </c>
      <c r="D523" s="92" t="s">
        <v>2280</v>
      </c>
      <c r="E523" s="92" t="s">
        <v>1157</v>
      </c>
      <c r="F523" s="92" t="s">
        <v>315</v>
      </c>
      <c r="G523" s="4">
        <v>75</v>
      </c>
      <c r="H523" s="4">
        <v>75</v>
      </c>
      <c r="I523" s="4">
        <v>15</v>
      </c>
      <c r="J523" s="200"/>
    </row>
    <row r="524" spans="1:10" ht="15">
      <c r="A524" s="92">
        <v>516</v>
      </c>
      <c r="B524" s="92" t="s">
        <v>517</v>
      </c>
      <c r="C524" s="92" t="s">
        <v>2281</v>
      </c>
      <c r="D524" s="92" t="s">
        <v>2282</v>
      </c>
      <c r="E524" s="92" t="s">
        <v>1157</v>
      </c>
      <c r="F524" s="92" t="s">
        <v>315</v>
      </c>
      <c r="G524" s="4">
        <v>150</v>
      </c>
      <c r="H524" s="4">
        <v>150</v>
      </c>
      <c r="I524" s="4">
        <v>30</v>
      </c>
      <c r="J524" s="200"/>
    </row>
    <row r="525" spans="1:10" ht="15">
      <c r="A525" s="92">
        <v>517</v>
      </c>
      <c r="B525" s="92" t="s">
        <v>1326</v>
      </c>
      <c r="C525" s="92" t="s">
        <v>2283</v>
      </c>
      <c r="D525" s="92" t="s">
        <v>2284</v>
      </c>
      <c r="E525" s="92" t="s">
        <v>1157</v>
      </c>
      <c r="F525" s="92" t="s">
        <v>315</v>
      </c>
      <c r="G525" s="4">
        <v>75</v>
      </c>
      <c r="H525" s="4">
        <v>75</v>
      </c>
      <c r="I525" s="4">
        <v>15</v>
      </c>
      <c r="J525" s="200"/>
    </row>
    <row r="526" spans="1:10" ht="15">
      <c r="A526" s="92">
        <v>518</v>
      </c>
      <c r="B526" s="92" t="s">
        <v>1657</v>
      </c>
      <c r="C526" s="92" t="s">
        <v>2285</v>
      </c>
      <c r="D526" s="92" t="s">
        <v>2286</v>
      </c>
      <c r="E526" s="92" t="s">
        <v>1157</v>
      </c>
      <c r="F526" s="92" t="s">
        <v>315</v>
      </c>
      <c r="G526" s="4">
        <v>150</v>
      </c>
      <c r="H526" s="4">
        <v>150</v>
      </c>
      <c r="I526" s="4">
        <v>30</v>
      </c>
      <c r="J526" s="200"/>
    </row>
    <row r="527" spans="1:10" ht="15">
      <c r="A527" s="92">
        <v>519</v>
      </c>
      <c r="B527" s="92" t="s">
        <v>518</v>
      </c>
      <c r="C527" s="92" t="s">
        <v>2287</v>
      </c>
      <c r="D527" s="92" t="s">
        <v>2288</v>
      </c>
      <c r="E527" s="92" t="s">
        <v>1157</v>
      </c>
      <c r="F527" s="92" t="s">
        <v>315</v>
      </c>
      <c r="G527" s="4">
        <v>150</v>
      </c>
      <c r="H527" s="4">
        <v>150</v>
      </c>
      <c r="I527" s="4">
        <v>30</v>
      </c>
      <c r="J527" s="200"/>
    </row>
    <row r="528" spans="1:10" ht="15">
      <c r="A528" s="92">
        <v>520</v>
      </c>
      <c r="B528" s="92" t="s">
        <v>1407</v>
      </c>
      <c r="C528" s="92" t="s">
        <v>2289</v>
      </c>
      <c r="D528" s="92" t="s">
        <v>2290</v>
      </c>
      <c r="E528" s="92" t="s">
        <v>1157</v>
      </c>
      <c r="F528" s="92" t="s">
        <v>315</v>
      </c>
      <c r="G528" s="4">
        <v>150</v>
      </c>
      <c r="H528" s="4">
        <v>150</v>
      </c>
      <c r="I528" s="4">
        <v>30</v>
      </c>
      <c r="J528" s="200"/>
    </row>
    <row r="529" spans="1:10" ht="15">
      <c r="A529" s="92">
        <v>521</v>
      </c>
      <c r="B529" s="92" t="s">
        <v>2291</v>
      </c>
      <c r="C529" s="92" t="s">
        <v>2292</v>
      </c>
      <c r="D529" s="92" t="s">
        <v>2293</v>
      </c>
      <c r="E529" s="92" t="s">
        <v>1157</v>
      </c>
      <c r="F529" s="92" t="s">
        <v>315</v>
      </c>
      <c r="G529" s="4">
        <v>150</v>
      </c>
      <c r="H529" s="4">
        <v>150</v>
      </c>
      <c r="I529" s="4">
        <v>30</v>
      </c>
      <c r="J529" s="200"/>
    </row>
    <row r="530" spans="1:10" ht="30">
      <c r="A530" s="92">
        <v>522</v>
      </c>
      <c r="B530" s="92" t="s">
        <v>2294</v>
      </c>
      <c r="C530" s="92" t="s">
        <v>2295</v>
      </c>
      <c r="D530" s="92" t="s">
        <v>2296</v>
      </c>
      <c r="E530" s="92" t="s">
        <v>1157</v>
      </c>
      <c r="F530" s="92" t="s">
        <v>315</v>
      </c>
      <c r="G530" s="4">
        <v>150</v>
      </c>
      <c r="H530" s="4">
        <v>150</v>
      </c>
      <c r="I530" s="4">
        <v>30</v>
      </c>
      <c r="J530" s="200"/>
    </row>
    <row r="531" spans="1:10" ht="15">
      <c r="A531" s="92">
        <v>523</v>
      </c>
      <c r="B531" s="92" t="s">
        <v>1158</v>
      </c>
      <c r="C531" s="92" t="s">
        <v>2297</v>
      </c>
      <c r="D531" s="92" t="s">
        <v>2298</v>
      </c>
      <c r="E531" s="92" t="s">
        <v>1157</v>
      </c>
      <c r="F531" s="92" t="s">
        <v>315</v>
      </c>
      <c r="G531" s="4">
        <v>150</v>
      </c>
      <c r="H531" s="4">
        <v>150</v>
      </c>
      <c r="I531" s="4">
        <v>30</v>
      </c>
      <c r="J531" s="200"/>
    </row>
    <row r="532" spans="1:10" ht="15">
      <c r="A532" s="92">
        <v>524</v>
      </c>
      <c r="B532" s="92" t="s">
        <v>860</v>
      </c>
      <c r="C532" s="92" t="s">
        <v>2299</v>
      </c>
      <c r="D532" s="92" t="s">
        <v>2300</v>
      </c>
      <c r="E532" s="92" t="s">
        <v>1157</v>
      </c>
      <c r="F532" s="92" t="s">
        <v>315</v>
      </c>
      <c r="G532" s="4">
        <v>150</v>
      </c>
      <c r="H532" s="4">
        <v>150</v>
      </c>
      <c r="I532" s="4">
        <v>30</v>
      </c>
      <c r="J532" s="200"/>
    </row>
    <row r="533" spans="1:10" ht="15">
      <c r="A533" s="92">
        <v>525</v>
      </c>
      <c r="B533" s="92" t="s">
        <v>1235</v>
      </c>
      <c r="C533" s="92" t="s">
        <v>2301</v>
      </c>
      <c r="D533" s="92" t="s">
        <v>2302</v>
      </c>
      <c r="E533" s="92" t="s">
        <v>1157</v>
      </c>
      <c r="F533" s="92" t="s">
        <v>315</v>
      </c>
      <c r="G533" s="4">
        <v>150</v>
      </c>
      <c r="H533" s="4">
        <v>150</v>
      </c>
      <c r="I533" s="4">
        <v>30</v>
      </c>
      <c r="J533" s="200"/>
    </row>
    <row r="534" spans="1:10" ht="15">
      <c r="A534" s="92">
        <v>526</v>
      </c>
      <c r="B534" s="92" t="s">
        <v>849</v>
      </c>
      <c r="C534" s="92" t="s">
        <v>1416</v>
      </c>
      <c r="D534" s="92" t="s">
        <v>2303</v>
      </c>
      <c r="E534" s="92" t="s">
        <v>1157</v>
      </c>
      <c r="F534" s="92" t="s">
        <v>315</v>
      </c>
      <c r="G534" s="4">
        <v>75</v>
      </c>
      <c r="H534" s="4">
        <v>75</v>
      </c>
      <c r="I534" s="4">
        <v>15</v>
      </c>
      <c r="J534" s="200"/>
    </row>
    <row r="535" spans="1:10" ht="15">
      <c r="A535" s="92">
        <v>527</v>
      </c>
      <c r="B535" s="92" t="s">
        <v>2304</v>
      </c>
      <c r="C535" s="92" t="s">
        <v>2305</v>
      </c>
      <c r="D535" s="92" t="s">
        <v>2306</v>
      </c>
      <c r="E535" s="92" t="s">
        <v>1157</v>
      </c>
      <c r="F535" s="92" t="s">
        <v>315</v>
      </c>
      <c r="G535" s="4">
        <v>150</v>
      </c>
      <c r="H535" s="4">
        <v>150</v>
      </c>
      <c r="I535" s="4">
        <v>30</v>
      </c>
      <c r="J535" s="200"/>
    </row>
    <row r="536" spans="1:10" ht="15">
      <c r="A536" s="92">
        <v>528</v>
      </c>
      <c r="B536" s="92" t="s">
        <v>846</v>
      </c>
      <c r="C536" s="92" t="s">
        <v>2307</v>
      </c>
      <c r="D536" s="92" t="s">
        <v>2308</v>
      </c>
      <c r="E536" s="92" t="s">
        <v>1157</v>
      </c>
      <c r="F536" s="92" t="s">
        <v>315</v>
      </c>
      <c r="G536" s="4">
        <v>150</v>
      </c>
      <c r="H536" s="4">
        <v>150</v>
      </c>
      <c r="I536" s="4">
        <v>30</v>
      </c>
      <c r="J536" s="200"/>
    </row>
    <row r="537" spans="1:10" ht="15">
      <c r="A537" s="92">
        <v>529</v>
      </c>
      <c r="B537" s="92" t="s">
        <v>1235</v>
      </c>
      <c r="C537" s="92" t="s">
        <v>2309</v>
      </c>
      <c r="D537" s="92" t="s">
        <v>2310</v>
      </c>
      <c r="E537" s="92" t="s">
        <v>1157</v>
      </c>
      <c r="F537" s="92" t="s">
        <v>315</v>
      </c>
      <c r="G537" s="4">
        <v>150</v>
      </c>
      <c r="H537" s="4">
        <v>150</v>
      </c>
      <c r="I537" s="4">
        <v>30</v>
      </c>
      <c r="J537" s="200"/>
    </row>
    <row r="538" spans="1:10" ht="15">
      <c r="A538" s="92">
        <v>530</v>
      </c>
      <c r="B538" s="92" t="s">
        <v>1799</v>
      </c>
      <c r="C538" s="92" t="s">
        <v>1204</v>
      </c>
      <c r="D538" s="92" t="s">
        <v>2311</v>
      </c>
      <c r="E538" s="92" t="s">
        <v>1157</v>
      </c>
      <c r="F538" s="92" t="s">
        <v>315</v>
      </c>
      <c r="G538" s="4">
        <v>75</v>
      </c>
      <c r="H538" s="4">
        <v>75</v>
      </c>
      <c r="I538" s="4">
        <v>15</v>
      </c>
      <c r="J538" s="200"/>
    </row>
    <row r="539" spans="1:10" ht="15">
      <c r="A539" s="92">
        <v>531</v>
      </c>
      <c r="B539" s="92" t="s">
        <v>2312</v>
      </c>
      <c r="C539" s="92" t="s">
        <v>2313</v>
      </c>
      <c r="D539" s="92" t="s">
        <v>2314</v>
      </c>
      <c r="E539" s="92" t="s">
        <v>1157</v>
      </c>
      <c r="F539" s="92" t="s">
        <v>315</v>
      </c>
      <c r="G539" s="4">
        <v>150</v>
      </c>
      <c r="H539" s="4">
        <v>150</v>
      </c>
      <c r="I539" s="4">
        <v>30</v>
      </c>
      <c r="J539" s="200"/>
    </row>
    <row r="540" spans="1:10" ht="15">
      <c r="A540" s="92">
        <v>532</v>
      </c>
      <c r="B540" s="92" t="s">
        <v>2315</v>
      </c>
      <c r="C540" s="92" t="s">
        <v>2307</v>
      </c>
      <c r="D540" s="92" t="s">
        <v>2316</v>
      </c>
      <c r="E540" s="92" t="s">
        <v>1157</v>
      </c>
      <c r="F540" s="92" t="s">
        <v>315</v>
      </c>
      <c r="G540" s="4">
        <v>150</v>
      </c>
      <c r="H540" s="4">
        <v>150</v>
      </c>
      <c r="I540" s="4">
        <v>30</v>
      </c>
      <c r="J540" s="200"/>
    </row>
    <row r="541" spans="1:10" ht="15">
      <c r="A541" s="92">
        <v>533</v>
      </c>
      <c r="B541" s="92" t="s">
        <v>517</v>
      </c>
      <c r="C541" s="92" t="s">
        <v>2317</v>
      </c>
      <c r="D541" s="92" t="s">
        <v>2318</v>
      </c>
      <c r="E541" s="92" t="s">
        <v>1157</v>
      </c>
      <c r="F541" s="92" t="s">
        <v>315</v>
      </c>
      <c r="G541" s="4">
        <v>150</v>
      </c>
      <c r="H541" s="4">
        <v>150</v>
      </c>
      <c r="I541" s="4">
        <v>30</v>
      </c>
      <c r="J541" s="200"/>
    </row>
    <row r="542" spans="1:10" ht="15">
      <c r="A542" s="92">
        <v>534</v>
      </c>
      <c r="B542" s="92" t="s">
        <v>2319</v>
      </c>
      <c r="C542" s="92" t="s">
        <v>2320</v>
      </c>
      <c r="D542" s="92" t="s">
        <v>2321</v>
      </c>
      <c r="E542" s="92" t="s">
        <v>1157</v>
      </c>
      <c r="F542" s="92" t="s">
        <v>315</v>
      </c>
      <c r="G542" s="4">
        <v>75</v>
      </c>
      <c r="H542" s="4">
        <v>75</v>
      </c>
      <c r="I542" s="4">
        <v>15</v>
      </c>
      <c r="J542" s="200"/>
    </row>
    <row r="543" spans="1:10" ht="15">
      <c r="A543" s="92">
        <v>535</v>
      </c>
      <c r="B543" s="92" t="s">
        <v>1787</v>
      </c>
      <c r="C543" s="92" t="s">
        <v>2322</v>
      </c>
      <c r="D543" s="92" t="s">
        <v>2323</v>
      </c>
      <c r="E543" s="92" t="s">
        <v>1157</v>
      </c>
      <c r="F543" s="92" t="s">
        <v>315</v>
      </c>
      <c r="G543" s="4">
        <v>75</v>
      </c>
      <c r="H543" s="4">
        <v>75</v>
      </c>
      <c r="I543" s="4">
        <v>15</v>
      </c>
      <c r="J543" s="200"/>
    </row>
    <row r="544" spans="1:10" ht="15">
      <c r="A544" s="92">
        <v>536</v>
      </c>
      <c r="B544" s="92" t="s">
        <v>1145</v>
      </c>
      <c r="C544" s="92" t="s">
        <v>2156</v>
      </c>
      <c r="D544" s="92" t="s">
        <v>2324</v>
      </c>
      <c r="E544" s="92" t="s">
        <v>1157</v>
      </c>
      <c r="F544" s="92" t="s">
        <v>315</v>
      </c>
      <c r="G544" s="4">
        <v>75</v>
      </c>
      <c r="H544" s="4">
        <v>75</v>
      </c>
      <c r="I544" s="4">
        <v>15</v>
      </c>
      <c r="J544" s="200"/>
    </row>
    <row r="545" spans="1:10" ht="15">
      <c r="A545" s="92">
        <v>537</v>
      </c>
      <c r="B545" s="92" t="s">
        <v>520</v>
      </c>
      <c r="C545" s="92" t="s">
        <v>2325</v>
      </c>
      <c r="D545" s="92" t="s">
        <v>2326</v>
      </c>
      <c r="E545" s="92" t="s">
        <v>1157</v>
      </c>
      <c r="F545" s="92" t="s">
        <v>315</v>
      </c>
      <c r="G545" s="4">
        <v>150</v>
      </c>
      <c r="H545" s="4">
        <v>150</v>
      </c>
      <c r="I545" s="4">
        <v>30</v>
      </c>
      <c r="J545" s="200"/>
    </row>
    <row r="546" spans="1:10" ht="15">
      <c r="A546" s="92">
        <v>538</v>
      </c>
      <c r="B546" s="92" t="s">
        <v>2327</v>
      </c>
      <c r="C546" s="92" t="s">
        <v>2328</v>
      </c>
      <c r="D546" s="92" t="s">
        <v>2329</v>
      </c>
      <c r="E546" s="92" t="s">
        <v>1157</v>
      </c>
      <c r="F546" s="92" t="s">
        <v>315</v>
      </c>
      <c r="G546" s="4">
        <v>150</v>
      </c>
      <c r="H546" s="4">
        <v>150</v>
      </c>
      <c r="I546" s="4">
        <v>30</v>
      </c>
      <c r="J546" s="200"/>
    </row>
    <row r="547" spans="1:10" ht="15">
      <c r="A547" s="92">
        <v>539</v>
      </c>
      <c r="B547" s="92" t="s">
        <v>2330</v>
      </c>
      <c r="C547" s="92" t="s">
        <v>1507</v>
      </c>
      <c r="D547" s="92" t="s">
        <v>2331</v>
      </c>
      <c r="E547" s="92" t="s">
        <v>1157</v>
      </c>
      <c r="F547" s="92" t="s">
        <v>315</v>
      </c>
      <c r="G547" s="4">
        <v>150</v>
      </c>
      <c r="H547" s="4">
        <v>150</v>
      </c>
      <c r="I547" s="4">
        <v>30</v>
      </c>
      <c r="J547" s="200"/>
    </row>
    <row r="548" spans="1:10" ht="15">
      <c r="A548" s="92">
        <v>540</v>
      </c>
      <c r="B548" s="92" t="s">
        <v>1418</v>
      </c>
      <c r="C548" s="92" t="s">
        <v>1159</v>
      </c>
      <c r="D548" s="92" t="s">
        <v>2332</v>
      </c>
      <c r="E548" s="92" t="s">
        <v>1157</v>
      </c>
      <c r="F548" s="92" t="s">
        <v>315</v>
      </c>
      <c r="G548" s="4">
        <v>75</v>
      </c>
      <c r="H548" s="4">
        <v>75</v>
      </c>
      <c r="I548" s="4">
        <v>15</v>
      </c>
      <c r="J548" s="200"/>
    </row>
    <row r="549" spans="1:10" ht="15">
      <c r="A549" s="92">
        <v>541</v>
      </c>
      <c r="B549" s="92" t="s">
        <v>1304</v>
      </c>
      <c r="C549" s="92" t="s">
        <v>2333</v>
      </c>
      <c r="D549" s="92" t="s">
        <v>2334</v>
      </c>
      <c r="E549" s="92" t="s">
        <v>1157</v>
      </c>
      <c r="F549" s="92" t="s">
        <v>315</v>
      </c>
      <c r="G549" s="4">
        <v>150</v>
      </c>
      <c r="H549" s="4">
        <v>150</v>
      </c>
      <c r="I549" s="4">
        <v>30</v>
      </c>
      <c r="J549" s="200"/>
    </row>
    <row r="550" spans="1:10" ht="15">
      <c r="A550" s="92">
        <v>542</v>
      </c>
      <c r="B550" s="92" t="s">
        <v>1691</v>
      </c>
      <c r="C550" s="92" t="s">
        <v>2335</v>
      </c>
      <c r="D550" s="92" t="s">
        <v>2336</v>
      </c>
      <c r="E550" s="92" t="s">
        <v>1157</v>
      </c>
      <c r="F550" s="92" t="s">
        <v>315</v>
      </c>
      <c r="G550" s="4">
        <v>75</v>
      </c>
      <c r="H550" s="4">
        <v>75</v>
      </c>
      <c r="I550" s="4">
        <v>15</v>
      </c>
      <c r="J550" s="200"/>
    </row>
    <row r="551" spans="1:10" ht="15">
      <c r="A551" s="92">
        <v>543</v>
      </c>
      <c r="B551" s="92" t="s">
        <v>1194</v>
      </c>
      <c r="C551" s="92" t="s">
        <v>1974</v>
      </c>
      <c r="D551" s="92" t="s">
        <v>2337</v>
      </c>
      <c r="E551" s="92" t="s">
        <v>1157</v>
      </c>
      <c r="F551" s="92" t="s">
        <v>315</v>
      </c>
      <c r="G551" s="4">
        <v>450</v>
      </c>
      <c r="H551" s="4">
        <v>450</v>
      </c>
      <c r="I551" s="4">
        <v>90</v>
      </c>
      <c r="J551" s="200"/>
    </row>
    <row r="552" spans="1:10" ht="15">
      <c r="A552" s="92">
        <v>544</v>
      </c>
      <c r="B552" s="92" t="s">
        <v>2338</v>
      </c>
      <c r="C552" s="92" t="s">
        <v>2339</v>
      </c>
      <c r="D552" s="92" t="s">
        <v>2340</v>
      </c>
      <c r="E552" s="92" t="s">
        <v>1157</v>
      </c>
      <c r="F552" s="92" t="s">
        <v>315</v>
      </c>
      <c r="G552" s="4">
        <v>150</v>
      </c>
      <c r="H552" s="4">
        <v>150</v>
      </c>
      <c r="I552" s="4">
        <v>30</v>
      </c>
      <c r="J552" s="200"/>
    </row>
    <row r="553" spans="1:10" ht="15">
      <c r="A553" s="92">
        <v>545</v>
      </c>
      <c r="B553" s="92" t="s">
        <v>1364</v>
      </c>
      <c r="C553" s="92" t="s">
        <v>1997</v>
      </c>
      <c r="D553" s="92" t="s">
        <v>2341</v>
      </c>
      <c r="E553" s="92" t="s">
        <v>1157</v>
      </c>
      <c r="F553" s="92" t="s">
        <v>315</v>
      </c>
      <c r="G553" s="4">
        <v>150</v>
      </c>
      <c r="H553" s="4">
        <v>150</v>
      </c>
      <c r="I553" s="4">
        <v>30</v>
      </c>
      <c r="J553" s="200"/>
    </row>
    <row r="554" spans="1:10" ht="15">
      <c r="A554" s="92">
        <v>546</v>
      </c>
      <c r="B554" s="92" t="s">
        <v>1657</v>
      </c>
      <c r="C554" s="92" t="s">
        <v>1434</v>
      </c>
      <c r="D554" s="92" t="s">
        <v>2342</v>
      </c>
      <c r="E554" s="92" t="s">
        <v>1157</v>
      </c>
      <c r="F554" s="92" t="s">
        <v>315</v>
      </c>
      <c r="G554" s="4">
        <v>150</v>
      </c>
      <c r="H554" s="4">
        <v>150</v>
      </c>
      <c r="I554" s="4">
        <v>30</v>
      </c>
      <c r="J554" s="200"/>
    </row>
    <row r="555" spans="1:10" ht="15">
      <c r="A555" s="92">
        <v>547</v>
      </c>
      <c r="B555" s="92" t="s">
        <v>1657</v>
      </c>
      <c r="C555" s="92" t="s">
        <v>2343</v>
      </c>
      <c r="D555" s="92" t="s">
        <v>2344</v>
      </c>
      <c r="E555" s="92" t="s">
        <v>1157</v>
      </c>
      <c r="F555" s="92" t="s">
        <v>315</v>
      </c>
      <c r="G555" s="4">
        <v>150</v>
      </c>
      <c r="H555" s="4">
        <v>150</v>
      </c>
      <c r="I555" s="4">
        <v>30</v>
      </c>
      <c r="J555" s="200"/>
    </row>
    <row r="556" spans="1:10" ht="15">
      <c r="A556" s="92">
        <v>548</v>
      </c>
      <c r="B556" s="92" t="s">
        <v>2345</v>
      </c>
      <c r="C556" s="92" t="s">
        <v>2092</v>
      </c>
      <c r="D556" s="92" t="s">
        <v>2346</v>
      </c>
      <c r="E556" s="92" t="s">
        <v>1157</v>
      </c>
      <c r="F556" s="92" t="s">
        <v>315</v>
      </c>
      <c r="G556" s="4">
        <v>150</v>
      </c>
      <c r="H556" s="4">
        <v>150</v>
      </c>
      <c r="I556" s="4">
        <v>30</v>
      </c>
      <c r="J556" s="200"/>
    </row>
    <row r="557" spans="1:10" ht="15">
      <c r="A557" s="92">
        <v>549</v>
      </c>
      <c r="B557" s="92" t="s">
        <v>2347</v>
      </c>
      <c r="C557" s="92" t="s">
        <v>2348</v>
      </c>
      <c r="D557" s="92" t="s">
        <v>2349</v>
      </c>
      <c r="E557" s="92" t="s">
        <v>1157</v>
      </c>
      <c r="F557" s="92" t="s">
        <v>315</v>
      </c>
      <c r="G557" s="4">
        <v>150</v>
      </c>
      <c r="H557" s="4">
        <v>150</v>
      </c>
      <c r="I557" s="4">
        <v>30</v>
      </c>
      <c r="J557" s="200"/>
    </row>
    <row r="558" spans="1:10" ht="15">
      <c r="A558" s="92">
        <v>550</v>
      </c>
      <c r="B558" s="92" t="s">
        <v>2350</v>
      </c>
      <c r="C558" s="92" t="s">
        <v>2014</v>
      </c>
      <c r="D558" s="92" t="s">
        <v>2351</v>
      </c>
      <c r="E558" s="92" t="s">
        <v>1157</v>
      </c>
      <c r="F558" s="92" t="s">
        <v>315</v>
      </c>
      <c r="G558" s="4">
        <v>75</v>
      </c>
      <c r="H558" s="4">
        <v>75</v>
      </c>
      <c r="I558" s="4">
        <v>15</v>
      </c>
      <c r="J558" s="200"/>
    </row>
    <row r="559" spans="1:10" ht="15">
      <c r="A559" s="92">
        <v>551</v>
      </c>
      <c r="B559" s="92" t="s">
        <v>884</v>
      </c>
      <c r="C559" s="92" t="s">
        <v>1773</v>
      </c>
      <c r="D559" s="92" t="s">
        <v>2352</v>
      </c>
      <c r="E559" s="92" t="s">
        <v>1157</v>
      </c>
      <c r="F559" s="92" t="s">
        <v>315</v>
      </c>
      <c r="G559" s="4">
        <v>150</v>
      </c>
      <c r="H559" s="4">
        <v>150</v>
      </c>
      <c r="I559" s="4">
        <v>30</v>
      </c>
      <c r="J559" s="200"/>
    </row>
    <row r="560" spans="1:10" ht="15">
      <c r="A560" s="92">
        <v>552</v>
      </c>
      <c r="B560" s="92" t="s">
        <v>1407</v>
      </c>
      <c r="C560" s="92" t="s">
        <v>2353</v>
      </c>
      <c r="D560" s="92" t="s">
        <v>2354</v>
      </c>
      <c r="E560" s="92" t="s">
        <v>1157</v>
      </c>
      <c r="F560" s="92" t="s">
        <v>315</v>
      </c>
      <c r="G560" s="4">
        <v>150</v>
      </c>
      <c r="H560" s="4">
        <v>150</v>
      </c>
      <c r="I560" s="4">
        <v>30</v>
      </c>
      <c r="J560" s="200"/>
    </row>
    <row r="561" spans="1:10" ht="15">
      <c r="A561" s="92">
        <v>553</v>
      </c>
      <c r="B561" s="92" t="s">
        <v>2355</v>
      </c>
      <c r="C561" s="92" t="s">
        <v>1753</v>
      </c>
      <c r="D561" s="92" t="s">
        <v>2356</v>
      </c>
      <c r="E561" s="92" t="s">
        <v>1157</v>
      </c>
      <c r="F561" s="92" t="s">
        <v>315</v>
      </c>
      <c r="G561" s="4">
        <v>150</v>
      </c>
      <c r="H561" s="4">
        <v>150</v>
      </c>
      <c r="I561" s="4">
        <v>30</v>
      </c>
      <c r="J561" s="200"/>
    </row>
    <row r="562" spans="1:10" ht="15">
      <c r="A562" s="92">
        <v>554</v>
      </c>
      <c r="B562" s="92" t="s">
        <v>2066</v>
      </c>
      <c r="C562" s="92" t="s">
        <v>1702</v>
      </c>
      <c r="D562" s="92" t="s">
        <v>2357</v>
      </c>
      <c r="E562" s="92" t="s">
        <v>1157</v>
      </c>
      <c r="F562" s="92" t="s">
        <v>315</v>
      </c>
      <c r="G562" s="4">
        <v>150</v>
      </c>
      <c r="H562" s="4">
        <v>150</v>
      </c>
      <c r="I562" s="4">
        <v>30</v>
      </c>
      <c r="J562" s="200"/>
    </row>
    <row r="563" spans="1:10" ht="15">
      <c r="A563" s="92">
        <v>555</v>
      </c>
      <c r="B563" s="92" t="s">
        <v>849</v>
      </c>
      <c r="C563" s="92" t="s">
        <v>1681</v>
      </c>
      <c r="D563" s="92" t="s">
        <v>2358</v>
      </c>
      <c r="E563" s="92" t="s">
        <v>1157</v>
      </c>
      <c r="F563" s="92" t="s">
        <v>315</v>
      </c>
      <c r="G563" s="4">
        <v>150</v>
      </c>
      <c r="H563" s="4">
        <v>150</v>
      </c>
      <c r="I563" s="4">
        <v>30</v>
      </c>
      <c r="J563" s="200"/>
    </row>
    <row r="564" spans="1:10" ht="15">
      <c r="A564" s="92">
        <v>556</v>
      </c>
      <c r="B564" s="92" t="s">
        <v>2359</v>
      </c>
      <c r="C564" s="92" t="s">
        <v>2360</v>
      </c>
      <c r="D564" s="92" t="s">
        <v>2361</v>
      </c>
      <c r="E564" s="92" t="s">
        <v>1157</v>
      </c>
      <c r="F564" s="92" t="s">
        <v>315</v>
      </c>
      <c r="G564" s="4">
        <v>150</v>
      </c>
      <c r="H564" s="4">
        <v>150</v>
      </c>
      <c r="I564" s="4">
        <v>30</v>
      </c>
      <c r="J564" s="200"/>
    </row>
    <row r="565" spans="1:10" ht="15">
      <c r="A565" s="92">
        <v>557</v>
      </c>
      <c r="B565" s="92" t="s">
        <v>849</v>
      </c>
      <c r="C565" s="92" t="s">
        <v>2362</v>
      </c>
      <c r="D565" s="92" t="s">
        <v>2363</v>
      </c>
      <c r="E565" s="92" t="s">
        <v>1157</v>
      </c>
      <c r="F565" s="92" t="s">
        <v>315</v>
      </c>
      <c r="G565" s="4">
        <v>75</v>
      </c>
      <c r="H565" s="4">
        <v>75</v>
      </c>
      <c r="I565" s="4">
        <v>15</v>
      </c>
      <c r="J565" s="200"/>
    </row>
    <row r="566" spans="1:10" ht="15">
      <c r="A566" s="92">
        <v>558</v>
      </c>
      <c r="B566" s="92" t="s">
        <v>1534</v>
      </c>
      <c r="C566" s="92" t="s">
        <v>2364</v>
      </c>
      <c r="D566" s="92" t="s">
        <v>2365</v>
      </c>
      <c r="E566" s="92" t="s">
        <v>1157</v>
      </c>
      <c r="F566" s="92" t="s">
        <v>315</v>
      </c>
      <c r="G566" s="4">
        <v>75</v>
      </c>
      <c r="H566" s="4">
        <v>75</v>
      </c>
      <c r="I566" s="4">
        <v>15</v>
      </c>
      <c r="J566" s="200"/>
    </row>
    <row r="567" spans="1:10" ht="15">
      <c r="A567" s="92">
        <v>559</v>
      </c>
      <c r="B567" s="92" t="s">
        <v>1393</v>
      </c>
      <c r="C567" s="92" t="s">
        <v>1343</v>
      </c>
      <c r="D567" s="92" t="s">
        <v>2366</v>
      </c>
      <c r="E567" s="92" t="s">
        <v>1157</v>
      </c>
      <c r="F567" s="92" t="s">
        <v>315</v>
      </c>
      <c r="G567" s="4">
        <v>75</v>
      </c>
      <c r="H567" s="4">
        <v>75</v>
      </c>
      <c r="I567" s="4">
        <v>15</v>
      </c>
      <c r="J567" s="200"/>
    </row>
    <row r="568" spans="1:10" ht="15">
      <c r="A568" s="92">
        <v>560</v>
      </c>
      <c r="B568" s="92" t="s">
        <v>2367</v>
      </c>
      <c r="C568" s="92" t="s">
        <v>2368</v>
      </c>
      <c r="D568" s="92" t="s">
        <v>2369</v>
      </c>
      <c r="E568" s="92" t="s">
        <v>1157</v>
      </c>
      <c r="F568" s="92" t="s">
        <v>315</v>
      </c>
      <c r="G568" s="4">
        <v>450</v>
      </c>
      <c r="H568" s="4">
        <v>450</v>
      </c>
      <c r="I568" s="4">
        <v>90</v>
      </c>
      <c r="J568" s="200"/>
    </row>
    <row r="569" spans="1:10" ht="15">
      <c r="A569" s="92">
        <v>561</v>
      </c>
      <c r="B569" s="92" t="s">
        <v>2370</v>
      </c>
      <c r="C569" s="92" t="s">
        <v>859</v>
      </c>
      <c r="D569" s="92" t="s">
        <v>2371</v>
      </c>
      <c r="E569" s="92" t="s">
        <v>1157</v>
      </c>
      <c r="F569" s="92" t="s">
        <v>315</v>
      </c>
      <c r="G569" s="4">
        <v>150</v>
      </c>
      <c r="H569" s="4">
        <v>150</v>
      </c>
      <c r="I569" s="4">
        <v>30</v>
      </c>
      <c r="J569" s="200"/>
    </row>
    <row r="570" spans="1:10" ht="15">
      <c r="A570" s="92">
        <v>562</v>
      </c>
      <c r="B570" s="92" t="s">
        <v>2372</v>
      </c>
      <c r="C570" s="92" t="s">
        <v>2373</v>
      </c>
      <c r="D570" s="92" t="s">
        <v>2374</v>
      </c>
      <c r="E570" s="92" t="s">
        <v>1222</v>
      </c>
      <c r="F570" s="92" t="s">
        <v>315</v>
      </c>
      <c r="G570" s="4">
        <v>100</v>
      </c>
      <c r="H570" s="4">
        <v>100</v>
      </c>
      <c r="I570" s="4">
        <v>20</v>
      </c>
      <c r="J570" s="200"/>
    </row>
    <row r="571" spans="1:10" ht="15">
      <c r="A571" s="92">
        <v>563</v>
      </c>
      <c r="B571" s="92" t="s">
        <v>1824</v>
      </c>
      <c r="C571" s="92" t="s">
        <v>2075</v>
      </c>
      <c r="D571" s="92" t="s">
        <v>2375</v>
      </c>
      <c r="E571" s="92" t="s">
        <v>1157</v>
      </c>
      <c r="F571" s="92" t="s">
        <v>315</v>
      </c>
      <c r="G571" s="4">
        <v>75</v>
      </c>
      <c r="H571" s="4">
        <v>75</v>
      </c>
      <c r="I571" s="4">
        <v>15</v>
      </c>
      <c r="J571" s="200"/>
    </row>
    <row r="572" spans="1:10" ht="15">
      <c r="A572" s="92">
        <v>564</v>
      </c>
      <c r="B572" s="92" t="s">
        <v>1383</v>
      </c>
      <c r="C572" s="92" t="s">
        <v>2376</v>
      </c>
      <c r="D572" s="92" t="s">
        <v>2377</v>
      </c>
      <c r="E572" s="92" t="s">
        <v>1157</v>
      </c>
      <c r="F572" s="92" t="s">
        <v>315</v>
      </c>
      <c r="G572" s="4">
        <v>150</v>
      </c>
      <c r="H572" s="4">
        <v>150</v>
      </c>
      <c r="I572" s="4">
        <v>30</v>
      </c>
      <c r="J572" s="200"/>
    </row>
    <row r="573" spans="1:10" ht="15">
      <c r="A573" s="92">
        <v>565</v>
      </c>
      <c r="B573" s="92" t="s">
        <v>1799</v>
      </c>
      <c r="C573" s="92" t="s">
        <v>1504</v>
      </c>
      <c r="D573" s="92" t="s">
        <v>2378</v>
      </c>
      <c r="E573" s="92" t="s">
        <v>1157</v>
      </c>
      <c r="F573" s="92" t="s">
        <v>315</v>
      </c>
      <c r="G573" s="4">
        <v>75</v>
      </c>
      <c r="H573" s="4">
        <v>75</v>
      </c>
      <c r="I573" s="4">
        <v>15</v>
      </c>
      <c r="J573" s="200"/>
    </row>
    <row r="574" spans="1:10" ht="15">
      <c r="A574" s="92">
        <v>566</v>
      </c>
      <c r="B574" s="92" t="s">
        <v>1850</v>
      </c>
      <c r="C574" s="92" t="s">
        <v>2379</v>
      </c>
      <c r="D574" s="92" t="s">
        <v>2380</v>
      </c>
      <c r="E574" s="92" t="s">
        <v>1157</v>
      </c>
      <c r="F574" s="92" t="s">
        <v>315</v>
      </c>
      <c r="G574" s="4">
        <v>150</v>
      </c>
      <c r="H574" s="4">
        <v>150</v>
      </c>
      <c r="I574" s="4">
        <v>30</v>
      </c>
      <c r="J574" s="200"/>
    </row>
    <row r="575" spans="1:10" ht="15">
      <c r="A575" s="92">
        <v>567</v>
      </c>
      <c r="B575" s="92" t="s">
        <v>1337</v>
      </c>
      <c r="C575" s="92" t="s">
        <v>2381</v>
      </c>
      <c r="D575" s="92" t="s">
        <v>2382</v>
      </c>
      <c r="E575" s="92" t="s">
        <v>1157</v>
      </c>
      <c r="F575" s="92" t="s">
        <v>315</v>
      </c>
      <c r="G575" s="4">
        <v>150</v>
      </c>
      <c r="H575" s="4">
        <v>150</v>
      </c>
      <c r="I575" s="4">
        <v>30</v>
      </c>
      <c r="J575" s="200"/>
    </row>
    <row r="576" spans="1:10" ht="15">
      <c r="A576" s="92">
        <v>568</v>
      </c>
      <c r="B576" s="92" t="s">
        <v>1534</v>
      </c>
      <c r="C576" s="92" t="s">
        <v>2383</v>
      </c>
      <c r="D576" s="92" t="s">
        <v>2384</v>
      </c>
      <c r="E576" s="92" t="s">
        <v>1157</v>
      </c>
      <c r="F576" s="92" t="s">
        <v>315</v>
      </c>
      <c r="G576" s="4">
        <v>150</v>
      </c>
      <c r="H576" s="4">
        <v>150</v>
      </c>
      <c r="I576" s="4">
        <v>30</v>
      </c>
      <c r="J576" s="200"/>
    </row>
    <row r="577" spans="1:10" ht="15">
      <c r="A577" s="92">
        <v>569</v>
      </c>
      <c r="B577" s="92" t="s">
        <v>1418</v>
      </c>
      <c r="C577" s="92" t="s">
        <v>2385</v>
      </c>
      <c r="D577" s="92" t="s">
        <v>2386</v>
      </c>
      <c r="E577" s="92" t="s">
        <v>1157</v>
      </c>
      <c r="F577" s="92" t="s">
        <v>315</v>
      </c>
      <c r="G577" s="4">
        <v>150</v>
      </c>
      <c r="H577" s="4">
        <v>150</v>
      </c>
      <c r="I577" s="4">
        <v>30</v>
      </c>
      <c r="J577" s="200"/>
    </row>
    <row r="578" spans="1:10" ht="15">
      <c r="A578" s="92">
        <v>570</v>
      </c>
      <c r="B578" s="92" t="s">
        <v>517</v>
      </c>
      <c r="C578" s="92" t="s">
        <v>868</v>
      </c>
      <c r="D578" s="92" t="s">
        <v>2387</v>
      </c>
      <c r="E578" s="92" t="s">
        <v>1157</v>
      </c>
      <c r="F578" s="92" t="s">
        <v>315</v>
      </c>
      <c r="G578" s="4">
        <v>150</v>
      </c>
      <c r="H578" s="4">
        <v>150</v>
      </c>
      <c r="I578" s="4">
        <v>30</v>
      </c>
      <c r="J578" s="200"/>
    </row>
    <row r="579" spans="1:10" ht="15">
      <c r="A579" s="92">
        <v>571</v>
      </c>
      <c r="B579" s="92" t="s">
        <v>1711</v>
      </c>
      <c r="C579" s="92" t="s">
        <v>2388</v>
      </c>
      <c r="D579" s="92" t="s">
        <v>2389</v>
      </c>
      <c r="E579" s="92" t="s">
        <v>1157</v>
      </c>
      <c r="F579" s="92" t="s">
        <v>315</v>
      </c>
      <c r="G579" s="4">
        <v>375</v>
      </c>
      <c r="H579" s="4">
        <v>375</v>
      </c>
      <c r="I579" s="4">
        <v>75</v>
      </c>
      <c r="J579" s="200"/>
    </row>
    <row r="580" spans="1:10" ht="15">
      <c r="A580" s="92">
        <v>572</v>
      </c>
      <c r="B580" s="92" t="s">
        <v>1383</v>
      </c>
      <c r="C580" s="92" t="s">
        <v>2390</v>
      </c>
      <c r="D580" s="92" t="s">
        <v>2391</v>
      </c>
      <c r="E580" s="92" t="s">
        <v>1157</v>
      </c>
      <c r="F580" s="92" t="s">
        <v>315</v>
      </c>
      <c r="G580" s="4">
        <v>75</v>
      </c>
      <c r="H580" s="4">
        <v>75</v>
      </c>
      <c r="I580" s="4">
        <v>15</v>
      </c>
      <c r="J580" s="200"/>
    </row>
    <row r="581" spans="1:10" ht="15">
      <c r="A581" s="92">
        <v>573</v>
      </c>
      <c r="B581" s="92" t="s">
        <v>1226</v>
      </c>
      <c r="C581" s="92" t="s">
        <v>2392</v>
      </c>
      <c r="D581" s="92" t="s">
        <v>2393</v>
      </c>
      <c r="E581" s="92" t="s">
        <v>1157</v>
      </c>
      <c r="F581" s="92" t="s">
        <v>315</v>
      </c>
      <c r="G581" s="4">
        <v>150</v>
      </c>
      <c r="H581" s="4">
        <v>150</v>
      </c>
      <c r="I581" s="4">
        <v>30</v>
      </c>
      <c r="J581" s="200"/>
    </row>
    <row r="582" spans="1:10" ht="15">
      <c r="A582" s="92">
        <v>574</v>
      </c>
      <c r="B582" s="92" t="s">
        <v>1203</v>
      </c>
      <c r="C582" s="92" t="s">
        <v>2394</v>
      </c>
      <c r="D582" s="92" t="s">
        <v>2395</v>
      </c>
      <c r="E582" s="92" t="s">
        <v>1157</v>
      </c>
      <c r="F582" s="92" t="s">
        <v>315</v>
      </c>
      <c r="G582" s="4">
        <v>150</v>
      </c>
      <c r="H582" s="4">
        <v>150</v>
      </c>
      <c r="I582" s="4">
        <v>30</v>
      </c>
      <c r="J582" s="200"/>
    </row>
    <row r="583" spans="1:10" ht="15">
      <c r="A583" s="92">
        <v>575</v>
      </c>
      <c r="B583" s="92" t="s">
        <v>2396</v>
      </c>
      <c r="C583" s="92" t="s">
        <v>2397</v>
      </c>
      <c r="D583" s="92" t="s">
        <v>2398</v>
      </c>
      <c r="E583" s="92" t="s">
        <v>1157</v>
      </c>
      <c r="F583" s="92" t="s">
        <v>315</v>
      </c>
      <c r="G583" s="4">
        <v>75</v>
      </c>
      <c r="H583" s="4">
        <v>75</v>
      </c>
      <c r="I583" s="4">
        <v>15</v>
      </c>
      <c r="J583" s="200"/>
    </row>
    <row r="584" spans="1:10" ht="15">
      <c r="A584" s="92">
        <v>576</v>
      </c>
      <c r="B584" s="92" t="s">
        <v>1137</v>
      </c>
      <c r="C584" s="92" t="s">
        <v>2399</v>
      </c>
      <c r="D584" s="92" t="s">
        <v>2400</v>
      </c>
      <c r="E584" s="92" t="s">
        <v>1157</v>
      </c>
      <c r="F584" s="92" t="s">
        <v>315</v>
      </c>
      <c r="G584" s="4">
        <v>75</v>
      </c>
      <c r="H584" s="4">
        <v>75</v>
      </c>
      <c r="I584" s="4">
        <v>15</v>
      </c>
      <c r="J584" s="200"/>
    </row>
    <row r="585" spans="1:10" ht="15">
      <c r="A585" s="92">
        <v>577</v>
      </c>
      <c r="B585" s="92" t="s">
        <v>849</v>
      </c>
      <c r="C585" s="92" t="s">
        <v>2401</v>
      </c>
      <c r="D585" s="92" t="s">
        <v>2402</v>
      </c>
      <c r="E585" s="92" t="s">
        <v>1157</v>
      </c>
      <c r="F585" s="92" t="s">
        <v>315</v>
      </c>
      <c r="G585" s="4">
        <v>450</v>
      </c>
      <c r="H585" s="4">
        <v>450</v>
      </c>
      <c r="I585" s="4">
        <v>90</v>
      </c>
      <c r="J585" s="200"/>
    </row>
    <row r="586" spans="1:10" ht="15">
      <c r="A586" s="92">
        <v>578</v>
      </c>
      <c r="B586" s="92" t="s">
        <v>1611</v>
      </c>
      <c r="C586" s="92" t="s">
        <v>863</v>
      </c>
      <c r="D586" s="92" t="s">
        <v>2403</v>
      </c>
      <c r="E586" s="92" t="s">
        <v>1157</v>
      </c>
      <c r="F586" s="92" t="s">
        <v>315</v>
      </c>
      <c r="G586" s="4">
        <v>150</v>
      </c>
      <c r="H586" s="4">
        <v>150</v>
      </c>
      <c r="I586" s="4">
        <v>30</v>
      </c>
      <c r="J586" s="200"/>
    </row>
    <row r="587" spans="1:10" ht="15">
      <c r="A587" s="92">
        <v>579</v>
      </c>
      <c r="B587" s="92" t="s">
        <v>1824</v>
      </c>
      <c r="C587" s="92" t="s">
        <v>2203</v>
      </c>
      <c r="D587" s="92" t="s">
        <v>2404</v>
      </c>
      <c r="E587" s="92" t="s">
        <v>1157</v>
      </c>
      <c r="F587" s="92" t="s">
        <v>315</v>
      </c>
      <c r="G587" s="4">
        <v>150</v>
      </c>
      <c r="H587" s="4">
        <v>150</v>
      </c>
      <c r="I587" s="4">
        <v>30</v>
      </c>
      <c r="J587" s="200"/>
    </row>
    <row r="588" spans="1:10" ht="15">
      <c r="A588" s="92">
        <v>580</v>
      </c>
      <c r="B588" s="92" t="s">
        <v>1137</v>
      </c>
      <c r="C588" s="92" t="s">
        <v>2405</v>
      </c>
      <c r="D588" s="92" t="s">
        <v>2406</v>
      </c>
      <c r="E588" s="92" t="s">
        <v>1157</v>
      </c>
      <c r="F588" s="92" t="s">
        <v>315</v>
      </c>
      <c r="G588" s="4">
        <v>150</v>
      </c>
      <c r="H588" s="4">
        <v>150</v>
      </c>
      <c r="I588" s="4">
        <v>30</v>
      </c>
      <c r="J588" s="200"/>
    </row>
    <row r="589" spans="1:10" ht="15">
      <c r="A589" s="92">
        <v>581</v>
      </c>
      <c r="B589" s="92" t="s">
        <v>2407</v>
      </c>
      <c r="C589" s="92" t="s">
        <v>2408</v>
      </c>
      <c r="D589" s="92" t="s">
        <v>2409</v>
      </c>
      <c r="E589" s="92" t="s">
        <v>1157</v>
      </c>
      <c r="F589" s="92" t="s">
        <v>315</v>
      </c>
      <c r="G589" s="4">
        <v>150</v>
      </c>
      <c r="H589" s="4">
        <v>150</v>
      </c>
      <c r="I589" s="4">
        <v>30</v>
      </c>
      <c r="J589" s="200"/>
    </row>
    <row r="590" spans="1:10" ht="15">
      <c r="A590" s="92">
        <v>582</v>
      </c>
      <c r="B590" s="92" t="s">
        <v>520</v>
      </c>
      <c r="C590" s="92" t="s">
        <v>1146</v>
      </c>
      <c r="D590" s="92" t="s">
        <v>2410</v>
      </c>
      <c r="E590" s="92" t="s">
        <v>1157</v>
      </c>
      <c r="F590" s="92" t="s">
        <v>315</v>
      </c>
      <c r="G590" s="4">
        <v>150</v>
      </c>
      <c r="H590" s="4">
        <v>150</v>
      </c>
      <c r="I590" s="4">
        <v>30</v>
      </c>
      <c r="J590" s="200"/>
    </row>
    <row r="591" spans="1:10" ht="15">
      <c r="A591" s="92">
        <v>583</v>
      </c>
      <c r="B591" s="92" t="s">
        <v>2411</v>
      </c>
      <c r="C591" s="92" t="s">
        <v>2412</v>
      </c>
      <c r="D591" s="92" t="s">
        <v>2413</v>
      </c>
      <c r="E591" s="92" t="s">
        <v>1157</v>
      </c>
      <c r="F591" s="92" t="s">
        <v>315</v>
      </c>
      <c r="G591" s="4">
        <v>150</v>
      </c>
      <c r="H591" s="4">
        <v>150</v>
      </c>
      <c r="I591" s="4">
        <v>30</v>
      </c>
      <c r="J591" s="200"/>
    </row>
    <row r="592" spans="1:10" ht="15">
      <c r="A592" s="92">
        <v>584</v>
      </c>
      <c r="B592" s="92" t="s">
        <v>875</v>
      </c>
      <c r="C592" s="92" t="s">
        <v>1974</v>
      </c>
      <c r="D592" s="92" t="s">
        <v>2414</v>
      </c>
      <c r="E592" s="92" t="s">
        <v>1157</v>
      </c>
      <c r="F592" s="92" t="s">
        <v>315</v>
      </c>
      <c r="G592" s="4">
        <v>450</v>
      </c>
      <c r="H592" s="4">
        <v>450</v>
      </c>
      <c r="I592" s="4">
        <v>90</v>
      </c>
      <c r="J592" s="200"/>
    </row>
    <row r="593" spans="1:10" ht="15">
      <c r="A593" s="92">
        <v>585</v>
      </c>
      <c r="B593" s="92" t="s">
        <v>2415</v>
      </c>
      <c r="C593" s="92" t="s">
        <v>2416</v>
      </c>
      <c r="D593" s="92" t="s">
        <v>2417</v>
      </c>
      <c r="E593" s="92" t="s">
        <v>1157</v>
      </c>
      <c r="F593" s="92" t="s">
        <v>315</v>
      </c>
      <c r="G593" s="4">
        <v>150</v>
      </c>
      <c r="H593" s="4">
        <v>150</v>
      </c>
      <c r="I593" s="4">
        <v>30</v>
      </c>
      <c r="J593" s="200"/>
    </row>
    <row r="594" spans="1:10" ht="15">
      <c r="A594" s="92">
        <v>586</v>
      </c>
      <c r="B594" s="92" t="s">
        <v>893</v>
      </c>
      <c r="C594" s="92" t="s">
        <v>1507</v>
      </c>
      <c r="D594" s="92" t="s">
        <v>2418</v>
      </c>
      <c r="E594" s="92" t="s">
        <v>1157</v>
      </c>
      <c r="F594" s="92" t="s">
        <v>315</v>
      </c>
      <c r="G594" s="4">
        <v>450</v>
      </c>
      <c r="H594" s="4">
        <v>450</v>
      </c>
      <c r="I594" s="4">
        <v>90</v>
      </c>
      <c r="J594" s="200"/>
    </row>
    <row r="595" spans="1:10" ht="15">
      <c r="A595" s="92">
        <v>587</v>
      </c>
      <c r="B595" s="92" t="s">
        <v>1383</v>
      </c>
      <c r="C595" s="92" t="s">
        <v>2419</v>
      </c>
      <c r="D595" s="92" t="s">
        <v>2420</v>
      </c>
      <c r="E595" s="92" t="s">
        <v>1157</v>
      </c>
      <c r="F595" s="92" t="s">
        <v>315</v>
      </c>
      <c r="G595" s="4">
        <v>150</v>
      </c>
      <c r="H595" s="4">
        <v>150</v>
      </c>
      <c r="I595" s="4">
        <v>30</v>
      </c>
      <c r="J595" s="200"/>
    </row>
    <row r="596" spans="1:10" ht="15">
      <c r="A596" s="92">
        <v>588</v>
      </c>
      <c r="B596" s="92" t="s">
        <v>1137</v>
      </c>
      <c r="C596" s="92" t="s">
        <v>2421</v>
      </c>
      <c r="D596" s="92" t="s">
        <v>2422</v>
      </c>
      <c r="E596" s="92" t="s">
        <v>1157</v>
      </c>
      <c r="F596" s="92" t="s">
        <v>315</v>
      </c>
      <c r="G596" s="4">
        <v>150</v>
      </c>
      <c r="H596" s="4">
        <v>150</v>
      </c>
      <c r="I596" s="4">
        <v>30</v>
      </c>
      <c r="J596" s="200"/>
    </row>
    <row r="597" spans="1:10" ht="15">
      <c r="A597" s="92">
        <v>589</v>
      </c>
      <c r="B597" s="92" t="s">
        <v>1122</v>
      </c>
      <c r="C597" s="92" t="s">
        <v>2423</v>
      </c>
      <c r="D597" s="92" t="s">
        <v>2424</v>
      </c>
      <c r="E597" s="92" t="s">
        <v>1157</v>
      </c>
      <c r="F597" s="92" t="s">
        <v>315</v>
      </c>
      <c r="G597" s="4">
        <v>75</v>
      </c>
      <c r="H597" s="4">
        <v>75</v>
      </c>
      <c r="I597" s="4">
        <v>15</v>
      </c>
      <c r="J597" s="200"/>
    </row>
    <row r="598" spans="1:10" ht="15">
      <c r="A598" s="92">
        <v>590</v>
      </c>
      <c r="B598" s="92" t="s">
        <v>2425</v>
      </c>
      <c r="C598" s="92" t="s">
        <v>2426</v>
      </c>
      <c r="D598" s="92" t="s">
        <v>2427</v>
      </c>
      <c r="E598" s="92" t="s">
        <v>1157</v>
      </c>
      <c r="F598" s="92" t="s">
        <v>315</v>
      </c>
      <c r="G598" s="4">
        <v>150</v>
      </c>
      <c r="H598" s="4">
        <v>150</v>
      </c>
      <c r="I598" s="4">
        <v>30</v>
      </c>
      <c r="J598" s="200"/>
    </row>
    <row r="599" spans="1:10" ht="15">
      <c r="A599" s="92">
        <v>591</v>
      </c>
      <c r="B599" s="92" t="s">
        <v>2132</v>
      </c>
      <c r="C599" s="92" t="s">
        <v>2428</v>
      </c>
      <c r="D599" s="92" t="s">
        <v>2429</v>
      </c>
      <c r="E599" s="92" t="s">
        <v>1157</v>
      </c>
      <c r="F599" s="92" t="s">
        <v>315</v>
      </c>
      <c r="G599" s="4">
        <v>75</v>
      </c>
      <c r="H599" s="4">
        <v>75</v>
      </c>
      <c r="I599" s="4">
        <v>15</v>
      </c>
      <c r="J599" s="200"/>
    </row>
    <row r="600" spans="1:10" ht="15">
      <c r="A600" s="92">
        <v>592</v>
      </c>
      <c r="B600" s="92" t="s">
        <v>2430</v>
      </c>
      <c r="C600" s="92" t="s">
        <v>2431</v>
      </c>
      <c r="D600" s="92" t="s">
        <v>2432</v>
      </c>
      <c r="E600" s="92" t="s">
        <v>1157</v>
      </c>
      <c r="F600" s="92" t="s">
        <v>315</v>
      </c>
      <c r="G600" s="4">
        <v>150</v>
      </c>
      <c r="H600" s="4">
        <v>150</v>
      </c>
      <c r="I600" s="4">
        <v>30</v>
      </c>
      <c r="J600" s="200"/>
    </row>
    <row r="601" spans="1:10" ht="15">
      <c r="A601" s="92">
        <v>593</v>
      </c>
      <c r="B601" s="92" t="s">
        <v>1580</v>
      </c>
      <c r="C601" s="92" t="s">
        <v>2283</v>
      </c>
      <c r="D601" s="92" t="s">
        <v>2433</v>
      </c>
      <c r="E601" s="92" t="s">
        <v>1157</v>
      </c>
      <c r="F601" s="92" t="s">
        <v>315</v>
      </c>
      <c r="G601" s="4">
        <v>75</v>
      </c>
      <c r="H601" s="4">
        <v>75</v>
      </c>
      <c r="I601" s="4">
        <v>15</v>
      </c>
      <c r="J601" s="200"/>
    </row>
    <row r="602" spans="1:10" ht="15">
      <c r="A602" s="92">
        <v>594</v>
      </c>
      <c r="B602" s="92" t="s">
        <v>2434</v>
      </c>
      <c r="C602" s="92" t="s">
        <v>1290</v>
      </c>
      <c r="D602" s="92" t="s">
        <v>2435</v>
      </c>
      <c r="E602" s="92" t="s">
        <v>1157</v>
      </c>
      <c r="F602" s="92" t="s">
        <v>315</v>
      </c>
      <c r="G602" s="4">
        <v>75</v>
      </c>
      <c r="H602" s="4">
        <v>75</v>
      </c>
      <c r="I602" s="4">
        <v>15</v>
      </c>
      <c r="J602" s="200"/>
    </row>
    <row r="603" spans="1:10" ht="15">
      <c r="A603" s="92">
        <v>595</v>
      </c>
      <c r="B603" s="92" t="s">
        <v>2436</v>
      </c>
      <c r="C603" s="92" t="s">
        <v>2437</v>
      </c>
      <c r="D603" s="92" t="s">
        <v>2438</v>
      </c>
      <c r="E603" s="92" t="s">
        <v>1157</v>
      </c>
      <c r="F603" s="92" t="s">
        <v>315</v>
      </c>
      <c r="G603" s="4">
        <v>150</v>
      </c>
      <c r="H603" s="4">
        <v>150</v>
      </c>
      <c r="I603" s="4">
        <v>30</v>
      </c>
      <c r="J603" s="200"/>
    </row>
    <row r="604" spans="1:10" ht="15">
      <c r="A604" s="92">
        <v>596</v>
      </c>
      <c r="B604" s="92" t="s">
        <v>2439</v>
      </c>
      <c r="C604" s="92" t="s">
        <v>2440</v>
      </c>
      <c r="D604" s="92" t="s">
        <v>2441</v>
      </c>
      <c r="E604" s="92" t="s">
        <v>1157</v>
      </c>
      <c r="F604" s="92" t="s">
        <v>315</v>
      </c>
      <c r="G604" s="4">
        <v>150</v>
      </c>
      <c r="H604" s="4">
        <v>150</v>
      </c>
      <c r="I604" s="4">
        <v>30</v>
      </c>
      <c r="J604" s="200"/>
    </row>
    <row r="605" spans="1:10" ht="15">
      <c r="A605" s="92">
        <v>597</v>
      </c>
      <c r="B605" s="92" t="s">
        <v>520</v>
      </c>
      <c r="C605" s="92" t="s">
        <v>2442</v>
      </c>
      <c r="D605" s="92" t="s">
        <v>2443</v>
      </c>
      <c r="E605" s="92" t="s">
        <v>1157</v>
      </c>
      <c r="F605" s="92" t="s">
        <v>315</v>
      </c>
      <c r="G605" s="4">
        <v>150</v>
      </c>
      <c r="H605" s="4">
        <v>150</v>
      </c>
      <c r="I605" s="4">
        <v>30</v>
      </c>
      <c r="J605" s="200"/>
    </row>
    <row r="606" spans="1:10" ht="15">
      <c r="A606" s="92">
        <v>598</v>
      </c>
      <c r="B606" s="92" t="s">
        <v>882</v>
      </c>
      <c r="C606" s="92" t="s">
        <v>2444</v>
      </c>
      <c r="D606" s="92" t="s">
        <v>2445</v>
      </c>
      <c r="E606" s="92" t="s">
        <v>1157</v>
      </c>
      <c r="F606" s="92" t="s">
        <v>315</v>
      </c>
      <c r="G606" s="4">
        <v>150</v>
      </c>
      <c r="H606" s="4">
        <v>150</v>
      </c>
      <c r="I606" s="4">
        <v>30</v>
      </c>
      <c r="J606" s="200"/>
    </row>
    <row r="607" spans="1:10" ht="15">
      <c r="A607" s="92">
        <v>599</v>
      </c>
      <c r="B607" s="92" t="s">
        <v>1158</v>
      </c>
      <c r="C607" s="92" t="s">
        <v>2446</v>
      </c>
      <c r="D607" s="92" t="s">
        <v>2447</v>
      </c>
      <c r="E607" s="92" t="s">
        <v>1157</v>
      </c>
      <c r="F607" s="92" t="s">
        <v>315</v>
      </c>
      <c r="G607" s="4">
        <v>150</v>
      </c>
      <c r="H607" s="4">
        <v>150</v>
      </c>
      <c r="I607" s="4">
        <v>30</v>
      </c>
      <c r="J607" s="200"/>
    </row>
    <row r="608" spans="1:10" ht="15">
      <c r="A608" s="92">
        <v>600</v>
      </c>
      <c r="B608" s="92" t="s">
        <v>1118</v>
      </c>
      <c r="C608" s="92" t="s">
        <v>2268</v>
      </c>
      <c r="D608" s="92" t="s">
        <v>2448</v>
      </c>
      <c r="E608" s="92" t="s">
        <v>1157</v>
      </c>
      <c r="F608" s="92" t="s">
        <v>315</v>
      </c>
      <c r="G608" s="4">
        <v>150</v>
      </c>
      <c r="H608" s="4">
        <v>150</v>
      </c>
      <c r="I608" s="4">
        <v>30</v>
      </c>
      <c r="J608" s="200"/>
    </row>
    <row r="609" spans="1:10" ht="15">
      <c r="A609" s="92">
        <v>601</v>
      </c>
      <c r="B609" s="92" t="s">
        <v>832</v>
      </c>
      <c r="C609" s="92" t="s">
        <v>1964</v>
      </c>
      <c r="D609" s="92" t="s">
        <v>2449</v>
      </c>
      <c r="E609" s="92" t="s">
        <v>1157</v>
      </c>
      <c r="F609" s="92" t="s">
        <v>315</v>
      </c>
      <c r="G609" s="4">
        <v>150</v>
      </c>
      <c r="H609" s="4">
        <v>150</v>
      </c>
      <c r="I609" s="4">
        <v>30</v>
      </c>
      <c r="J609" s="200"/>
    </row>
    <row r="610" spans="1:10" ht="15">
      <c r="A610" s="92">
        <v>602</v>
      </c>
      <c r="B610" s="92" t="s">
        <v>2450</v>
      </c>
      <c r="C610" s="92" t="s">
        <v>1544</v>
      </c>
      <c r="D610" s="92" t="s">
        <v>2451</v>
      </c>
      <c r="E610" s="92" t="s">
        <v>1157</v>
      </c>
      <c r="F610" s="92" t="s">
        <v>315</v>
      </c>
      <c r="G610" s="4">
        <v>75</v>
      </c>
      <c r="H610" s="4">
        <v>75</v>
      </c>
      <c r="I610" s="4">
        <v>15</v>
      </c>
      <c r="J610" s="200"/>
    </row>
    <row r="611" spans="1:10" ht="15">
      <c r="A611" s="92">
        <v>603</v>
      </c>
      <c r="B611" s="92" t="s">
        <v>1509</v>
      </c>
      <c r="C611" s="92" t="s">
        <v>2452</v>
      </c>
      <c r="D611" s="92" t="s">
        <v>2453</v>
      </c>
      <c r="E611" s="92" t="s">
        <v>1157</v>
      </c>
      <c r="F611" s="92" t="s">
        <v>315</v>
      </c>
      <c r="G611" s="4">
        <v>150</v>
      </c>
      <c r="H611" s="4">
        <v>150</v>
      </c>
      <c r="I611" s="4">
        <v>30</v>
      </c>
      <c r="J611" s="200"/>
    </row>
    <row r="612" spans="1:10" ht="15">
      <c r="A612" s="92">
        <v>604</v>
      </c>
      <c r="B612" s="92" t="s">
        <v>518</v>
      </c>
      <c r="C612" s="92" t="s">
        <v>2454</v>
      </c>
      <c r="D612" s="92" t="s">
        <v>2455</v>
      </c>
      <c r="E612" s="92" t="s">
        <v>1157</v>
      </c>
      <c r="F612" s="92" t="s">
        <v>315</v>
      </c>
      <c r="G612" s="4">
        <v>150</v>
      </c>
      <c r="H612" s="4">
        <v>150</v>
      </c>
      <c r="I612" s="4">
        <v>30</v>
      </c>
      <c r="J612" s="200"/>
    </row>
    <row r="613" spans="1:10" ht="15">
      <c r="A613" s="92">
        <v>605</v>
      </c>
      <c r="B613" s="92" t="s">
        <v>1711</v>
      </c>
      <c r="C613" s="92" t="s">
        <v>2456</v>
      </c>
      <c r="D613" s="92" t="s">
        <v>2457</v>
      </c>
      <c r="E613" s="92" t="s">
        <v>1157</v>
      </c>
      <c r="F613" s="92" t="s">
        <v>315</v>
      </c>
      <c r="G613" s="4">
        <v>150</v>
      </c>
      <c r="H613" s="4">
        <v>150</v>
      </c>
      <c r="I613" s="4">
        <v>30</v>
      </c>
      <c r="J613" s="200"/>
    </row>
    <row r="614" spans="1:10" ht="15">
      <c r="A614" s="92">
        <v>606</v>
      </c>
      <c r="B614" s="92" t="s">
        <v>849</v>
      </c>
      <c r="C614" s="92" t="s">
        <v>2458</v>
      </c>
      <c r="D614" s="92" t="s">
        <v>2459</v>
      </c>
      <c r="E614" s="92" t="s">
        <v>1157</v>
      </c>
      <c r="F614" s="92" t="s">
        <v>315</v>
      </c>
      <c r="G614" s="4">
        <v>150</v>
      </c>
      <c r="H614" s="4">
        <v>150</v>
      </c>
      <c r="I614" s="4">
        <v>30</v>
      </c>
      <c r="J614" s="200"/>
    </row>
    <row r="615" spans="1:10" ht="15">
      <c r="A615" s="92">
        <v>607</v>
      </c>
      <c r="B615" s="92" t="s">
        <v>1799</v>
      </c>
      <c r="C615" s="92" t="s">
        <v>2460</v>
      </c>
      <c r="D615" s="92" t="s">
        <v>2461</v>
      </c>
      <c r="E615" s="92" t="s">
        <v>1157</v>
      </c>
      <c r="F615" s="92" t="s">
        <v>315</v>
      </c>
      <c r="G615" s="4">
        <v>150</v>
      </c>
      <c r="H615" s="4">
        <v>150</v>
      </c>
      <c r="I615" s="4">
        <v>30</v>
      </c>
      <c r="J615" s="200"/>
    </row>
    <row r="616" spans="1:10" ht="15">
      <c r="A616" s="92">
        <v>608</v>
      </c>
      <c r="B616" s="92" t="s">
        <v>2462</v>
      </c>
      <c r="C616" s="92" t="s">
        <v>2159</v>
      </c>
      <c r="D616" s="92" t="s">
        <v>2463</v>
      </c>
      <c r="E616" s="92" t="s">
        <v>1157</v>
      </c>
      <c r="F616" s="92" t="s">
        <v>315</v>
      </c>
      <c r="G616" s="4">
        <v>75</v>
      </c>
      <c r="H616" s="4">
        <v>75</v>
      </c>
      <c r="I616" s="4">
        <v>15</v>
      </c>
      <c r="J616" s="200"/>
    </row>
    <row r="617" spans="1:10" ht="15">
      <c r="A617" s="92">
        <v>609</v>
      </c>
      <c r="B617" s="92" t="s">
        <v>517</v>
      </c>
      <c r="C617" s="92" t="s">
        <v>2464</v>
      </c>
      <c r="D617" s="92" t="s">
        <v>2465</v>
      </c>
      <c r="E617" s="92" t="s">
        <v>1157</v>
      </c>
      <c r="F617" s="92" t="s">
        <v>315</v>
      </c>
      <c r="G617" s="4">
        <v>150</v>
      </c>
      <c r="H617" s="4">
        <v>150</v>
      </c>
      <c r="I617" s="4">
        <v>30</v>
      </c>
      <c r="J617" s="200"/>
    </row>
    <row r="618" spans="1:10" ht="15">
      <c r="A618" s="92">
        <v>610</v>
      </c>
      <c r="B618" s="92" t="s">
        <v>2466</v>
      </c>
      <c r="C618" s="92" t="s">
        <v>1866</v>
      </c>
      <c r="D618" s="92" t="s">
        <v>2467</v>
      </c>
      <c r="E618" s="92" t="s">
        <v>1157</v>
      </c>
      <c r="F618" s="92" t="s">
        <v>315</v>
      </c>
      <c r="G618" s="4">
        <v>75</v>
      </c>
      <c r="H618" s="4">
        <v>75</v>
      </c>
      <c r="I618" s="4">
        <v>15</v>
      </c>
      <c r="J618" s="200"/>
    </row>
    <row r="619" spans="1:10" ht="15">
      <c r="A619" s="92">
        <v>611</v>
      </c>
      <c r="B619" s="92" t="s">
        <v>2468</v>
      </c>
      <c r="C619" s="92" t="s">
        <v>2469</v>
      </c>
      <c r="D619" s="92" t="s">
        <v>2470</v>
      </c>
      <c r="E619" s="92" t="s">
        <v>1157</v>
      </c>
      <c r="F619" s="92" t="s">
        <v>315</v>
      </c>
      <c r="G619" s="4">
        <v>150</v>
      </c>
      <c r="H619" s="4">
        <v>150</v>
      </c>
      <c r="I619" s="4">
        <v>30</v>
      </c>
      <c r="J619" s="200"/>
    </row>
    <row r="620" spans="1:10" ht="15">
      <c r="A620" s="92">
        <v>612</v>
      </c>
      <c r="B620" s="92" t="s">
        <v>2471</v>
      </c>
      <c r="C620" s="92" t="s">
        <v>2159</v>
      </c>
      <c r="D620" s="92" t="s">
        <v>2472</v>
      </c>
      <c r="E620" s="92" t="s">
        <v>1157</v>
      </c>
      <c r="F620" s="92" t="s">
        <v>315</v>
      </c>
      <c r="G620" s="4">
        <v>150</v>
      </c>
      <c r="H620" s="4">
        <v>150</v>
      </c>
      <c r="I620" s="4">
        <v>30</v>
      </c>
      <c r="J620" s="200"/>
    </row>
    <row r="621" spans="1:10" ht="15">
      <c r="A621" s="92">
        <v>613</v>
      </c>
      <c r="B621" s="92" t="s">
        <v>520</v>
      </c>
      <c r="C621" s="92" t="s">
        <v>859</v>
      </c>
      <c r="D621" s="92" t="s">
        <v>2473</v>
      </c>
      <c r="E621" s="92" t="s">
        <v>1157</v>
      </c>
      <c r="F621" s="92" t="s">
        <v>315</v>
      </c>
      <c r="G621" s="4">
        <v>150</v>
      </c>
      <c r="H621" s="4">
        <v>150</v>
      </c>
      <c r="I621" s="4">
        <v>30</v>
      </c>
      <c r="J621" s="200"/>
    </row>
    <row r="622" spans="1:10" ht="15">
      <c r="A622" s="92">
        <v>614</v>
      </c>
      <c r="B622" s="92" t="s">
        <v>2474</v>
      </c>
      <c r="C622" s="92" t="s">
        <v>2475</v>
      </c>
      <c r="D622" s="92" t="s">
        <v>2476</v>
      </c>
      <c r="E622" s="92" t="s">
        <v>1157</v>
      </c>
      <c r="F622" s="92" t="s">
        <v>315</v>
      </c>
      <c r="G622" s="4">
        <v>75</v>
      </c>
      <c r="H622" s="4">
        <v>75</v>
      </c>
      <c r="I622" s="4">
        <v>15</v>
      </c>
      <c r="J622" s="200"/>
    </row>
    <row r="623" spans="1:10" ht="15">
      <c r="A623" s="92">
        <v>615</v>
      </c>
      <c r="B623" s="92" t="s">
        <v>1118</v>
      </c>
      <c r="C623" s="92" t="s">
        <v>2477</v>
      </c>
      <c r="D623" s="92" t="s">
        <v>2478</v>
      </c>
      <c r="E623" s="92" t="s">
        <v>1157</v>
      </c>
      <c r="F623" s="92" t="s">
        <v>315</v>
      </c>
      <c r="G623" s="4">
        <v>150</v>
      </c>
      <c r="H623" s="4">
        <v>150</v>
      </c>
      <c r="I623" s="4">
        <v>30</v>
      </c>
      <c r="J623" s="200"/>
    </row>
    <row r="624" spans="1:10" ht="15">
      <c r="A624" s="92">
        <v>616</v>
      </c>
      <c r="B624" s="92" t="s">
        <v>1509</v>
      </c>
      <c r="C624" s="92" t="s">
        <v>2479</v>
      </c>
      <c r="D624" s="92" t="s">
        <v>2480</v>
      </c>
      <c r="E624" s="92" t="s">
        <v>1157</v>
      </c>
      <c r="F624" s="92" t="s">
        <v>315</v>
      </c>
      <c r="G624" s="4">
        <v>150</v>
      </c>
      <c r="H624" s="4">
        <v>150</v>
      </c>
      <c r="I624" s="4">
        <v>30</v>
      </c>
      <c r="J624" s="200"/>
    </row>
    <row r="625" spans="1:10" ht="15">
      <c r="A625" s="92">
        <v>617</v>
      </c>
      <c r="B625" s="92" t="s">
        <v>1171</v>
      </c>
      <c r="C625" s="92" t="s">
        <v>2481</v>
      </c>
      <c r="D625" s="92" t="s">
        <v>2482</v>
      </c>
      <c r="E625" s="92" t="s">
        <v>1157</v>
      </c>
      <c r="F625" s="92" t="s">
        <v>315</v>
      </c>
      <c r="G625" s="4">
        <v>150</v>
      </c>
      <c r="H625" s="4">
        <v>150</v>
      </c>
      <c r="I625" s="4">
        <v>30</v>
      </c>
      <c r="J625" s="200"/>
    </row>
    <row r="626" spans="1:10" ht="15">
      <c r="A626" s="92">
        <v>618</v>
      </c>
      <c r="B626" s="92" t="s">
        <v>520</v>
      </c>
      <c r="C626" s="92" t="s">
        <v>2483</v>
      </c>
      <c r="D626" s="92" t="s">
        <v>2484</v>
      </c>
      <c r="E626" s="92" t="s">
        <v>1157</v>
      </c>
      <c r="F626" s="92" t="s">
        <v>315</v>
      </c>
      <c r="G626" s="4">
        <v>150</v>
      </c>
      <c r="H626" s="4">
        <v>150</v>
      </c>
      <c r="I626" s="4">
        <v>30</v>
      </c>
      <c r="J626" s="200"/>
    </row>
    <row r="627" spans="1:10" ht="15">
      <c r="A627" s="92">
        <v>619</v>
      </c>
      <c r="B627" s="92" t="s">
        <v>2485</v>
      </c>
      <c r="C627" s="92" t="s">
        <v>2486</v>
      </c>
      <c r="D627" s="92" t="s">
        <v>2487</v>
      </c>
      <c r="E627" s="92" t="s">
        <v>1157</v>
      </c>
      <c r="F627" s="92" t="s">
        <v>315</v>
      </c>
      <c r="G627" s="4">
        <v>150</v>
      </c>
      <c r="H627" s="4">
        <v>150</v>
      </c>
      <c r="I627" s="4">
        <v>30</v>
      </c>
      <c r="J627" s="200"/>
    </row>
    <row r="628" spans="1:10" ht="15">
      <c r="A628" s="92">
        <v>620</v>
      </c>
      <c r="B628" s="92" t="s">
        <v>1295</v>
      </c>
      <c r="C628" s="92" t="s">
        <v>2488</v>
      </c>
      <c r="D628" s="92" t="s">
        <v>2489</v>
      </c>
      <c r="E628" s="92" t="s">
        <v>1157</v>
      </c>
      <c r="F628" s="92" t="s">
        <v>315</v>
      </c>
      <c r="G628" s="4">
        <v>150</v>
      </c>
      <c r="H628" s="4">
        <v>150</v>
      </c>
      <c r="I628" s="4">
        <v>30</v>
      </c>
      <c r="J628" s="200"/>
    </row>
    <row r="629" spans="1:10" ht="15">
      <c r="A629" s="92">
        <v>621</v>
      </c>
      <c r="B629" s="92" t="s">
        <v>2490</v>
      </c>
      <c r="C629" s="92" t="s">
        <v>2491</v>
      </c>
      <c r="D629" s="92" t="s">
        <v>2492</v>
      </c>
      <c r="E629" s="92" t="s">
        <v>1157</v>
      </c>
      <c r="F629" s="92" t="s">
        <v>315</v>
      </c>
      <c r="G629" s="4">
        <v>150</v>
      </c>
      <c r="H629" s="4">
        <v>150</v>
      </c>
      <c r="I629" s="4">
        <v>30</v>
      </c>
      <c r="J629" s="200"/>
    </row>
    <row r="630" spans="1:10" ht="15">
      <c r="A630" s="92">
        <v>622</v>
      </c>
      <c r="B630" s="92" t="s">
        <v>1879</v>
      </c>
      <c r="C630" s="92" t="s">
        <v>2493</v>
      </c>
      <c r="D630" s="92" t="s">
        <v>2494</v>
      </c>
      <c r="E630" s="92" t="s">
        <v>1157</v>
      </c>
      <c r="F630" s="92" t="s">
        <v>315</v>
      </c>
      <c r="G630" s="4">
        <v>75</v>
      </c>
      <c r="H630" s="4">
        <v>75</v>
      </c>
      <c r="I630" s="4">
        <v>15</v>
      </c>
      <c r="J630" s="200"/>
    </row>
    <row r="631" spans="1:10" ht="15">
      <c r="A631" s="92">
        <v>623</v>
      </c>
      <c r="B631" s="92" t="s">
        <v>2495</v>
      </c>
      <c r="C631" s="92" t="s">
        <v>2496</v>
      </c>
      <c r="D631" s="92" t="s">
        <v>2497</v>
      </c>
      <c r="E631" s="92" t="s">
        <v>1222</v>
      </c>
      <c r="F631" s="92" t="s">
        <v>315</v>
      </c>
      <c r="G631" s="4">
        <v>200</v>
      </c>
      <c r="H631" s="4">
        <v>200</v>
      </c>
      <c r="I631" s="4">
        <v>40</v>
      </c>
      <c r="J631" s="200"/>
    </row>
    <row r="632" spans="1:10" ht="15">
      <c r="A632" s="92">
        <v>624</v>
      </c>
      <c r="B632" s="92" t="s">
        <v>1375</v>
      </c>
      <c r="C632" s="92" t="s">
        <v>2498</v>
      </c>
      <c r="D632" s="92" t="s">
        <v>2499</v>
      </c>
      <c r="E632" s="92" t="s">
        <v>1157</v>
      </c>
      <c r="F632" s="92" t="s">
        <v>315</v>
      </c>
      <c r="G632" s="4">
        <v>150</v>
      </c>
      <c r="H632" s="4">
        <v>150</v>
      </c>
      <c r="I632" s="4">
        <v>30</v>
      </c>
      <c r="J632" s="200"/>
    </row>
    <row r="633" spans="1:10" ht="15">
      <c r="A633" s="92">
        <v>625</v>
      </c>
      <c r="B633" s="92" t="s">
        <v>2396</v>
      </c>
      <c r="C633" s="92" t="s">
        <v>2392</v>
      </c>
      <c r="D633" s="92" t="s">
        <v>2500</v>
      </c>
      <c r="E633" s="92" t="s">
        <v>1157</v>
      </c>
      <c r="F633" s="92" t="s">
        <v>315</v>
      </c>
      <c r="G633" s="4">
        <v>150</v>
      </c>
      <c r="H633" s="4">
        <v>150</v>
      </c>
      <c r="I633" s="4">
        <v>30</v>
      </c>
      <c r="J633" s="200"/>
    </row>
    <row r="634" spans="1:10" ht="15">
      <c r="A634" s="92">
        <v>626</v>
      </c>
      <c r="B634" s="92" t="s">
        <v>1657</v>
      </c>
      <c r="C634" s="92" t="s">
        <v>2501</v>
      </c>
      <c r="D634" s="92" t="s">
        <v>2502</v>
      </c>
      <c r="E634" s="92" t="s">
        <v>1157</v>
      </c>
      <c r="F634" s="92" t="s">
        <v>315</v>
      </c>
      <c r="G634" s="4">
        <v>150</v>
      </c>
      <c r="H634" s="4">
        <v>150</v>
      </c>
      <c r="I634" s="4">
        <v>30</v>
      </c>
      <c r="J634" s="200"/>
    </row>
    <row r="635" spans="1:10" ht="15">
      <c r="A635" s="92">
        <v>627</v>
      </c>
      <c r="B635" s="92" t="s">
        <v>2116</v>
      </c>
      <c r="C635" s="92" t="s">
        <v>2503</v>
      </c>
      <c r="D635" s="92" t="s">
        <v>2504</v>
      </c>
      <c r="E635" s="92" t="s">
        <v>1157</v>
      </c>
      <c r="F635" s="92" t="s">
        <v>315</v>
      </c>
      <c r="G635" s="4">
        <v>75</v>
      </c>
      <c r="H635" s="4">
        <v>75</v>
      </c>
      <c r="I635" s="4">
        <v>15</v>
      </c>
      <c r="J635" s="200"/>
    </row>
    <row r="636" spans="1:10" ht="15">
      <c r="A636" s="92">
        <v>628</v>
      </c>
      <c r="B636" s="92" t="s">
        <v>2505</v>
      </c>
      <c r="C636" s="92" t="s">
        <v>2019</v>
      </c>
      <c r="D636" s="92" t="s">
        <v>2506</v>
      </c>
      <c r="E636" s="92" t="s">
        <v>1157</v>
      </c>
      <c r="F636" s="92" t="s">
        <v>315</v>
      </c>
      <c r="G636" s="4">
        <v>150</v>
      </c>
      <c r="H636" s="4">
        <v>150</v>
      </c>
      <c r="I636" s="4">
        <v>30</v>
      </c>
      <c r="J636" s="200"/>
    </row>
    <row r="637" spans="1:10" ht="15">
      <c r="A637" s="92">
        <v>629</v>
      </c>
      <c r="B637" s="92" t="s">
        <v>889</v>
      </c>
      <c r="C637" s="92" t="s">
        <v>1290</v>
      </c>
      <c r="D637" s="92" t="s">
        <v>2507</v>
      </c>
      <c r="E637" s="92" t="s">
        <v>1157</v>
      </c>
      <c r="F637" s="92" t="s">
        <v>315</v>
      </c>
      <c r="G637" s="4">
        <v>75</v>
      </c>
      <c r="H637" s="4">
        <v>75</v>
      </c>
      <c r="I637" s="4">
        <v>15</v>
      </c>
      <c r="J637" s="200"/>
    </row>
    <row r="638" spans="1:10" ht="15">
      <c r="A638" s="92">
        <v>630</v>
      </c>
      <c r="B638" s="92" t="s">
        <v>2508</v>
      </c>
      <c r="C638" s="92" t="s">
        <v>2509</v>
      </c>
      <c r="D638" s="92" t="s">
        <v>2510</v>
      </c>
      <c r="E638" s="92" t="s">
        <v>1157</v>
      </c>
      <c r="F638" s="92" t="s">
        <v>315</v>
      </c>
      <c r="G638" s="4">
        <v>150</v>
      </c>
      <c r="H638" s="4">
        <v>150</v>
      </c>
      <c r="I638" s="4">
        <v>30</v>
      </c>
      <c r="J638" s="200"/>
    </row>
    <row r="639" spans="1:10" ht="15">
      <c r="A639" s="92">
        <v>631</v>
      </c>
      <c r="B639" s="92" t="s">
        <v>896</v>
      </c>
      <c r="C639" s="92" t="s">
        <v>2060</v>
      </c>
      <c r="D639" s="92" t="s">
        <v>2511</v>
      </c>
      <c r="E639" s="92" t="s">
        <v>1157</v>
      </c>
      <c r="F639" s="92" t="s">
        <v>315</v>
      </c>
      <c r="G639" s="4">
        <v>75</v>
      </c>
      <c r="H639" s="4">
        <v>75</v>
      </c>
      <c r="I639" s="4">
        <v>15</v>
      </c>
      <c r="J639" s="200"/>
    </row>
    <row r="640" spans="1:10" ht="15">
      <c r="A640" s="92">
        <v>632</v>
      </c>
      <c r="B640" s="92" t="s">
        <v>518</v>
      </c>
      <c r="C640" s="92" t="s">
        <v>2512</v>
      </c>
      <c r="D640" s="92" t="s">
        <v>2513</v>
      </c>
      <c r="E640" s="92" t="s">
        <v>1157</v>
      </c>
      <c r="F640" s="92" t="s">
        <v>315</v>
      </c>
      <c r="G640" s="4">
        <v>450</v>
      </c>
      <c r="H640" s="4">
        <v>450</v>
      </c>
      <c r="I640" s="4">
        <v>90</v>
      </c>
      <c r="J640" s="200"/>
    </row>
    <row r="641" spans="1:10" ht="15">
      <c r="A641" s="92">
        <v>633</v>
      </c>
      <c r="B641" s="92" t="s">
        <v>2105</v>
      </c>
      <c r="C641" s="92" t="s">
        <v>2514</v>
      </c>
      <c r="D641" s="92" t="s">
        <v>2515</v>
      </c>
      <c r="E641" s="92" t="s">
        <v>1157</v>
      </c>
      <c r="F641" s="92" t="s">
        <v>315</v>
      </c>
      <c r="G641" s="4">
        <v>75</v>
      </c>
      <c r="H641" s="4">
        <v>75</v>
      </c>
      <c r="I641" s="4">
        <v>15</v>
      </c>
      <c r="J641" s="200"/>
    </row>
    <row r="642" spans="1:10" ht="15">
      <c r="A642" s="92">
        <v>634</v>
      </c>
      <c r="B642" s="92" t="s">
        <v>2516</v>
      </c>
      <c r="C642" s="92" t="s">
        <v>2262</v>
      </c>
      <c r="D642" s="92" t="s">
        <v>2517</v>
      </c>
      <c r="E642" s="92" t="s">
        <v>1157</v>
      </c>
      <c r="F642" s="92" t="s">
        <v>315</v>
      </c>
      <c r="G642" s="4">
        <v>150</v>
      </c>
      <c r="H642" s="4">
        <v>150</v>
      </c>
      <c r="I642" s="4">
        <v>30</v>
      </c>
      <c r="J642" s="200"/>
    </row>
    <row r="643" spans="1:10" ht="15">
      <c r="A643" s="92">
        <v>635</v>
      </c>
      <c r="B643" s="92" t="s">
        <v>2518</v>
      </c>
      <c r="C643" s="92" t="s">
        <v>2519</v>
      </c>
      <c r="D643" s="92" t="s">
        <v>2520</v>
      </c>
      <c r="E643" s="92" t="s">
        <v>1157</v>
      </c>
      <c r="F643" s="92" t="s">
        <v>315</v>
      </c>
      <c r="G643" s="4">
        <v>150</v>
      </c>
      <c r="H643" s="4">
        <v>150</v>
      </c>
      <c r="I643" s="4">
        <v>30</v>
      </c>
      <c r="J643" s="200"/>
    </row>
    <row r="644" spans="1:10" ht="15">
      <c r="A644" s="92">
        <v>636</v>
      </c>
      <c r="B644" s="92" t="s">
        <v>2521</v>
      </c>
      <c r="C644" s="92" t="s">
        <v>2522</v>
      </c>
      <c r="D644" s="92" t="s">
        <v>2523</v>
      </c>
      <c r="E644" s="92" t="s">
        <v>1157</v>
      </c>
      <c r="F644" s="92" t="s">
        <v>315</v>
      </c>
      <c r="G644" s="4">
        <v>150</v>
      </c>
      <c r="H644" s="4">
        <v>150</v>
      </c>
      <c r="I644" s="4">
        <v>30</v>
      </c>
      <c r="J644" s="200"/>
    </row>
    <row r="645" spans="1:10" ht="15">
      <c r="A645" s="92">
        <v>637</v>
      </c>
      <c r="B645" s="92" t="s">
        <v>1424</v>
      </c>
      <c r="C645" s="92" t="s">
        <v>2524</v>
      </c>
      <c r="D645" s="92" t="s">
        <v>2525</v>
      </c>
      <c r="E645" s="92" t="s">
        <v>1157</v>
      </c>
      <c r="F645" s="92" t="s">
        <v>315</v>
      </c>
      <c r="G645" s="4">
        <v>150</v>
      </c>
      <c r="H645" s="4">
        <v>150</v>
      </c>
      <c r="I645" s="4">
        <v>30</v>
      </c>
      <c r="J645" s="200"/>
    </row>
    <row r="646" spans="1:10" ht="15">
      <c r="A646" s="92">
        <v>638</v>
      </c>
      <c r="B646" s="92" t="s">
        <v>1282</v>
      </c>
      <c r="C646" s="92" t="s">
        <v>2526</v>
      </c>
      <c r="D646" s="92" t="s">
        <v>2527</v>
      </c>
      <c r="E646" s="92" t="s">
        <v>1157</v>
      </c>
      <c r="F646" s="92" t="s">
        <v>315</v>
      </c>
      <c r="G646" s="4">
        <v>450</v>
      </c>
      <c r="H646" s="4">
        <v>450</v>
      </c>
      <c r="I646" s="4">
        <v>90</v>
      </c>
      <c r="J646" s="200"/>
    </row>
    <row r="647" spans="1:10" ht="15">
      <c r="A647" s="92">
        <v>639</v>
      </c>
      <c r="B647" s="92" t="s">
        <v>846</v>
      </c>
      <c r="C647" s="92" t="s">
        <v>2528</v>
      </c>
      <c r="D647" s="92" t="s">
        <v>2529</v>
      </c>
      <c r="E647" s="92" t="s">
        <v>2530</v>
      </c>
      <c r="F647" s="92" t="s">
        <v>315</v>
      </c>
      <c r="G647" s="4">
        <v>150</v>
      </c>
      <c r="H647" s="4">
        <v>150</v>
      </c>
      <c r="I647" s="4">
        <v>30</v>
      </c>
      <c r="J647" s="200"/>
    </row>
    <row r="648" spans="1:10" ht="15">
      <c r="A648" s="92">
        <v>640</v>
      </c>
      <c r="B648" s="92" t="s">
        <v>1125</v>
      </c>
      <c r="C648" s="92" t="s">
        <v>2531</v>
      </c>
      <c r="D648" s="92" t="s">
        <v>2532</v>
      </c>
      <c r="E648" s="92" t="s">
        <v>1157</v>
      </c>
      <c r="F648" s="92" t="s">
        <v>315</v>
      </c>
      <c r="G648" s="4">
        <v>150</v>
      </c>
      <c r="H648" s="4">
        <v>150</v>
      </c>
      <c r="I648" s="4">
        <v>30</v>
      </c>
      <c r="J648" s="200"/>
    </row>
    <row r="649" spans="1:10" ht="15">
      <c r="A649" s="92">
        <v>641</v>
      </c>
      <c r="B649" s="92" t="s">
        <v>2533</v>
      </c>
      <c r="C649" s="92" t="s">
        <v>1293</v>
      </c>
      <c r="D649" s="92" t="s">
        <v>2534</v>
      </c>
      <c r="E649" s="92" t="s">
        <v>1157</v>
      </c>
      <c r="F649" s="92" t="s">
        <v>315</v>
      </c>
      <c r="G649" s="4">
        <v>75</v>
      </c>
      <c r="H649" s="4">
        <v>75</v>
      </c>
      <c r="I649" s="4">
        <v>15</v>
      </c>
      <c r="J649" s="200"/>
    </row>
    <row r="650" spans="1:10" ht="15">
      <c r="A650" s="92">
        <v>642</v>
      </c>
      <c r="B650" s="92" t="s">
        <v>2535</v>
      </c>
      <c r="C650" s="92" t="s">
        <v>2536</v>
      </c>
      <c r="D650" s="92" t="s">
        <v>2537</v>
      </c>
      <c r="E650" s="92" t="s">
        <v>1157</v>
      </c>
      <c r="F650" s="92" t="s">
        <v>315</v>
      </c>
      <c r="G650" s="4">
        <v>75</v>
      </c>
      <c r="H650" s="4">
        <v>75</v>
      </c>
      <c r="I650" s="4">
        <v>15</v>
      </c>
      <c r="J650" s="200"/>
    </row>
    <row r="651" spans="1:10" ht="15">
      <c r="A651" s="92">
        <v>643</v>
      </c>
      <c r="B651" s="92" t="s">
        <v>518</v>
      </c>
      <c r="C651" s="92" t="s">
        <v>2538</v>
      </c>
      <c r="D651" s="92" t="s">
        <v>2539</v>
      </c>
      <c r="E651" s="92" t="s">
        <v>1157</v>
      </c>
      <c r="F651" s="92" t="s">
        <v>315</v>
      </c>
      <c r="G651" s="4">
        <v>150</v>
      </c>
      <c r="H651" s="4">
        <v>150</v>
      </c>
      <c r="I651" s="4">
        <v>30</v>
      </c>
      <c r="J651" s="200"/>
    </row>
    <row r="652" spans="1:10" ht="15">
      <c r="A652" s="92">
        <v>644</v>
      </c>
      <c r="B652" s="92" t="s">
        <v>1364</v>
      </c>
      <c r="C652" s="92" t="s">
        <v>2540</v>
      </c>
      <c r="D652" s="92" t="s">
        <v>2541</v>
      </c>
      <c r="E652" s="92" t="s">
        <v>1157</v>
      </c>
      <c r="F652" s="92" t="s">
        <v>315</v>
      </c>
      <c r="G652" s="4">
        <v>150</v>
      </c>
      <c r="H652" s="4">
        <v>150</v>
      </c>
      <c r="I652" s="4">
        <v>30</v>
      </c>
      <c r="J652" s="200"/>
    </row>
    <row r="653" spans="1:10" ht="15">
      <c r="A653" s="92">
        <v>645</v>
      </c>
      <c r="B653" s="92" t="s">
        <v>1203</v>
      </c>
      <c r="C653" s="92" t="s">
        <v>2542</v>
      </c>
      <c r="D653" s="92" t="s">
        <v>2543</v>
      </c>
      <c r="E653" s="92" t="s">
        <v>1157</v>
      </c>
      <c r="F653" s="92" t="s">
        <v>315</v>
      </c>
      <c r="G653" s="4">
        <v>75</v>
      </c>
      <c r="H653" s="4">
        <v>75</v>
      </c>
      <c r="I653" s="4">
        <v>15</v>
      </c>
      <c r="J653" s="200"/>
    </row>
    <row r="654" spans="1:10" ht="15">
      <c r="A654" s="92">
        <v>646</v>
      </c>
      <c r="B654" s="92" t="s">
        <v>874</v>
      </c>
      <c r="C654" s="92" t="s">
        <v>2544</v>
      </c>
      <c r="D654" s="92" t="s">
        <v>2545</v>
      </c>
      <c r="E654" s="92" t="s">
        <v>1157</v>
      </c>
      <c r="F654" s="92" t="s">
        <v>315</v>
      </c>
      <c r="G654" s="4">
        <v>75</v>
      </c>
      <c r="H654" s="4">
        <v>75</v>
      </c>
      <c r="I654" s="4">
        <v>15</v>
      </c>
      <c r="J654" s="200"/>
    </row>
    <row r="655" spans="1:10" ht="15">
      <c r="A655" s="92">
        <v>647</v>
      </c>
      <c r="B655" s="92" t="s">
        <v>2546</v>
      </c>
      <c r="C655" s="92" t="s">
        <v>2547</v>
      </c>
      <c r="D655" s="92" t="s">
        <v>2548</v>
      </c>
      <c r="E655" s="92" t="s">
        <v>1157</v>
      </c>
      <c r="F655" s="92" t="s">
        <v>315</v>
      </c>
      <c r="G655" s="4">
        <v>150</v>
      </c>
      <c r="H655" s="4">
        <v>150</v>
      </c>
      <c r="I655" s="4">
        <v>30</v>
      </c>
      <c r="J655" s="200"/>
    </row>
    <row r="656" spans="1:10" ht="30">
      <c r="A656" s="92">
        <v>648</v>
      </c>
      <c r="B656" s="92" t="s">
        <v>1191</v>
      </c>
      <c r="C656" s="92" t="s">
        <v>2549</v>
      </c>
      <c r="D656" s="92" t="s">
        <v>2550</v>
      </c>
      <c r="E656" s="92" t="s">
        <v>1222</v>
      </c>
      <c r="F656" s="92" t="s">
        <v>315</v>
      </c>
      <c r="G656" s="4">
        <v>200</v>
      </c>
      <c r="H656" s="4">
        <v>200</v>
      </c>
      <c r="I656" s="4">
        <v>40</v>
      </c>
      <c r="J656" s="200"/>
    </row>
    <row r="657" spans="1:10" ht="15">
      <c r="A657" s="92">
        <v>649</v>
      </c>
      <c r="B657" s="92" t="s">
        <v>2551</v>
      </c>
      <c r="C657" s="92" t="s">
        <v>1218</v>
      </c>
      <c r="D657" s="92" t="s">
        <v>2552</v>
      </c>
      <c r="E657" s="92" t="s">
        <v>1157</v>
      </c>
      <c r="F657" s="92" t="s">
        <v>315</v>
      </c>
      <c r="G657" s="4">
        <v>150</v>
      </c>
      <c r="H657" s="4">
        <v>150</v>
      </c>
      <c r="I657" s="4">
        <v>30</v>
      </c>
      <c r="J657" s="200"/>
    </row>
    <row r="658" spans="1:10" ht="15">
      <c r="A658" s="92">
        <v>650</v>
      </c>
      <c r="B658" s="92" t="s">
        <v>2553</v>
      </c>
      <c r="C658" s="92" t="s">
        <v>2554</v>
      </c>
      <c r="D658" s="92" t="s">
        <v>2555</v>
      </c>
      <c r="E658" s="92" t="s">
        <v>1157</v>
      </c>
      <c r="F658" s="92" t="s">
        <v>315</v>
      </c>
      <c r="G658" s="4">
        <v>75</v>
      </c>
      <c r="H658" s="4">
        <v>75</v>
      </c>
      <c r="I658" s="4">
        <v>15</v>
      </c>
      <c r="J658" s="200"/>
    </row>
    <row r="659" spans="1:10" ht="15">
      <c r="A659" s="92">
        <v>651</v>
      </c>
      <c r="B659" s="92" t="s">
        <v>1254</v>
      </c>
      <c r="C659" s="92" t="s">
        <v>2556</v>
      </c>
      <c r="D659" s="92" t="s">
        <v>2557</v>
      </c>
      <c r="E659" s="92" t="s">
        <v>1157</v>
      </c>
      <c r="F659" s="92" t="s">
        <v>315</v>
      </c>
      <c r="G659" s="4">
        <v>150</v>
      </c>
      <c r="H659" s="4">
        <v>150</v>
      </c>
      <c r="I659" s="4">
        <v>30</v>
      </c>
      <c r="J659" s="200"/>
    </row>
    <row r="660" spans="1:10" ht="15">
      <c r="A660" s="92">
        <v>652</v>
      </c>
      <c r="B660" s="92" t="s">
        <v>1528</v>
      </c>
      <c r="C660" s="92" t="s">
        <v>2558</v>
      </c>
      <c r="D660" s="92" t="s">
        <v>2559</v>
      </c>
      <c r="E660" s="92" t="s">
        <v>1157</v>
      </c>
      <c r="F660" s="92" t="s">
        <v>315</v>
      </c>
      <c r="G660" s="4">
        <v>75</v>
      </c>
      <c r="H660" s="4">
        <v>75</v>
      </c>
      <c r="I660" s="4">
        <v>15</v>
      </c>
      <c r="J660" s="200"/>
    </row>
    <row r="661" spans="1:10" ht="15">
      <c r="A661" s="92">
        <v>653</v>
      </c>
      <c r="B661" s="92" t="s">
        <v>1191</v>
      </c>
      <c r="C661" s="92" t="s">
        <v>2560</v>
      </c>
      <c r="D661" s="92" t="s">
        <v>2561</v>
      </c>
      <c r="E661" s="92" t="s">
        <v>1157</v>
      </c>
      <c r="F661" s="92" t="s">
        <v>315</v>
      </c>
      <c r="G661" s="4">
        <v>75</v>
      </c>
      <c r="H661" s="4">
        <v>75</v>
      </c>
      <c r="I661" s="4">
        <v>15</v>
      </c>
      <c r="J661" s="200"/>
    </row>
    <row r="662" spans="1:10" ht="15">
      <c r="A662" s="92">
        <v>654</v>
      </c>
      <c r="B662" s="92" t="s">
        <v>1509</v>
      </c>
      <c r="C662" s="92" t="s">
        <v>2562</v>
      </c>
      <c r="D662" s="92" t="s">
        <v>2563</v>
      </c>
      <c r="E662" s="92" t="s">
        <v>1157</v>
      </c>
      <c r="F662" s="92" t="s">
        <v>315</v>
      </c>
      <c r="G662" s="4">
        <v>150</v>
      </c>
      <c r="H662" s="4">
        <v>150</v>
      </c>
      <c r="I662" s="4">
        <v>30</v>
      </c>
      <c r="J662" s="200"/>
    </row>
    <row r="663" spans="1:10" ht="15">
      <c r="A663" s="92">
        <v>655</v>
      </c>
      <c r="B663" s="92" t="s">
        <v>517</v>
      </c>
      <c r="C663" s="92" t="s">
        <v>1753</v>
      </c>
      <c r="D663" s="92" t="s">
        <v>2564</v>
      </c>
      <c r="E663" s="92" t="s">
        <v>1157</v>
      </c>
      <c r="F663" s="92" t="s">
        <v>315</v>
      </c>
      <c r="G663" s="4">
        <v>150</v>
      </c>
      <c r="H663" s="4">
        <v>150</v>
      </c>
      <c r="I663" s="4">
        <v>30</v>
      </c>
      <c r="J663" s="200"/>
    </row>
    <row r="664" spans="1:10" ht="15">
      <c r="A664" s="92">
        <v>656</v>
      </c>
      <c r="B664" s="92" t="s">
        <v>517</v>
      </c>
      <c r="C664" s="92" t="s">
        <v>2565</v>
      </c>
      <c r="D664" s="92" t="s">
        <v>2566</v>
      </c>
      <c r="E664" s="92" t="s">
        <v>1222</v>
      </c>
      <c r="F664" s="92" t="s">
        <v>315</v>
      </c>
      <c r="G664" s="4">
        <v>100</v>
      </c>
      <c r="H664" s="4">
        <v>100</v>
      </c>
      <c r="I664" s="4">
        <v>20</v>
      </c>
      <c r="J664" s="200"/>
    </row>
    <row r="665" spans="1:10" ht="15">
      <c r="A665" s="92">
        <v>657</v>
      </c>
      <c r="B665" s="92" t="s">
        <v>2567</v>
      </c>
      <c r="C665" s="92" t="s">
        <v>1714</v>
      </c>
      <c r="D665" s="92" t="s">
        <v>2568</v>
      </c>
      <c r="E665" s="92" t="s">
        <v>1157</v>
      </c>
      <c r="F665" s="92" t="s">
        <v>315</v>
      </c>
      <c r="G665" s="4">
        <v>75</v>
      </c>
      <c r="H665" s="4">
        <v>75</v>
      </c>
      <c r="I665" s="4">
        <v>15</v>
      </c>
      <c r="J665" s="200"/>
    </row>
    <row r="666" spans="1:10" ht="30">
      <c r="A666" s="92">
        <v>658</v>
      </c>
      <c r="B666" s="92" t="s">
        <v>1262</v>
      </c>
      <c r="C666" s="92" t="s">
        <v>1247</v>
      </c>
      <c r="D666" s="92" t="s">
        <v>2569</v>
      </c>
      <c r="E666" s="92" t="s">
        <v>1157</v>
      </c>
      <c r="F666" s="92" t="s">
        <v>315</v>
      </c>
      <c r="G666" s="4">
        <v>75</v>
      </c>
      <c r="H666" s="4">
        <v>75</v>
      </c>
      <c r="I666" s="4">
        <v>15</v>
      </c>
      <c r="J666" s="200"/>
    </row>
    <row r="667" spans="1:10" ht="15">
      <c r="A667" s="92">
        <v>659</v>
      </c>
      <c r="B667" s="92" t="s">
        <v>1298</v>
      </c>
      <c r="C667" s="92" t="s">
        <v>1236</v>
      </c>
      <c r="D667" s="92" t="s">
        <v>2570</v>
      </c>
      <c r="E667" s="92" t="s">
        <v>1157</v>
      </c>
      <c r="F667" s="92" t="s">
        <v>315</v>
      </c>
      <c r="G667" s="4">
        <v>75</v>
      </c>
      <c r="H667" s="4">
        <v>75</v>
      </c>
      <c r="I667" s="4">
        <v>15</v>
      </c>
      <c r="J667" s="200"/>
    </row>
    <row r="668" spans="1:10" ht="15">
      <c r="A668" s="92">
        <v>660</v>
      </c>
      <c r="B668" s="92" t="s">
        <v>2571</v>
      </c>
      <c r="C668" s="92" t="s">
        <v>1133</v>
      </c>
      <c r="D668" s="92" t="s">
        <v>2572</v>
      </c>
      <c r="E668" s="92" t="s">
        <v>1157</v>
      </c>
      <c r="F668" s="92" t="s">
        <v>315</v>
      </c>
      <c r="G668" s="4">
        <v>75</v>
      </c>
      <c r="H668" s="4">
        <v>75</v>
      </c>
      <c r="I668" s="4">
        <v>15</v>
      </c>
      <c r="J668" s="200"/>
    </row>
    <row r="669" spans="1:10" ht="15">
      <c r="A669" s="92">
        <v>661</v>
      </c>
      <c r="B669" s="92" t="s">
        <v>893</v>
      </c>
      <c r="C669" s="92" t="s">
        <v>2573</v>
      </c>
      <c r="D669" s="92" t="s">
        <v>2574</v>
      </c>
      <c r="E669" s="92" t="s">
        <v>1157</v>
      </c>
      <c r="F669" s="92" t="s">
        <v>315</v>
      </c>
      <c r="G669" s="4">
        <v>75</v>
      </c>
      <c r="H669" s="4">
        <v>75</v>
      </c>
      <c r="I669" s="4">
        <v>15</v>
      </c>
      <c r="J669" s="200"/>
    </row>
    <row r="670" spans="1:10" ht="15">
      <c r="A670" s="92">
        <v>662</v>
      </c>
      <c r="B670" s="92" t="s">
        <v>1361</v>
      </c>
      <c r="C670" s="92" t="s">
        <v>2575</v>
      </c>
      <c r="D670" s="92" t="s">
        <v>2576</v>
      </c>
      <c r="E670" s="92" t="s">
        <v>1157</v>
      </c>
      <c r="F670" s="92" t="s">
        <v>315</v>
      </c>
      <c r="G670" s="4">
        <v>150</v>
      </c>
      <c r="H670" s="4">
        <v>150</v>
      </c>
      <c r="I670" s="4">
        <v>30</v>
      </c>
      <c r="J670" s="200"/>
    </row>
    <row r="671" spans="1:10" ht="15">
      <c r="A671" s="92">
        <v>663</v>
      </c>
      <c r="B671" s="92" t="s">
        <v>1315</v>
      </c>
      <c r="C671" s="92" t="s">
        <v>1159</v>
      </c>
      <c r="D671" s="92" t="s">
        <v>2577</v>
      </c>
      <c r="E671" s="92" t="s">
        <v>1157</v>
      </c>
      <c r="F671" s="92" t="s">
        <v>315</v>
      </c>
      <c r="G671" s="4">
        <v>150</v>
      </c>
      <c r="H671" s="4">
        <v>150</v>
      </c>
      <c r="I671" s="4">
        <v>30</v>
      </c>
      <c r="J671" s="200"/>
    </row>
    <row r="672" spans="1:10" ht="30">
      <c r="A672" s="92">
        <v>664</v>
      </c>
      <c r="B672" s="92" t="s">
        <v>2578</v>
      </c>
      <c r="C672" s="92" t="s">
        <v>2579</v>
      </c>
      <c r="D672" s="92" t="s">
        <v>2580</v>
      </c>
      <c r="E672" s="92" t="s">
        <v>1157</v>
      </c>
      <c r="F672" s="92" t="s">
        <v>315</v>
      </c>
      <c r="G672" s="4">
        <v>150</v>
      </c>
      <c r="H672" s="4">
        <v>150</v>
      </c>
      <c r="I672" s="4">
        <v>30</v>
      </c>
      <c r="J672" s="200"/>
    </row>
    <row r="673" spans="1:10" ht="15">
      <c r="A673" s="92">
        <v>665</v>
      </c>
      <c r="B673" s="92" t="s">
        <v>1254</v>
      </c>
      <c r="C673" s="92" t="s">
        <v>1212</v>
      </c>
      <c r="D673" s="92" t="s">
        <v>2581</v>
      </c>
      <c r="E673" s="92" t="s">
        <v>1157</v>
      </c>
      <c r="F673" s="92" t="s">
        <v>315</v>
      </c>
      <c r="G673" s="4">
        <v>150</v>
      </c>
      <c r="H673" s="4">
        <v>150</v>
      </c>
      <c r="I673" s="4">
        <v>30</v>
      </c>
      <c r="J673" s="200"/>
    </row>
    <row r="674" spans="1:10" ht="15">
      <c r="A674" s="92">
        <v>666</v>
      </c>
      <c r="B674" s="92" t="s">
        <v>517</v>
      </c>
      <c r="C674" s="92" t="s">
        <v>2582</v>
      </c>
      <c r="D674" s="92" t="s">
        <v>2583</v>
      </c>
      <c r="E674" s="92" t="s">
        <v>1157</v>
      </c>
      <c r="F674" s="92" t="s">
        <v>315</v>
      </c>
      <c r="G674" s="4">
        <v>150</v>
      </c>
      <c r="H674" s="4">
        <v>150</v>
      </c>
      <c r="I674" s="4">
        <v>30</v>
      </c>
      <c r="J674" s="200"/>
    </row>
    <row r="675" spans="1:10" ht="15">
      <c r="A675" s="92">
        <v>667</v>
      </c>
      <c r="B675" s="92" t="s">
        <v>2430</v>
      </c>
      <c r="C675" s="92" t="s">
        <v>2488</v>
      </c>
      <c r="D675" s="92" t="s">
        <v>2584</v>
      </c>
      <c r="E675" s="92" t="s">
        <v>1157</v>
      </c>
      <c r="F675" s="92" t="s">
        <v>315</v>
      </c>
      <c r="G675" s="4">
        <v>150</v>
      </c>
      <c r="H675" s="4">
        <v>150</v>
      </c>
      <c r="I675" s="4">
        <v>30</v>
      </c>
      <c r="J675" s="200"/>
    </row>
    <row r="676" spans="1:10" ht="15">
      <c r="A676" s="92">
        <v>668</v>
      </c>
      <c r="B676" s="92" t="s">
        <v>1563</v>
      </c>
      <c r="C676" s="92" t="s">
        <v>2585</v>
      </c>
      <c r="D676" s="92" t="s">
        <v>2586</v>
      </c>
      <c r="E676" s="92" t="s">
        <v>1157</v>
      </c>
      <c r="F676" s="92" t="s">
        <v>315</v>
      </c>
      <c r="G676" s="4">
        <v>150</v>
      </c>
      <c r="H676" s="4">
        <v>150</v>
      </c>
      <c r="I676" s="4">
        <v>30</v>
      </c>
      <c r="J676" s="200"/>
    </row>
    <row r="677" spans="1:10" ht="15">
      <c r="A677" s="92">
        <v>669</v>
      </c>
      <c r="B677" s="92" t="s">
        <v>1509</v>
      </c>
      <c r="C677" s="92" t="s">
        <v>2587</v>
      </c>
      <c r="D677" s="92" t="s">
        <v>2588</v>
      </c>
      <c r="E677" s="92" t="s">
        <v>1157</v>
      </c>
      <c r="F677" s="92" t="s">
        <v>315</v>
      </c>
      <c r="G677" s="4">
        <v>75</v>
      </c>
      <c r="H677" s="4">
        <v>75</v>
      </c>
      <c r="I677" s="4">
        <v>15</v>
      </c>
      <c r="J677" s="200"/>
    </row>
    <row r="678" spans="1:10" ht="15">
      <c r="A678" s="92">
        <v>670</v>
      </c>
      <c r="B678" s="92" t="s">
        <v>2589</v>
      </c>
      <c r="C678" s="92" t="s">
        <v>2590</v>
      </c>
      <c r="D678" s="92" t="s">
        <v>2591</v>
      </c>
      <c r="E678" s="92" t="s">
        <v>1157</v>
      </c>
      <c r="F678" s="92" t="s">
        <v>315</v>
      </c>
      <c r="G678" s="4">
        <v>450</v>
      </c>
      <c r="H678" s="4">
        <v>450</v>
      </c>
      <c r="I678" s="4">
        <v>90</v>
      </c>
      <c r="J678" s="200"/>
    </row>
    <row r="679" spans="1:10" ht="15">
      <c r="A679" s="92">
        <v>671</v>
      </c>
      <c r="B679" s="92" t="s">
        <v>1458</v>
      </c>
      <c r="C679" s="92" t="s">
        <v>2180</v>
      </c>
      <c r="D679" s="92" t="s">
        <v>2592</v>
      </c>
      <c r="E679" s="92" t="s">
        <v>1157</v>
      </c>
      <c r="F679" s="92" t="s">
        <v>315</v>
      </c>
      <c r="G679" s="4">
        <v>150</v>
      </c>
      <c r="H679" s="4">
        <v>150</v>
      </c>
      <c r="I679" s="4">
        <v>30</v>
      </c>
      <c r="J679" s="200"/>
    </row>
    <row r="680" spans="1:10" ht="15">
      <c r="A680" s="92">
        <v>672</v>
      </c>
      <c r="B680" s="92" t="s">
        <v>2593</v>
      </c>
      <c r="C680" s="92" t="s">
        <v>2594</v>
      </c>
      <c r="D680" s="92" t="s">
        <v>2595</v>
      </c>
      <c r="E680" s="92" t="s">
        <v>1157</v>
      </c>
      <c r="F680" s="92" t="s">
        <v>315</v>
      </c>
      <c r="G680" s="4">
        <v>150</v>
      </c>
      <c r="H680" s="4">
        <v>150</v>
      </c>
      <c r="I680" s="4">
        <v>30</v>
      </c>
      <c r="J680" s="200"/>
    </row>
    <row r="681" spans="1:10" ht="15">
      <c r="A681" s="92">
        <v>673</v>
      </c>
      <c r="B681" s="92" t="s">
        <v>1627</v>
      </c>
      <c r="C681" s="92" t="s">
        <v>1236</v>
      </c>
      <c r="D681" s="92" t="s">
        <v>2596</v>
      </c>
      <c r="E681" s="92" t="s">
        <v>1157</v>
      </c>
      <c r="F681" s="92" t="s">
        <v>315</v>
      </c>
      <c r="G681" s="4">
        <v>150</v>
      </c>
      <c r="H681" s="4">
        <v>150</v>
      </c>
      <c r="I681" s="4">
        <v>30</v>
      </c>
      <c r="J681" s="200"/>
    </row>
    <row r="682" spans="1:10" ht="15">
      <c r="A682" s="92">
        <v>674</v>
      </c>
      <c r="B682" s="92" t="s">
        <v>2546</v>
      </c>
      <c r="C682" s="92" t="s">
        <v>2597</v>
      </c>
      <c r="D682" s="92" t="s">
        <v>2598</v>
      </c>
      <c r="E682" s="92" t="s">
        <v>1157</v>
      </c>
      <c r="F682" s="92" t="s">
        <v>315</v>
      </c>
      <c r="G682" s="4">
        <v>150</v>
      </c>
      <c r="H682" s="4">
        <v>150</v>
      </c>
      <c r="I682" s="4">
        <v>30</v>
      </c>
      <c r="J682" s="200"/>
    </row>
    <row r="683" spans="1:10" ht="15">
      <c r="A683" s="92">
        <v>675</v>
      </c>
      <c r="B683" s="92" t="s">
        <v>517</v>
      </c>
      <c r="C683" s="92" t="s">
        <v>2599</v>
      </c>
      <c r="D683" s="92" t="s">
        <v>2600</v>
      </c>
      <c r="E683" s="92" t="s">
        <v>1157</v>
      </c>
      <c r="F683" s="92" t="s">
        <v>315</v>
      </c>
      <c r="G683" s="4">
        <v>150</v>
      </c>
      <c r="H683" s="4">
        <v>150</v>
      </c>
      <c r="I683" s="4">
        <v>30</v>
      </c>
      <c r="J683" s="200"/>
    </row>
    <row r="684" spans="1:10" ht="30">
      <c r="A684" s="92">
        <v>676</v>
      </c>
      <c r="B684" s="92" t="s">
        <v>1331</v>
      </c>
      <c r="C684" s="92" t="s">
        <v>2601</v>
      </c>
      <c r="D684" s="92" t="s">
        <v>2602</v>
      </c>
      <c r="E684" s="92" t="s">
        <v>1157</v>
      </c>
      <c r="F684" s="92" t="s">
        <v>315</v>
      </c>
      <c r="G684" s="4">
        <v>150</v>
      </c>
      <c r="H684" s="4">
        <v>150</v>
      </c>
      <c r="I684" s="4">
        <v>30</v>
      </c>
      <c r="J684" s="200"/>
    </row>
    <row r="685" spans="1:10" ht="15">
      <c r="A685" s="92">
        <v>677</v>
      </c>
      <c r="B685" s="92" t="s">
        <v>1752</v>
      </c>
      <c r="C685" s="92" t="s">
        <v>2603</v>
      </c>
      <c r="D685" s="92" t="s">
        <v>2604</v>
      </c>
      <c r="E685" s="92" t="s">
        <v>1222</v>
      </c>
      <c r="F685" s="92" t="s">
        <v>315</v>
      </c>
      <c r="G685" s="4">
        <v>200</v>
      </c>
      <c r="H685" s="4">
        <v>200</v>
      </c>
      <c r="I685" s="4">
        <v>40</v>
      </c>
      <c r="J685" s="200"/>
    </row>
    <row r="686" spans="1:10" ht="15">
      <c r="A686" s="92">
        <v>678</v>
      </c>
      <c r="B686" s="92" t="s">
        <v>849</v>
      </c>
      <c r="C686" s="92" t="s">
        <v>2605</v>
      </c>
      <c r="D686" s="92" t="s">
        <v>2606</v>
      </c>
      <c r="E686" s="92" t="s">
        <v>1157</v>
      </c>
      <c r="F686" s="92" t="s">
        <v>315</v>
      </c>
      <c r="G686" s="4">
        <v>150</v>
      </c>
      <c r="H686" s="4">
        <v>150</v>
      </c>
      <c r="I686" s="4">
        <v>30</v>
      </c>
      <c r="J686" s="200"/>
    </row>
    <row r="687" spans="1:10" ht="15">
      <c r="A687" s="92">
        <v>679</v>
      </c>
      <c r="B687" s="92" t="s">
        <v>1666</v>
      </c>
      <c r="C687" s="92" t="s">
        <v>2607</v>
      </c>
      <c r="D687" s="92" t="s">
        <v>2608</v>
      </c>
      <c r="E687" s="92" t="s">
        <v>1157</v>
      </c>
      <c r="F687" s="92" t="s">
        <v>315</v>
      </c>
      <c r="G687" s="4">
        <v>150</v>
      </c>
      <c r="H687" s="4">
        <v>150</v>
      </c>
      <c r="I687" s="4">
        <v>30</v>
      </c>
      <c r="J687" s="200"/>
    </row>
    <row r="688" spans="1:10" ht="15">
      <c r="A688" s="92">
        <v>680</v>
      </c>
      <c r="B688" s="92" t="s">
        <v>2609</v>
      </c>
      <c r="C688" s="92" t="s">
        <v>2610</v>
      </c>
      <c r="D688" s="92" t="s">
        <v>2611</v>
      </c>
      <c r="E688" s="92" t="s">
        <v>1157</v>
      </c>
      <c r="F688" s="92" t="s">
        <v>315</v>
      </c>
      <c r="G688" s="4">
        <v>150</v>
      </c>
      <c r="H688" s="4">
        <v>150</v>
      </c>
      <c r="I688" s="4">
        <v>30</v>
      </c>
      <c r="J688" s="200"/>
    </row>
    <row r="689" spans="1:10" ht="15">
      <c r="A689" s="92">
        <v>681</v>
      </c>
      <c r="B689" s="92" t="s">
        <v>1137</v>
      </c>
      <c r="C689" s="92" t="s">
        <v>1556</v>
      </c>
      <c r="D689" s="92" t="s">
        <v>2612</v>
      </c>
      <c r="E689" s="92" t="s">
        <v>1157</v>
      </c>
      <c r="F689" s="92" t="s">
        <v>315</v>
      </c>
      <c r="G689" s="4">
        <v>150</v>
      </c>
      <c r="H689" s="4">
        <v>150</v>
      </c>
      <c r="I689" s="4">
        <v>30</v>
      </c>
      <c r="J689" s="200"/>
    </row>
    <row r="690" spans="1:10" ht="15">
      <c r="A690" s="92">
        <v>682</v>
      </c>
      <c r="B690" s="92" t="s">
        <v>846</v>
      </c>
      <c r="C690" s="92" t="s">
        <v>2613</v>
      </c>
      <c r="D690" s="92" t="s">
        <v>2614</v>
      </c>
      <c r="E690" s="92" t="s">
        <v>1157</v>
      </c>
      <c r="F690" s="92" t="s">
        <v>315</v>
      </c>
      <c r="G690" s="4">
        <v>150</v>
      </c>
      <c r="H690" s="4">
        <v>150</v>
      </c>
      <c r="I690" s="4">
        <v>30</v>
      </c>
      <c r="J690" s="200"/>
    </row>
    <row r="691" spans="1:10" ht="15">
      <c r="A691" s="92">
        <v>683</v>
      </c>
      <c r="B691" s="92" t="s">
        <v>1223</v>
      </c>
      <c r="C691" s="92" t="s">
        <v>2615</v>
      </c>
      <c r="D691" s="92" t="s">
        <v>2616</v>
      </c>
      <c r="E691" s="92" t="s">
        <v>1157</v>
      </c>
      <c r="F691" s="92" t="s">
        <v>315</v>
      </c>
      <c r="G691" s="4">
        <v>75</v>
      </c>
      <c r="H691" s="4">
        <v>75</v>
      </c>
      <c r="I691" s="4">
        <v>15</v>
      </c>
      <c r="J691" s="200"/>
    </row>
    <row r="692" spans="1:10" ht="30">
      <c r="A692" s="92">
        <v>684</v>
      </c>
      <c r="B692" s="92" t="s">
        <v>520</v>
      </c>
      <c r="C692" s="92" t="s">
        <v>2579</v>
      </c>
      <c r="D692" s="92" t="s">
        <v>2617</v>
      </c>
      <c r="E692" s="92" t="s">
        <v>1157</v>
      </c>
      <c r="F692" s="92" t="s">
        <v>315</v>
      </c>
      <c r="G692" s="4">
        <v>150</v>
      </c>
      <c r="H692" s="4">
        <v>150</v>
      </c>
      <c r="I692" s="4">
        <v>30</v>
      </c>
      <c r="J692" s="200"/>
    </row>
    <row r="693" spans="1:10" ht="15">
      <c r="A693" s="92">
        <v>685</v>
      </c>
      <c r="B693" s="92" t="s">
        <v>1171</v>
      </c>
      <c r="C693" s="92" t="s">
        <v>2618</v>
      </c>
      <c r="D693" s="92" t="s">
        <v>2619</v>
      </c>
      <c r="E693" s="92" t="s">
        <v>1157</v>
      </c>
      <c r="F693" s="92" t="s">
        <v>315</v>
      </c>
      <c r="G693" s="4">
        <v>75</v>
      </c>
      <c r="H693" s="4">
        <v>75</v>
      </c>
      <c r="I693" s="4">
        <v>15</v>
      </c>
      <c r="J693" s="200"/>
    </row>
    <row r="694" spans="1:10" ht="15">
      <c r="A694" s="92">
        <v>686</v>
      </c>
      <c r="B694" s="92" t="s">
        <v>1383</v>
      </c>
      <c r="C694" s="92" t="s">
        <v>1716</v>
      </c>
      <c r="D694" s="92" t="s">
        <v>2620</v>
      </c>
      <c r="E694" s="92" t="s">
        <v>1157</v>
      </c>
      <c r="F694" s="92" t="s">
        <v>315</v>
      </c>
      <c r="G694" s="4">
        <v>150</v>
      </c>
      <c r="H694" s="4">
        <v>150</v>
      </c>
      <c r="I694" s="4">
        <v>30</v>
      </c>
      <c r="J694" s="200"/>
    </row>
    <row r="695" spans="1:10" ht="30">
      <c r="A695" s="92">
        <v>687</v>
      </c>
      <c r="B695" s="92" t="s">
        <v>2621</v>
      </c>
      <c r="C695" s="92" t="s">
        <v>2622</v>
      </c>
      <c r="D695" s="92" t="s">
        <v>2623</v>
      </c>
      <c r="E695" s="92" t="s">
        <v>1157</v>
      </c>
      <c r="F695" s="92" t="s">
        <v>315</v>
      </c>
      <c r="G695" s="4">
        <v>150</v>
      </c>
      <c r="H695" s="4">
        <v>150</v>
      </c>
      <c r="I695" s="4">
        <v>30</v>
      </c>
      <c r="J695" s="200"/>
    </row>
    <row r="696" spans="1:10" ht="15">
      <c r="A696" s="92">
        <v>688</v>
      </c>
      <c r="B696" s="92" t="s">
        <v>1858</v>
      </c>
      <c r="C696" s="92" t="s">
        <v>2624</v>
      </c>
      <c r="D696" s="92" t="s">
        <v>2625</v>
      </c>
      <c r="E696" s="92" t="s">
        <v>1157</v>
      </c>
      <c r="F696" s="92" t="s">
        <v>315</v>
      </c>
      <c r="G696" s="4">
        <v>150</v>
      </c>
      <c r="H696" s="4">
        <v>150</v>
      </c>
      <c r="I696" s="4">
        <v>30</v>
      </c>
      <c r="J696" s="200"/>
    </row>
    <row r="697" spans="1:10" ht="15">
      <c r="A697" s="92">
        <v>689</v>
      </c>
      <c r="B697" s="92" t="s">
        <v>2626</v>
      </c>
      <c r="C697" s="92" t="s">
        <v>2627</v>
      </c>
      <c r="D697" s="92" t="s">
        <v>2628</v>
      </c>
      <c r="E697" s="92" t="s">
        <v>1157</v>
      </c>
      <c r="F697" s="92" t="s">
        <v>315</v>
      </c>
      <c r="G697" s="4">
        <v>150</v>
      </c>
      <c r="H697" s="4">
        <v>150</v>
      </c>
      <c r="I697" s="4">
        <v>30</v>
      </c>
      <c r="J697" s="200"/>
    </row>
    <row r="698" spans="1:10" ht="15">
      <c r="A698" s="92">
        <v>690</v>
      </c>
      <c r="B698" s="92" t="s">
        <v>1141</v>
      </c>
      <c r="C698" s="92" t="s">
        <v>2629</v>
      </c>
      <c r="D698" s="92" t="s">
        <v>2630</v>
      </c>
      <c r="E698" s="92" t="s">
        <v>1157</v>
      </c>
      <c r="F698" s="92" t="s">
        <v>315</v>
      </c>
      <c r="G698" s="4">
        <v>150</v>
      </c>
      <c r="H698" s="4">
        <v>150</v>
      </c>
      <c r="I698" s="4">
        <v>30</v>
      </c>
      <c r="J698" s="200"/>
    </row>
    <row r="699" spans="1:10" ht="15">
      <c r="A699" s="92">
        <v>691</v>
      </c>
      <c r="B699" s="92" t="s">
        <v>2631</v>
      </c>
      <c r="C699" s="92" t="s">
        <v>2632</v>
      </c>
      <c r="D699" s="92" t="s">
        <v>2633</v>
      </c>
      <c r="E699" s="92" t="s">
        <v>1157</v>
      </c>
      <c r="F699" s="92" t="s">
        <v>315</v>
      </c>
      <c r="G699" s="4">
        <v>150</v>
      </c>
      <c r="H699" s="4">
        <v>150</v>
      </c>
      <c r="I699" s="4">
        <v>30</v>
      </c>
      <c r="J699" s="200"/>
    </row>
    <row r="700" spans="1:10" ht="15">
      <c r="A700" s="92">
        <v>692</v>
      </c>
      <c r="B700" s="92" t="s">
        <v>1657</v>
      </c>
      <c r="C700" s="92" t="s">
        <v>2634</v>
      </c>
      <c r="D700" s="92" t="s">
        <v>2635</v>
      </c>
      <c r="E700" s="92" t="s">
        <v>1157</v>
      </c>
      <c r="F700" s="92" t="s">
        <v>315</v>
      </c>
      <c r="G700" s="4">
        <v>150</v>
      </c>
      <c r="H700" s="4">
        <v>150</v>
      </c>
      <c r="I700" s="4">
        <v>30</v>
      </c>
      <c r="J700" s="200"/>
    </row>
    <row r="701" spans="1:10" ht="15">
      <c r="A701" s="92">
        <v>693</v>
      </c>
      <c r="B701" s="92" t="s">
        <v>1605</v>
      </c>
      <c r="C701" s="92" t="s">
        <v>2636</v>
      </c>
      <c r="D701" s="92" t="s">
        <v>2637</v>
      </c>
      <c r="E701" s="92" t="s">
        <v>1157</v>
      </c>
      <c r="F701" s="92" t="s">
        <v>315</v>
      </c>
      <c r="G701" s="4">
        <v>150</v>
      </c>
      <c r="H701" s="4">
        <v>150</v>
      </c>
      <c r="I701" s="4">
        <v>30</v>
      </c>
      <c r="J701" s="200"/>
    </row>
    <row r="702" spans="1:10" ht="15">
      <c r="A702" s="92">
        <v>694</v>
      </c>
      <c r="B702" s="92" t="s">
        <v>1853</v>
      </c>
      <c r="C702" s="92" t="s">
        <v>2428</v>
      </c>
      <c r="D702" s="92" t="s">
        <v>2638</v>
      </c>
      <c r="E702" s="92" t="s">
        <v>1157</v>
      </c>
      <c r="F702" s="92" t="s">
        <v>315</v>
      </c>
      <c r="G702" s="4">
        <v>75</v>
      </c>
      <c r="H702" s="4">
        <v>75</v>
      </c>
      <c r="I702" s="4">
        <v>15</v>
      </c>
      <c r="J702" s="200"/>
    </row>
    <row r="703" spans="1:10" ht="15">
      <c r="A703" s="92">
        <v>695</v>
      </c>
      <c r="B703" s="92" t="s">
        <v>1407</v>
      </c>
      <c r="C703" s="92" t="s">
        <v>2309</v>
      </c>
      <c r="D703" s="92" t="s">
        <v>2639</v>
      </c>
      <c r="E703" s="92" t="s">
        <v>1157</v>
      </c>
      <c r="F703" s="92" t="s">
        <v>315</v>
      </c>
      <c r="G703" s="4">
        <v>150</v>
      </c>
      <c r="H703" s="4">
        <v>150</v>
      </c>
      <c r="I703" s="4">
        <v>30</v>
      </c>
      <c r="J703" s="200"/>
    </row>
    <row r="704" spans="1:10" ht="15">
      <c r="A704" s="92">
        <v>696</v>
      </c>
      <c r="B704" s="92" t="s">
        <v>2094</v>
      </c>
      <c r="C704" s="92" t="s">
        <v>1750</v>
      </c>
      <c r="D704" s="92" t="s">
        <v>2640</v>
      </c>
      <c r="E704" s="92" t="s">
        <v>1157</v>
      </c>
      <c r="F704" s="92" t="s">
        <v>315</v>
      </c>
      <c r="G704" s="4">
        <v>150</v>
      </c>
      <c r="H704" s="4">
        <v>150</v>
      </c>
      <c r="I704" s="4">
        <v>30</v>
      </c>
      <c r="J704" s="200"/>
    </row>
    <row r="705" spans="1:10" ht="15">
      <c r="A705" s="92">
        <v>697</v>
      </c>
      <c r="B705" s="92" t="s">
        <v>1820</v>
      </c>
      <c r="C705" s="92" t="s">
        <v>1416</v>
      </c>
      <c r="D705" s="92" t="s">
        <v>2641</v>
      </c>
      <c r="E705" s="92" t="s">
        <v>1157</v>
      </c>
      <c r="F705" s="92" t="s">
        <v>315</v>
      </c>
      <c r="G705" s="4">
        <v>75</v>
      </c>
      <c r="H705" s="4">
        <v>75</v>
      </c>
      <c r="I705" s="4">
        <v>15</v>
      </c>
      <c r="J705" s="200"/>
    </row>
    <row r="706" spans="1:10" ht="15">
      <c r="A706" s="92">
        <v>698</v>
      </c>
      <c r="B706" s="92" t="s">
        <v>1976</v>
      </c>
      <c r="C706" s="92" t="s">
        <v>2642</v>
      </c>
      <c r="D706" s="92" t="s">
        <v>2643</v>
      </c>
      <c r="E706" s="92" t="s">
        <v>1157</v>
      </c>
      <c r="F706" s="92" t="s">
        <v>315</v>
      </c>
      <c r="G706" s="4">
        <v>150</v>
      </c>
      <c r="H706" s="4">
        <v>150</v>
      </c>
      <c r="I706" s="4">
        <v>30</v>
      </c>
      <c r="J706" s="200"/>
    </row>
    <row r="707" spans="1:10" ht="15">
      <c r="A707" s="92">
        <v>699</v>
      </c>
      <c r="B707" s="92" t="s">
        <v>864</v>
      </c>
      <c r="C707" s="92" t="s">
        <v>2644</v>
      </c>
      <c r="D707" s="92" t="s">
        <v>2645</v>
      </c>
      <c r="E707" s="92" t="s">
        <v>1157</v>
      </c>
      <c r="F707" s="92" t="s">
        <v>315</v>
      </c>
      <c r="G707" s="4">
        <v>150</v>
      </c>
      <c r="H707" s="4">
        <v>150</v>
      </c>
      <c r="I707" s="4">
        <v>30</v>
      </c>
      <c r="J707" s="200"/>
    </row>
    <row r="708" spans="1:10" ht="15">
      <c r="A708" s="92">
        <v>700</v>
      </c>
      <c r="B708" s="92" t="s">
        <v>849</v>
      </c>
      <c r="C708" s="92" t="s">
        <v>2646</v>
      </c>
      <c r="D708" s="92" t="s">
        <v>2647</v>
      </c>
      <c r="E708" s="92" t="s">
        <v>1157</v>
      </c>
      <c r="F708" s="92" t="s">
        <v>315</v>
      </c>
      <c r="G708" s="4">
        <v>450</v>
      </c>
      <c r="H708" s="4">
        <v>450</v>
      </c>
      <c r="I708" s="4">
        <v>90</v>
      </c>
      <c r="J708" s="200"/>
    </row>
    <row r="709" spans="1:10" ht="30">
      <c r="A709" s="92">
        <v>701</v>
      </c>
      <c r="B709" s="92" t="s">
        <v>1560</v>
      </c>
      <c r="C709" s="92" t="s">
        <v>894</v>
      </c>
      <c r="D709" s="92" t="s">
        <v>2648</v>
      </c>
      <c r="E709" s="92" t="s">
        <v>1157</v>
      </c>
      <c r="F709" s="92" t="s">
        <v>315</v>
      </c>
      <c r="G709" s="4">
        <v>150</v>
      </c>
      <c r="H709" s="4">
        <v>150</v>
      </c>
      <c r="I709" s="4">
        <v>30</v>
      </c>
      <c r="J709" s="200"/>
    </row>
    <row r="710" spans="1:10" ht="15">
      <c r="A710" s="92">
        <v>702</v>
      </c>
      <c r="B710" s="92" t="s">
        <v>2430</v>
      </c>
      <c r="C710" s="92" t="s">
        <v>2547</v>
      </c>
      <c r="D710" s="92" t="s">
        <v>2649</v>
      </c>
      <c r="E710" s="92" t="s">
        <v>1157</v>
      </c>
      <c r="F710" s="92" t="s">
        <v>315</v>
      </c>
      <c r="G710" s="4">
        <v>150</v>
      </c>
      <c r="H710" s="4">
        <v>150</v>
      </c>
      <c r="I710" s="4">
        <v>30</v>
      </c>
      <c r="J710" s="200"/>
    </row>
    <row r="711" spans="1:10" ht="15">
      <c r="A711" s="92">
        <v>703</v>
      </c>
      <c r="B711" s="92" t="s">
        <v>2650</v>
      </c>
      <c r="C711" s="92" t="s">
        <v>2651</v>
      </c>
      <c r="D711" s="92" t="s">
        <v>2652</v>
      </c>
      <c r="E711" s="92" t="s">
        <v>1157</v>
      </c>
      <c r="F711" s="92" t="s">
        <v>315</v>
      </c>
      <c r="G711" s="4">
        <v>150</v>
      </c>
      <c r="H711" s="4">
        <v>150</v>
      </c>
      <c r="I711" s="4">
        <v>30</v>
      </c>
      <c r="J711" s="200"/>
    </row>
    <row r="712" spans="1:10" ht="15">
      <c r="A712" s="92">
        <v>704</v>
      </c>
      <c r="B712" s="92" t="s">
        <v>2653</v>
      </c>
      <c r="C712" s="92" t="s">
        <v>2654</v>
      </c>
      <c r="D712" s="92" t="s">
        <v>2655</v>
      </c>
      <c r="E712" s="92" t="s">
        <v>1157</v>
      </c>
      <c r="F712" s="92" t="s">
        <v>315</v>
      </c>
      <c r="G712" s="4">
        <v>225</v>
      </c>
      <c r="H712" s="4">
        <v>225</v>
      </c>
      <c r="I712" s="4">
        <v>45</v>
      </c>
      <c r="J712" s="200"/>
    </row>
    <row r="713" spans="1:10" ht="15">
      <c r="A713" s="92">
        <v>705</v>
      </c>
      <c r="B713" s="92" t="s">
        <v>1326</v>
      </c>
      <c r="C713" s="92" t="s">
        <v>2005</v>
      </c>
      <c r="D713" s="92" t="s">
        <v>2656</v>
      </c>
      <c r="E713" s="92" t="s">
        <v>1157</v>
      </c>
      <c r="F713" s="92" t="s">
        <v>315</v>
      </c>
      <c r="G713" s="4">
        <v>150</v>
      </c>
      <c r="H713" s="4">
        <v>150</v>
      </c>
      <c r="I713" s="4">
        <v>30</v>
      </c>
      <c r="J713" s="200"/>
    </row>
    <row r="714" spans="1:10" ht="15">
      <c r="A714" s="92">
        <v>706</v>
      </c>
      <c r="B714" s="92" t="s">
        <v>1191</v>
      </c>
      <c r="C714" s="92" t="s">
        <v>2657</v>
      </c>
      <c r="D714" s="92" t="s">
        <v>2658</v>
      </c>
      <c r="E714" s="92" t="s">
        <v>1157</v>
      </c>
      <c r="F714" s="92" t="s">
        <v>315</v>
      </c>
      <c r="G714" s="4">
        <v>75</v>
      </c>
      <c r="H714" s="4">
        <v>75</v>
      </c>
      <c r="I714" s="4">
        <v>15</v>
      </c>
      <c r="J714" s="200"/>
    </row>
    <row r="715" spans="1:10" ht="15">
      <c r="A715" s="92">
        <v>707</v>
      </c>
      <c r="B715" s="92" t="s">
        <v>1752</v>
      </c>
      <c r="C715" s="92" t="s">
        <v>2659</v>
      </c>
      <c r="D715" s="92" t="s">
        <v>2660</v>
      </c>
      <c r="E715" s="92" t="s">
        <v>1157</v>
      </c>
      <c r="F715" s="92" t="s">
        <v>315</v>
      </c>
      <c r="G715" s="4">
        <v>75</v>
      </c>
      <c r="H715" s="4">
        <v>75</v>
      </c>
      <c r="I715" s="4">
        <v>15</v>
      </c>
      <c r="J715" s="200"/>
    </row>
    <row r="716" spans="1:10" ht="15">
      <c r="A716" s="92">
        <v>708</v>
      </c>
      <c r="B716" s="92" t="s">
        <v>1752</v>
      </c>
      <c r="C716" s="92" t="s">
        <v>2661</v>
      </c>
      <c r="D716" s="92" t="s">
        <v>2662</v>
      </c>
      <c r="E716" s="92" t="s">
        <v>1157</v>
      </c>
      <c r="F716" s="92" t="s">
        <v>315</v>
      </c>
      <c r="G716" s="4">
        <v>150</v>
      </c>
      <c r="H716" s="4">
        <v>150</v>
      </c>
      <c r="I716" s="4">
        <v>30</v>
      </c>
      <c r="J716" s="200"/>
    </row>
    <row r="717" spans="1:10" ht="15">
      <c r="A717" s="92">
        <v>709</v>
      </c>
      <c r="B717" s="92" t="s">
        <v>1424</v>
      </c>
      <c r="C717" s="92" t="s">
        <v>2663</v>
      </c>
      <c r="D717" s="92" t="s">
        <v>2664</v>
      </c>
      <c r="E717" s="92" t="s">
        <v>1157</v>
      </c>
      <c r="F717" s="92" t="s">
        <v>315</v>
      </c>
      <c r="G717" s="4">
        <v>150</v>
      </c>
      <c r="H717" s="4">
        <v>150</v>
      </c>
      <c r="I717" s="4">
        <v>30</v>
      </c>
      <c r="J717" s="200"/>
    </row>
    <row r="718" spans="1:10" ht="15">
      <c r="A718" s="92">
        <v>710</v>
      </c>
      <c r="B718" s="92" t="s">
        <v>2665</v>
      </c>
      <c r="C718" s="92" t="s">
        <v>2666</v>
      </c>
      <c r="D718" s="92" t="s">
        <v>2667</v>
      </c>
      <c r="E718" s="92" t="s">
        <v>1222</v>
      </c>
      <c r="F718" s="92" t="s">
        <v>315</v>
      </c>
      <c r="G718" s="4">
        <v>200</v>
      </c>
      <c r="H718" s="4">
        <v>200</v>
      </c>
      <c r="I718" s="4">
        <v>40</v>
      </c>
      <c r="J718" s="200"/>
    </row>
    <row r="719" spans="1:10" ht="15">
      <c r="A719" s="92">
        <v>711</v>
      </c>
      <c r="B719" s="92" t="s">
        <v>1191</v>
      </c>
      <c r="C719" s="92" t="s">
        <v>2264</v>
      </c>
      <c r="D719" s="92" t="s">
        <v>2668</v>
      </c>
      <c r="E719" s="92" t="s">
        <v>1157</v>
      </c>
      <c r="F719" s="92" t="s">
        <v>315</v>
      </c>
      <c r="G719" s="4">
        <v>300</v>
      </c>
      <c r="H719" s="4">
        <v>300</v>
      </c>
      <c r="I719" s="4">
        <v>60</v>
      </c>
      <c r="J719" s="200"/>
    </row>
    <row r="720" spans="1:10" ht="15">
      <c r="A720" s="92">
        <v>712</v>
      </c>
      <c r="B720" s="92" t="s">
        <v>1337</v>
      </c>
      <c r="C720" s="92" t="s">
        <v>2669</v>
      </c>
      <c r="D720" s="92" t="s">
        <v>2670</v>
      </c>
      <c r="E720" s="92" t="s">
        <v>1157</v>
      </c>
      <c r="F720" s="92" t="s">
        <v>315</v>
      </c>
      <c r="G720" s="4">
        <v>450</v>
      </c>
      <c r="H720" s="4">
        <v>450</v>
      </c>
      <c r="I720" s="4">
        <v>90</v>
      </c>
      <c r="J720" s="200"/>
    </row>
    <row r="721" spans="1:10" ht="15">
      <c r="A721" s="92">
        <v>713</v>
      </c>
      <c r="B721" s="92" t="s">
        <v>1407</v>
      </c>
      <c r="C721" s="92" t="s">
        <v>1466</v>
      </c>
      <c r="D721" s="92" t="s">
        <v>2671</v>
      </c>
      <c r="E721" s="92" t="s">
        <v>1157</v>
      </c>
      <c r="F721" s="92" t="s">
        <v>315</v>
      </c>
      <c r="G721" s="4">
        <v>75</v>
      </c>
      <c r="H721" s="4">
        <v>75</v>
      </c>
      <c r="I721" s="4">
        <v>15</v>
      </c>
      <c r="J721" s="200"/>
    </row>
    <row r="722" spans="1:10" ht="15">
      <c r="A722" s="92">
        <v>714</v>
      </c>
      <c r="B722" s="92" t="s">
        <v>2672</v>
      </c>
      <c r="C722" s="92" t="s">
        <v>2654</v>
      </c>
      <c r="D722" s="92" t="s">
        <v>2673</v>
      </c>
      <c r="E722" s="92" t="s">
        <v>1157</v>
      </c>
      <c r="F722" s="92" t="s">
        <v>315</v>
      </c>
      <c r="G722" s="4">
        <v>150</v>
      </c>
      <c r="H722" s="4">
        <v>150</v>
      </c>
      <c r="I722" s="4">
        <v>30</v>
      </c>
      <c r="J722" s="200"/>
    </row>
    <row r="723" spans="1:10" ht="15">
      <c r="A723" s="92">
        <v>715</v>
      </c>
      <c r="B723" s="92" t="s">
        <v>2674</v>
      </c>
      <c r="C723" s="92" t="s">
        <v>1802</v>
      </c>
      <c r="D723" s="92" t="s">
        <v>2675</v>
      </c>
      <c r="E723" s="92" t="s">
        <v>1157</v>
      </c>
      <c r="F723" s="92" t="s">
        <v>315</v>
      </c>
      <c r="G723" s="4">
        <v>150</v>
      </c>
      <c r="H723" s="4">
        <v>150</v>
      </c>
      <c r="I723" s="4">
        <v>30</v>
      </c>
      <c r="J723" s="200"/>
    </row>
    <row r="724" spans="1:10" ht="15">
      <c r="A724" s="92">
        <v>716</v>
      </c>
      <c r="B724" s="92" t="s">
        <v>1235</v>
      </c>
      <c r="C724" s="92" t="s">
        <v>2676</v>
      </c>
      <c r="D724" s="92" t="s">
        <v>2677</v>
      </c>
      <c r="E724" s="92" t="s">
        <v>1157</v>
      </c>
      <c r="F724" s="92" t="s">
        <v>315</v>
      </c>
      <c r="G724" s="4">
        <v>150</v>
      </c>
      <c r="H724" s="4">
        <v>150</v>
      </c>
      <c r="I724" s="4">
        <v>30</v>
      </c>
      <c r="J724" s="200"/>
    </row>
    <row r="725" spans="1:10" ht="15">
      <c r="A725" s="92">
        <v>717</v>
      </c>
      <c r="B725" s="92" t="s">
        <v>516</v>
      </c>
      <c r="C725" s="92" t="s">
        <v>2678</v>
      </c>
      <c r="D725" s="92" t="s">
        <v>2679</v>
      </c>
      <c r="E725" s="92" t="s">
        <v>1157</v>
      </c>
      <c r="F725" s="92" t="s">
        <v>315</v>
      </c>
      <c r="G725" s="4">
        <v>150</v>
      </c>
      <c r="H725" s="4">
        <v>150</v>
      </c>
      <c r="I725" s="4">
        <v>30</v>
      </c>
      <c r="J725" s="200"/>
    </row>
    <row r="726" spans="1:10" ht="15">
      <c r="A726" s="92">
        <v>718</v>
      </c>
      <c r="B726" s="92" t="s">
        <v>2680</v>
      </c>
      <c r="C726" s="92" t="s">
        <v>2681</v>
      </c>
      <c r="D726" s="92" t="s">
        <v>2682</v>
      </c>
      <c r="E726" s="92" t="s">
        <v>1157</v>
      </c>
      <c r="F726" s="92" t="s">
        <v>315</v>
      </c>
      <c r="G726" s="4">
        <v>75</v>
      </c>
      <c r="H726" s="4">
        <v>75</v>
      </c>
      <c r="I726" s="4">
        <v>15</v>
      </c>
      <c r="J726" s="200"/>
    </row>
    <row r="727" spans="1:10" ht="15">
      <c r="A727" s="92">
        <v>719</v>
      </c>
      <c r="B727" s="92" t="s">
        <v>1799</v>
      </c>
      <c r="C727" s="92" t="s">
        <v>2683</v>
      </c>
      <c r="D727" s="92" t="s">
        <v>2684</v>
      </c>
      <c r="E727" s="92" t="s">
        <v>1157</v>
      </c>
      <c r="F727" s="92" t="s">
        <v>315</v>
      </c>
      <c r="G727" s="4">
        <v>150</v>
      </c>
      <c r="H727" s="4">
        <v>150</v>
      </c>
      <c r="I727" s="4">
        <v>30</v>
      </c>
      <c r="J727" s="200"/>
    </row>
    <row r="728" spans="1:10" ht="15">
      <c r="A728" s="92">
        <v>720</v>
      </c>
      <c r="B728" s="92" t="s">
        <v>1608</v>
      </c>
      <c r="C728" s="92" t="s">
        <v>2031</v>
      </c>
      <c r="D728" s="92" t="s">
        <v>2685</v>
      </c>
      <c r="E728" s="92" t="s">
        <v>1157</v>
      </c>
      <c r="F728" s="92" t="s">
        <v>315</v>
      </c>
      <c r="G728" s="4">
        <v>150</v>
      </c>
      <c r="H728" s="4">
        <v>150</v>
      </c>
      <c r="I728" s="4">
        <v>30</v>
      </c>
      <c r="J728" s="200"/>
    </row>
    <row r="729" spans="1:10" ht="15">
      <c r="A729" s="92">
        <v>721</v>
      </c>
      <c r="B729" s="92" t="s">
        <v>828</v>
      </c>
      <c r="C729" s="92" t="s">
        <v>2686</v>
      </c>
      <c r="D729" s="92" t="s">
        <v>2687</v>
      </c>
      <c r="E729" s="92" t="s">
        <v>1157</v>
      </c>
      <c r="F729" s="92" t="s">
        <v>315</v>
      </c>
      <c r="G729" s="4">
        <v>150</v>
      </c>
      <c r="H729" s="4">
        <v>150</v>
      </c>
      <c r="I729" s="4">
        <v>30</v>
      </c>
      <c r="J729" s="200"/>
    </row>
    <row r="730" spans="1:10" ht="30">
      <c r="A730" s="92">
        <v>722</v>
      </c>
      <c r="B730" s="92" t="s">
        <v>2688</v>
      </c>
      <c r="C730" s="92" t="s">
        <v>2689</v>
      </c>
      <c r="D730" s="92" t="s">
        <v>2690</v>
      </c>
      <c r="E730" s="92" t="s">
        <v>1157</v>
      </c>
      <c r="F730" s="92" t="s">
        <v>315</v>
      </c>
      <c r="G730" s="4">
        <v>150</v>
      </c>
      <c r="H730" s="4">
        <v>150</v>
      </c>
      <c r="I730" s="4">
        <v>30</v>
      </c>
      <c r="J730" s="200"/>
    </row>
    <row r="731" spans="1:10" ht="15">
      <c r="A731" s="92">
        <v>723</v>
      </c>
      <c r="B731" s="92" t="s">
        <v>2691</v>
      </c>
      <c r="C731" s="92" t="s">
        <v>2692</v>
      </c>
      <c r="D731" s="92" t="s">
        <v>2693</v>
      </c>
      <c r="E731" s="92" t="s">
        <v>1157</v>
      </c>
      <c r="F731" s="92" t="s">
        <v>315</v>
      </c>
      <c r="G731" s="4">
        <v>150</v>
      </c>
      <c r="H731" s="4">
        <v>150</v>
      </c>
      <c r="I731" s="4">
        <v>30</v>
      </c>
      <c r="J731" s="200"/>
    </row>
    <row r="732" spans="1:10" ht="15">
      <c r="A732" s="92">
        <v>724</v>
      </c>
      <c r="B732" s="92" t="s">
        <v>1957</v>
      </c>
      <c r="C732" s="92" t="s">
        <v>2694</v>
      </c>
      <c r="D732" s="92" t="s">
        <v>2695</v>
      </c>
      <c r="E732" s="92" t="s">
        <v>1157</v>
      </c>
      <c r="F732" s="92" t="s">
        <v>315</v>
      </c>
      <c r="G732" s="4">
        <v>150</v>
      </c>
      <c r="H732" s="4">
        <v>150</v>
      </c>
      <c r="I732" s="4">
        <v>30</v>
      </c>
      <c r="J732" s="200"/>
    </row>
    <row r="733" spans="1:10" ht="15">
      <c r="A733" s="92">
        <v>725</v>
      </c>
      <c r="B733" s="92" t="s">
        <v>1298</v>
      </c>
      <c r="C733" s="92" t="s">
        <v>2696</v>
      </c>
      <c r="D733" s="92" t="s">
        <v>2697</v>
      </c>
      <c r="E733" s="92" t="s">
        <v>1157</v>
      </c>
      <c r="F733" s="92" t="s">
        <v>315</v>
      </c>
      <c r="G733" s="4">
        <v>150</v>
      </c>
      <c r="H733" s="4">
        <v>150</v>
      </c>
      <c r="I733" s="4">
        <v>30</v>
      </c>
      <c r="J733" s="200"/>
    </row>
    <row r="734" spans="1:10" ht="15">
      <c r="A734" s="92">
        <v>726</v>
      </c>
      <c r="B734" s="92" t="s">
        <v>1122</v>
      </c>
      <c r="C734" s="92" t="s">
        <v>1745</v>
      </c>
      <c r="D734" s="92" t="s">
        <v>2698</v>
      </c>
      <c r="E734" s="92" t="s">
        <v>1157</v>
      </c>
      <c r="F734" s="92" t="s">
        <v>315</v>
      </c>
      <c r="G734" s="4">
        <v>75</v>
      </c>
      <c r="H734" s="4">
        <v>75</v>
      </c>
      <c r="I734" s="4">
        <v>15</v>
      </c>
      <c r="J734" s="200"/>
    </row>
    <row r="735" spans="1:10" ht="15">
      <c r="A735" s="92">
        <v>727</v>
      </c>
      <c r="B735" s="92" t="s">
        <v>846</v>
      </c>
      <c r="C735" s="92" t="s">
        <v>2699</v>
      </c>
      <c r="D735" s="92" t="s">
        <v>2700</v>
      </c>
      <c r="E735" s="92" t="s">
        <v>1157</v>
      </c>
      <c r="F735" s="92" t="s">
        <v>315</v>
      </c>
      <c r="G735" s="4">
        <v>150</v>
      </c>
      <c r="H735" s="4">
        <v>150</v>
      </c>
      <c r="I735" s="4">
        <v>30</v>
      </c>
      <c r="J735" s="200"/>
    </row>
    <row r="736" spans="1:10" ht="15">
      <c r="A736" s="92">
        <v>728</v>
      </c>
      <c r="B736" s="92" t="s">
        <v>2105</v>
      </c>
      <c r="C736" s="92" t="s">
        <v>2701</v>
      </c>
      <c r="D736" s="92" t="s">
        <v>2702</v>
      </c>
      <c r="E736" s="92" t="s">
        <v>1157</v>
      </c>
      <c r="F736" s="92" t="s">
        <v>315</v>
      </c>
      <c r="G736" s="4">
        <v>75</v>
      </c>
      <c r="H736" s="4">
        <v>75</v>
      </c>
      <c r="I736" s="4">
        <v>15</v>
      </c>
      <c r="J736" s="200"/>
    </row>
    <row r="737" spans="1:10" ht="15">
      <c r="A737" s="92">
        <v>729</v>
      </c>
      <c r="B737" s="92" t="s">
        <v>518</v>
      </c>
      <c r="C737" s="92" t="s">
        <v>2703</v>
      </c>
      <c r="D737" s="92" t="s">
        <v>2704</v>
      </c>
      <c r="E737" s="92" t="s">
        <v>2530</v>
      </c>
      <c r="F737" s="92" t="s">
        <v>315</v>
      </c>
      <c r="G737" s="4">
        <v>150</v>
      </c>
      <c r="H737" s="4">
        <v>150</v>
      </c>
      <c r="I737" s="4">
        <v>30</v>
      </c>
      <c r="J737" s="200"/>
    </row>
    <row r="738" spans="1:10" ht="15">
      <c r="A738" s="92">
        <v>730</v>
      </c>
      <c r="B738" s="92" t="s">
        <v>2705</v>
      </c>
      <c r="C738" s="92" t="s">
        <v>866</v>
      </c>
      <c r="D738" s="92" t="s">
        <v>2706</v>
      </c>
      <c r="E738" s="92" t="s">
        <v>1157</v>
      </c>
      <c r="F738" s="92" t="s">
        <v>315</v>
      </c>
      <c r="G738" s="4">
        <v>150</v>
      </c>
      <c r="H738" s="4">
        <v>150</v>
      </c>
      <c r="I738" s="4">
        <v>30</v>
      </c>
      <c r="J738" s="200"/>
    </row>
    <row r="739" spans="1:10" ht="15">
      <c r="A739" s="92">
        <v>731</v>
      </c>
      <c r="B739" s="92" t="s">
        <v>2707</v>
      </c>
      <c r="C739" s="92" t="s">
        <v>2708</v>
      </c>
      <c r="D739" s="92" t="s">
        <v>2709</v>
      </c>
      <c r="E739" s="92" t="s">
        <v>1222</v>
      </c>
      <c r="F739" s="92" t="s">
        <v>315</v>
      </c>
      <c r="G739" s="4">
        <v>100</v>
      </c>
      <c r="H739" s="4">
        <v>100</v>
      </c>
      <c r="I739" s="4">
        <v>20</v>
      </c>
      <c r="J739" s="200"/>
    </row>
    <row r="740" spans="1:10" ht="15">
      <c r="A740" s="92">
        <v>732</v>
      </c>
      <c r="B740" s="92" t="s">
        <v>2710</v>
      </c>
      <c r="C740" s="92" t="s">
        <v>2711</v>
      </c>
      <c r="D740" s="92" t="s">
        <v>2712</v>
      </c>
      <c r="E740" s="92" t="s">
        <v>1157</v>
      </c>
      <c r="F740" s="92" t="s">
        <v>315</v>
      </c>
      <c r="G740" s="4">
        <v>225</v>
      </c>
      <c r="H740" s="4">
        <v>225</v>
      </c>
      <c r="I740" s="4">
        <v>45</v>
      </c>
      <c r="J740" s="200"/>
    </row>
    <row r="741" spans="1:10" ht="15">
      <c r="A741" s="92">
        <v>733</v>
      </c>
      <c r="B741" s="92" t="s">
        <v>2713</v>
      </c>
      <c r="C741" s="92" t="s">
        <v>2714</v>
      </c>
      <c r="D741" s="92" t="s">
        <v>2715</v>
      </c>
      <c r="E741" s="92" t="s">
        <v>1157</v>
      </c>
      <c r="F741" s="92" t="s">
        <v>315</v>
      </c>
      <c r="G741" s="4">
        <v>150</v>
      </c>
      <c r="H741" s="4">
        <v>150</v>
      </c>
      <c r="I741" s="4">
        <v>30</v>
      </c>
      <c r="J741" s="200"/>
    </row>
    <row r="742" spans="1:10" ht="15">
      <c r="A742" s="92">
        <v>734</v>
      </c>
      <c r="B742" s="92" t="s">
        <v>2716</v>
      </c>
      <c r="C742" s="92" t="s">
        <v>2717</v>
      </c>
      <c r="D742" s="92" t="s">
        <v>2718</v>
      </c>
      <c r="E742" s="92" t="s">
        <v>1157</v>
      </c>
      <c r="F742" s="92" t="s">
        <v>315</v>
      </c>
      <c r="G742" s="4">
        <v>150</v>
      </c>
      <c r="H742" s="4">
        <v>150</v>
      </c>
      <c r="I742" s="4">
        <v>30</v>
      </c>
      <c r="J742" s="200"/>
    </row>
    <row r="743" spans="1:10" ht="15">
      <c r="A743" s="92">
        <v>735</v>
      </c>
      <c r="B743" s="92" t="s">
        <v>1787</v>
      </c>
      <c r="C743" s="92" t="s">
        <v>2719</v>
      </c>
      <c r="D743" s="92" t="s">
        <v>2720</v>
      </c>
      <c r="E743" s="92" t="s">
        <v>1157</v>
      </c>
      <c r="F743" s="92" t="s">
        <v>315</v>
      </c>
      <c r="G743" s="4">
        <v>150</v>
      </c>
      <c r="H743" s="4">
        <v>150</v>
      </c>
      <c r="I743" s="4">
        <v>30</v>
      </c>
      <c r="J743" s="200"/>
    </row>
    <row r="744" spans="1:10" ht="15">
      <c r="A744" s="92">
        <v>736</v>
      </c>
      <c r="B744" s="92" t="s">
        <v>872</v>
      </c>
      <c r="C744" s="92" t="s">
        <v>2019</v>
      </c>
      <c r="D744" s="92" t="s">
        <v>2721</v>
      </c>
      <c r="E744" s="92" t="s">
        <v>1157</v>
      </c>
      <c r="F744" s="92" t="s">
        <v>315</v>
      </c>
      <c r="G744" s="4">
        <v>150</v>
      </c>
      <c r="H744" s="4">
        <v>150</v>
      </c>
      <c r="I744" s="4">
        <v>30</v>
      </c>
      <c r="J744" s="200"/>
    </row>
    <row r="745" spans="1:10" ht="15">
      <c r="A745" s="92">
        <v>737</v>
      </c>
      <c r="B745" s="92" t="s">
        <v>1404</v>
      </c>
      <c r="C745" s="92" t="s">
        <v>2722</v>
      </c>
      <c r="D745" s="92" t="s">
        <v>2723</v>
      </c>
      <c r="E745" s="92" t="s">
        <v>1157</v>
      </c>
      <c r="F745" s="92" t="s">
        <v>315</v>
      </c>
      <c r="G745" s="4">
        <v>75</v>
      </c>
      <c r="H745" s="4">
        <v>75</v>
      </c>
      <c r="I745" s="4">
        <v>15</v>
      </c>
      <c r="J745" s="200"/>
    </row>
    <row r="746" spans="1:10" ht="15">
      <c r="A746" s="92">
        <v>738</v>
      </c>
      <c r="B746" s="92" t="s">
        <v>1295</v>
      </c>
      <c r="C746" s="92" t="s">
        <v>1783</v>
      </c>
      <c r="D746" s="92" t="s">
        <v>2724</v>
      </c>
      <c r="E746" s="92" t="s">
        <v>1157</v>
      </c>
      <c r="F746" s="92" t="s">
        <v>315</v>
      </c>
      <c r="G746" s="4">
        <v>150</v>
      </c>
      <c r="H746" s="4">
        <v>150</v>
      </c>
      <c r="I746" s="4">
        <v>30</v>
      </c>
      <c r="J746" s="200"/>
    </row>
    <row r="747" spans="1:10" ht="15">
      <c r="A747" s="92">
        <v>739</v>
      </c>
      <c r="B747" s="92" t="s">
        <v>882</v>
      </c>
      <c r="C747" s="92" t="s">
        <v>1561</v>
      </c>
      <c r="D747" s="92" t="s">
        <v>2725</v>
      </c>
      <c r="E747" s="92" t="s">
        <v>1157</v>
      </c>
      <c r="F747" s="92" t="s">
        <v>315</v>
      </c>
      <c r="G747" s="4">
        <v>150</v>
      </c>
      <c r="H747" s="4">
        <v>150</v>
      </c>
      <c r="I747" s="4">
        <v>30</v>
      </c>
      <c r="J747" s="200"/>
    </row>
    <row r="748" spans="1:10" ht="30">
      <c r="A748" s="92">
        <v>740</v>
      </c>
      <c r="B748" s="92" t="s">
        <v>2009</v>
      </c>
      <c r="C748" s="92" t="s">
        <v>2726</v>
      </c>
      <c r="D748" s="92" t="s">
        <v>2727</v>
      </c>
      <c r="E748" s="92" t="s">
        <v>1157</v>
      </c>
      <c r="F748" s="92" t="s">
        <v>315</v>
      </c>
      <c r="G748" s="4">
        <v>150</v>
      </c>
      <c r="H748" s="4">
        <v>150</v>
      </c>
      <c r="I748" s="4">
        <v>30</v>
      </c>
      <c r="J748" s="200"/>
    </row>
    <row r="749" spans="1:10" ht="15">
      <c r="A749" s="92">
        <v>741</v>
      </c>
      <c r="B749" s="92" t="s">
        <v>1799</v>
      </c>
      <c r="C749" s="92" t="s">
        <v>2728</v>
      </c>
      <c r="D749" s="92" t="s">
        <v>2729</v>
      </c>
      <c r="E749" s="92" t="s">
        <v>1157</v>
      </c>
      <c r="F749" s="92" t="s">
        <v>315</v>
      </c>
      <c r="G749" s="4">
        <v>150</v>
      </c>
      <c r="H749" s="4">
        <v>150</v>
      </c>
      <c r="I749" s="4">
        <v>30</v>
      </c>
      <c r="J749" s="200"/>
    </row>
    <row r="750" spans="1:10" ht="15">
      <c r="A750" s="92">
        <v>742</v>
      </c>
      <c r="B750" s="92" t="s">
        <v>2730</v>
      </c>
      <c r="C750" s="92" t="s">
        <v>2731</v>
      </c>
      <c r="D750" s="92" t="s">
        <v>2732</v>
      </c>
      <c r="E750" s="92" t="s">
        <v>1157</v>
      </c>
      <c r="F750" s="92" t="s">
        <v>315</v>
      </c>
      <c r="G750" s="4">
        <v>75</v>
      </c>
      <c r="H750" s="4">
        <v>75</v>
      </c>
      <c r="I750" s="4">
        <v>15</v>
      </c>
      <c r="J750" s="200"/>
    </row>
    <row r="751" spans="1:10" ht="15">
      <c r="A751" s="92">
        <v>743</v>
      </c>
      <c r="B751" s="92" t="s">
        <v>517</v>
      </c>
      <c r="C751" s="92" t="s">
        <v>2733</v>
      </c>
      <c r="D751" s="92" t="s">
        <v>2734</v>
      </c>
      <c r="E751" s="92" t="s">
        <v>1222</v>
      </c>
      <c r="F751" s="92" t="s">
        <v>315</v>
      </c>
      <c r="G751" s="4">
        <v>200</v>
      </c>
      <c r="H751" s="4">
        <v>200</v>
      </c>
      <c r="I751" s="4">
        <v>40</v>
      </c>
      <c r="J751" s="200"/>
    </row>
    <row r="752" spans="1:10" ht="15">
      <c r="A752" s="92">
        <v>744</v>
      </c>
      <c r="B752" s="92" t="s">
        <v>2735</v>
      </c>
      <c r="C752" s="92" t="s">
        <v>2031</v>
      </c>
      <c r="D752" s="92" t="s">
        <v>2736</v>
      </c>
      <c r="E752" s="92" t="s">
        <v>1157</v>
      </c>
      <c r="F752" s="92" t="s">
        <v>315</v>
      </c>
      <c r="G752" s="4">
        <v>150</v>
      </c>
      <c r="H752" s="4">
        <v>150</v>
      </c>
      <c r="I752" s="4">
        <v>30</v>
      </c>
      <c r="J752" s="200"/>
    </row>
    <row r="753" spans="1:10" ht="15">
      <c r="A753" s="92">
        <v>745</v>
      </c>
      <c r="B753" s="92" t="s">
        <v>518</v>
      </c>
      <c r="C753" s="92" t="s">
        <v>2737</v>
      </c>
      <c r="D753" s="92" t="s">
        <v>2738</v>
      </c>
      <c r="E753" s="92" t="s">
        <v>1157</v>
      </c>
      <c r="F753" s="92" t="s">
        <v>315</v>
      </c>
      <c r="G753" s="4">
        <v>150</v>
      </c>
      <c r="H753" s="4">
        <v>150</v>
      </c>
      <c r="I753" s="4">
        <v>30</v>
      </c>
      <c r="J753" s="200"/>
    </row>
    <row r="754" spans="1:10" ht="15">
      <c r="A754" s="92">
        <v>746</v>
      </c>
      <c r="B754" s="92" t="s">
        <v>1657</v>
      </c>
      <c r="C754" s="92" t="s">
        <v>2701</v>
      </c>
      <c r="D754" s="92" t="s">
        <v>2739</v>
      </c>
      <c r="E754" s="92" t="s">
        <v>1157</v>
      </c>
      <c r="F754" s="92" t="s">
        <v>315</v>
      </c>
      <c r="G754" s="4">
        <v>150</v>
      </c>
      <c r="H754" s="4">
        <v>150</v>
      </c>
      <c r="I754" s="4">
        <v>30</v>
      </c>
      <c r="J754" s="200"/>
    </row>
    <row r="755" spans="1:10" ht="15">
      <c r="A755" s="92">
        <v>747</v>
      </c>
      <c r="B755" s="92" t="s">
        <v>1118</v>
      </c>
      <c r="C755" s="92" t="s">
        <v>2740</v>
      </c>
      <c r="D755" s="92" t="s">
        <v>2741</v>
      </c>
      <c r="E755" s="92" t="s">
        <v>1157</v>
      </c>
      <c r="F755" s="92" t="s">
        <v>315</v>
      </c>
      <c r="G755" s="4">
        <v>75</v>
      </c>
      <c r="H755" s="4">
        <v>75</v>
      </c>
      <c r="I755" s="4">
        <v>15</v>
      </c>
      <c r="J755" s="200"/>
    </row>
    <row r="756" spans="1:10" ht="15">
      <c r="A756" s="92">
        <v>748</v>
      </c>
      <c r="B756" s="92" t="s">
        <v>2742</v>
      </c>
      <c r="C756" s="92" t="s">
        <v>1486</v>
      </c>
      <c r="D756" s="92" t="s">
        <v>2743</v>
      </c>
      <c r="E756" s="92" t="s">
        <v>1157</v>
      </c>
      <c r="F756" s="92" t="s">
        <v>315</v>
      </c>
      <c r="G756" s="4">
        <v>150</v>
      </c>
      <c r="H756" s="4">
        <v>150</v>
      </c>
      <c r="I756" s="4">
        <v>30</v>
      </c>
      <c r="J756" s="200"/>
    </row>
    <row r="757" spans="1:10" ht="15">
      <c r="A757" s="92">
        <v>749</v>
      </c>
      <c r="B757" s="92" t="s">
        <v>2430</v>
      </c>
      <c r="C757" s="92" t="s">
        <v>1133</v>
      </c>
      <c r="D757" s="92" t="s">
        <v>2744</v>
      </c>
      <c r="E757" s="92" t="s">
        <v>1157</v>
      </c>
      <c r="F757" s="92" t="s">
        <v>315</v>
      </c>
      <c r="G757" s="4">
        <v>75</v>
      </c>
      <c r="H757" s="4">
        <v>75</v>
      </c>
      <c r="I757" s="4">
        <v>15</v>
      </c>
      <c r="J757" s="200"/>
    </row>
    <row r="758" spans="1:10" ht="15">
      <c r="A758" s="92">
        <v>750</v>
      </c>
      <c r="B758" s="92" t="s">
        <v>2745</v>
      </c>
      <c r="C758" s="92" t="s">
        <v>2746</v>
      </c>
      <c r="D758" s="92" t="s">
        <v>2747</v>
      </c>
      <c r="E758" s="92" t="s">
        <v>1157</v>
      </c>
      <c r="F758" s="92" t="s">
        <v>315</v>
      </c>
      <c r="G758" s="4">
        <v>150</v>
      </c>
      <c r="H758" s="4">
        <v>150</v>
      </c>
      <c r="I758" s="4">
        <v>30</v>
      </c>
      <c r="J758" s="200"/>
    </row>
    <row r="759" spans="1:10" ht="15">
      <c r="A759" s="92">
        <v>751</v>
      </c>
      <c r="B759" s="92" t="s">
        <v>1657</v>
      </c>
      <c r="C759" s="92" t="s">
        <v>2748</v>
      </c>
      <c r="D759" s="92" t="s">
        <v>2749</v>
      </c>
      <c r="E759" s="92" t="s">
        <v>1157</v>
      </c>
      <c r="F759" s="92" t="s">
        <v>315</v>
      </c>
      <c r="G759" s="4">
        <v>300</v>
      </c>
      <c r="H759" s="4">
        <v>300</v>
      </c>
      <c r="I759" s="4">
        <v>60</v>
      </c>
      <c r="J759" s="200"/>
    </row>
    <row r="760" spans="1:10" ht="15">
      <c r="A760" s="92">
        <v>752</v>
      </c>
      <c r="B760" s="92" t="s">
        <v>2750</v>
      </c>
      <c r="C760" s="92" t="s">
        <v>2751</v>
      </c>
      <c r="D760" s="92" t="s">
        <v>2752</v>
      </c>
      <c r="E760" s="92" t="s">
        <v>1157</v>
      </c>
      <c r="F760" s="92" t="s">
        <v>315</v>
      </c>
      <c r="G760" s="4">
        <v>150</v>
      </c>
      <c r="H760" s="4">
        <v>150</v>
      </c>
      <c r="I760" s="4">
        <v>30</v>
      </c>
      <c r="J760" s="200"/>
    </row>
    <row r="761" spans="1:10" ht="15">
      <c r="A761" s="92">
        <v>753</v>
      </c>
      <c r="B761" s="92" t="s">
        <v>1151</v>
      </c>
      <c r="C761" s="92" t="s">
        <v>2753</v>
      </c>
      <c r="D761" s="92" t="s">
        <v>2754</v>
      </c>
      <c r="E761" s="92" t="s">
        <v>1157</v>
      </c>
      <c r="F761" s="92" t="s">
        <v>315</v>
      </c>
      <c r="G761" s="4">
        <v>75</v>
      </c>
      <c r="H761" s="4">
        <v>75</v>
      </c>
      <c r="I761" s="4">
        <v>15</v>
      </c>
      <c r="J761" s="200"/>
    </row>
    <row r="762" spans="1:10" ht="15">
      <c r="A762" s="92">
        <v>754</v>
      </c>
      <c r="B762" s="92" t="s">
        <v>2755</v>
      </c>
      <c r="C762" s="92" t="s">
        <v>2756</v>
      </c>
      <c r="D762" s="92" t="s">
        <v>2757</v>
      </c>
      <c r="E762" s="92" t="s">
        <v>1157</v>
      </c>
      <c r="F762" s="92" t="s">
        <v>315</v>
      </c>
      <c r="G762" s="4">
        <v>150</v>
      </c>
      <c r="H762" s="4">
        <v>150</v>
      </c>
      <c r="I762" s="4">
        <v>30</v>
      </c>
      <c r="J762" s="200"/>
    </row>
    <row r="763" spans="1:10" ht="15">
      <c r="A763" s="92">
        <v>755</v>
      </c>
      <c r="B763" s="92" t="s">
        <v>1364</v>
      </c>
      <c r="C763" s="92" t="s">
        <v>2758</v>
      </c>
      <c r="D763" s="92" t="s">
        <v>2759</v>
      </c>
      <c r="E763" s="92" t="s">
        <v>1157</v>
      </c>
      <c r="F763" s="92" t="s">
        <v>315</v>
      </c>
      <c r="G763" s="4">
        <v>450</v>
      </c>
      <c r="H763" s="4">
        <v>450</v>
      </c>
      <c r="I763" s="4">
        <v>90</v>
      </c>
      <c r="J763" s="200"/>
    </row>
    <row r="764" spans="1:10" ht="15">
      <c r="A764" s="92">
        <v>756</v>
      </c>
      <c r="B764" s="92" t="s">
        <v>2760</v>
      </c>
      <c r="C764" s="92" t="s">
        <v>2761</v>
      </c>
      <c r="D764" s="92" t="s">
        <v>2762</v>
      </c>
      <c r="E764" s="92" t="s">
        <v>1157</v>
      </c>
      <c r="F764" s="92" t="s">
        <v>315</v>
      </c>
      <c r="G764" s="4">
        <v>150</v>
      </c>
      <c r="H764" s="4">
        <v>150</v>
      </c>
      <c r="I764" s="4">
        <v>30</v>
      </c>
      <c r="J764" s="200"/>
    </row>
    <row r="765" spans="1:10" ht="15">
      <c r="A765" s="92">
        <v>757</v>
      </c>
      <c r="B765" s="92" t="s">
        <v>1151</v>
      </c>
      <c r="C765" s="92" t="s">
        <v>1561</v>
      </c>
      <c r="D765" s="92" t="s">
        <v>2763</v>
      </c>
      <c r="E765" s="92" t="s">
        <v>1157</v>
      </c>
      <c r="F765" s="92" t="s">
        <v>315</v>
      </c>
      <c r="G765" s="4">
        <v>150</v>
      </c>
      <c r="H765" s="4">
        <v>150</v>
      </c>
      <c r="I765" s="4">
        <v>30</v>
      </c>
      <c r="J765" s="200"/>
    </row>
    <row r="766" spans="1:10" ht="15">
      <c r="A766" s="92">
        <v>758</v>
      </c>
      <c r="B766" s="92" t="s">
        <v>1171</v>
      </c>
      <c r="C766" s="92" t="s">
        <v>2764</v>
      </c>
      <c r="D766" s="92" t="s">
        <v>2765</v>
      </c>
      <c r="E766" s="92" t="s">
        <v>1157</v>
      </c>
      <c r="F766" s="92" t="s">
        <v>315</v>
      </c>
      <c r="G766" s="4">
        <v>150</v>
      </c>
      <c r="H766" s="4">
        <v>150</v>
      </c>
      <c r="I766" s="4">
        <v>30</v>
      </c>
      <c r="J766" s="200"/>
    </row>
    <row r="767" spans="1:10" ht="15">
      <c r="A767" s="92">
        <v>759</v>
      </c>
      <c r="B767" s="92" t="s">
        <v>2766</v>
      </c>
      <c r="C767" s="92" t="s">
        <v>2767</v>
      </c>
      <c r="D767" s="92" t="s">
        <v>2768</v>
      </c>
      <c r="E767" s="92" t="s">
        <v>1157</v>
      </c>
      <c r="F767" s="92" t="s">
        <v>315</v>
      </c>
      <c r="G767" s="4">
        <v>150</v>
      </c>
      <c r="H767" s="4">
        <v>150</v>
      </c>
      <c r="I767" s="4">
        <v>30</v>
      </c>
      <c r="J767" s="200"/>
    </row>
    <row r="768" spans="1:10" ht="30">
      <c r="A768" s="92">
        <v>760</v>
      </c>
      <c r="B768" s="92" t="s">
        <v>2291</v>
      </c>
      <c r="C768" s="92" t="s">
        <v>2769</v>
      </c>
      <c r="D768" s="92" t="s">
        <v>2770</v>
      </c>
      <c r="E768" s="92" t="s">
        <v>1157</v>
      </c>
      <c r="F768" s="92" t="s">
        <v>315</v>
      </c>
      <c r="G768" s="4">
        <v>75</v>
      </c>
      <c r="H768" s="4">
        <v>75</v>
      </c>
      <c r="I768" s="4">
        <v>15</v>
      </c>
      <c r="J768" s="200"/>
    </row>
    <row r="769" spans="1:10" ht="15">
      <c r="A769" s="92">
        <v>761</v>
      </c>
      <c r="B769" s="92" t="s">
        <v>2771</v>
      </c>
      <c r="C769" s="92" t="s">
        <v>2772</v>
      </c>
      <c r="D769" s="92" t="s">
        <v>2773</v>
      </c>
      <c r="E769" s="92" t="s">
        <v>1157</v>
      </c>
      <c r="F769" s="92" t="s">
        <v>315</v>
      </c>
      <c r="G769" s="4">
        <v>75</v>
      </c>
      <c r="H769" s="4">
        <v>75</v>
      </c>
      <c r="I769" s="4">
        <v>15</v>
      </c>
      <c r="J769" s="200"/>
    </row>
    <row r="770" spans="1:10" ht="15">
      <c r="A770" s="92">
        <v>762</v>
      </c>
      <c r="B770" s="92" t="s">
        <v>1262</v>
      </c>
      <c r="C770" s="92" t="s">
        <v>2774</v>
      </c>
      <c r="D770" s="92" t="s">
        <v>2775</v>
      </c>
      <c r="E770" s="92" t="s">
        <v>1222</v>
      </c>
      <c r="F770" s="92" t="s">
        <v>315</v>
      </c>
      <c r="G770" s="4">
        <v>200</v>
      </c>
      <c r="H770" s="4">
        <v>200</v>
      </c>
      <c r="I770" s="4">
        <v>40</v>
      </c>
      <c r="J770" s="200"/>
    </row>
    <row r="771" spans="1:10" ht="15">
      <c r="A771" s="92">
        <v>763</v>
      </c>
      <c r="B771" s="92" t="s">
        <v>1657</v>
      </c>
      <c r="C771" s="92" t="s">
        <v>2776</v>
      </c>
      <c r="D771" s="92" t="s">
        <v>2777</v>
      </c>
      <c r="E771" s="92" t="s">
        <v>1157</v>
      </c>
      <c r="F771" s="92" t="s">
        <v>315</v>
      </c>
      <c r="G771" s="4">
        <v>75</v>
      </c>
      <c r="H771" s="4">
        <v>75</v>
      </c>
      <c r="I771" s="4">
        <v>15</v>
      </c>
      <c r="J771" s="200"/>
    </row>
    <row r="772" spans="1:10" ht="15">
      <c r="A772" s="92">
        <v>764</v>
      </c>
      <c r="B772" s="92" t="s">
        <v>849</v>
      </c>
      <c r="C772" s="92" t="s">
        <v>2778</v>
      </c>
      <c r="D772" s="92" t="s">
        <v>2779</v>
      </c>
      <c r="E772" s="92" t="s">
        <v>1157</v>
      </c>
      <c r="F772" s="92" t="s">
        <v>315</v>
      </c>
      <c r="G772" s="4">
        <v>150</v>
      </c>
      <c r="H772" s="4">
        <v>150</v>
      </c>
      <c r="I772" s="4">
        <v>30</v>
      </c>
      <c r="J772" s="200"/>
    </row>
    <row r="773" spans="1:10" ht="15">
      <c r="A773" s="92">
        <v>765</v>
      </c>
      <c r="B773" s="92" t="s">
        <v>1282</v>
      </c>
      <c r="C773" s="92" t="s">
        <v>2512</v>
      </c>
      <c r="D773" s="92" t="s">
        <v>2780</v>
      </c>
      <c r="E773" s="92" t="s">
        <v>1157</v>
      </c>
      <c r="F773" s="92" t="s">
        <v>315</v>
      </c>
      <c r="G773" s="4">
        <v>75</v>
      </c>
      <c r="H773" s="4">
        <v>75</v>
      </c>
      <c r="I773" s="4">
        <v>15</v>
      </c>
      <c r="J773" s="200"/>
    </row>
    <row r="774" spans="1:10" ht="15">
      <c r="A774" s="92">
        <v>766</v>
      </c>
      <c r="B774" s="92" t="s">
        <v>1340</v>
      </c>
      <c r="C774" s="92" t="s">
        <v>870</v>
      </c>
      <c r="D774" s="92" t="s">
        <v>2781</v>
      </c>
      <c r="E774" s="92" t="s">
        <v>1157</v>
      </c>
      <c r="F774" s="92" t="s">
        <v>315</v>
      </c>
      <c r="G774" s="4">
        <v>150</v>
      </c>
      <c r="H774" s="4">
        <v>150</v>
      </c>
      <c r="I774" s="4">
        <v>30</v>
      </c>
      <c r="J774" s="200"/>
    </row>
    <row r="775" spans="1:10" ht="15">
      <c r="A775" s="92">
        <v>767</v>
      </c>
      <c r="B775" s="92" t="s">
        <v>2782</v>
      </c>
      <c r="C775" s="92" t="s">
        <v>2783</v>
      </c>
      <c r="D775" s="92" t="s">
        <v>2784</v>
      </c>
      <c r="E775" s="92" t="s">
        <v>1157</v>
      </c>
      <c r="F775" s="92" t="s">
        <v>315</v>
      </c>
      <c r="G775" s="4">
        <v>375</v>
      </c>
      <c r="H775" s="4">
        <v>375</v>
      </c>
      <c r="I775" s="4">
        <v>75</v>
      </c>
      <c r="J775" s="200"/>
    </row>
    <row r="776" spans="1:10" ht="15">
      <c r="A776" s="92">
        <v>768</v>
      </c>
      <c r="B776" s="92" t="s">
        <v>1393</v>
      </c>
      <c r="C776" s="92" t="s">
        <v>1133</v>
      </c>
      <c r="D776" s="92" t="s">
        <v>2785</v>
      </c>
      <c r="E776" s="92" t="s">
        <v>1157</v>
      </c>
      <c r="F776" s="92" t="s">
        <v>315</v>
      </c>
      <c r="G776" s="4">
        <v>75</v>
      </c>
      <c r="H776" s="4">
        <v>75</v>
      </c>
      <c r="I776" s="4">
        <v>15</v>
      </c>
      <c r="J776" s="200"/>
    </row>
    <row r="777" spans="1:10" ht="15">
      <c r="A777" s="92">
        <v>769</v>
      </c>
      <c r="B777" s="92" t="s">
        <v>2105</v>
      </c>
      <c r="C777" s="92" t="s">
        <v>2493</v>
      </c>
      <c r="D777" s="92" t="s">
        <v>2786</v>
      </c>
      <c r="E777" s="92" t="s">
        <v>1157</v>
      </c>
      <c r="F777" s="92" t="s">
        <v>315</v>
      </c>
      <c r="G777" s="4">
        <v>75</v>
      </c>
      <c r="H777" s="4">
        <v>75</v>
      </c>
      <c r="I777" s="4">
        <v>15</v>
      </c>
      <c r="J777" s="200"/>
    </row>
    <row r="778" spans="1:10" ht="15">
      <c r="A778" s="92">
        <v>770</v>
      </c>
      <c r="B778" s="92" t="s">
        <v>1238</v>
      </c>
      <c r="C778" s="92" t="s">
        <v>2787</v>
      </c>
      <c r="D778" s="92" t="s">
        <v>2788</v>
      </c>
      <c r="E778" s="92" t="s">
        <v>1157</v>
      </c>
      <c r="F778" s="92" t="s">
        <v>315</v>
      </c>
      <c r="G778" s="4">
        <v>150</v>
      </c>
      <c r="H778" s="4">
        <v>150</v>
      </c>
      <c r="I778" s="4">
        <v>30</v>
      </c>
      <c r="J778" s="200"/>
    </row>
    <row r="779" spans="1:10" ht="15">
      <c r="A779" s="92">
        <v>771</v>
      </c>
      <c r="B779" s="92" t="s">
        <v>2016</v>
      </c>
      <c r="C779" s="92" t="s">
        <v>2789</v>
      </c>
      <c r="D779" s="92" t="s">
        <v>2790</v>
      </c>
      <c r="E779" s="92" t="s">
        <v>1157</v>
      </c>
      <c r="F779" s="92" t="s">
        <v>315</v>
      </c>
      <c r="G779" s="4">
        <v>150</v>
      </c>
      <c r="H779" s="4">
        <v>150</v>
      </c>
      <c r="I779" s="4">
        <v>30</v>
      </c>
      <c r="J779" s="200"/>
    </row>
    <row r="780" spans="1:10" ht="15">
      <c r="A780" s="92">
        <v>772</v>
      </c>
      <c r="B780" s="92" t="s">
        <v>1608</v>
      </c>
      <c r="C780" s="92" t="s">
        <v>2791</v>
      </c>
      <c r="D780" s="92" t="s">
        <v>2792</v>
      </c>
      <c r="E780" s="92" t="s">
        <v>1157</v>
      </c>
      <c r="F780" s="92" t="s">
        <v>315</v>
      </c>
      <c r="G780" s="4">
        <v>150</v>
      </c>
      <c r="H780" s="4">
        <v>150</v>
      </c>
      <c r="I780" s="4">
        <v>30</v>
      </c>
      <c r="J780" s="200"/>
    </row>
    <row r="781" spans="1:10" ht="15">
      <c r="A781" s="92">
        <v>773</v>
      </c>
      <c r="B781" s="92" t="s">
        <v>2425</v>
      </c>
      <c r="C781" s="92" t="s">
        <v>2192</v>
      </c>
      <c r="D781" s="92" t="s">
        <v>2793</v>
      </c>
      <c r="E781" s="92" t="s">
        <v>1157</v>
      </c>
      <c r="F781" s="92" t="s">
        <v>315</v>
      </c>
      <c r="G781" s="4">
        <v>150</v>
      </c>
      <c r="H781" s="4">
        <v>150</v>
      </c>
      <c r="I781" s="4">
        <v>30</v>
      </c>
      <c r="J781" s="200"/>
    </row>
    <row r="782" spans="1:10" ht="15">
      <c r="A782" s="92">
        <v>774</v>
      </c>
      <c r="B782" s="92" t="s">
        <v>1262</v>
      </c>
      <c r="C782" s="92" t="s">
        <v>2794</v>
      </c>
      <c r="D782" s="92" t="s">
        <v>2795</v>
      </c>
      <c r="E782" s="92" t="s">
        <v>1157</v>
      </c>
      <c r="F782" s="92" t="s">
        <v>315</v>
      </c>
      <c r="G782" s="4">
        <v>150</v>
      </c>
      <c r="H782" s="4">
        <v>150</v>
      </c>
      <c r="I782" s="4">
        <v>30</v>
      </c>
      <c r="J782" s="200"/>
    </row>
    <row r="783" spans="1:10" ht="15">
      <c r="A783" s="92">
        <v>775</v>
      </c>
      <c r="B783" s="92" t="s">
        <v>1118</v>
      </c>
      <c r="C783" s="92" t="s">
        <v>2796</v>
      </c>
      <c r="D783" s="92" t="s">
        <v>2797</v>
      </c>
      <c r="E783" s="92" t="s">
        <v>1157</v>
      </c>
      <c r="F783" s="92" t="s">
        <v>315</v>
      </c>
      <c r="G783" s="4">
        <v>150</v>
      </c>
      <c r="H783" s="4">
        <v>150</v>
      </c>
      <c r="I783" s="4">
        <v>30</v>
      </c>
      <c r="J783" s="200"/>
    </row>
    <row r="784" spans="1:10" ht="15">
      <c r="A784" s="92">
        <v>776</v>
      </c>
      <c r="B784" s="92" t="s">
        <v>2798</v>
      </c>
      <c r="C784" s="92" t="s">
        <v>2799</v>
      </c>
      <c r="D784" s="92" t="s">
        <v>2800</v>
      </c>
      <c r="E784" s="92" t="s">
        <v>1157</v>
      </c>
      <c r="F784" s="92" t="s">
        <v>315</v>
      </c>
      <c r="G784" s="4">
        <v>150</v>
      </c>
      <c r="H784" s="4">
        <v>150</v>
      </c>
      <c r="I784" s="4">
        <v>30</v>
      </c>
      <c r="J784" s="200"/>
    </row>
    <row r="785" spans="1:10" ht="15">
      <c r="A785" s="92">
        <v>777</v>
      </c>
      <c r="B785" s="92" t="s">
        <v>2801</v>
      </c>
      <c r="C785" s="92" t="s">
        <v>2659</v>
      </c>
      <c r="D785" s="92" t="s">
        <v>2802</v>
      </c>
      <c r="E785" s="92" t="s">
        <v>1157</v>
      </c>
      <c r="F785" s="92" t="s">
        <v>315</v>
      </c>
      <c r="G785" s="4">
        <v>75</v>
      </c>
      <c r="H785" s="4">
        <v>75</v>
      </c>
      <c r="I785" s="4">
        <v>15</v>
      </c>
      <c r="J785" s="200"/>
    </row>
    <row r="786" spans="1:10" ht="15">
      <c r="A786" s="92">
        <v>778</v>
      </c>
      <c r="B786" s="92" t="s">
        <v>1206</v>
      </c>
      <c r="C786" s="92" t="s">
        <v>841</v>
      </c>
      <c r="D786" s="92" t="s">
        <v>2803</v>
      </c>
      <c r="E786" s="92" t="s">
        <v>1157</v>
      </c>
      <c r="F786" s="92" t="s">
        <v>315</v>
      </c>
      <c r="G786" s="4">
        <v>150</v>
      </c>
      <c r="H786" s="4">
        <v>150</v>
      </c>
      <c r="I786" s="4">
        <v>30</v>
      </c>
      <c r="J786" s="200"/>
    </row>
    <row r="787" spans="1:10" ht="15">
      <c r="A787" s="92">
        <v>779</v>
      </c>
      <c r="B787" s="92" t="s">
        <v>2367</v>
      </c>
      <c r="C787" s="92" t="s">
        <v>2454</v>
      </c>
      <c r="D787" s="92" t="s">
        <v>2804</v>
      </c>
      <c r="E787" s="92" t="s">
        <v>1157</v>
      </c>
      <c r="F787" s="92" t="s">
        <v>315</v>
      </c>
      <c r="G787" s="4">
        <v>150</v>
      </c>
      <c r="H787" s="4">
        <v>150</v>
      </c>
      <c r="I787" s="4">
        <v>30</v>
      </c>
      <c r="J787" s="200"/>
    </row>
    <row r="788" spans="1:10" ht="15">
      <c r="A788" s="92">
        <v>780</v>
      </c>
      <c r="B788" s="92" t="s">
        <v>2805</v>
      </c>
      <c r="C788" s="92" t="s">
        <v>1780</v>
      </c>
      <c r="D788" s="92" t="s">
        <v>2806</v>
      </c>
      <c r="E788" s="92" t="s">
        <v>1157</v>
      </c>
      <c r="F788" s="92" t="s">
        <v>315</v>
      </c>
      <c r="G788" s="4">
        <v>75</v>
      </c>
      <c r="H788" s="4">
        <v>75</v>
      </c>
      <c r="I788" s="4">
        <v>15</v>
      </c>
      <c r="J788" s="200"/>
    </row>
    <row r="789" spans="1:10" ht="15">
      <c r="A789" s="92">
        <v>781</v>
      </c>
      <c r="B789" s="92" t="s">
        <v>2807</v>
      </c>
      <c r="C789" s="92" t="s">
        <v>2808</v>
      </c>
      <c r="D789" s="92" t="s">
        <v>2809</v>
      </c>
      <c r="E789" s="92" t="s">
        <v>1157</v>
      </c>
      <c r="F789" s="92" t="s">
        <v>315</v>
      </c>
      <c r="G789" s="4">
        <v>75</v>
      </c>
      <c r="H789" s="4">
        <v>75</v>
      </c>
      <c r="I789" s="4">
        <v>15</v>
      </c>
      <c r="J789" s="200"/>
    </row>
    <row r="790" spans="1:10" ht="15">
      <c r="A790" s="92">
        <v>782</v>
      </c>
      <c r="B790" s="92" t="s">
        <v>2810</v>
      </c>
      <c r="C790" s="92" t="s">
        <v>1835</v>
      </c>
      <c r="D790" s="92" t="s">
        <v>2811</v>
      </c>
      <c r="E790" s="92" t="s">
        <v>1157</v>
      </c>
      <c r="F790" s="92" t="s">
        <v>315</v>
      </c>
      <c r="G790" s="4">
        <v>75</v>
      </c>
      <c r="H790" s="4">
        <v>75</v>
      </c>
      <c r="I790" s="4">
        <v>15</v>
      </c>
      <c r="J790" s="200"/>
    </row>
    <row r="791" spans="1:10" ht="15">
      <c r="A791" s="92">
        <v>783</v>
      </c>
      <c r="B791" s="92" t="s">
        <v>518</v>
      </c>
      <c r="C791" s="92" t="s">
        <v>2812</v>
      </c>
      <c r="D791" s="92" t="s">
        <v>2813</v>
      </c>
      <c r="E791" s="92" t="s">
        <v>1157</v>
      </c>
      <c r="F791" s="92" t="s">
        <v>315</v>
      </c>
      <c r="G791" s="4">
        <v>150</v>
      </c>
      <c r="H791" s="4">
        <v>150</v>
      </c>
      <c r="I791" s="4">
        <v>30</v>
      </c>
      <c r="J791" s="200"/>
    </row>
    <row r="792" spans="1:10" ht="15">
      <c r="A792" s="92">
        <v>784</v>
      </c>
      <c r="B792" s="92" t="s">
        <v>2716</v>
      </c>
      <c r="C792" s="92" t="s">
        <v>2814</v>
      </c>
      <c r="D792" s="92" t="s">
        <v>2815</v>
      </c>
      <c r="E792" s="92" t="s">
        <v>1157</v>
      </c>
      <c r="F792" s="92" t="s">
        <v>315</v>
      </c>
      <c r="G792" s="4">
        <v>150</v>
      </c>
      <c r="H792" s="4">
        <v>150</v>
      </c>
      <c r="I792" s="4">
        <v>30</v>
      </c>
      <c r="J792" s="200"/>
    </row>
    <row r="793" spans="1:10" ht="15">
      <c r="A793" s="92">
        <v>785</v>
      </c>
      <c r="B793" s="92" t="s">
        <v>1465</v>
      </c>
      <c r="C793" s="92" t="s">
        <v>1233</v>
      </c>
      <c r="D793" s="92" t="s">
        <v>2816</v>
      </c>
      <c r="E793" s="92" t="s">
        <v>1157</v>
      </c>
      <c r="F793" s="92" t="s">
        <v>315</v>
      </c>
      <c r="G793" s="4">
        <v>150</v>
      </c>
      <c r="H793" s="4">
        <v>150</v>
      </c>
      <c r="I793" s="4">
        <v>30</v>
      </c>
      <c r="J793" s="200"/>
    </row>
    <row r="794" spans="1:10" ht="15">
      <c r="A794" s="92">
        <v>786</v>
      </c>
      <c r="B794" s="92" t="s">
        <v>2817</v>
      </c>
      <c r="C794" s="92" t="s">
        <v>1895</v>
      </c>
      <c r="D794" s="92" t="s">
        <v>2818</v>
      </c>
      <c r="E794" s="92" t="s">
        <v>1157</v>
      </c>
      <c r="F794" s="92" t="s">
        <v>315</v>
      </c>
      <c r="G794" s="4">
        <v>75</v>
      </c>
      <c r="H794" s="4">
        <v>75</v>
      </c>
      <c r="I794" s="4">
        <v>15</v>
      </c>
      <c r="J794" s="200"/>
    </row>
    <row r="795" spans="1:10" ht="15">
      <c r="A795" s="92">
        <v>787</v>
      </c>
      <c r="B795" s="92" t="s">
        <v>2626</v>
      </c>
      <c r="C795" s="92" t="s">
        <v>2819</v>
      </c>
      <c r="D795" s="92" t="s">
        <v>2820</v>
      </c>
      <c r="E795" s="92" t="s">
        <v>1157</v>
      </c>
      <c r="F795" s="92" t="s">
        <v>315</v>
      </c>
      <c r="G795" s="4">
        <v>150</v>
      </c>
      <c r="H795" s="4">
        <v>150</v>
      </c>
      <c r="I795" s="4">
        <v>30</v>
      </c>
      <c r="J795" s="200"/>
    </row>
    <row r="796" spans="1:10" ht="15">
      <c r="A796" s="92">
        <v>788</v>
      </c>
      <c r="B796" s="92" t="s">
        <v>2551</v>
      </c>
      <c r="C796" s="92" t="s">
        <v>2821</v>
      </c>
      <c r="D796" s="92" t="s">
        <v>2822</v>
      </c>
      <c r="E796" s="92" t="s">
        <v>1157</v>
      </c>
      <c r="F796" s="92" t="s">
        <v>315</v>
      </c>
      <c r="G796" s="4">
        <v>75</v>
      </c>
      <c r="H796" s="4">
        <v>75</v>
      </c>
      <c r="I796" s="4">
        <v>15</v>
      </c>
      <c r="J796" s="200"/>
    </row>
    <row r="797" spans="1:10" ht="15">
      <c r="A797" s="92">
        <v>789</v>
      </c>
      <c r="B797" s="92" t="s">
        <v>1404</v>
      </c>
      <c r="C797" s="92" t="s">
        <v>2823</v>
      </c>
      <c r="D797" s="92" t="s">
        <v>2824</v>
      </c>
      <c r="E797" s="92" t="s">
        <v>1157</v>
      </c>
      <c r="F797" s="92" t="s">
        <v>315</v>
      </c>
      <c r="G797" s="4">
        <v>150</v>
      </c>
      <c r="H797" s="4">
        <v>150</v>
      </c>
      <c r="I797" s="4">
        <v>30</v>
      </c>
      <c r="J797" s="200"/>
    </row>
    <row r="798" spans="1:10" ht="15">
      <c r="A798" s="92">
        <v>790</v>
      </c>
      <c r="B798" s="92" t="s">
        <v>1194</v>
      </c>
      <c r="C798" s="92" t="s">
        <v>1714</v>
      </c>
      <c r="D798" s="92" t="s">
        <v>2825</v>
      </c>
      <c r="E798" s="92" t="s">
        <v>1157</v>
      </c>
      <c r="F798" s="92" t="s">
        <v>315</v>
      </c>
      <c r="G798" s="4">
        <v>150</v>
      </c>
      <c r="H798" s="4">
        <v>150</v>
      </c>
      <c r="I798" s="4">
        <v>30</v>
      </c>
      <c r="J798" s="200"/>
    </row>
    <row r="799" spans="1:10" ht="15">
      <c r="A799" s="92">
        <v>791</v>
      </c>
      <c r="B799" s="92" t="s">
        <v>517</v>
      </c>
      <c r="C799" s="92" t="s">
        <v>2826</v>
      </c>
      <c r="D799" s="92" t="s">
        <v>2827</v>
      </c>
      <c r="E799" s="92" t="s">
        <v>1157</v>
      </c>
      <c r="F799" s="92" t="s">
        <v>315</v>
      </c>
      <c r="G799" s="4">
        <v>150</v>
      </c>
      <c r="H799" s="4">
        <v>150</v>
      </c>
      <c r="I799" s="4">
        <v>30</v>
      </c>
      <c r="J799" s="200"/>
    </row>
    <row r="800" spans="1:10" ht="15">
      <c r="A800" s="92">
        <v>792</v>
      </c>
      <c r="B800" s="92" t="s">
        <v>2828</v>
      </c>
      <c r="C800" s="92" t="s">
        <v>2829</v>
      </c>
      <c r="D800" s="92" t="s">
        <v>2830</v>
      </c>
      <c r="E800" s="92" t="s">
        <v>1157</v>
      </c>
      <c r="F800" s="92" t="s">
        <v>315</v>
      </c>
      <c r="G800" s="4">
        <v>150</v>
      </c>
      <c r="H800" s="4">
        <v>150</v>
      </c>
      <c r="I800" s="4">
        <v>30</v>
      </c>
      <c r="J800" s="200"/>
    </row>
    <row r="801" spans="1:10" ht="15">
      <c r="A801" s="92">
        <v>793</v>
      </c>
      <c r="B801" s="92" t="s">
        <v>2831</v>
      </c>
      <c r="C801" s="92" t="s">
        <v>2832</v>
      </c>
      <c r="D801" s="92" t="s">
        <v>2833</v>
      </c>
      <c r="E801" s="92" t="s">
        <v>1157</v>
      </c>
      <c r="F801" s="92" t="s">
        <v>315</v>
      </c>
      <c r="G801" s="4">
        <v>150</v>
      </c>
      <c r="H801" s="4">
        <v>150</v>
      </c>
      <c r="I801" s="4">
        <v>30</v>
      </c>
      <c r="J801" s="200"/>
    </row>
    <row r="802" spans="1:10" ht="15">
      <c r="A802" s="92">
        <v>794</v>
      </c>
      <c r="B802" s="92" t="s">
        <v>2434</v>
      </c>
      <c r="C802" s="92" t="s">
        <v>2834</v>
      </c>
      <c r="D802" s="92" t="s">
        <v>2835</v>
      </c>
      <c r="E802" s="92" t="s">
        <v>1157</v>
      </c>
      <c r="F802" s="92" t="s">
        <v>315</v>
      </c>
      <c r="G802" s="4">
        <v>75</v>
      </c>
      <c r="H802" s="4">
        <v>75</v>
      </c>
      <c r="I802" s="4">
        <v>15</v>
      </c>
      <c r="J802" s="200"/>
    </row>
    <row r="803" spans="1:10" ht="15">
      <c r="A803" s="92">
        <v>795</v>
      </c>
      <c r="B803" s="92" t="s">
        <v>1203</v>
      </c>
      <c r="C803" s="92" t="s">
        <v>2836</v>
      </c>
      <c r="D803" s="92" t="s">
        <v>2837</v>
      </c>
      <c r="E803" s="92" t="s">
        <v>1157</v>
      </c>
      <c r="F803" s="92" t="s">
        <v>315</v>
      </c>
      <c r="G803" s="4">
        <v>150</v>
      </c>
      <c r="H803" s="4">
        <v>150</v>
      </c>
      <c r="I803" s="4">
        <v>30</v>
      </c>
      <c r="J803" s="200"/>
    </row>
    <row r="804" spans="1:10" ht="15">
      <c r="A804" s="92">
        <v>796</v>
      </c>
      <c r="B804" s="92" t="s">
        <v>2838</v>
      </c>
      <c r="C804" s="92" t="s">
        <v>2839</v>
      </c>
      <c r="D804" s="92" t="s">
        <v>2840</v>
      </c>
      <c r="E804" s="92" t="s">
        <v>1157</v>
      </c>
      <c r="F804" s="92" t="s">
        <v>315</v>
      </c>
      <c r="G804" s="4">
        <v>150</v>
      </c>
      <c r="H804" s="4">
        <v>150</v>
      </c>
      <c r="I804" s="4">
        <v>30</v>
      </c>
      <c r="J804" s="200"/>
    </row>
    <row r="805" spans="1:10" ht="15">
      <c r="A805" s="92">
        <v>797</v>
      </c>
      <c r="B805" s="92" t="s">
        <v>849</v>
      </c>
      <c r="C805" s="92" t="s">
        <v>2841</v>
      </c>
      <c r="D805" s="92" t="s">
        <v>2842</v>
      </c>
      <c r="E805" s="92" t="s">
        <v>1157</v>
      </c>
      <c r="F805" s="92" t="s">
        <v>315</v>
      </c>
      <c r="G805" s="4">
        <v>150</v>
      </c>
      <c r="H805" s="4">
        <v>150</v>
      </c>
      <c r="I805" s="4">
        <v>30</v>
      </c>
      <c r="J805" s="200"/>
    </row>
    <row r="806" spans="1:10" ht="15">
      <c r="A806" s="92">
        <v>798</v>
      </c>
      <c r="B806" s="92" t="s">
        <v>1685</v>
      </c>
      <c r="C806" s="92" t="s">
        <v>2843</v>
      </c>
      <c r="D806" s="92" t="s">
        <v>2844</v>
      </c>
      <c r="E806" s="92" t="s">
        <v>1157</v>
      </c>
      <c r="F806" s="92" t="s">
        <v>315</v>
      </c>
      <c r="G806" s="4">
        <v>75</v>
      </c>
      <c r="H806" s="4">
        <v>75</v>
      </c>
      <c r="I806" s="4">
        <v>15</v>
      </c>
      <c r="J806" s="200"/>
    </row>
    <row r="807" spans="1:10" ht="15">
      <c r="A807" s="92">
        <v>799</v>
      </c>
      <c r="B807" s="92" t="s">
        <v>1520</v>
      </c>
      <c r="C807" s="92" t="s">
        <v>2845</v>
      </c>
      <c r="D807" s="92" t="s">
        <v>2846</v>
      </c>
      <c r="E807" s="92" t="s">
        <v>1157</v>
      </c>
      <c r="F807" s="92" t="s">
        <v>315</v>
      </c>
      <c r="G807" s="4">
        <v>150</v>
      </c>
      <c r="H807" s="4">
        <v>150</v>
      </c>
      <c r="I807" s="4">
        <v>30</v>
      </c>
      <c r="J807" s="200"/>
    </row>
    <row r="808" spans="1:10" ht="15">
      <c r="A808" s="92">
        <v>800</v>
      </c>
      <c r="B808" s="92" t="s">
        <v>1383</v>
      </c>
      <c r="C808" s="92" t="s">
        <v>2847</v>
      </c>
      <c r="D808" s="92" t="s">
        <v>2848</v>
      </c>
      <c r="E808" s="92" t="s">
        <v>1157</v>
      </c>
      <c r="F808" s="92" t="s">
        <v>315</v>
      </c>
      <c r="G808" s="4">
        <v>150</v>
      </c>
      <c r="H808" s="4">
        <v>150</v>
      </c>
      <c r="I808" s="4">
        <v>30</v>
      </c>
      <c r="J808" s="200"/>
    </row>
    <row r="809" spans="1:10" ht="15">
      <c r="A809" s="92">
        <v>801</v>
      </c>
      <c r="B809" s="92" t="s">
        <v>2254</v>
      </c>
      <c r="C809" s="92" t="s">
        <v>1681</v>
      </c>
      <c r="D809" s="92" t="s">
        <v>2849</v>
      </c>
      <c r="E809" s="92" t="s">
        <v>1157</v>
      </c>
      <c r="F809" s="92" t="s">
        <v>315</v>
      </c>
      <c r="G809" s="4">
        <v>150</v>
      </c>
      <c r="H809" s="4">
        <v>150</v>
      </c>
      <c r="I809" s="4">
        <v>30</v>
      </c>
      <c r="J809" s="200"/>
    </row>
    <row r="810" spans="1:10" ht="15">
      <c r="A810" s="92">
        <v>802</v>
      </c>
      <c r="B810" s="92" t="s">
        <v>2850</v>
      </c>
      <c r="C810" s="92" t="s">
        <v>2851</v>
      </c>
      <c r="D810" s="92" t="s">
        <v>2852</v>
      </c>
      <c r="E810" s="92" t="s">
        <v>1157</v>
      </c>
      <c r="F810" s="92" t="s">
        <v>315</v>
      </c>
      <c r="G810" s="4">
        <v>150</v>
      </c>
      <c r="H810" s="4">
        <v>150</v>
      </c>
      <c r="I810" s="4">
        <v>30</v>
      </c>
      <c r="J810" s="200"/>
    </row>
    <row r="811" spans="1:10" ht="15">
      <c r="A811" s="92">
        <v>803</v>
      </c>
      <c r="B811" s="92" t="s">
        <v>2853</v>
      </c>
      <c r="C811" s="92" t="s">
        <v>2854</v>
      </c>
      <c r="D811" s="92" t="s">
        <v>2855</v>
      </c>
      <c r="E811" s="92" t="s">
        <v>1157</v>
      </c>
      <c r="F811" s="92" t="s">
        <v>315</v>
      </c>
      <c r="G811" s="4">
        <v>150</v>
      </c>
      <c r="H811" s="4">
        <v>150</v>
      </c>
      <c r="I811" s="4">
        <v>30</v>
      </c>
      <c r="J811" s="200"/>
    </row>
    <row r="812" spans="1:10" ht="15">
      <c r="A812" s="92">
        <v>804</v>
      </c>
      <c r="B812" s="92" t="s">
        <v>2856</v>
      </c>
      <c r="C812" s="92" t="s">
        <v>2857</v>
      </c>
      <c r="D812" s="92" t="s">
        <v>2858</v>
      </c>
      <c r="E812" s="92" t="s">
        <v>1157</v>
      </c>
      <c r="F812" s="92" t="s">
        <v>315</v>
      </c>
      <c r="G812" s="4">
        <v>150</v>
      </c>
      <c r="H812" s="4">
        <v>150</v>
      </c>
      <c r="I812" s="4">
        <v>30</v>
      </c>
      <c r="J812" s="200"/>
    </row>
    <row r="813" spans="1:10" ht="15">
      <c r="A813" s="92">
        <v>805</v>
      </c>
      <c r="B813" s="92" t="s">
        <v>2859</v>
      </c>
      <c r="C813" s="92" t="s">
        <v>2860</v>
      </c>
      <c r="D813" s="92" t="s">
        <v>2861</v>
      </c>
      <c r="E813" s="92" t="s">
        <v>1157</v>
      </c>
      <c r="F813" s="92" t="s">
        <v>315</v>
      </c>
      <c r="G813" s="4">
        <v>150</v>
      </c>
      <c r="H813" s="4">
        <v>150</v>
      </c>
      <c r="I813" s="4">
        <v>30</v>
      </c>
      <c r="J813" s="200"/>
    </row>
    <row r="814" spans="1:10" ht="15">
      <c r="A814" s="92">
        <v>806</v>
      </c>
      <c r="B814" s="92" t="s">
        <v>2350</v>
      </c>
      <c r="C814" s="92" t="s">
        <v>2862</v>
      </c>
      <c r="D814" s="92" t="s">
        <v>2863</v>
      </c>
      <c r="E814" s="92" t="s">
        <v>1157</v>
      </c>
      <c r="F814" s="92" t="s">
        <v>315</v>
      </c>
      <c r="G814" s="4">
        <v>150</v>
      </c>
      <c r="H814" s="4">
        <v>150</v>
      </c>
      <c r="I814" s="4">
        <v>30</v>
      </c>
      <c r="J814" s="200"/>
    </row>
    <row r="815" spans="1:10" ht="15">
      <c r="A815" s="92">
        <v>807</v>
      </c>
      <c r="B815" s="92" t="s">
        <v>1171</v>
      </c>
      <c r="C815" s="92" t="s">
        <v>1521</v>
      </c>
      <c r="D815" s="92" t="s">
        <v>2864</v>
      </c>
      <c r="E815" s="92" t="s">
        <v>1157</v>
      </c>
      <c r="F815" s="92" t="s">
        <v>315</v>
      </c>
      <c r="G815" s="4">
        <v>150</v>
      </c>
      <c r="H815" s="4">
        <v>150</v>
      </c>
      <c r="I815" s="4">
        <v>30</v>
      </c>
      <c r="J815" s="200"/>
    </row>
    <row r="816" spans="1:10" ht="15">
      <c r="A816" s="92">
        <v>808</v>
      </c>
      <c r="B816" s="92" t="s">
        <v>1900</v>
      </c>
      <c r="C816" s="92" t="s">
        <v>2493</v>
      </c>
      <c r="D816" s="92" t="s">
        <v>2865</v>
      </c>
      <c r="E816" s="92" t="s">
        <v>1157</v>
      </c>
      <c r="F816" s="92" t="s">
        <v>315</v>
      </c>
      <c r="G816" s="4">
        <v>75</v>
      </c>
      <c r="H816" s="4">
        <v>75</v>
      </c>
      <c r="I816" s="4">
        <v>15</v>
      </c>
      <c r="J816" s="200"/>
    </row>
    <row r="817" spans="1:10" ht="15">
      <c r="A817" s="92">
        <v>809</v>
      </c>
      <c r="B817" s="92" t="s">
        <v>2866</v>
      </c>
      <c r="C817" s="92" t="s">
        <v>1938</v>
      </c>
      <c r="D817" s="92" t="s">
        <v>2867</v>
      </c>
      <c r="E817" s="92" t="s">
        <v>1157</v>
      </c>
      <c r="F817" s="92" t="s">
        <v>315</v>
      </c>
      <c r="G817" s="4">
        <v>225</v>
      </c>
      <c r="H817" s="4">
        <v>225</v>
      </c>
      <c r="I817" s="4">
        <v>45</v>
      </c>
      <c r="J817" s="200"/>
    </row>
    <row r="818" spans="1:10" ht="15">
      <c r="A818" s="92">
        <v>810</v>
      </c>
      <c r="B818" s="92" t="s">
        <v>1404</v>
      </c>
      <c r="C818" s="92" t="s">
        <v>2868</v>
      </c>
      <c r="D818" s="92" t="s">
        <v>2869</v>
      </c>
      <c r="E818" s="92" t="s">
        <v>1157</v>
      </c>
      <c r="F818" s="92" t="s">
        <v>315</v>
      </c>
      <c r="G818" s="4">
        <v>150</v>
      </c>
      <c r="H818" s="4">
        <v>150</v>
      </c>
      <c r="I818" s="4">
        <v>30</v>
      </c>
      <c r="J818" s="200"/>
    </row>
    <row r="819" spans="1:10" ht="15">
      <c r="A819" s="92">
        <v>811</v>
      </c>
      <c r="B819" s="92" t="s">
        <v>1183</v>
      </c>
      <c r="C819" s="92" t="s">
        <v>2870</v>
      </c>
      <c r="D819" s="92" t="s">
        <v>2871</v>
      </c>
      <c r="E819" s="92" t="s">
        <v>1157</v>
      </c>
      <c r="F819" s="92" t="s">
        <v>315</v>
      </c>
      <c r="G819" s="4">
        <v>150</v>
      </c>
      <c r="H819" s="4">
        <v>150</v>
      </c>
      <c r="I819" s="4">
        <v>30</v>
      </c>
      <c r="J819" s="200"/>
    </row>
    <row r="820" spans="1:10" ht="15">
      <c r="A820" s="92">
        <v>812</v>
      </c>
      <c r="B820" s="92" t="s">
        <v>1151</v>
      </c>
      <c r="C820" s="92" t="s">
        <v>2872</v>
      </c>
      <c r="D820" s="92" t="s">
        <v>2873</v>
      </c>
      <c r="E820" s="92" t="s">
        <v>1157</v>
      </c>
      <c r="F820" s="92" t="s">
        <v>315</v>
      </c>
      <c r="G820" s="4">
        <v>75</v>
      </c>
      <c r="H820" s="4">
        <v>75</v>
      </c>
      <c r="I820" s="4">
        <v>15</v>
      </c>
      <c r="J820" s="200"/>
    </row>
    <row r="821" spans="1:10" ht="15">
      <c r="A821" s="92">
        <v>813</v>
      </c>
      <c r="B821" s="92" t="s">
        <v>1289</v>
      </c>
      <c r="C821" s="92" t="s">
        <v>2874</v>
      </c>
      <c r="D821" s="92" t="s">
        <v>2875</v>
      </c>
      <c r="E821" s="92" t="s">
        <v>1157</v>
      </c>
      <c r="F821" s="92" t="s">
        <v>315</v>
      </c>
      <c r="G821" s="4">
        <v>150</v>
      </c>
      <c r="H821" s="4">
        <v>150</v>
      </c>
      <c r="I821" s="4">
        <v>30</v>
      </c>
      <c r="J821" s="200"/>
    </row>
    <row r="822" spans="1:10" ht="15">
      <c r="A822" s="92">
        <v>814</v>
      </c>
      <c r="B822" s="92" t="s">
        <v>1407</v>
      </c>
      <c r="C822" s="92" t="s">
        <v>2876</v>
      </c>
      <c r="D822" s="92" t="s">
        <v>2877</v>
      </c>
      <c r="E822" s="92" t="s">
        <v>1157</v>
      </c>
      <c r="F822" s="92" t="s">
        <v>315</v>
      </c>
      <c r="G822" s="4">
        <v>75</v>
      </c>
      <c r="H822" s="4">
        <v>75</v>
      </c>
      <c r="I822" s="4">
        <v>15</v>
      </c>
      <c r="J822" s="200"/>
    </row>
    <row r="823" spans="1:10" ht="15">
      <c r="A823" s="92">
        <v>815</v>
      </c>
      <c r="B823" s="92" t="s">
        <v>2878</v>
      </c>
      <c r="C823" s="92" t="s">
        <v>519</v>
      </c>
      <c r="D823" s="92" t="s">
        <v>2879</v>
      </c>
      <c r="E823" s="92" t="s">
        <v>1157</v>
      </c>
      <c r="F823" s="92" t="s">
        <v>315</v>
      </c>
      <c r="G823" s="4">
        <v>450</v>
      </c>
      <c r="H823" s="4">
        <v>450</v>
      </c>
      <c r="I823" s="4">
        <v>90</v>
      </c>
      <c r="J823" s="200"/>
    </row>
    <row r="824" spans="1:10" ht="15">
      <c r="A824" s="92">
        <v>816</v>
      </c>
      <c r="B824" s="92" t="s">
        <v>2626</v>
      </c>
      <c r="C824" s="92" t="s">
        <v>2880</v>
      </c>
      <c r="D824" s="92" t="s">
        <v>2881</v>
      </c>
      <c r="E824" s="92" t="s">
        <v>1157</v>
      </c>
      <c r="F824" s="92" t="s">
        <v>315</v>
      </c>
      <c r="G824" s="4">
        <v>150</v>
      </c>
      <c r="H824" s="4">
        <v>150</v>
      </c>
      <c r="I824" s="4">
        <v>30</v>
      </c>
      <c r="J824" s="200"/>
    </row>
    <row r="825" spans="1:10" ht="15">
      <c r="A825" s="92">
        <v>817</v>
      </c>
      <c r="B825" s="92" t="s">
        <v>1203</v>
      </c>
      <c r="C825" s="92" t="s">
        <v>1763</v>
      </c>
      <c r="D825" s="92" t="s">
        <v>2882</v>
      </c>
      <c r="E825" s="92" t="s">
        <v>1157</v>
      </c>
      <c r="F825" s="92" t="s">
        <v>315</v>
      </c>
      <c r="G825" s="4">
        <v>150</v>
      </c>
      <c r="H825" s="4">
        <v>150</v>
      </c>
      <c r="I825" s="4">
        <v>30</v>
      </c>
      <c r="J825" s="200"/>
    </row>
    <row r="826" spans="1:10" ht="30">
      <c r="A826" s="92">
        <v>818</v>
      </c>
      <c r="B826" s="92" t="s">
        <v>2237</v>
      </c>
      <c r="C826" s="92" t="s">
        <v>1247</v>
      </c>
      <c r="D826" s="92" t="s">
        <v>2883</v>
      </c>
      <c r="E826" s="92" t="s">
        <v>1157</v>
      </c>
      <c r="F826" s="92" t="s">
        <v>315</v>
      </c>
      <c r="G826" s="4">
        <v>150</v>
      </c>
      <c r="H826" s="4">
        <v>150</v>
      </c>
      <c r="I826" s="4">
        <v>30</v>
      </c>
      <c r="J826" s="200"/>
    </row>
    <row r="827" spans="1:10" ht="15">
      <c r="A827" s="92">
        <v>819</v>
      </c>
      <c r="B827" s="92" t="s">
        <v>1430</v>
      </c>
      <c r="C827" s="92" t="s">
        <v>1544</v>
      </c>
      <c r="D827" s="92" t="s">
        <v>2884</v>
      </c>
      <c r="E827" s="92" t="s">
        <v>1157</v>
      </c>
      <c r="F827" s="92" t="s">
        <v>315</v>
      </c>
      <c r="G827" s="4">
        <v>150</v>
      </c>
      <c r="H827" s="4">
        <v>150</v>
      </c>
      <c r="I827" s="4">
        <v>30</v>
      </c>
      <c r="J827" s="200"/>
    </row>
    <row r="828" spans="1:10" ht="15">
      <c r="A828" s="92">
        <v>820</v>
      </c>
      <c r="B828" s="92" t="s">
        <v>2885</v>
      </c>
      <c r="C828" s="92" t="s">
        <v>2886</v>
      </c>
      <c r="D828" s="92" t="s">
        <v>2887</v>
      </c>
      <c r="E828" s="92" t="s">
        <v>1157</v>
      </c>
      <c r="F828" s="92" t="s">
        <v>315</v>
      </c>
      <c r="G828" s="4">
        <v>75</v>
      </c>
      <c r="H828" s="4">
        <v>75</v>
      </c>
      <c r="I828" s="4">
        <v>15</v>
      </c>
      <c r="J828" s="200"/>
    </row>
    <row r="829" spans="1:10" ht="15">
      <c r="A829" s="92">
        <v>821</v>
      </c>
      <c r="B829" s="92" t="s">
        <v>1410</v>
      </c>
      <c r="C829" s="92" t="s">
        <v>1892</v>
      </c>
      <c r="D829" s="92" t="s">
        <v>2888</v>
      </c>
      <c r="E829" s="92" t="s">
        <v>1157</v>
      </c>
      <c r="F829" s="92" t="s">
        <v>315</v>
      </c>
      <c r="G829" s="4">
        <v>150</v>
      </c>
      <c r="H829" s="4">
        <v>150</v>
      </c>
      <c r="I829" s="4">
        <v>30</v>
      </c>
      <c r="J829" s="200"/>
    </row>
    <row r="830" spans="1:10" ht="15">
      <c r="A830" s="92">
        <v>822</v>
      </c>
      <c r="B830" s="92" t="s">
        <v>1194</v>
      </c>
      <c r="C830" s="92" t="s">
        <v>2889</v>
      </c>
      <c r="D830" s="92" t="s">
        <v>2890</v>
      </c>
      <c r="E830" s="92" t="s">
        <v>1157</v>
      </c>
      <c r="F830" s="92" t="s">
        <v>315</v>
      </c>
      <c r="G830" s="4">
        <v>150</v>
      </c>
      <c r="H830" s="4">
        <v>150</v>
      </c>
      <c r="I830" s="4">
        <v>30</v>
      </c>
      <c r="J830" s="200"/>
    </row>
    <row r="831" spans="1:10" ht="15">
      <c r="A831" s="92">
        <v>823</v>
      </c>
      <c r="B831" s="92" t="s">
        <v>1957</v>
      </c>
      <c r="C831" s="92" t="s">
        <v>2891</v>
      </c>
      <c r="D831" s="92" t="s">
        <v>2892</v>
      </c>
      <c r="E831" s="92" t="s">
        <v>1157</v>
      </c>
      <c r="F831" s="92" t="s">
        <v>315</v>
      </c>
      <c r="G831" s="4">
        <v>150</v>
      </c>
      <c r="H831" s="4">
        <v>150</v>
      </c>
      <c r="I831" s="4">
        <v>30</v>
      </c>
      <c r="J831" s="200"/>
    </row>
    <row r="832" spans="1:10" ht="15">
      <c r="A832" s="92">
        <v>824</v>
      </c>
      <c r="B832" s="92" t="s">
        <v>2893</v>
      </c>
      <c r="C832" s="92" t="s">
        <v>1860</v>
      </c>
      <c r="D832" s="92" t="s">
        <v>2894</v>
      </c>
      <c r="E832" s="92" t="s">
        <v>1157</v>
      </c>
      <c r="F832" s="92" t="s">
        <v>315</v>
      </c>
      <c r="G832" s="4">
        <v>150</v>
      </c>
      <c r="H832" s="4">
        <v>150</v>
      </c>
      <c r="I832" s="4">
        <v>30</v>
      </c>
      <c r="J832" s="200"/>
    </row>
    <row r="833" spans="1:10" ht="15">
      <c r="A833" s="92">
        <v>825</v>
      </c>
      <c r="B833" s="92" t="s">
        <v>2895</v>
      </c>
      <c r="C833" s="92" t="s">
        <v>2896</v>
      </c>
      <c r="D833" s="92" t="s">
        <v>2897</v>
      </c>
      <c r="E833" s="92" t="s">
        <v>1157</v>
      </c>
      <c r="F833" s="92" t="s">
        <v>315</v>
      </c>
      <c r="G833" s="4">
        <v>150</v>
      </c>
      <c r="H833" s="4">
        <v>150</v>
      </c>
      <c r="I833" s="4">
        <v>30</v>
      </c>
      <c r="J833" s="200"/>
    </row>
    <row r="834" spans="1:10" ht="15">
      <c r="A834" s="92">
        <v>826</v>
      </c>
      <c r="B834" s="92" t="s">
        <v>1171</v>
      </c>
      <c r="C834" s="92" t="s">
        <v>2854</v>
      </c>
      <c r="D834" s="92" t="s">
        <v>2898</v>
      </c>
      <c r="E834" s="92" t="s">
        <v>1157</v>
      </c>
      <c r="F834" s="92" t="s">
        <v>315</v>
      </c>
      <c r="G834" s="4">
        <v>150</v>
      </c>
      <c r="H834" s="4">
        <v>150</v>
      </c>
      <c r="I834" s="4">
        <v>30</v>
      </c>
      <c r="J834" s="200"/>
    </row>
    <row r="835" spans="1:10" ht="15">
      <c r="A835" s="92">
        <v>827</v>
      </c>
      <c r="B835" s="92" t="s">
        <v>1372</v>
      </c>
      <c r="C835" s="92" t="s">
        <v>2899</v>
      </c>
      <c r="D835" s="92" t="s">
        <v>2900</v>
      </c>
      <c r="E835" s="92" t="s">
        <v>1157</v>
      </c>
      <c r="F835" s="92" t="s">
        <v>315</v>
      </c>
      <c r="G835" s="4">
        <v>75</v>
      </c>
      <c r="H835" s="4">
        <v>75</v>
      </c>
      <c r="I835" s="4">
        <v>15</v>
      </c>
      <c r="J835" s="200"/>
    </row>
    <row r="836" spans="1:10" ht="15">
      <c r="A836" s="92">
        <v>828</v>
      </c>
      <c r="B836" s="92" t="s">
        <v>2901</v>
      </c>
      <c r="C836" s="92" t="s">
        <v>2902</v>
      </c>
      <c r="D836" s="92" t="s">
        <v>2903</v>
      </c>
      <c r="E836" s="92" t="s">
        <v>1157</v>
      </c>
      <c r="F836" s="92" t="s">
        <v>315</v>
      </c>
      <c r="G836" s="4">
        <v>150</v>
      </c>
      <c r="H836" s="4">
        <v>150</v>
      </c>
      <c r="I836" s="4">
        <v>30</v>
      </c>
      <c r="J836" s="200"/>
    </row>
    <row r="837" spans="1:10" ht="15">
      <c r="A837" s="92">
        <v>829</v>
      </c>
      <c r="B837" s="92" t="s">
        <v>1137</v>
      </c>
      <c r="C837" s="92" t="s">
        <v>2904</v>
      </c>
      <c r="D837" s="92" t="s">
        <v>2905</v>
      </c>
      <c r="E837" s="92" t="s">
        <v>1157</v>
      </c>
      <c r="F837" s="92" t="s">
        <v>315</v>
      </c>
      <c r="G837" s="4">
        <v>150</v>
      </c>
      <c r="H837" s="4">
        <v>150</v>
      </c>
      <c r="I837" s="4">
        <v>30</v>
      </c>
      <c r="J837" s="200"/>
    </row>
    <row r="838" spans="1:10" ht="15">
      <c r="A838" s="92">
        <v>830</v>
      </c>
      <c r="B838" s="92" t="s">
        <v>2906</v>
      </c>
      <c r="C838" s="92" t="s">
        <v>2868</v>
      </c>
      <c r="D838" s="92" t="s">
        <v>2907</v>
      </c>
      <c r="E838" s="92" t="s">
        <v>1157</v>
      </c>
      <c r="F838" s="92" t="s">
        <v>315</v>
      </c>
      <c r="G838" s="4">
        <v>150</v>
      </c>
      <c r="H838" s="4">
        <v>150</v>
      </c>
      <c r="I838" s="4">
        <v>30</v>
      </c>
      <c r="J838" s="200"/>
    </row>
    <row r="839" spans="1:10" ht="15">
      <c r="A839" s="92">
        <v>831</v>
      </c>
      <c r="B839" s="92" t="s">
        <v>2908</v>
      </c>
      <c r="C839" s="92" t="s">
        <v>2909</v>
      </c>
      <c r="D839" s="92" t="s">
        <v>2910</v>
      </c>
      <c r="E839" s="92" t="s">
        <v>1157</v>
      </c>
      <c r="F839" s="92" t="s">
        <v>315</v>
      </c>
      <c r="G839" s="4">
        <v>150</v>
      </c>
      <c r="H839" s="4">
        <v>150</v>
      </c>
      <c r="I839" s="4">
        <v>30</v>
      </c>
      <c r="J839" s="200"/>
    </row>
    <row r="840" spans="1:10" ht="15">
      <c r="A840" s="92">
        <v>832</v>
      </c>
      <c r="B840" s="92" t="s">
        <v>2911</v>
      </c>
      <c r="C840" s="92" t="s">
        <v>2912</v>
      </c>
      <c r="D840" s="92" t="s">
        <v>2913</v>
      </c>
      <c r="E840" s="92" t="s">
        <v>1157</v>
      </c>
      <c r="F840" s="92" t="s">
        <v>315</v>
      </c>
      <c r="G840" s="4">
        <v>75</v>
      </c>
      <c r="H840" s="4">
        <v>75</v>
      </c>
      <c r="I840" s="4">
        <v>15</v>
      </c>
      <c r="J840" s="200"/>
    </row>
    <row r="841" spans="1:10" ht="15">
      <c r="A841" s="92">
        <v>833</v>
      </c>
      <c r="B841" s="92" t="s">
        <v>2237</v>
      </c>
      <c r="C841" s="92" t="s">
        <v>2914</v>
      </c>
      <c r="D841" s="92" t="s">
        <v>2915</v>
      </c>
      <c r="E841" s="92" t="s">
        <v>1157</v>
      </c>
      <c r="F841" s="92" t="s">
        <v>315</v>
      </c>
      <c r="G841" s="4">
        <v>150</v>
      </c>
      <c r="H841" s="4">
        <v>150</v>
      </c>
      <c r="I841" s="4">
        <v>30</v>
      </c>
      <c r="J841" s="200"/>
    </row>
    <row r="842" spans="1:10" ht="15">
      <c r="A842" s="92">
        <v>834</v>
      </c>
      <c r="B842" s="92" t="s">
        <v>1226</v>
      </c>
      <c r="C842" s="92" t="s">
        <v>1263</v>
      </c>
      <c r="D842" s="92" t="s">
        <v>2916</v>
      </c>
      <c r="E842" s="92" t="s">
        <v>1157</v>
      </c>
      <c r="F842" s="92" t="s">
        <v>315</v>
      </c>
      <c r="G842" s="4">
        <v>150</v>
      </c>
      <c r="H842" s="4">
        <v>150</v>
      </c>
      <c r="I842" s="4">
        <v>30</v>
      </c>
      <c r="J842" s="200"/>
    </row>
    <row r="843" spans="1:10" ht="30">
      <c r="A843" s="92">
        <v>835</v>
      </c>
      <c r="B843" s="92" t="s">
        <v>2688</v>
      </c>
      <c r="C843" s="92" t="s">
        <v>2917</v>
      </c>
      <c r="D843" s="92" t="s">
        <v>2918</v>
      </c>
      <c r="E843" s="92" t="s">
        <v>1157</v>
      </c>
      <c r="F843" s="92" t="s">
        <v>315</v>
      </c>
      <c r="G843" s="4">
        <v>150</v>
      </c>
      <c r="H843" s="4">
        <v>150</v>
      </c>
      <c r="I843" s="4">
        <v>30</v>
      </c>
      <c r="J843" s="200"/>
    </row>
    <row r="844" spans="1:10" ht="15">
      <c r="A844" s="92">
        <v>836</v>
      </c>
      <c r="B844" s="92" t="s">
        <v>1191</v>
      </c>
      <c r="C844" s="92" t="s">
        <v>2919</v>
      </c>
      <c r="D844" s="92" t="s">
        <v>2920</v>
      </c>
      <c r="E844" s="92" t="s">
        <v>1157</v>
      </c>
      <c r="F844" s="92" t="s">
        <v>315</v>
      </c>
      <c r="G844" s="4">
        <v>75</v>
      </c>
      <c r="H844" s="4">
        <v>75</v>
      </c>
      <c r="I844" s="4">
        <v>15</v>
      </c>
      <c r="J844" s="200"/>
    </row>
    <row r="845" spans="1:10" ht="15">
      <c r="A845" s="92">
        <v>837</v>
      </c>
      <c r="B845" s="92" t="s">
        <v>1383</v>
      </c>
      <c r="C845" s="92" t="s">
        <v>2921</v>
      </c>
      <c r="D845" s="92" t="s">
        <v>2922</v>
      </c>
      <c r="E845" s="92" t="s">
        <v>1157</v>
      </c>
      <c r="F845" s="92" t="s">
        <v>315</v>
      </c>
      <c r="G845" s="4">
        <v>150</v>
      </c>
      <c r="H845" s="4">
        <v>150</v>
      </c>
      <c r="I845" s="4">
        <v>30</v>
      </c>
      <c r="J845" s="200"/>
    </row>
    <row r="846" spans="1:10" ht="15">
      <c r="A846" s="92">
        <v>838</v>
      </c>
      <c r="B846" s="92" t="s">
        <v>2923</v>
      </c>
      <c r="C846" s="92" t="s">
        <v>2924</v>
      </c>
      <c r="D846" s="92" t="s">
        <v>2925</v>
      </c>
      <c r="E846" s="92" t="s">
        <v>1157</v>
      </c>
      <c r="F846" s="92" t="s">
        <v>315</v>
      </c>
      <c r="G846" s="4">
        <v>150</v>
      </c>
      <c r="H846" s="4">
        <v>150</v>
      </c>
      <c r="I846" s="4">
        <v>30</v>
      </c>
      <c r="J846" s="200"/>
    </row>
    <row r="847" spans="1:10" ht="15">
      <c r="A847" s="92">
        <v>839</v>
      </c>
      <c r="B847" s="92" t="s">
        <v>849</v>
      </c>
      <c r="C847" s="92" t="s">
        <v>2168</v>
      </c>
      <c r="D847" s="92" t="s">
        <v>2926</v>
      </c>
      <c r="E847" s="92" t="s">
        <v>1157</v>
      </c>
      <c r="F847" s="92" t="s">
        <v>315</v>
      </c>
      <c r="G847" s="4">
        <v>150</v>
      </c>
      <c r="H847" s="4">
        <v>150</v>
      </c>
      <c r="I847" s="4">
        <v>30</v>
      </c>
      <c r="J847" s="200"/>
    </row>
    <row r="848" spans="1:10" ht="15">
      <c r="A848" s="92">
        <v>840</v>
      </c>
      <c r="B848" s="92" t="s">
        <v>1364</v>
      </c>
      <c r="C848" s="92" t="s">
        <v>1706</v>
      </c>
      <c r="D848" s="92" t="s">
        <v>2927</v>
      </c>
      <c r="E848" s="92" t="s">
        <v>1157</v>
      </c>
      <c r="F848" s="92" t="s">
        <v>315</v>
      </c>
      <c r="G848" s="4">
        <v>75</v>
      </c>
      <c r="H848" s="4">
        <v>75</v>
      </c>
      <c r="I848" s="4">
        <v>15</v>
      </c>
      <c r="J848" s="200"/>
    </row>
    <row r="849" spans="1:10" ht="15">
      <c r="A849" s="92">
        <v>841</v>
      </c>
      <c r="B849" s="92" t="s">
        <v>891</v>
      </c>
      <c r="C849" s="92" t="s">
        <v>2928</v>
      </c>
      <c r="D849" s="92" t="s">
        <v>2929</v>
      </c>
      <c r="E849" s="92" t="s">
        <v>1157</v>
      </c>
      <c r="F849" s="92" t="s">
        <v>315</v>
      </c>
      <c r="G849" s="4">
        <v>150</v>
      </c>
      <c r="H849" s="4">
        <v>150</v>
      </c>
      <c r="I849" s="4">
        <v>30</v>
      </c>
      <c r="J849" s="200"/>
    </row>
    <row r="850" spans="1:10" ht="15">
      <c r="A850" s="92">
        <v>842</v>
      </c>
      <c r="B850" s="92" t="s">
        <v>518</v>
      </c>
      <c r="C850" s="92" t="s">
        <v>2930</v>
      </c>
      <c r="D850" s="92" t="s">
        <v>2931</v>
      </c>
      <c r="E850" s="92" t="s">
        <v>1157</v>
      </c>
      <c r="F850" s="92" t="s">
        <v>315</v>
      </c>
      <c r="G850" s="4">
        <v>150</v>
      </c>
      <c r="H850" s="4">
        <v>150</v>
      </c>
      <c r="I850" s="4">
        <v>30</v>
      </c>
      <c r="J850" s="200"/>
    </row>
    <row r="851" spans="1:10" ht="15">
      <c r="A851" s="92">
        <v>843</v>
      </c>
      <c r="B851" s="92" t="s">
        <v>2009</v>
      </c>
      <c r="C851" s="92" t="s">
        <v>2932</v>
      </c>
      <c r="D851" s="92" t="s">
        <v>2933</v>
      </c>
      <c r="E851" s="92" t="s">
        <v>1157</v>
      </c>
      <c r="F851" s="92" t="s">
        <v>315</v>
      </c>
      <c r="G851" s="4">
        <v>150</v>
      </c>
      <c r="H851" s="4">
        <v>150</v>
      </c>
      <c r="I851" s="4">
        <v>30</v>
      </c>
      <c r="J851" s="200"/>
    </row>
    <row r="852" spans="1:10" ht="15">
      <c r="A852" s="92">
        <v>844</v>
      </c>
      <c r="B852" s="92" t="s">
        <v>1879</v>
      </c>
      <c r="C852" s="92" t="s">
        <v>2934</v>
      </c>
      <c r="D852" s="92" t="s">
        <v>2935</v>
      </c>
      <c r="E852" s="92" t="s">
        <v>1157</v>
      </c>
      <c r="F852" s="92" t="s">
        <v>315</v>
      </c>
      <c r="G852" s="4">
        <v>150</v>
      </c>
      <c r="H852" s="4">
        <v>150</v>
      </c>
      <c r="I852" s="4">
        <v>30</v>
      </c>
      <c r="J852" s="200"/>
    </row>
    <row r="853" spans="1:10" ht="15">
      <c r="A853" s="92">
        <v>845</v>
      </c>
      <c r="B853" s="92" t="s">
        <v>2936</v>
      </c>
      <c r="C853" s="92" t="s">
        <v>1507</v>
      </c>
      <c r="D853" s="92" t="s">
        <v>2937</v>
      </c>
      <c r="E853" s="92" t="s">
        <v>1157</v>
      </c>
      <c r="F853" s="92" t="s">
        <v>315</v>
      </c>
      <c r="G853" s="4">
        <v>75</v>
      </c>
      <c r="H853" s="4">
        <v>75</v>
      </c>
      <c r="I853" s="4">
        <v>15</v>
      </c>
      <c r="J853" s="200"/>
    </row>
    <row r="854" spans="1:10" ht="15">
      <c r="A854" s="92">
        <v>846</v>
      </c>
      <c r="B854" s="92" t="s">
        <v>2938</v>
      </c>
      <c r="C854" s="92" t="s">
        <v>2939</v>
      </c>
      <c r="D854" s="92" t="s">
        <v>2940</v>
      </c>
      <c r="E854" s="92" t="s">
        <v>1157</v>
      </c>
      <c r="F854" s="92" t="s">
        <v>315</v>
      </c>
      <c r="G854" s="4">
        <v>75</v>
      </c>
      <c r="H854" s="4">
        <v>75</v>
      </c>
      <c r="I854" s="4">
        <v>15</v>
      </c>
      <c r="J854" s="200"/>
    </row>
    <row r="855" spans="1:10" ht="15">
      <c r="A855" s="92">
        <v>847</v>
      </c>
      <c r="B855" s="92" t="s">
        <v>2941</v>
      </c>
      <c r="C855" s="92" t="s">
        <v>1290</v>
      </c>
      <c r="D855" s="92" t="s">
        <v>2942</v>
      </c>
      <c r="E855" s="92" t="s">
        <v>1157</v>
      </c>
      <c r="F855" s="92" t="s">
        <v>315</v>
      </c>
      <c r="G855" s="4">
        <v>75</v>
      </c>
      <c r="H855" s="4">
        <v>75</v>
      </c>
      <c r="I855" s="4">
        <v>15</v>
      </c>
      <c r="J855" s="200"/>
    </row>
    <row r="856" spans="1:10" ht="15">
      <c r="A856" s="92">
        <v>848</v>
      </c>
      <c r="B856" s="92" t="s">
        <v>2943</v>
      </c>
      <c r="C856" s="92" t="s">
        <v>1895</v>
      </c>
      <c r="D856" s="92" t="s">
        <v>2944</v>
      </c>
      <c r="E856" s="92" t="s">
        <v>1157</v>
      </c>
      <c r="F856" s="92" t="s">
        <v>315</v>
      </c>
      <c r="G856" s="4">
        <v>150</v>
      </c>
      <c r="H856" s="4">
        <v>150</v>
      </c>
      <c r="I856" s="4">
        <v>30</v>
      </c>
      <c r="J856" s="200"/>
    </row>
    <row r="857" spans="1:10" ht="15">
      <c r="A857" s="92">
        <v>849</v>
      </c>
      <c r="B857" s="92" t="s">
        <v>1752</v>
      </c>
      <c r="C857" s="92" t="s">
        <v>2945</v>
      </c>
      <c r="D857" s="92" t="s">
        <v>2946</v>
      </c>
      <c r="E857" s="92" t="s">
        <v>1157</v>
      </c>
      <c r="F857" s="92" t="s">
        <v>315</v>
      </c>
      <c r="G857" s="4">
        <v>150</v>
      </c>
      <c r="H857" s="4">
        <v>150</v>
      </c>
      <c r="I857" s="4">
        <v>30</v>
      </c>
      <c r="J857" s="200"/>
    </row>
    <row r="858" spans="1:10" ht="15">
      <c r="A858" s="92">
        <v>850</v>
      </c>
      <c r="B858" s="92" t="s">
        <v>1720</v>
      </c>
      <c r="C858" s="92" t="s">
        <v>2722</v>
      </c>
      <c r="D858" s="92" t="s">
        <v>2947</v>
      </c>
      <c r="E858" s="92" t="s">
        <v>1157</v>
      </c>
      <c r="F858" s="92" t="s">
        <v>315</v>
      </c>
      <c r="G858" s="4">
        <v>75</v>
      </c>
      <c r="H858" s="4">
        <v>75</v>
      </c>
      <c r="I858" s="4">
        <v>15</v>
      </c>
      <c r="J858" s="200"/>
    </row>
    <row r="859" spans="1:10" ht="15">
      <c r="A859" s="92">
        <v>851</v>
      </c>
      <c r="B859" s="92" t="s">
        <v>832</v>
      </c>
      <c r="C859" s="92" t="s">
        <v>2666</v>
      </c>
      <c r="D859" s="92" t="s">
        <v>2948</v>
      </c>
      <c r="E859" s="92" t="s">
        <v>1157</v>
      </c>
      <c r="F859" s="92" t="s">
        <v>315</v>
      </c>
      <c r="G859" s="4">
        <v>75</v>
      </c>
      <c r="H859" s="4">
        <v>75</v>
      </c>
      <c r="I859" s="4">
        <v>15</v>
      </c>
      <c r="J859" s="200"/>
    </row>
    <row r="860" spans="1:10" ht="30">
      <c r="A860" s="92">
        <v>852</v>
      </c>
      <c r="B860" s="92" t="s">
        <v>1749</v>
      </c>
      <c r="C860" s="92" t="s">
        <v>1924</v>
      </c>
      <c r="D860" s="92" t="s">
        <v>2949</v>
      </c>
      <c r="E860" s="92" t="s">
        <v>1157</v>
      </c>
      <c r="F860" s="92" t="s">
        <v>315</v>
      </c>
      <c r="G860" s="4">
        <v>150</v>
      </c>
      <c r="H860" s="4">
        <v>150</v>
      </c>
      <c r="I860" s="4">
        <v>30</v>
      </c>
      <c r="J860" s="200"/>
    </row>
    <row r="861" spans="1:10" ht="15">
      <c r="A861" s="92">
        <v>853</v>
      </c>
      <c r="B861" s="92" t="s">
        <v>2950</v>
      </c>
      <c r="C861" s="92" t="s">
        <v>1207</v>
      </c>
      <c r="D861" s="92" t="s">
        <v>2951</v>
      </c>
      <c r="E861" s="92" t="s">
        <v>1157</v>
      </c>
      <c r="F861" s="92" t="s">
        <v>315</v>
      </c>
      <c r="G861" s="4">
        <v>150</v>
      </c>
      <c r="H861" s="4">
        <v>150</v>
      </c>
      <c r="I861" s="4">
        <v>30</v>
      </c>
      <c r="J861" s="200"/>
    </row>
    <row r="862" spans="1:10" ht="15">
      <c r="A862" s="92">
        <v>854</v>
      </c>
      <c r="B862" s="92" t="s">
        <v>2952</v>
      </c>
      <c r="C862" s="92" t="s">
        <v>2953</v>
      </c>
      <c r="D862" s="92" t="s">
        <v>2954</v>
      </c>
      <c r="E862" s="92" t="s">
        <v>1157</v>
      </c>
      <c r="F862" s="92" t="s">
        <v>315</v>
      </c>
      <c r="G862" s="4">
        <v>150</v>
      </c>
      <c r="H862" s="4">
        <v>150</v>
      </c>
      <c r="I862" s="4">
        <v>30</v>
      </c>
      <c r="J862" s="200"/>
    </row>
    <row r="863" spans="1:10" ht="15">
      <c r="A863" s="92">
        <v>855</v>
      </c>
      <c r="B863" s="92" t="s">
        <v>2080</v>
      </c>
      <c r="C863" s="92" t="s">
        <v>2493</v>
      </c>
      <c r="D863" s="92" t="s">
        <v>2955</v>
      </c>
      <c r="E863" s="92" t="s">
        <v>1157</v>
      </c>
      <c r="F863" s="92" t="s">
        <v>315</v>
      </c>
      <c r="G863" s="4">
        <v>75</v>
      </c>
      <c r="H863" s="4">
        <v>75</v>
      </c>
      <c r="I863" s="4">
        <v>15</v>
      </c>
      <c r="J863" s="200"/>
    </row>
    <row r="864" spans="1:10" ht="15">
      <c r="A864" s="92">
        <v>856</v>
      </c>
      <c r="B864" s="92" t="s">
        <v>1348</v>
      </c>
      <c r="C864" s="92" t="s">
        <v>2956</v>
      </c>
      <c r="D864" s="92" t="s">
        <v>2957</v>
      </c>
      <c r="E864" s="92" t="s">
        <v>1157</v>
      </c>
      <c r="F864" s="92" t="s">
        <v>315</v>
      </c>
      <c r="G864" s="4">
        <v>150</v>
      </c>
      <c r="H864" s="4">
        <v>150</v>
      </c>
      <c r="I864" s="4">
        <v>30</v>
      </c>
      <c r="J864" s="200"/>
    </row>
    <row r="865" spans="1:10" ht="15">
      <c r="A865" s="92">
        <v>857</v>
      </c>
      <c r="B865" s="92" t="s">
        <v>1458</v>
      </c>
      <c r="C865" s="92" t="s">
        <v>2958</v>
      </c>
      <c r="D865" s="92" t="s">
        <v>2959</v>
      </c>
      <c r="E865" s="92" t="s">
        <v>1157</v>
      </c>
      <c r="F865" s="92" t="s">
        <v>315</v>
      </c>
      <c r="G865" s="4">
        <v>150</v>
      </c>
      <c r="H865" s="4">
        <v>150</v>
      </c>
      <c r="I865" s="4">
        <v>30</v>
      </c>
      <c r="J865" s="200"/>
    </row>
    <row r="866" spans="1:10" ht="15">
      <c r="A866" s="92">
        <v>858</v>
      </c>
      <c r="B866" s="92" t="s">
        <v>1806</v>
      </c>
      <c r="C866" s="92" t="s">
        <v>2014</v>
      </c>
      <c r="D866" s="92" t="s">
        <v>2960</v>
      </c>
      <c r="E866" s="92" t="s">
        <v>1157</v>
      </c>
      <c r="F866" s="92" t="s">
        <v>315</v>
      </c>
      <c r="G866" s="4">
        <v>150</v>
      </c>
      <c r="H866" s="4">
        <v>150</v>
      </c>
      <c r="I866" s="4">
        <v>30</v>
      </c>
      <c r="J866" s="200"/>
    </row>
    <row r="867" spans="1:10" ht="15">
      <c r="A867" s="92">
        <v>859</v>
      </c>
      <c r="B867" s="92" t="s">
        <v>1404</v>
      </c>
      <c r="C867" s="92" t="s">
        <v>2961</v>
      </c>
      <c r="D867" s="92" t="s">
        <v>2962</v>
      </c>
      <c r="E867" s="92" t="s">
        <v>1157</v>
      </c>
      <c r="F867" s="92" t="s">
        <v>315</v>
      </c>
      <c r="G867" s="4">
        <v>450</v>
      </c>
      <c r="H867" s="4">
        <v>450</v>
      </c>
      <c r="I867" s="4">
        <v>90</v>
      </c>
      <c r="J867" s="200"/>
    </row>
    <row r="868" spans="1:10" ht="15">
      <c r="A868" s="92">
        <v>860</v>
      </c>
      <c r="B868" s="92" t="s">
        <v>2963</v>
      </c>
      <c r="C868" s="92" t="s">
        <v>2964</v>
      </c>
      <c r="D868" s="92" t="s">
        <v>2965</v>
      </c>
      <c r="E868" s="92" t="s">
        <v>1157</v>
      </c>
      <c r="F868" s="92" t="s">
        <v>315</v>
      </c>
      <c r="G868" s="4">
        <v>150</v>
      </c>
      <c r="H868" s="4">
        <v>150</v>
      </c>
      <c r="I868" s="4">
        <v>30</v>
      </c>
      <c r="J868" s="200"/>
    </row>
    <row r="869" spans="1:10" ht="15">
      <c r="A869" s="92">
        <v>861</v>
      </c>
      <c r="B869" s="92" t="s">
        <v>1262</v>
      </c>
      <c r="C869" s="92" t="s">
        <v>2966</v>
      </c>
      <c r="D869" s="92" t="s">
        <v>2967</v>
      </c>
      <c r="E869" s="92" t="s">
        <v>1157</v>
      </c>
      <c r="F869" s="92" t="s">
        <v>315</v>
      </c>
      <c r="G869" s="4">
        <v>150</v>
      </c>
      <c r="H869" s="4">
        <v>150</v>
      </c>
      <c r="I869" s="4">
        <v>30</v>
      </c>
      <c r="J869" s="200"/>
    </row>
    <row r="870" spans="1:10" ht="15">
      <c r="A870" s="92">
        <v>862</v>
      </c>
      <c r="B870" s="92" t="s">
        <v>1340</v>
      </c>
      <c r="C870" s="92" t="s">
        <v>2153</v>
      </c>
      <c r="D870" s="92" t="s">
        <v>2968</v>
      </c>
      <c r="E870" s="92" t="s">
        <v>1157</v>
      </c>
      <c r="F870" s="92" t="s">
        <v>315</v>
      </c>
      <c r="G870" s="4">
        <v>150</v>
      </c>
      <c r="H870" s="4">
        <v>150</v>
      </c>
      <c r="I870" s="4">
        <v>30</v>
      </c>
      <c r="J870" s="200"/>
    </row>
    <row r="871" spans="1:10" ht="15">
      <c r="A871" s="92">
        <v>863</v>
      </c>
      <c r="B871" s="92" t="s">
        <v>1282</v>
      </c>
      <c r="C871" s="92" t="s">
        <v>2969</v>
      </c>
      <c r="D871" s="92" t="s">
        <v>2970</v>
      </c>
      <c r="E871" s="92" t="s">
        <v>1157</v>
      </c>
      <c r="F871" s="92" t="s">
        <v>315</v>
      </c>
      <c r="G871" s="4">
        <v>150</v>
      </c>
      <c r="H871" s="4">
        <v>150</v>
      </c>
      <c r="I871" s="4">
        <v>30</v>
      </c>
      <c r="J871" s="200"/>
    </row>
    <row r="872" spans="1:10" ht="15">
      <c r="A872" s="92">
        <v>864</v>
      </c>
      <c r="B872" s="92" t="s">
        <v>1118</v>
      </c>
      <c r="C872" s="92" t="s">
        <v>2971</v>
      </c>
      <c r="D872" s="92" t="s">
        <v>2972</v>
      </c>
      <c r="E872" s="92" t="s">
        <v>1157</v>
      </c>
      <c r="F872" s="92" t="s">
        <v>315</v>
      </c>
      <c r="G872" s="4">
        <v>450</v>
      </c>
      <c r="H872" s="4">
        <v>450</v>
      </c>
      <c r="I872" s="4">
        <v>90</v>
      </c>
      <c r="J872" s="200"/>
    </row>
    <row r="873" spans="1:10" ht="15">
      <c r="A873" s="92">
        <v>865</v>
      </c>
      <c r="B873" s="92" t="s">
        <v>518</v>
      </c>
      <c r="C873" s="92" t="s">
        <v>2973</v>
      </c>
      <c r="D873" s="92" t="s">
        <v>2974</v>
      </c>
      <c r="E873" s="92" t="s">
        <v>1157</v>
      </c>
      <c r="F873" s="92" t="s">
        <v>315</v>
      </c>
      <c r="G873" s="4">
        <v>75</v>
      </c>
      <c r="H873" s="4">
        <v>75</v>
      </c>
      <c r="I873" s="4">
        <v>15</v>
      </c>
      <c r="J873" s="200"/>
    </row>
    <row r="874" spans="1:10" ht="15">
      <c r="A874" s="92">
        <v>866</v>
      </c>
      <c r="B874" s="92" t="s">
        <v>1806</v>
      </c>
      <c r="C874" s="92" t="s">
        <v>2975</v>
      </c>
      <c r="D874" s="92" t="s">
        <v>2976</v>
      </c>
      <c r="E874" s="92" t="s">
        <v>1157</v>
      </c>
      <c r="F874" s="92" t="s">
        <v>315</v>
      </c>
      <c r="G874" s="4">
        <v>150</v>
      </c>
      <c r="H874" s="4">
        <v>150</v>
      </c>
      <c r="I874" s="4">
        <v>30</v>
      </c>
      <c r="J874" s="200"/>
    </row>
    <row r="875" spans="1:10" ht="15">
      <c r="A875" s="92">
        <v>867</v>
      </c>
      <c r="B875" s="92" t="s">
        <v>1203</v>
      </c>
      <c r="C875" s="92" t="s">
        <v>2977</v>
      </c>
      <c r="D875" s="92" t="s">
        <v>2978</v>
      </c>
      <c r="E875" s="92" t="s">
        <v>2530</v>
      </c>
      <c r="F875" s="92" t="s">
        <v>315</v>
      </c>
      <c r="G875" s="4">
        <v>150</v>
      </c>
      <c r="H875" s="4">
        <v>150</v>
      </c>
      <c r="I875" s="4">
        <v>30</v>
      </c>
      <c r="J875" s="200"/>
    </row>
    <row r="876" spans="1:10" ht="15">
      <c r="A876" s="92">
        <v>868</v>
      </c>
      <c r="B876" s="92" t="s">
        <v>862</v>
      </c>
      <c r="C876" s="92" t="s">
        <v>1723</v>
      </c>
      <c r="D876" s="92" t="s">
        <v>2979</v>
      </c>
      <c r="E876" s="92" t="s">
        <v>1157</v>
      </c>
      <c r="F876" s="92" t="s">
        <v>315</v>
      </c>
      <c r="G876" s="4">
        <v>150</v>
      </c>
      <c r="H876" s="4">
        <v>150</v>
      </c>
      <c r="I876" s="4">
        <v>30</v>
      </c>
      <c r="J876" s="200"/>
    </row>
    <row r="877" spans="1:10" ht="15">
      <c r="A877" s="92">
        <v>869</v>
      </c>
      <c r="B877" s="92" t="s">
        <v>2980</v>
      </c>
      <c r="C877" s="92" t="s">
        <v>2981</v>
      </c>
      <c r="D877" s="92" t="s">
        <v>2982</v>
      </c>
      <c r="E877" s="92" t="s">
        <v>1157</v>
      </c>
      <c r="F877" s="92" t="s">
        <v>315</v>
      </c>
      <c r="G877" s="4">
        <v>150</v>
      </c>
      <c r="H877" s="4">
        <v>150</v>
      </c>
      <c r="I877" s="4">
        <v>30</v>
      </c>
      <c r="J877" s="200"/>
    </row>
    <row r="878" spans="1:10" ht="15">
      <c r="A878" s="92">
        <v>870</v>
      </c>
      <c r="B878" s="92" t="s">
        <v>1963</v>
      </c>
      <c r="C878" s="92" t="s">
        <v>1825</v>
      </c>
      <c r="D878" s="92" t="s">
        <v>2983</v>
      </c>
      <c r="E878" s="92" t="s">
        <v>1157</v>
      </c>
      <c r="F878" s="92" t="s">
        <v>315</v>
      </c>
      <c r="G878" s="4">
        <v>75</v>
      </c>
      <c r="H878" s="4">
        <v>75</v>
      </c>
      <c r="I878" s="4">
        <v>15</v>
      </c>
      <c r="J878" s="200"/>
    </row>
    <row r="879" spans="1:10" ht="15">
      <c r="A879" s="92">
        <v>871</v>
      </c>
      <c r="B879" s="92" t="s">
        <v>2984</v>
      </c>
      <c r="C879" s="92" t="s">
        <v>2985</v>
      </c>
      <c r="D879" s="92" t="s">
        <v>2986</v>
      </c>
      <c r="E879" s="92" t="s">
        <v>1157</v>
      </c>
      <c r="F879" s="92" t="s">
        <v>315</v>
      </c>
      <c r="G879" s="4">
        <v>150</v>
      </c>
      <c r="H879" s="4">
        <v>150</v>
      </c>
      <c r="I879" s="4">
        <v>30</v>
      </c>
      <c r="J879" s="200"/>
    </row>
    <row r="880" spans="1:10" ht="15">
      <c r="A880" s="92">
        <v>872</v>
      </c>
      <c r="B880" s="92" t="s">
        <v>1203</v>
      </c>
      <c r="C880" s="92" t="s">
        <v>2987</v>
      </c>
      <c r="D880" s="92" t="s">
        <v>2988</v>
      </c>
      <c r="E880" s="92" t="s">
        <v>1157</v>
      </c>
      <c r="F880" s="92" t="s">
        <v>315</v>
      </c>
      <c r="G880" s="4">
        <v>150</v>
      </c>
      <c r="H880" s="4">
        <v>150</v>
      </c>
      <c r="I880" s="4">
        <v>30</v>
      </c>
      <c r="J880" s="200"/>
    </row>
    <row r="881" spans="1:10" ht="15">
      <c r="A881" s="92">
        <v>873</v>
      </c>
      <c r="B881" s="92" t="s">
        <v>2989</v>
      </c>
      <c r="C881" s="92" t="s">
        <v>2990</v>
      </c>
      <c r="D881" s="92" t="s">
        <v>2991</v>
      </c>
      <c r="E881" s="92" t="s">
        <v>1157</v>
      </c>
      <c r="F881" s="92" t="s">
        <v>315</v>
      </c>
      <c r="G881" s="4">
        <v>150</v>
      </c>
      <c r="H881" s="4">
        <v>150</v>
      </c>
      <c r="I881" s="4">
        <v>30</v>
      </c>
      <c r="J881" s="200"/>
    </row>
    <row r="882" spans="1:10" ht="15">
      <c r="A882" s="92">
        <v>874</v>
      </c>
      <c r="B882" s="92" t="s">
        <v>1407</v>
      </c>
      <c r="C882" s="92" t="s">
        <v>2992</v>
      </c>
      <c r="D882" s="92" t="s">
        <v>2993</v>
      </c>
      <c r="E882" s="92" t="s">
        <v>1157</v>
      </c>
      <c r="F882" s="92" t="s">
        <v>315</v>
      </c>
      <c r="G882" s="4">
        <v>150</v>
      </c>
      <c r="H882" s="4">
        <v>150</v>
      </c>
      <c r="I882" s="4">
        <v>30</v>
      </c>
      <c r="J882" s="200"/>
    </row>
    <row r="883" spans="1:10" ht="15">
      <c r="A883" s="92">
        <v>875</v>
      </c>
      <c r="B883" s="92" t="s">
        <v>2994</v>
      </c>
      <c r="C883" s="92" t="s">
        <v>2995</v>
      </c>
      <c r="D883" s="92" t="s">
        <v>2996</v>
      </c>
      <c r="E883" s="92" t="s">
        <v>1157</v>
      </c>
      <c r="F883" s="92" t="s">
        <v>315</v>
      </c>
      <c r="G883" s="4">
        <v>150</v>
      </c>
      <c r="H883" s="4">
        <v>150</v>
      </c>
      <c r="I883" s="4">
        <v>30</v>
      </c>
      <c r="J883" s="200"/>
    </row>
    <row r="884" spans="1:10" ht="15">
      <c r="A884" s="92">
        <v>876</v>
      </c>
      <c r="B884" s="92" t="s">
        <v>1180</v>
      </c>
      <c r="C884" s="92" t="s">
        <v>2874</v>
      </c>
      <c r="D884" s="92" t="s">
        <v>2997</v>
      </c>
      <c r="E884" s="92" t="s">
        <v>1157</v>
      </c>
      <c r="F884" s="92" t="s">
        <v>315</v>
      </c>
      <c r="G884" s="4">
        <v>150</v>
      </c>
      <c r="H884" s="4">
        <v>150</v>
      </c>
      <c r="I884" s="4">
        <v>30</v>
      </c>
      <c r="J884" s="200"/>
    </row>
    <row r="885" spans="1:10" ht="15">
      <c r="A885" s="92">
        <v>877</v>
      </c>
      <c r="B885" s="92" t="s">
        <v>518</v>
      </c>
      <c r="C885" s="92" t="s">
        <v>2998</v>
      </c>
      <c r="D885" s="92" t="s">
        <v>2999</v>
      </c>
      <c r="E885" s="92" t="s">
        <v>1157</v>
      </c>
      <c r="F885" s="92" t="s">
        <v>315</v>
      </c>
      <c r="G885" s="4">
        <v>150</v>
      </c>
      <c r="H885" s="4">
        <v>150</v>
      </c>
      <c r="I885" s="4">
        <v>30</v>
      </c>
      <c r="J885" s="200"/>
    </row>
    <row r="886" spans="1:10" ht="15">
      <c r="A886" s="92">
        <v>878</v>
      </c>
      <c r="B886" s="92" t="s">
        <v>2518</v>
      </c>
      <c r="C886" s="92" t="s">
        <v>3000</v>
      </c>
      <c r="D886" s="92" t="s">
        <v>3001</v>
      </c>
      <c r="E886" s="92" t="s">
        <v>1157</v>
      </c>
      <c r="F886" s="92" t="s">
        <v>315</v>
      </c>
      <c r="G886" s="4">
        <v>150</v>
      </c>
      <c r="H886" s="4">
        <v>150</v>
      </c>
      <c r="I886" s="4">
        <v>30</v>
      </c>
      <c r="J886" s="200"/>
    </row>
    <row r="887" spans="1:10" ht="15">
      <c r="A887" s="92">
        <v>879</v>
      </c>
      <c r="B887" s="92" t="s">
        <v>2009</v>
      </c>
      <c r="C887" s="92" t="s">
        <v>3002</v>
      </c>
      <c r="D887" s="92" t="s">
        <v>3003</v>
      </c>
      <c r="E887" s="92" t="s">
        <v>1157</v>
      </c>
      <c r="F887" s="92" t="s">
        <v>315</v>
      </c>
      <c r="G887" s="4">
        <v>150</v>
      </c>
      <c r="H887" s="4">
        <v>150</v>
      </c>
      <c r="I887" s="4">
        <v>30</v>
      </c>
      <c r="J887" s="200"/>
    </row>
    <row r="888" spans="1:10" ht="15">
      <c r="A888" s="92">
        <v>880</v>
      </c>
      <c r="B888" s="92" t="s">
        <v>3004</v>
      </c>
      <c r="C888" s="92" t="s">
        <v>871</v>
      </c>
      <c r="D888" s="92" t="s">
        <v>3005</v>
      </c>
      <c r="E888" s="92" t="s">
        <v>1157</v>
      </c>
      <c r="F888" s="92" t="s">
        <v>315</v>
      </c>
      <c r="G888" s="4">
        <v>150</v>
      </c>
      <c r="H888" s="4">
        <v>150</v>
      </c>
      <c r="I888" s="4">
        <v>30</v>
      </c>
      <c r="J888" s="200"/>
    </row>
    <row r="889" spans="1:10" ht="15">
      <c r="A889" s="92">
        <v>881</v>
      </c>
      <c r="B889" s="92" t="s">
        <v>1404</v>
      </c>
      <c r="C889" s="92" t="s">
        <v>3006</v>
      </c>
      <c r="D889" s="92" t="s">
        <v>3007</v>
      </c>
      <c r="E889" s="92" t="s">
        <v>1157</v>
      </c>
      <c r="F889" s="92" t="s">
        <v>315</v>
      </c>
      <c r="G889" s="4">
        <v>150</v>
      </c>
      <c r="H889" s="4">
        <v>150</v>
      </c>
      <c r="I889" s="4">
        <v>30</v>
      </c>
      <c r="J889" s="200"/>
    </row>
    <row r="890" spans="1:10" ht="15">
      <c r="A890" s="92">
        <v>882</v>
      </c>
      <c r="B890" s="92" t="s">
        <v>1580</v>
      </c>
      <c r="C890" s="92" t="s">
        <v>3008</v>
      </c>
      <c r="D890" s="92" t="s">
        <v>3009</v>
      </c>
      <c r="E890" s="92" t="s">
        <v>1157</v>
      </c>
      <c r="F890" s="92" t="s">
        <v>315</v>
      </c>
      <c r="G890" s="4">
        <v>150</v>
      </c>
      <c r="H890" s="4">
        <v>150</v>
      </c>
      <c r="I890" s="4">
        <v>30</v>
      </c>
      <c r="J890" s="200"/>
    </row>
    <row r="891" spans="1:10" ht="15">
      <c r="A891" s="92">
        <v>883</v>
      </c>
      <c r="B891" s="92" t="s">
        <v>3010</v>
      </c>
      <c r="C891" s="92" t="s">
        <v>3011</v>
      </c>
      <c r="D891" s="92" t="s">
        <v>3012</v>
      </c>
      <c r="E891" s="92" t="s">
        <v>1157</v>
      </c>
      <c r="F891" s="92" t="s">
        <v>315</v>
      </c>
      <c r="G891" s="4">
        <v>150</v>
      </c>
      <c r="H891" s="4">
        <v>150</v>
      </c>
      <c r="I891" s="4">
        <v>30</v>
      </c>
      <c r="J891" s="200"/>
    </row>
    <row r="892" spans="1:10" ht="15">
      <c r="A892" s="92">
        <v>884</v>
      </c>
      <c r="B892" s="92" t="s">
        <v>1145</v>
      </c>
      <c r="C892" s="92" t="s">
        <v>3013</v>
      </c>
      <c r="D892" s="92" t="s">
        <v>3014</v>
      </c>
      <c r="E892" s="92" t="s">
        <v>1157</v>
      </c>
      <c r="F892" s="92" t="s">
        <v>315</v>
      </c>
      <c r="G892" s="4">
        <v>150</v>
      </c>
      <c r="H892" s="4">
        <v>150</v>
      </c>
      <c r="I892" s="4">
        <v>30</v>
      </c>
      <c r="J892" s="200"/>
    </row>
    <row r="893" spans="1:10" ht="15">
      <c r="A893" s="92">
        <v>885</v>
      </c>
      <c r="B893" s="92" t="s">
        <v>3015</v>
      </c>
      <c r="C893" s="92" t="s">
        <v>1381</v>
      </c>
      <c r="D893" s="92" t="s">
        <v>3016</v>
      </c>
      <c r="E893" s="92" t="s">
        <v>1157</v>
      </c>
      <c r="F893" s="92" t="s">
        <v>315</v>
      </c>
      <c r="G893" s="4">
        <v>75</v>
      </c>
      <c r="H893" s="4">
        <v>75</v>
      </c>
      <c r="I893" s="4">
        <v>15</v>
      </c>
      <c r="J893" s="200"/>
    </row>
    <row r="894" spans="1:10" ht="15">
      <c r="A894" s="92">
        <v>886</v>
      </c>
      <c r="B894" s="92" t="s">
        <v>1799</v>
      </c>
      <c r="C894" s="92" t="s">
        <v>3017</v>
      </c>
      <c r="D894" s="92" t="s">
        <v>3018</v>
      </c>
      <c r="E894" s="92" t="s">
        <v>1157</v>
      </c>
      <c r="F894" s="92" t="s">
        <v>315</v>
      </c>
      <c r="G894" s="4">
        <v>75</v>
      </c>
      <c r="H894" s="4">
        <v>75</v>
      </c>
      <c r="I894" s="4">
        <v>15</v>
      </c>
      <c r="J894" s="200"/>
    </row>
    <row r="895" spans="1:10" ht="15">
      <c r="A895" s="92">
        <v>887</v>
      </c>
      <c r="B895" s="92" t="s">
        <v>1337</v>
      </c>
      <c r="C895" s="92" t="s">
        <v>3019</v>
      </c>
      <c r="D895" s="92" t="s">
        <v>3020</v>
      </c>
      <c r="E895" s="92" t="s">
        <v>1157</v>
      </c>
      <c r="F895" s="92" t="s">
        <v>315</v>
      </c>
      <c r="G895" s="4">
        <v>150</v>
      </c>
      <c r="H895" s="4">
        <v>150</v>
      </c>
      <c r="I895" s="4">
        <v>30</v>
      </c>
      <c r="J895" s="200"/>
    </row>
    <row r="896" spans="1:10" ht="15">
      <c r="A896" s="92">
        <v>888</v>
      </c>
      <c r="B896" s="92" t="s">
        <v>1282</v>
      </c>
      <c r="C896" s="92" t="s">
        <v>3021</v>
      </c>
      <c r="D896" s="92" t="s">
        <v>3022</v>
      </c>
      <c r="E896" s="92" t="s">
        <v>1157</v>
      </c>
      <c r="F896" s="92" t="s">
        <v>315</v>
      </c>
      <c r="G896" s="4">
        <v>75</v>
      </c>
      <c r="H896" s="4">
        <v>75</v>
      </c>
      <c r="I896" s="4">
        <v>15</v>
      </c>
      <c r="J896" s="200"/>
    </row>
    <row r="897" spans="1:10" ht="15">
      <c r="A897" s="92">
        <v>889</v>
      </c>
      <c r="B897" s="92" t="s">
        <v>2856</v>
      </c>
      <c r="C897" s="92" t="s">
        <v>1745</v>
      </c>
      <c r="D897" s="92" t="s">
        <v>3023</v>
      </c>
      <c r="E897" s="92" t="s">
        <v>1157</v>
      </c>
      <c r="F897" s="92" t="s">
        <v>315</v>
      </c>
      <c r="G897" s="4">
        <v>150</v>
      </c>
      <c r="H897" s="4">
        <v>150</v>
      </c>
      <c r="I897" s="4">
        <v>30</v>
      </c>
      <c r="J897" s="200"/>
    </row>
    <row r="898" spans="1:10" ht="15">
      <c r="A898" s="92">
        <v>890</v>
      </c>
      <c r="B898" s="92" t="s">
        <v>1206</v>
      </c>
      <c r="C898" s="92" t="s">
        <v>3024</v>
      </c>
      <c r="D898" s="92" t="s">
        <v>3025</v>
      </c>
      <c r="E898" s="92" t="s">
        <v>1157</v>
      </c>
      <c r="F898" s="92" t="s">
        <v>315</v>
      </c>
      <c r="G898" s="4">
        <v>150</v>
      </c>
      <c r="H898" s="4">
        <v>150</v>
      </c>
      <c r="I898" s="4">
        <v>30</v>
      </c>
      <c r="J898" s="200"/>
    </row>
    <row r="899" spans="1:10" ht="15">
      <c r="A899" s="92">
        <v>891</v>
      </c>
      <c r="B899" s="92" t="s">
        <v>3026</v>
      </c>
      <c r="C899" s="92" t="s">
        <v>3027</v>
      </c>
      <c r="D899" s="92" t="s">
        <v>3028</v>
      </c>
      <c r="E899" s="92" t="s">
        <v>1157</v>
      </c>
      <c r="F899" s="92" t="s">
        <v>315</v>
      </c>
      <c r="G899" s="4">
        <v>150</v>
      </c>
      <c r="H899" s="4">
        <v>150</v>
      </c>
      <c r="I899" s="4">
        <v>30</v>
      </c>
      <c r="J899" s="200"/>
    </row>
    <row r="900" spans="1:10" ht="15">
      <c r="A900" s="92">
        <v>892</v>
      </c>
      <c r="B900" s="92" t="s">
        <v>1145</v>
      </c>
      <c r="C900" s="92" t="s">
        <v>3029</v>
      </c>
      <c r="D900" s="92" t="s">
        <v>3030</v>
      </c>
      <c r="E900" s="92" t="s">
        <v>1157</v>
      </c>
      <c r="F900" s="92" t="s">
        <v>315</v>
      </c>
      <c r="G900" s="4">
        <v>150</v>
      </c>
      <c r="H900" s="4">
        <v>150</v>
      </c>
      <c r="I900" s="4">
        <v>30</v>
      </c>
      <c r="J900" s="200"/>
    </row>
    <row r="901" spans="1:10" ht="15">
      <c r="A901" s="92">
        <v>893</v>
      </c>
      <c r="B901" s="92" t="s">
        <v>3031</v>
      </c>
      <c r="C901" s="92" t="s">
        <v>1510</v>
      </c>
      <c r="D901" s="92" t="s">
        <v>3032</v>
      </c>
      <c r="E901" s="92" t="s">
        <v>1157</v>
      </c>
      <c r="F901" s="92" t="s">
        <v>315</v>
      </c>
      <c r="G901" s="4">
        <v>75</v>
      </c>
      <c r="H901" s="4">
        <v>75</v>
      </c>
      <c r="I901" s="4">
        <v>15</v>
      </c>
      <c r="J901" s="200"/>
    </row>
    <row r="902" spans="1:10" ht="15">
      <c r="A902" s="92">
        <v>894</v>
      </c>
      <c r="B902" s="92" t="s">
        <v>2407</v>
      </c>
      <c r="C902" s="92" t="s">
        <v>2075</v>
      </c>
      <c r="D902" s="92" t="s">
        <v>3033</v>
      </c>
      <c r="E902" s="92" t="s">
        <v>1157</v>
      </c>
      <c r="F902" s="92" t="s">
        <v>315</v>
      </c>
      <c r="G902" s="4">
        <v>150</v>
      </c>
      <c r="H902" s="4">
        <v>150</v>
      </c>
      <c r="I902" s="4">
        <v>30</v>
      </c>
      <c r="J902" s="200"/>
    </row>
    <row r="903" spans="1:10" ht="15">
      <c r="A903" s="92">
        <v>895</v>
      </c>
      <c r="B903" s="92" t="s">
        <v>1509</v>
      </c>
      <c r="C903" s="92" t="s">
        <v>3034</v>
      </c>
      <c r="D903" s="92" t="s">
        <v>3035</v>
      </c>
      <c r="E903" s="92" t="s">
        <v>1157</v>
      </c>
      <c r="F903" s="92" t="s">
        <v>315</v>
      </c>
      <c r="G903" s="4">
        <v>150</v>
      </c>
      <c r="H903" s="4">
        <v>150</v>
      </c>
      <c r="I903" s="4">
        <v>30</v>
      </c>
      <c r="J903" s="200"/>
    </row>
    <row r="904" spans="1:10" ht="15">
      <c r="A904" s="92">
        <v>896</v>
      </c>
      <c r="B904" s="92" t="s">
        <v>3036</v>
      </c>
      <c r="C904" s="92" t="s">
        <v>3037</v>
      </c>
      <c r="D904" s="92" t="s">
        <v>3038</v>
      </c>
      <c r="E904" s="92" t="s">
        <v>1157</v>
      </c>
      <c r="F904" s="92" t="s">
        <v>315</v>
      </c>
      <c r="G904" s="4">
        <v>150</v>
      </c>
      <c r="H904" s="4">
        <v>150</v>
      </c>
      <c r="I904" s="4">
        <v>30</v>
      </c>
      <c r="J904" s="200"/>
    </row>
    <row r="905" spans="1:10" ht="15">
      <c r="A905" s="92">
        <v>897</v>
      </c>
      <c r="B905" s="92" t="s">
        <v>846</v>
      </c>
      <c r="C905" s="92" t="s">
        <v>3039</v>
      </c>
      <c r="D905" s="92" t="s">
        <v>3040</v>
      </c>
      <c r="E905" s="92" t="s">
        <v>1157</v>
      </c>
      <c r="F905" s="92" t="s">
        <v>315</v>
      </c>
      <c r="G905" s="4">
        <v>150</v>
      </c>
      <c r="H905" s="4">
        <v>150</v>
      </c>
      <c r="I905" s="4">
        <v>30</v>
      </c>
      <c r="J905" s="200"/>
    </row>
    <row r="906" spans="1:10" ht="15">
      <c r="A906" s="92">
        <v>898</v>
      </c>
      <c r="B906" s="92" t="s">
        <v>1262</v>
      </c>
      <c r="C906" s="92" t="s">
        <v>2272</v>
      </c>
      <c r="D906" s="92" t="s">
        <v>3041</v>
      </c>
      <c r="E906" s="92" t="s">
        <v>1157</v>
      </c>
      <c r="F906" s="92" t="s">
        <v>315</v>
      </c>
      <c r="G906" s="4">
        <v>150</v>
      </c>
      <c r="H906" s="4">
        <v>150</v>
      </c>
      <c r="I906" s="4">
        <v>30</v>
      </c>
      <c r="J906" s="200"/>
    </row>
    <row r="907" spans="1:10" ht="15">
      <c r="A907" s="92">
        <v>899</v>
      </c>
      <c r="B907" s="92" t="s">
        <v>3042</v>
      </c>
      <c r="C907" s="92" t="s">
        <v>1408</v>
      </c>
      <c r="D907" s="92" t="s">
        <v>3043</v>
      </c>
      <c r="E907" s="92" t="s">
        <v>1222</v>
      </c>
      <c r="F907" s="92" t="s">
        <v>315</v>
      </c>
      <c r="G907" s="4">
        <v>200</v>
      </c>
      <c r="H907" s="4">
        <v>200</v>
      </c>
      <c r="I907" s="4">
        <v>40</v>
      </c>
      <c r="J907" s="200"/>
    </row>
    <row r="908" spans="1:10" ht="15">
      <c r="A908" s="92">
        <v>900</v>
      </c>
      <c r="B908" s="92" t="s">
        <v>1711</v>
      </c>
      <c r="C908" s="92" t="s">
        <v>3021</v>
      </c>
      <c r="D908" s="92" t="s">
        <v>3044</v>
      </c>
      <c r="E908" s="92" t="s">
        <v>1157</v>
      </c>
      <c r="F908" s="92" t="s">
        <v>315</v>
      </c>
      <c r="G908" s="4">
        <v>75</v>
      </c>
      <c r="H908" s="4">
        <v>75</v>
      </c>
      <c r="I908" s="4">
        <v>15</v>
      </c>
      <c r="J908" s="200"/>
    </row>
    <row r="909" spans="1:10" ht="15">
      <c r="A909" s="92">
        <v>901</v>
      </c>
      <c r="B909" s="92" t="s">
        <v>3045</v>
      </c>
      <c r="C909" s="92" t="s">
        <v>3046</v>
      </c>
      <c r="D909" s="92" t="s">
        <v>3047</v>
      </c>
      <c r="E909" s="92" t="s">
        <v>1157</v>
      </c>
      <c r="F909" s="92" t="s">
        <v>315</v>
      </c>
      <c r="G909" s="4">
        <v>150</v>
      </c>
      <c r="H909" s="4">
        <v>150</v>
      </c>
      <c r="I909" s="4">
        <v>30</v>
      </c>
      <c r="J909" s="200"/>
    </row>
    <row r="910" spans="1:10" ht="15">
      <c r="A910" s="92">
        <v>902</v>
      </c>
      <c r="B910" s="92" t="s">
        <v>518</v>
      </c>
      <c r="C910" s="92" t="s">
        <v>3048</v>
      </c>
      <c r="D910" s="92" t="s">
        <v>3049</v>
      </c>
      <c r="E910" s="92" t="s">
        <v>1157</v>
      </c>
      <c r="F910" s="92" t="s">
        <v>315</v>
      </c>
      <c r="G910" s="4">
        <v>150</v>
      </c>
      <c r="H910" s="4">
        <v>150</v>
      </c>
      <c r="I910" s="4">
        <v>30</v>
      </c>
      <c r="J910" s="200"/>
    </row>
    <row r="911" spans="1:10" ht="15">
      <c r="A911" s="92">
        <v>903</v>
      </c>
      <c r="B911" s="92" t="s">
        <v>1331</v>
      </c>
      <c r="C911" s="92" t="s">
        <v>3050</v>
      </c>
      <c r="D911" s="92" t="s">
        <v>3051</v>
      </c>
      <c r="E911" s="92" t="s">
        <v>1157</v>
      </c>
      <c r="F911" s="92" t="s">
        <v>315</v>
      </c>
      <c r="G911" s="4">
        <v>75</v>
      </c>
      <c r="H911" s="4">
        <v>75</v>
      </c>
      <c r="I911" s="4">
        <v>15</v>
      </c>
      <c r="J911" s="200"/>
    </row>
    <row r="912" spans="1:10" ht="15">
      <c r="A912" s="92">
        <v>904</v>
      </c>
      <c r="B912" s="92" t="s">
        <v>3052</v>
      </c>
      <c r="C912" s="92" t="s">
        <v>3053</v>
      </c>
      <c r="D912" s="92" t="s">
        <v>3054</v>
      </c>
      <c r="E912" s="92" t="s">
        <v>1157</v>
      </c>
      <c r="F912" s="92" t="s">
        <v>315</v>
      </c>
      <c r="G912" s="4">
        <v>150</v>
      </c>
      <c r="H912" s="4">
        <v>150</v>
      </c>
      <c r="I912" s="4">
        <v>30</v>
      </c>
      <c r="J912" s="200"/>
    </row>
    <row r="913" spans="1:10" ht="15">
      <c r="A913" s="92">
        <v>905</v>
      </c>
      <c r="B913" s="92" t="s">
        <v>875</v>
      </c>
      <c r="C913" s="92" t="s">
        <v>3055</v>
      </c>
      <c r="D913" s="92" t="s">
        <v>3056</v>
      </c>
      <c r="E913" s="92" t="s">
        <v>1157</v>
      </c>
      <c r="F913" s="92" t="s">
        <v>315</v>
      </c>
      <c r="G913" s="4">
        <v>150</v>
      </c>
      <c r="H913" s="4">
        <v>150</v>
      </c>
      <c r="I913" s="4">
        <v>30</v>
      </c>
      <c r="J913" s="200"/>
    </row>
    <row r="914" spans="1:10" ht="15">
      <c r="A914" s="92">
        <v>906</v>
      </c>
      <c r="B914" s="92" t="s">
        <v>1194</v>
      </c>
      <c r="C914" s="92" t="s">
        <v>2133</v>
      </c>
      <c r="D914" s="92" t="s">
        <v>3057</v>
      </c>
      <c r="E914" s="92" t="s">
        <v>1157</v>
      </c>
      <c r="F914" s="92" t="s">
        <v>315</v>
      </c>
      <c r="G914" s="4">
        <v>150</v>
      </c>
      <c r="H914" s="4">
        <v>150</v>
      </c>
      <c r="I914" s="4">
        <v>30</v>
      </c>
      <c r="J914" s="200"/>
    </row>
    <row r="915" spans="1:10" ht="15">
      <c r="A915" s="92">
        <v>907</v>
      </c>
      <c r="B915" s="92" t="s">
        <v>891</v>
      </c>
      <c r="C915" s="92" t="s">
        <v>1745</v>
      </c>
      <c r="D915" s="92" t="s">
        <v>3058</v>
      </c>
      <c r="E915" s="92" t="s">
        <v>1157</v>
      </c>
      <c r="F915" s="92" t="s">
        <v>315</v>
      </c>
      <c r="G915" s="4">
        <v>150</v>
      </c>
      <c r="H915" s="4">
        <v>150</v>
      </c>
      <c r="I915" s="4">
        <v>30</v>
      </c>
      <c r="J915" s="200"/>
    </row>
    <row r="916" spans="1:10" ht="15">
      <c r="A916" s="92">
        <v>908</v>
      </c>
      <c r="B916" s="92" t="s">
        <v>1782</v>
      </c>
      <c r="C916" s="92" t="s">
        <v>3059</v>
      </c>
      <c r="D916" s="92" t="s">
        <v>3060</v>
      </c>
      <c r="E916" s="92" t="s">
        <v>1157</v>
      </c>
      <c r="F916" s="92" t="s">
        <v>315</v>
      </c>
      <c r="G916" s="4">
        <v>150</v>
      </c>
      <c r="H916" s="4">
        <v>150</v>
      </c>
      <c r="I916" s="4">
        <v>30</v>
      </c>
      <c r="J916" s="200"/>
    </row>
    <row r="917" spans="1:10" ht="15">
      <c r="A917" s="92">
        <v>909</v>
      </c>
      <c r="B917" s="92" t="s">
        <v>1639</v>
      </c>
      <c r="C917" s="92" t="s">
        <v>3061</v>
      </c>
      <c r="D917" s="92" t="s">
        <v>3062</v>
      </c>
      <c r="E917" s="92" t="s">
        <v>1157</v>
      </c>
      <c r="F917" s="92" t="s">
        <v>315</v>
      </c>
      <c r="G917" s="4">
        <v>150</v>
      </c>
      <c r="H917" s="4">
        <v>150</v>
      </c>
      <c r="I917" s="4">
        <v>30</v>
      </c>
      <c r="J917" s="200"/>
    </row>
    <row r="918" spans="1:10" ht="15">
      <c r="A918" s="92">
        <v>910</v>
      </c>
      <c r="B918" s="92" t="s">
        <v>832</v>
      </c>
      <c r="C918" s="92" t="s">
        <v>3063</v>
      </c>
      <c r="D918" s="92" t="s">
        <v>3064</v>
      </c>
      <c r="E918" s="92" t="s">
        <v>1157</v>
      </c>
      <c r="F918" s="92" t="s">
        <v>315</v>
      </c>
      <c r="G918" s="4">
        <v>150</v>
      </c>
      <c r="H918" s="4">
        <v>150</v>
      </c>
      <c r="I918" s="4">
        <v>30</v>
      </c>
      <c r="J918" s="200"/>
    </row>
    <row r="919" spans="1:10" ht="15">
      <c r="A919" s="92">
        <v>911</v>
      </c>
      <c r="B919" s="92" t="s">
        <v>3065</v>
      </c>
      <c r="C919" s="92" t="s">
        <v>3066</v>
      </c>
      <c r="D919" s="92" t="s">
        <v>3067</v>
      </c>
      <c r="E919" s="92" t="s">
        <v>1157</v>
      </c>
      <c r="F919" s="92" t="s">
        <v>315</v>
      </c>
      <c r="G919" s="4">
        <v>75</v>
      </c>
      <c r="H919" s="4">
        <v>75</v>
      </c>
      <c r="I919" s="4">
        <v>15</v>
      </c>
      <c r="J919" s="200"/>
    </row>
    <row r="920" spans="1:10" ht="15">
      <c r="A920" s="92">
        <v>912</v>
      </c>
      <c r="B920" s="92" t="s">
        <v>3068</v>
      </c>
      <c r="C920" s="92" t="s">
        <v>3069</v>
      </c>
      <c r="D920" s="92" t="s">
        <v>3070</v>
      </c>
      <c r="E920" s="92" t="s">
        <v>1157</v>
      </c>
      <c r="F920" s="92" t="s">
        <v>315</v>
      </c>
      <c r="G920" s="4">
        <v>150</v>
      </c>
      <c r="H920" s="4">
        <v>150</v>
      </c>
      <c r="I920" s="4">
        <v>30</v>
      </c>
      <c r="J920" s="200"/>
    </row>
    <row r="921" spans="1:10" ht="15">
      <c r="A921" s="92">
        <v>913</v>
      </c>
      <c r="B921" s="92" t="s">
        <v>1407</v>
      </c>
      <c r="C921" s="92" t="s">
        <v>3071</v>
      </c>
      <c r="D921" s="92" t="s">
        <v>3072</v>
      </c>
      <c r="E921" s="92" t="s">
        <v>1157</v>
      </c>
      <c r="F921" s="92" t="s">
        <v>315</v>
      </c>
      <c r="G921" s="4">
        <v>300</v>
      </c>
      <c r="H921" s="4">
        <v>300</v>
      </c>
      <c r="I921" s="4">
        <v>60</v>
      </c>
      <c r="J921" s="200"/>
    </row>
    <row r="922" spans="1:10" ht="15">
      <c r="A922" s="92">
        <v>914</v>
      </c>
      <c r="B922" s="92" t="s">
        <v>3073</v>
      </c>
      <c r="C922" s="92" t="s">
        <v>3074</v>
      </c>
      <c r="D922" s="92" t="s">
        <v>1041</v>
      </c>
      <c r="E922" s="92" t="s">
        <v>1222</v>
      </c>
      <c r="F922" s="92" t="s">
        <v>315</v>
      </c>
      <c r="G922" s="4">
        <v>200</v>
      </c>
      <c r="H922" s="4">
        <v>200</v>
      </c>
      <c r="I922" s="4">
        <v>40</v>
      </c>
      <c r="J922" s="200"/>
    </row>
    <row r="923" spans="1:10" ht="15">
      <c r="A923" s="92">
        <v>915</v>
      </c>
      <c r="B923" s="92" t="s">
        <v>3075</v>
      </c>
      <c r="C923" s="92" t="s">
        <v>3076</v>
      </c>
      <c r="D923" s="92" t="s">
        <v>3077</v>
      </c>
      <c r="E923" s="92" t="s">
        <v>1157</v>
      </c>
      <c r="F923" s="92" t="s">
        <v>315</v>
      </c>
      <c r="G923" s="4">
        <v>75</v>
      </c>
      <c r="H923" s="4">
        <v>75</v>
      </c>
      <c r="I923" s="4">
        <v>15</v>
      </c>
      <c r="J923" s="200"/>
    </row>
    <row r="924" spans="1:10" ht="15">
      <c r="A924" s="92">
        <v>916</v>
      </c>
      <c r="B924" s="92" t="s">
        <v>1668</v>
      </c>
      <c r="C924" s="92" t="s">
        <v>1737</v>
      </c>
      <c r="D924" s="92" t="s">
        <v>3078</v>
      </c>
      <c r="E924" s="92" t="s">
        <v>1157</v>
      </c>
      <c r="F924" s="92" t="s">
        <v>315</v>
      </c>
      <c r="G924" s="4">
        <v>150</v>
      </c>
      <c r="H924" s="4">
        <v>150</v>
      </c>
      <c r="I924" s="4">
        <v>30</v>
      </c>
      <c r="J924" s="200"/>
    </row>
    <row r="925" spans="1:10" ht="15">
      <c r="A925" s="92">
        <v>917</v>
      </c>
      <c r="B925" s="92" t="s">
        <v>520</v>
      </c>
      <c r="C925" s="92" t="s">
        <v>3079</v>
      </c>
      <c r="D925" s="92" t="s">
        <v>3080</v>
      </c>
      <c r="E925" s="92" t="s">
        <v>1157</v>
      </c>
      <c r="F925" s="92" t="s">
        <v>315</v>
      </c>
      <c r="G925" s="4">
        <v>150</v>
      </c>
      <c r="H925" s="4">
        <v>150</v>
      </c>
      <c r="I925" s="4">
        <v>30</v>
      </c>
      <c r="J925" s="200"/>
    </row>
    <row r="926" spans="1:10" ht="15">
      <c r="A926" s="92">
        <v>918</v>
      </c>
      <c r="B926" s="92" t="s">
        <v>1418</v>
      </c>
      <c r="C926" s="92" t="s">
        <v>3081</v>
      </c>
      <c r="D926" s="92" t="s">
        <v>3082</v>
      </c>
      <c r="E926" s="92" t="s">
        <v>1157</v>
      </c>
      <c r="F926" s="92" t="s">
        <v>315</v>
      </c>
      <c r="G926" s="4">
        <v>300</v>
      </c>
      <c r="H926" s="4">
        <v>300</v>
      </c>
      <c r="I926" s="4">
        <v>60</v>
      </c>
      <c r="J926" s="200"/>
    </row>
    <row r="927" spans="1:10" ht="15">
      <c r="A927" s="92">
        <v>919</v>
      </c>
      <c r="B927" s="92" t="s">
        <v>3083</v>
      </c>
      <c r="C927" s="92" t="s">
        <v>3084</v>
      </c>
      <c r="D927" s="92" t="s">
        <v>3085</v>
      </c>
      <c r="E927" s="92" t="s">
        <v>1157</v>
      </c>
      <c r="F927" s="92" t="s">
        <v>315</v>
      </c>
      <c r="G927" s="4">
        <v>150</v>
      </c>
      <c r="H927" s="4">
        <v>150</v>
      </c>
      <c r="I927" s="4">
        <v>30</v>
      </c>
      <c r="J927" s="200"/>
    </row>
    <row r="928" spans="1:10" ht="15">
      <c r="A928" s="92">
        <v>920</v>
      </c>
      <c r="B928" s="92" t="s">
        <v>1191</v>
      </c>
      <c r="C928" s="92" t="s">
        <v>3046</v>
      </c>
      <c r="D928" s="92" t="s">
        <v>3086</v>
      </c>
      <c r="E928" s="92" t="s">
        <v>1157</v>
      </c>
      <c r="F928" s="92" t="s">
        <v>315</v>
      </c>
      <c r="G928" s="4">
        <v>150</v>
      </c>
      <c r="H928" s="4">
        <v>150</v>
      </c>
      <c r="I928" s="4">
        <v>30</v>
      </c>
      <c r="J928" s="200"/>
    </row>
    <row r="929" spans="1:10" ht="15">
      <c r="A929" s="92">
        <v>921</v>
      </c>
      <c r="B929" s="92" t="s">
        <v>1424</v>
      </c>
      <c r="C929" s="92" t="s">
        <v>3087</v>
      </c>
      <c r="D929" s="92" t="s">
        <v>3088</v>
      </c>
      <c r="E929" s="92" t="s">
        <v>1157</v>
      </c>
      <c r="F929" s="92" t="s">
        <v>315</v>
      </c>
      <c r="G929" s="4">
        <v>150</v>
      </c>
      <c r="H929" s="4">
        <v>150</v>
      </c>
      <c r="I929" s="4">
        <v>30</v>
      </c>
      <c r="J929" s="200"/>
    </row>
    <row r="930" spans="1:10" ht="15">
      <c r="A930" s="92">
        <v>922</v>
      </c>
      <c r="B930" s="92" t="s">
        <v>849</v>
      </c>
      <c r="C930" s="92" t="s">
        <v>3089</v>
      </c>
      <c r="D930" s="92" t="s">
        <v>3090</v>
      </c>
      <c r="E930" s="92" t="s">
        <v>1157</v>
      </c>
      <c r="F930" s="92" t="s">
        <v>315</v>
      </c>
      <c r="G930" s="4">
        <v>75</v>
      </c>
      <c r="H930" s="4">
        <v>75</v>
      </c>
      <c r="I930" s="4">
        <v>15</v>
      </c>
      <c r="J930" s="200"/>
    </row>
    <row r="931" spans="1:10" ht="15">
      <c r="A931" s="92">
        <v>923</v>
      </c>
      <c r="B931" s="92" t="s">
        <v>3091</v>
      </c>
      <c r="C931" s="92" t="s">
        <v>2144</v>
      </c>
      <c r="D931" s="92" t="s">
        <v>3092</v>
      </c>
      <c r="E931" s="92" t="s">
        <v>1157</v>
      </c>
      <c r="F931" s="92" t="s">
        <v>315</v>
      </c>
      <c r="G931" s="4">
        <v>150</v>
      </c>
      <c r="H931" s="4">
        <v>150</v>
      </c>
      <c r="I931" s="4">
        <v>30</v>
      </c>
      <c r="J931" s="200"/>
    </row>
    <row r="932" spans="1:10" ht="15">
      <c r="A932" s="92">
        <v>924</v>
      </c>
      <c r="B932" s="92" t="s">
        <v>1853</v>
      </c>
      <c r="C932" s="92" t="s">
        <v>3093</v>
      </c>
      <c r="D932" s="92" t="s">
        <v>3094</v>
      </c>
      <c r="E932" s="92" t="s">
        <v>1157</v>
      </c>
      <c r="F932" s="92" t="s">
        <v>315</v>
      </c>
      <c r="G932" s="4">
        <v>75</v>
      </c>
      <c r="H932" s="4">
        <v>75</v>
      </c>
      <c r="I932" s="4">
        <v>15</v>
      </c>
      <c r="J932" s="200"/>
    </row>
    <row r="933" spans="1:10" ht="15">
      <c r="A933" s="92">
        <v>925</v>
      </c>
      <c r="B933" s="92" t="s">
        <v>518</v>
      </c>
      <c r="C933" s="92" t="s">
        <v>1239</v>
      </c>
      <c r="D933" s="92" t="s">
        <v>3095</v>
      </c>
      <c r="E933" s="92" t="s">
        <v>1157</v>
      </c>
      <c r="F933" s="92" t="s">
        <v>315</v>
      </c>
      <c r="G933" s="4">
        <v>150</v>
      </c>
      <c r="H933" s="4">
        <v>150</v>
      </c>
      <c r="I933" s="4">
        <v>30</v>
      </c>
      <c r="J933" s="200"/>
    </row>
    <row r="934" spans="1:10" ht="30">
      <c r="A934" s="92">
        <v>926</v>
      </c>
      <c r="B934" s="92" t="s">
        <v>1262</v>
      </c>
      <c r="C934" s="92" t="s">
        <v>894</v>
      </c>
      <c r="D934" s="92" t="s">
        <v>3096</v>
      </c>
      <c r="E934" s="92" t="s">
        <v>1157</v>
      </c>
      <c r="F934" s="92" t="s">
        <v>315</v>
      </c>
      <c r="G934" s="4">
        <v>150</v>
      </c>
      <c r="H934" s="4">
        <v>150</v>
      </c>
      <c r="I934" s="4">
        <v>30</v>
      </c>
      <c r="J934" s="200"/>
    </row>
    <row r="935" spans="1:10" ht="15">
      <c r="A935" s="92">
        <v>927</v>
      </c>
      <c r="B935" s="92" t="s">
        <v>3097</v>
      </c>
      <c r="C935" s="92" t="s">
        <v>1869</v>
      </c>
      <c r="D935" s="92" t="s">
        <v>3098</v>
      </c>
      <c r="E935" s="92" t="s">
        <v>1157</v>
      </c>
      <c r="F935" s="92" t="s">
        <v>315</v>
      </c>
      <c r="G935" s="4">
        <v>150</v>
      </c>
      <c r="H935" s="4">
        <v>150</v>
      </c>
      <c r="I935" s="4">
        <v>30</v>
      </c>
      <c r="J935" s="200"/>
    </row>
    <row r="936" spans="1:10" ht="15">
      <c r="A936" s="92">
        <v>928</v>
      </c>
      <c r="B936" s="92" t="s">
        <v>1191</v>
      </c>
      <c r="C936" s="92" t="s">
        <v>3099</v>
      </c>
      <c r="D936" s="92" t="s">
        <v>3100</v>
      </c>
      <c r="E936" s="92" t="s">
        <v>1157</v>
      </c>
      <c r="F936" s="92" t="s">
        <v>315</v>
      </c>
      <c r="G936" s="4">
        <v>150</v>
      </c>
      <c r="H936" s="4">
        <v>150</v>
      </c>
      <c r="I936" s="4">
        <v>30</v>
      </c>
      <c r="J936" s="200"/>
    </row>
    <row r="937" spans="1:10" ht="15">
      <c r="A937" s="92">
        <v>929</v>
      </c>
      <c r="B937" s="92" t="s">
        <v>1262</v>
      </c>
      <c r="C937" s="92" t="s">
        <v>3101</v>
      </c>
      <c r="D937" s="92" t="s">
        <v>3102</v>
      </c>
      <c r="E937" s="92" t="s">
        <v>1157</v>
      </c>
      <c r="F937" s="92" t="s">
        <v>315</v>
      </c>
      <c r="G937" s="4">
        <v>75</v>
      </c>
      <c r="H937" s="4">
        <v>75</v>
      </c>
      <c r="I937" s="4">
        <v>15</v>
      </c>
      <c r="J937" s="200"/>
    </row>
    <row r="938" spans="1:10" ht="15">
      <c r="A938" s="92">
        <v>930</v>
      </c>
      <c r="B938" s="92" t="s">
        <v>2261</v>
      </c>
      <c r="C938" s="92" t="s">
        <v>3103</v>
      </c>
      <c r="D938" s="92" t="s">
        <v>3104</v>
      </c>
      <c r="E938" s="92" t="s">
        <v>1157</v>
      </c>
      <c r="F938" s="92" t="s">
        <v>315</v>
      </c>
      <c r="G938" s="4">
        <v>150</v>
      </c>
      <c r="H938" s="4">
        <v>150</v>
      </c>
      <c r="I938" s="4">
        <v>30</v>
      </c>
      <c r="J938" s="200"/>
    </row>
    <row r="939" spans="1:10" ht="15">
      <c r="A939" s="92">
        <v>931</v>
      </c>
      <c r="B939" s="92" t="s">
        <v>3105</v>
      </c>
      <c r="C939" s="92" t="s">
        <v>3106</v>
      </c>
      <c r="D939" s="92" t="s">
        <v>3107</v>
      </c>
      <c r="E939" s="92" t="s">
        <v>1157</v>
      </c>
      <c r="F939" s="92" t="s">
        <v>315</v>
      </c>
      <c r="G939" s="4">
        <v>450</v>
      </c>
      <c r="H939" s="4">
        <v>450</v>
      </c>
      <c r="I939" s="4">
        <v>90</v>
      </c>
      <c r="J939" s="200"/>
    </row>
    <row r="940" spans="1:10" ht="15">
      <c r="A940" s="92">
        <v>932</v>
      </c>
      <c r="B940" s="92" t="s">
        <v>3108</v>
      </c>
      <c r="C940" s="92" t="s">
        <v>3109</v>
      </c>
      <c r="D940" s="92" t="s">
        <v>3110</v>
      </c>
      <c r="E940" s="92" t="s">
        <v>1157</v>
      </c>
      <c r="F940" s="92" t="s">
        <v>315</v>
      </c>
      <c r="G940" s="4">
        <v>150</v>
      </c>
      <c r="H940" s="4">
        <v>150</v>
      </c>
      <c r="I940" s="4">
        <v>30</v>
      </c>
      <c r="J940" s="200"/>
    </row>
    <row r="941" spans="1:10" ht="15">
      <c r="A941" s="92">
        <v>933</v>
      </c>
      <c r="B941" s="92" t="s">
        <v>518</v>
      </c>
      <c r="C941" s="92" t="s">
        <v>1909</v>
      </c>
      <c r="D941" s="92" t="s">
        <v>3111</v>
      </c>
      <c r="E941" s="92" t="s">
        <v>1157</v>
      </c>
      <c r="F941" s="92" t="s">
        <v>315</v>
      </c>
      <c r="G941" s="4">
        <v>150</v>
      </c>
      <c r="H941" s="4">
        <v>150</v>
      </c>
      <c r="I941" s="4">
        <v>30</v>
      </c>
      <c r="J941" s="200"/>
    </row>
    <row r="942" spans="1:10" ht="15">
      <c r="A942" s="92">
        <v>934</v>
      </c>
      <c r="B942" s="92" t="s">
        <v>1742</v>
      </c>
      <c r="C942" s="92" t="s">
        <v>2669</v>
      </c>
      <c r="D942" s="92" t="s">
        <v>3112</v>
      </c>
      <c r="E942" s="92" t="s">
        <v>1157</v>
      </c>
      <c r="F942" s="92" t="s">
        <v>315</v>
      </c>
      <c r="G942" s="4">
        <v>150</v>
      </c>
      <c r="H942" s="4">
        <v>150</v>
      </c>
      <c r="I942" s="4">
        <v>30</v>
      </c>
      <c r="J942" s="200"/>
    </row>
    <row r="943" spans="1:10" ht="15">
      <c r="A943" s="92">
        <v>935</v>
      </c>
      <c r="B943" s="92" t="s">
        <v>2155</v>
      </c>
      <c r="C943" s="92" t="s">
        <v>3113</v>
      </c>
      <c r="D943" s="92" t="s">
        <v>3114</v>
      </c>
      <c r="E943" s="92" t="s">
        <v>1157</v>
      </c>
      <c r="F943" s="92" t="s">
        <v>315</v>
      </c>
      <c r="G943" s="4">
        <v>150</v>
      </c>
      <c r="H943" s="4">
        <v>150</v>
      </c>
      <c r="I943" s="4">
        <v>30</v>
      </c>
      <c r="J943" s="200"/>
    </row>
    <row r="944" spans="1:10" ht="15">
      <c r="A944" s="92">
        <v>936</v>
      </c>
      <c r="B944" s="92" t="s">
        <v>518</v>
      </c>
      <c r="C944" s="92" t="s">
        <v>3115</v>
      </c>
      <c r="D944" s="92" t="s">
        <v>3116</v>
      </c>
      <c r="E944" s="92" t="s">
        <v>1157</v>
      </c>
      <c r="F944" s="92" t="s">
        <v>315</v>
      </c>
      <c r="G944" s="4">
        <v>150</v>
      </c>
      <c r="H944" s="4">
        <v>150</v>
      </c>
      <c r="I944" s="4">
        <v>30</v>
      </c>
      <c r="J944" s="200"/>
    </row>
    <row r="945" spans="1:10" ht="15">
      <c r="A945" s="92">
        <v>937</v>
      </c>
      <c r="B945" s="92" t="s">
        <v>3117</v>
      </c>
      <c r="C945" s="92" t="s">
        <v>3118</v>
      </c>
      <c r="D945" s="92" t="s">
        <v>3119</v>
      </c>
      <c r="E945" s="92" t="s">
        <v>1157</v>
      </c>
      <c r="F945" s="92" t="s">
        <v>315</v>
      </c>
      <c r="G945" s="4">
        <v>150</v>
      </c>
      <c r="H945" s="4">
        <v>150</v>
      </c>
      <c r="I945" s="4">
        <v>30</v>
      </c>
      <c r="J945" s="200"/>
    </row>
    <row r="946" spans="1:10" ht="15">
      <c r="A946" s="92">
        <v>938</v>
      </c>
      <c r="B946" s="92" t="s">
        <v>3120</v>
      </c>
      <c r="C946" s="92" t="s">
        <v>1709</v>
      </c>
      <c r="D946" s="92" t="s">
        <v>3121</v>
      </c>
      <c r="E946" s="92" t="s">
        <v>1157</v>
      </c>
      <c r="F946" s="92" t="s">
        <v>315</v>
      </c>
      <c r="G946" s="4">
        <v>75</v>
      </c>
      <c r="H946" s="4">
        <v>75</v>
      </c>
      <c r="I946" s="4">
        <v>15</v>
      </c>
      <c r="J946" s="200"/>
    </row>
    <row r="947" spans="1:10" ht="15">
      <c r="A947" s="92">
        <v>939</v>
      </c>
      <c r="B947" s="92" t="s">
        <v>3122</v>
      </c>
      <c r="C947" s="92" t="s">
        <v>3123</v>
      </c>
      <c r="D947" s="92" t="s">
        <v>3124</v>
      </c>
      <c r="E947" s="92" t="s">
        <v>1222</v>
      </c>
      <c r="F947" s="92" t="s">
        <v>315</v>
      </c>
      <c r="G947" s="4">
        <v>100</v>
      </c>
      <c r="H947" s="4">
        <v>100</v>
      </c>
      <c r="I947" s="4">
        <v>20</v>
      </c>
      <c r="J947" s="200"/>
    </row>
    <row r="948" spans="1:10" ht="15">
      <c r="A948" s="92">
        <v>940</v>
      </c>
      <c r="B948" s="92" t="s">
        <v>2215</v>
      </c>
      <c r="C948" s="92" t="s">
        <v>890</v>
      </c>
      <c r="D948" s="92" t="s">
        <v>3125</v>
      </c>
      <c r="E948" s="92" t="s">
        <v>1157</v>
      </c>
      <c r="F948" s="92" t="s">
        <v>315</v>
      </c>
      <c r="G948" s="4">
        <v>75</v>
      </c>
      <c r="H948" s="4">
        <v>75</v>
      </c>
      <c r="I948" s="4">
        <v>15</v>
      </c>
      <c r="J948" s="200"/>
    </row>
    <row r="949" spans="1:10" ht="15">
      <c r="A949" s="92">
        <v>941</v>
      </c>
      <c r="B949" s="92" t="s">
        <v>1141</v>
      </c>
      <c r="C949" s="92" t="s">
        <v>1897</v>
      </c>
      <c r="D949" s="92" t="s">
        <v>3126</v>
      </c>
      <c r="E949" s="92" t="s">
        <v>1157</v>
      </c>
      <c r="F949" s="92" t="s">
        <v>315</v>
      </c>
      <c r="G949" s="4">
        <v>150</v>
      </c>
      <c r="H949" s="4">
        <v>150</v>
      </c>
      <c r="I949" s="4">
        <v>30</v>
      </c>
      <c r="J949" s="200"/>
    </row>
    <row r="950" spans="1:10" ht="15">
      <c r="A950" s="92">
        <v>942</v>
      </c>
      <c r="B950" s="92" t="s">
        <v>1304</v>
      </c>
      <c r="C950" s="92" t="s">
        <v>1149</v>
      </c>
      <c r="D950" s="92" t="s">
        <v>3127</v>
      </c>
      <c r="E950" s="92" t="s">
        <v>1157</v>
      </c>
      <c r="F950" s="92" t="s">
        <v>315</v>
      </c>
      <c r="G950" s="4">
        <v>150</v>
      </c>
      <c r="H950" s="4">
        <v>150</v>
      </c>
      <c r="I950" s="4">
        <v>30</v>
      </c>
      <c r="J950" s="200"/>
    </row>
    <row r="951" spans="1:10" ht="15">
      <c r="A951" s="92">
        <v>943</v>
      </c>
      <c r="B951" s="92" t="s">
        <v>1286</v>
      </c>
      <c r="C951" s="92" t="s">
        <v>1628</v>
      </c>
      <c r="D951" s="92" t="s">
        <v>3128</v>
      </c>
      <c r="E951" s="92" t="s">
        <v>1157</v>
      </c>
      <c r="F951" s="92" t="s">
        <v>315</v>
      </c>
      <c r="G951" s="4">
        <v>75</v>
      </c>
      <c r="H951" s="4">
        <v>75</v>
      </c>
      <c r="I951" s="4">
        <v>15</v>
      </c>
      <c r="J951" s="200"/>
    </row>
    <row r="952" spans="1:10" ht="15">
      <c r="A952" s="92">
        <v>944</v>
      </c>
      <c r="B952" s="92" t="s">
        <v>1424</v>
      </c>
      <c r="C952" s="92" t="s">
        <v>1588</v>
      </c>
      <c r="D952" s="92" t="s">
        <v>3129</v>
      </c>
      <c r="E952" s="92" t="s">
        <v>1157</v>
      </c>
      <c r="F952" s="92" t="s">
        <v>315</v>
      </c>
      <c r="G952" s="4">
        <v>150</v>
      </c>
      <c r="H952" s="4">
        <v>150</v>
      </c>
      <c r="I952" s="4">
        <v>30</v>
      </c>
      <c r="J952" s="200"/>
    </row>
    <row r="953" spans="1:10" ht="15">
      <c r="A953" s="92">
        <v>945</v>
      </c>
      <c r="B953" s="92" t="s">
        <v>1289</v>
      </c>
      <c r="C953" s="92" t="s">
        <v>3130</v>
      </c>
      <c r="D953" s="92" t="s">
        <v>3131</v>
      </c>
      <c r="E953" s="92" t="s">
        <v>1157</v>
      </c>
      <c r="F953" s="92" t="s">
        <v>315</v>
      </c>
      <c r="G953" s="4">
        <v>150</v>
      </c>
      <c r="H953" s="4">
        <v>150</v>
      </c>
      <c r="I953" s="4">
        <v>30</v>
      </c>
      <c r="J953" s="200"/>
    </row>
    <row r="954" spans="1:10" ht="15">
      <c r="A954" s="92">
        <v>946</v>
      </c>
      <c r="B954" s="92" t="s">
        <v>3132</v>
      </c>
      <c r="C954" s="92" t="s">
        <v>3133</v>
      </c>
      <c r="D954" s="92" t="s">
        <v>3134</v>
      </c>
      <c r="E954" s="92" t="s">
        <v>1157</v>
      </c>
      <c r="F954" s="92" t="s">
        <v>315</v>
      </c>
      <c r="G954" s="4">
        <v>150</v>
      </c>
      <c r="H954" s="4">
        <v>150</v>
      </c>
      <c r="I954" s="4">
        <v>30</v>
      </c>
      <c r="J954" s="200"/>
    </row>
    <row r="955" spans="1:10" ht="15">
      <c r="A955" s="92">
        <v>947</v>
      </c>
      <c r="B955" s="92" t="s">
        <v>3135</v>
      </c>
      <c r="C955" s="92" t="s">
        <v>3136</v>
      </c>
      <c r="D955" s="92" t="s">
        <v>3137</v>
      </c>
      <c r="E955" s="92" t="s">
        <v>1157</v>
      </c>
      <c r="F955" s="92" t="s">
        <v>315</v>
      </c>
      <c r="G955" s="4">
        <v>150</v>
      </c>
      <c r="H955" s="4">
        <v>150</v>
      </c>
      <c r="I955" s="4">
        <v>30</v>
      </c>
      <c r="J955" s="200"/>
    </row>
    <row r="956" spans="1:10" ht="15">
      <c r="A956" s="92">
        <v>948</v>
      </c>
      <c r="B956" s="92" t="s">
        <v>1528</v>
      </c>
      <c r="C956" s="92" t="s">
        <v>1869</v>
      </c>
      <c r="D956" s="92" t="s">
        <v>3138</v>
      </c>
      <c r="E956" s="92" t="s">
        <v>1157</v>
      </c>
      <c r="F956" s="92" t="s">
        <v>315</v>
      </c>
      <c r="G956" s="4">
        <v>150</v>
      </c>
      <c r="H956" s="4">
        <v>150</v>
      </c>
      <c r="I956" s="4">
        <v>30</v>
      </c>
      <c r="J956" s="200"/>
    </row>
    <row r="957" spans="1:10" ht="15">
      <c r="A957" s="92">
        <v>949</v>
      </c>
      <c r="B957" s="92" t="s">
        <v>1337</v>
      </c>
      <c r="C957" s="92" t="s">
        <v>2987</v>
      </c>
      <c r="D957" s="92" t="s">
        <v>3139</v>
      </c>
      <c r="E957" s="92" t="s">
        <v>1157</v>
      </c>
      <c r="F957" s="92" t="s">
        <v>315</v>
      </c>
      <c r="G957" s="4">
        <v>150</v>
      </c>
      <c r="H957" s="4">
        <v>150</v>
      </c>
      <c r="I957" s="4">
        <v>30</v>
      </c>
      <c r="J957" s="200"/>
    </row>
    <row r="958" spans="1:10" ht="30">
      <c r="A958" s="92">
        <v>950</v>
      </c>
      <c r="B958" s="92" t="s">
        <v>889</v>
      </c>
      <c r="C958" s="92" t="s">
        <v>3140</v>
      </c>
      <c r="D958" s="92" t="s">
        <v>3141</v>
      </c>
      <c r="E958" s="92" t="s">
        <v>1157</v>
      </c>
      <c r="F958" s="92" t="s">
        <v>315</v>
      </c>
      <c r="G958" s="4">
        <v>150</v>
      </c>
      <c r="H958" s="4">
        <v>150</v>
      </c>
      <c r="I958" s="4">
        <v>30</v>
      </c>
      <c r="J958" s="200"/>
    </row>
    <row r="959" spans="1:10" ht="15">
      <c r="A959" s="92">
        <v>951</v>
      </c>
      <c r="B959" s="92" t="s">
        <v>1418</v>
      </c>
      <c r="C959" s="92" t="s">
        <v>2547</v>
      </c>
      <c r="D959" s="92" t="s">
        <v>3142</v>
      </c>
      <c r="E959" s="92" t="s">
        <v>1157</v>
      </c>
      <c r="F959" s="92" t="s">
        <v>315</v>
      </c>
      <c r="G959" s="4">
        <v>150</v>
      </c>
      <c r="H959" s="4">
        <v>150</v>
      </c>
      <c r="I959" s="4">
        <v>30</v>
      </c>
      <c r="J959" s="200"/>
    </row>
    <row r="960" spans="1:10" ht="15">
      <c r="A960" s="92">
        <v>952</v>
      </c>
      <c r="B960" s="92" t="s">
        <v>3143</v>
      </c>
      <c r="C960" s="92" t="s">
        <v>3144</v>
      </c>
      <c r="D960" s="92" t="s">
        <v>3145</v>
      </c>
      <c r="E960" s="92" t="s">
        <v>1157</v>
      </c>
      <c r="F960" s="92" t="s">
        <v>315</v>
      </c>
      <c r="G960" s="4">
        <v>150</v>
      </c>
      <c r="H960" s="4">
        <v>150</v>
      </c>
      <c r="I960" s="4">
        <v>30</v>
      </c>
      <c r="J960" s="200"/>
    </row>
    <row r="961" spans="1:10" ht="15">
      <c r="A961" s="92">
        <v>953</v>
      </c>
      <c r="B961" s="92" t="s">
        <v>517</v>
      </c>
      <c r="C961" s="92" t="s">
        <v>3146</v>
      </c>
      <c r="D961" s="92" t="s">
        <v>3147</v>
      </c>
      <c r="E961" s="92" t="s">
        <v>1157</v>
      </c>
      <c r="F961" s="92" t="s">
        <v>315</v>
      </c>
      <c r="G961" s="4">
        <v>150</v>
      </c>
      <c r="H961" s="4">
        <v>150</v>
      </c>
      <c r="I961" s="4">
        <v>30</v>
      </c>
      <c r="J961" s="200"/>
    </row>
    <row r="962" spans="1:10" ht="15">
      <c r="A962" s="92">
        <v>954</v>
      </c>
      <c r="B962" s="92" t="s">
        <v>1203</v>
      </c>
      <c r="C962" s="92" t="s">
        <v>3148</v>
      </c>
      <c r="D962" s="92" t="s">
        <v>3149</v>
      </c>
      <c r="E962" s="92" t="s">
        <v>1157</v>
      </c>
      <c r="F962" s="92" t="s">
        <v>315</v>
      </c>
      <c r="G962" s="4">
        <v>150</v>
      </c>
      <c r="H962" s="4">
        <v>150</v>
      </c>
      <c r="I962" s="4">
        <v>30</v>
      </c>
      <c r="J962" s="200"/>
    </row>
    <row r="963" spans="1:10" ht="15">
      <c r="A963" s="92">
        <v>955</v>
      </c>
      <c r="B963" s="92" t="s">
        <v>1203</v>
      </c>
      <c r="C963" s="92" t="s">
        <v>3150</v>
      </c>
      <c r="D963" s="92" t="s">
        <v>3151</v>
      </c>
      <c r="E963" s="92" t="s">
        <v>1157</v>
      </c>
      <c r="F963" s="92" t="s">
        <v>315</v>
      </c>
      <c r="G963" s="4">
        <v>150</v>
      </c>
      <c r="H963" s="4">
        <v>150</v>
      </c>
      <c r="I963" s="4">
        <v>30</v>
      </c>
      <c r="J963" s="200"/>
    </row>
    <row r="964" spans="1:10" ht="15">
      <c r="A964" s="92">
        <v>956</v>
      </c>
      <c r="B964" s="92" t="s">
        <v>1158</v>
      </c>
      <c r="C964" s="92" t="s">
        <v>3152</v>
      </c>
      <c r="D964" s="92" t="s">
        <v>3153</v>
      </c>
      <c r="E964" s="92" t="s">
        <v>1157</v>
      </c>
      <c r="F964" s="92" t="s">
        <v>315</v>
      </c>
      <c r="G964" s="4">
        <v>150</v>
      </c>
      <c r="H964" s="4">
        <v>150</v>
      </c>
      <c r="I964" s="4">
        <v>30</v>
      </c>
      <c r="J964" s="200"/>
    </row>
    <row r="965" spans="1:10" ht="15">
      <c r="A965" s="92">
        <v>957</v>
      </c>
      <c r="B965" s="92" t="s">
        <v>1118</v>
      </c>
      <c r="C965" s="92" t="s">
        <v>1391</v>
      </c>
      <c r="D965" s="92" t="s">
        <v>3154</v>
      </c>
      <c r="E965" s="92" t="s">
        <v>1157</v>
      </c>
      <c r="F965" s="92" t="s">
        <v>315</v>
      </c>
      <c r="G965" s="4">
        <v>150</v>
      </c>
      <c r="H965" s="4">
        <v>150</v>
      </c>
      <c r="I965" s="4">
        <v>30</v>
      </c>
      <c r="J965" s="200"/>
    </row>
    <row r="966" spans="1:10" ht="15">
      <c r="A966" s="92">
        <v>958</v>
      </c>
      <c r="B966" s="92" t="s">
        <v>1383</v>
      </c>
      <c r="C966" s="92" t="s">
        <v>1440</v>
      </c>
      <c r="D966" s="92" t="s">
        <v>3155</v>
      </c>
      <c r="E966" s="92" t="s">
        <v>1157</v>
      </c>
      <c r="F966" s="92" t="s">
        <v>315</v>
      </c>
      <c r="G966" s="4">
        <v>150</v>
      </c>
      <c r="H966" s="4">
        <v>150</v>
      </c>
      <c r="I966" s="4">
        <v>30</v>
      </c>
      <c r="J966" s="200"/>
    </row>
    <row r="967" spans="1:10" ht="15">
      <c r="A967" s="92">
        <v>959</v>
      </c>
      <c r="B967" s="92" t="s">
        <v>1158</v>
      </c>
      <c r="C967" s="92" t="s">
        <v>1716</v>
      </c>
      <c r="D967" s="92" t="s">
        <v>3156</v>
      </c>
      <c r="E967" s="92" t="s">
        <v>1157</v>
      </c>
      <c r="F967" s="92" t="s">
        <v>315</v>
      </c>
      <c r="G967" s="4">
        <v>150</v>
      </c>
      <c r="H967" s="4">
        <v>150</v>
      </c>
      <c r="I967" s="4">
        <v>30</v>
      </c>
      <c r="J967" s="200"/>
    </row>
    <row r="968" spans="1:10" ht="15">
      <c r="A968" s="92">
        <v>960</v>
      </c>
      <c r="B968" s="92" t="s">
        <v>1383</v>
      </c>
      <c r="C968" s="92" t="s">
        <v>3157</v>
      </c>
      <c r="D968" s="92" t="s">
        <v>3158</v>
      </c>
      <c r="E968" s="92" t="s">
        <v>1157</v>
      </c>
      <c r="F968" s="92" t="s">
        <v>315</v>
      </c>
      <c r="G968" s="4">
        <v>150</v>
      </c>
      <c r="H968" s="4">
        <v>150</v>
      </c>
      <c r="I968" s="4">
        <v>30</v>
      </c>
      <c r="J968" s="200"/>
    </row>
    <row r="969" spans="1:10" ht="15">
      <c r="A969" s="92">
        <v>961</v>
      </c>
      <c r="B969" s="92" t="s">
        <v>1847</v>
      </c>
      <c r="C969" s="92" t="s">
        <v>3159</v>
      </c>
      <c r="D969" s="92" t="s">
        <v>3160</v>
      </c>
      <c r="E969" s="92" t="s">
        <v>1157</v>
      </c>
      <c r="F969" s="92" t="s">
        <v>315</v>
      </c>
      <c r="G969" s="4">
        <v>150</v>
      </c>
      <c r="H969" s="4">
        <v>150</v>
      </c>
      <c r="I969" s="4">
        <v>30</v>
      </c>
      <c r="J969" s="200"/>
    </row>
    <row r="970" spans="1:10" ht="15">
      <c r="A970" s="92">
        <v>962</v>
      </c>
      <c r="B970" s="92" t="s">
        <v>1298</v>
      </c>
      <c r="C970" s="92" t="s">
        <v>3161</v>
      </c>
      <c r="D970" s="92" t="s">
        <v>3162</v>
      </c>
      <c r="E970" s="92" t="s">
        <v>1157</v>
      </c>
      <c r="F970" s="92" t="s">
        <v>315</v>
      </c>
      <c r="G970" s="4">
        <v>150</v>
      </c>
      <c r="H970" s="4">
        <v>150</v>
      </c>
      <c r="I970" s="4">
        <v>30</v>
      </c>
      <c r="J970" s="200"/>
    </row>
    <row r="971" spans="1:10" ht="15">
      <c r="A971" s="92">
        <v>963</v>
      </c>
      <c r="B971" s="92" t="s">
        <v>3163</v>
      </c>
      <c r="C971" s="92" t="s">
        <v>3164</v>
      </c>
      <c r="D971" s="92" t="s">
        <v>3165</v>
      </c>
      <c r="E971" s="92" t="s">
        <v>1157</v>
      </c>
      <c r="F971" s="92" t="s">
        <v>315</v>
      </c>
      <c r="G971" s="4">
        <v>150</v>
      </c>
      <c r="H971" s="4">
        <v>150</v>
      </c>
      <c r="I971" s="4">
        <v>30</v>
      </c>
      <c r="J971" s="200"/>
    </row>
    <row r="972" spans="1:10" ht="15">
      <c r="A972" s="92">
        <v>964</v>
      </c>
      <c r="B972" s="92" t="s">
        <v>3166</v>
      </c>
      <c r="C972" s="92" t="s">
        <v>3167</v>
      </c>
      <c r="D972" s="92" t="s">
        <v>3168</v>
      </c>
      <c r="E972" s="92" t="s">
        <v>1157</v>
      </c>
      <c r="F972" s="92" t="s">
        <v>315</v>
      </c>
      <c r="G972" s="4">
        <v>150</v>
      </c>
      <c r="H972" s="4">
        <v>150</v>
      </c>
      <c r="I972" s="4">
        <v>30</v>
      </c>
      <c r="J972" s="200"/>
    </row>
    <row r="973" spans="1:10" ht="15">
      <c r="A973" s="92">
        <v>965</v>
      </c>
      <c r="B973" s="92" t="s">
        <v>1145</v>
      </c>
      <c r="C973" s="92" t="s">
        <v>3169</v>
      </c>
      <c r="D973" s="92" t="s">
        <v>3170</v>
      </c>
      <c r="E973" s="92" t="s">
        <v>1157</v>
      </c>
      <c r="F973" s="92" t="s">
        <v>315</v>
      </c>
      <c r="G973" s="4">
        <v>150</v>
      </c>
      <c r="H973" s="4">
        <v>150</v>
      </c>
      <c r="I973" s="4">
        <v>30</v>
      </c>
      <c r="J973" s="200"/>
    </row>
    <row r="974" spans="1:10" ht="15">
      <c r="A974" s="92">
        <v>966</v>
      </c>
      <c r="B974" s="92" t="s">
        <v>3171</v>
      </c>
      <c r="C974" s="92" t="s">
        <v>3172</v>
      </c>
      <c r="D974" s="92" t="s">
        <v>3173</v>
      </c>
      <c r="E974" s="92" t="s">
        <v>1157</v>
      </c>
      <c r="F974" s="92" t="s">
        <v>315</v>
      </c>
      <c r="G974" s="4">
        <v>150</v>
      </c>
      <c r="H974" s="4">
        <v>150</v>
      </c>
      <c r="I974" s="4">
        <v>30</v>
      </c>
      <c r="J974" s="200"/>
    </row>
    <row r="975" spans="1:10" ht="15">
      <c r="A975" s="92">
        <v>967</v>
      </c>
      <c r="B975" s="92" t="s">
        <v>3174</v>
      </c>
      <c r="C975" s="92" t="s">
        <v>3118</v>
      </c>
      <c r="D975" s="92" t="s">
        <v>3175</v>
      </c>
      <c r="E975" s="92" t="s">
        <v>1157</v>
      </c>
      <c r="F975" s="92" t="s">
        <v>315</v>
      </c>
      <c r="G975" s="4">
        <v>150</v>
      </c>
      <c r="H975" s="4">
        <v>150</v>
      </c>
      <c r="I975" s="4">
        <v>30</v>
      </c>
      <c r="J975" s="200"/>
    </row>
    <row r="976" spans="1:10" ht="15">
      <c r="A976" s="92">
        <v>968</v>
      </c>
      <c r="B976" s="92" t="s">
        <v>517</v>
      </c>
      <c r="C976" s="92" t="s">
        <v>3176</v>
      </c>
      <c r="D976" s="92" t="s">
        <v>3177</v>
      </c>
      <c r="E976" s="92" t="s">
        <v>1157</v>
      </c>
      <c r="F976" s="92" t="s">
        <v>315</v>
      </c>
      <c r="G976" s="4">
        <v>150</v>
      </c>
      <c r="H976" s="4">
        <v>150</v>
      </c>
      <c r="I976" s="4">
        <v>30</v>
      </c>
      <c r="J976" s="200"/>
    </row>
    <row r="977" spans="1:10" ht="15">
      <c r="A977" s="92">
        <v>969</v>
      </c>
      <c r="B977" s="92" t="s">
        <v>1787</v>
      </c>
      <c r="C977" s="92" t="s">
        <v>3178</v>
      </c>
      <c r="D977" s="92" t="s">
        <v>3179</v>
      </c>
      <c r="E977" s="92" t="s">
        <v>1157</v>
      </c>
      <c r="F977" s="92" t="s">
        <v>315</v>
      </c>
      <c r="G977" s="4">
        <v>75</v>
      </c>
      <c r="H977" s="4">
        <v>75</v>
      </c>
      <c r="I977" s="4">
        <v>15</v>
      </c>
      <c r="J977" s="200"/>
    </row>
    <row r="978" spans="1:10" ht="15">
      <c r="A978" s="92">
        <v>970</v>
      </c>
      <c r="B978" s="92" t="s">
        <v>3180</v>
      </c>
      <c r="C978" s="92" t="s">
        <v>1320</v>
      </c>
      <c r="D978" s="92" t="s">
        <v>3181</v>
      </c>
      <c r="E978" s="92" t="s">
        <v>1157</v>
      </c>
      <c r="F978" s="92" t="s">
        <v>315</v>
      </c>
      <c r="G978" s="4">
        <v>75</v>
      </c>
      <c r="H978" s="4">
        <v>75</v>
      </c>
      <c r="I978" s="4">
        <v>15</v>
      </c>
      <c r="J978" s="200"/>
    </row>
    <row r="979" spans="1:10" ht="15">
      <c r="A979" s="92">
        <v>971</v>
      </c>
      <c r="B979" s="92" t="s">
        <v>1668</v>
      </c>
      <c r="C979" s="92" t="s">
        <v>1515</v>
      </c>
      <c r="D979" s="92" t="s">
        <v>3182</v>
      </c>
      <c r="E979" s="92" t="s">
        <v>1157</v>
      </c>
      <c r="F979" s="92" t="s">
        <v>315</v>
      </c>
      <c r="G979" s="4">
        <v>300</v>
      </c>
      <c r="H979" s="4">
        <v>300</v>
      </c>
      <c r="I979" s="4">
        <v>60</v>
      </c>
      <c r="J979" s="200"/>
    </row>
    <row r="980" spans="1:10" ht="15">
      <c r="A980" s="92">
        <v>972</v>
      </c>
      <c r="B980" s="92" t="s">
        <v>1137</v>
      </c>
      <c r="C980" s="92" t="s">
        <v>2119</v>
      </c>
      <c r="D980" s="92" t="s">
        <v>3183</v>
      </c>
      <c r="E980" s="92" t="s">
        <v>1157</v>
      </c>
      <c r="F980" s="92" t="s">
        <v>315</v>
      </c>
      <c r="G980" s="4">
        <v>75</v>
      </c>
      <c r="H980" s="4">
        <v>75</v>
      </c>
      <c r="I980" s="4">
        <v>15</v>
      </c>
      <c r="J980" s="200"/>
    </row>
    <row r="981" spans="1:10" ht="15">
      <c r="A981" s="92">
        <v>973</v>
      </c>
      <c r="B981" s="92" t="s">
        <v>889</v>
      </c>
      <c r="C981" s="92" t="s">
        <v>1343</v>
      </c>
      <c r="D981" s="92" t="s">
        <v>3184</v>
      </c>
      <c r="E981" s="92" t="s">
        <v>1157</v>
      </c>
      <c r="F981" s="92" t="s">
        <v>315</v>
      </c>
      <c r="G981" s="4">
        <v>150</v>
      </c>
      <c r="H981" s="4">
        <v>150</v>
      </c>
      <c r="I981" s="4">
        <v>30</v>
      </c>
      <c r="J981" s="200"/>
    </row>
    <row r="982" spans="1:10" ht="15">
      <c r="A982" s="92">
        <v>974</v>
      </c>
      <c r="B982" s="92" t="s">
        <v>2430</v>
      </c>
      <c r="C982" s="92" t="s">
        <v>2283</v>
      </c>
      <c r="D982" s="92" t="s">
        <v>3185</v>
      </c>
      <c r="E982" s="92" t="s">
        <v>1157</v>
      </c>
      <c r="F982" s="92" t="s">
        <v>315</v>
      </c>
      <c r="G982" s="4">
        <v>150</v>
      </c>
      <c r="H982" s="4">
        <v>150</v>
      </c>
      <c r="I982" s="4">
        <v>30</v>
      </c>
      <c r="J982" s="200"/>
    </row>
    <row r="983" spans="1:10" ht="15">
      <c r="A983" s="92">
        <v>975</v>
      </c>
      <c r="B983" s="92" t="s">
        <v>520</v>
      </c>
      <c r="C983" s="92" t="s">
        <v>3186</v>
      </c>
      <c r="D983" s="92" t="s">
        <v>3187</v>
      </c>
      <c r="E983" s="92" t="s">
        <v>1157</v>
      </c>
      <c r="F983" s="92" t="s">
        <v>315</v>
      </c>
      <c r="G983" s="4">
        <v>75</v>
      </c>
      <c r="H983" s="4">
        <v>75</v>
      </c>
      <c r="I983" s="4">
        <v>15</v>
      </c>
      <c r="J983" s="200"/>
    </row>
    <row r="984" spans="1:10" ht="15">
      <c r="A984" s="92">
        <v>976</v>
      </c>
      <c r="B984" s="92" t="s">
        <v>518</v>
      </c>
      <c r="C984" s="92" t="s">
        <v>3188</v>
      </c>
      <c r="D984" s="92" t="s">
        <v>3189</v>
      </c>
      <c r="E984" s="92" t="s">
        <v>1157</v>
      </c>
      <c r="F984" s="92" t="s">
        <v>315</v>
      </c>
      <c r="G984" s="4">
        <v>75</v>
      </c>
      <c r="H984" s="4">
        <v>75</v>
      </c>
      <c r="I984" s="4">
        <v>15</v>
      </c>
      <c r="J984" s="200"/>
    </row>
    <row r="985" spans="1:10" ht="15">
      <c r="A985" s="92">
        <v>977</v>
      </c>
      <c r="B985" s="92" t="s">
        <v>1657</v>
      </c>
      <c r="C985" s="92" t="s">
        <v>3190</v>
      </c>
      <c r="D985" s="92" t="s">
        <v>3191</v>
      </c>
      <c r="E985" s="92" t="s">
        <v>1157</v>
      </c>
      <c r="F985" s="92" t="s">
        <v>315</v>
      </c>
      <c r="G985" s="4">
        <v>150</v>
      </c>
      <c r="H985" s="4">
        <v>150</v>
      </c>
      <c r="I985" s="4">
        <v>30</v>
      </c>
      <c r="J985" s="200"/>
    </row>
    <row r="986" spans="1:10" ht="15">
      <c r="A986" s="92">
        <v>978</v>
      </c>
      <c r="B986" s="92" t="s">
        <v>2291</v>
      </c>
      <c r="C986" s="92" t="s">
        <v>1466</v>
      </c>
      <c r="D986" s="92" t="s">
        <v>3192</v>
      </c>
      <c r="E986" s="92" t="s">
        <v>1157</v>
      </c>
      <c r="F986" s="92" t="s">
        <v>315</v>
      </c>
      <c r="G986" s="4">
        <v>150</v>
      </c>
      <c r="H986" s="4">
        <v>150</v>
      </c>
      <c r="I986" s="4">
        <v>30</v>
      </c>
      <c r="J986" s="200"/>
    </row>
    <row r="987" spans="1:10" ht="15">
      <c r="A987" s="92">
        <v>979</v>
      </c>
      <c r="B987" s="92" t="s">
        <v>1782</v>
      </c>
      <c r="C987" s="92" t="s">
        <v>2483</v>
      </c>
      <c r="D987" s="92" t="s">
        <v>3193</v>
      </c>
      <c r="E987" s="92" t="s">
        <v>1157</v>
      </c>
      <c r="F987" s="92" t="s">
        <v>315</v>
      </c>
      <c r="G987" s="4">
        <v>150</v>
      </c>
      <c r="H987" s="4">
        <v>150</v>
      </c>
      <c r="I987" s="4">
        <v>30</v>
      </c>
      <c r="J987" s="200"/>
    </row>
    <row r="988" spans="1:10" ht="15">
      <c r="A988" s="92">
        <v>980</v>
      </c>
      <c r="B988" s="92" t="s">
        <v>517</v>
      </c>
      <c r="C988" s="92" t="s">
        <v>3194</v>
      </c>
      <c r="D988" s="92" t="s">
        <v>3195</v>
      </c>
      <c r="E988" s="92" t="s">
        <v>1157</v>
      </c>
      <c r="F988" s="92" t="s">
        <v>315</v>
      </c>
      <c r="G988" s="4">
        <v>75</v>
      </c>
      <c r="H988" s="4">
        <v>75</v>
      </c>
      <c r="I988" s="4">
        <v>15</v>
      </c>
      <c r="J988" s="200"/>
    </row>
    <row r="989" spans="1:10" ht="15">
      <c r="A989" s="92">
        <v>981</v>
      </c>
      <c r="B989" s="92" t="s">
        <v>3196</v>
      </c>
      <c r="C989" s="92" t="s">
        <v>3197</v>
      </c>
      <c r="D989" s="92" t="s">
        <v>3198</v>
      </c>
      <c r="E989" s="92" t="s">
        <v>1157</v>
      </c>
      <c r="F989" s="92" t="s">
        <v>315</v>
      </c>
      <c r="G989" s="4">
        <v>150</v>
      </c>
      <c r="H989" s="4">
        <v>150</v>
      </c>
      <c r="I989" s="4">
        <v>30</v>
      </c>
      <c r="J989" s="200"/>
    </row>
    <row r="990" spans="1:10" ht="15">
      <c r="A990" s="92">
        <v>982</v>
      </c>
      <c r="B990" s="92" t="s">
        <v>1137</v>
      </c>
      <c r="C990" s="92" t="s">
        <v>3199</v>
      </c>
      <c r="D990" s="92" t="s">
        <v>3200</v>
      </c>
      <c r="E990" s="92" t="s">
        <v>1157</v>
      </c>
      <c r="F990" s="92" t="s">
        <v>315</v>
      </c>
      <c r="G990" s="4">
        <v>150</v>
      </c>
      <c r="H990" s="4">
        <v>150</v>
      </c>
      <c r="I990" s="4">
        <v>30</v>
      </c>
      <c r="J990" s="200"/>
    </row>
    <row r="991" spans="1:10" ht="15">
      <c r="A991" s="92">
        <v>983</v>
      </c>
      <c r="B991" s="92" t="s">
        <v>1611</v>
      </c>
      <c r="C991" s="92" t="s">
        <v>3201</v>
      </c>
      <c r="D991" s="92" t="s">
        <v>3202</v>
      </c>
      <c r="E991" s="92" t="s">
        <v>1157</v>
      </c>
      <c r="F991" s="92" t="s">
        <v>315</v>
      </c>
      <c r="G991" s="4">
        <v>300</v>
      </c>
      <c r="H991" s="4">
        <v>300</v>
      </c>
      <c r="I991" s="4">
        <v>60</v>
      </c>
      <c r="J991" s="200"/>
    </row>
    <row r="992" spans="1:10" ht="15">
      <c r="A992" s="92">
        <v>984</v>
      </c>
      <c r="B992" s="92" t="s">
        <v>2036</v>
      </c>
      <c r="C992" s="92" t="s">
        <v>1507</v>
      </c>
      <c r="D992" s="92" t="s">
        <v>3203</v>
      </c>
      <c r="E992" s="92" t="s">
        <v>1157</v>
      </c>
      <c r="F992" s="92" t="s">
        <v>315</v>
      </c>
      <c r="G992" s="4">
        <v>150</v>
      </c>
      <c r="H992" s="4">
        <v>150</v>
      </c>
      <c r="I992" s="4">
        <v>30</v>
      </c>
      <c r="J992" s="200"/>
    </row>
    <row r="993" spans="1:10" ht="15">
      <c r="A993" s="92">
        <v>985</v>
      </c>
      <c r="B993" s="92" t="s">
        <v>3068</v>
      </c>
      <c r="C993" s="92" t="s">
        <v>3204</v>
      </c>
      <c r="D993" s="92" t="s">
        <v>3205</v>
      </c>
      <c r="E993" s="92" t="s">
        <v>1157</v>
      </c>
      <c r="F993" s="92" t="s">
        <v>315</v>
      </c>
      <c r="G993" s="4">
        <v>150</v>
      </c>
      <c r="H993" s="4">
        <v>150</v>
      </c>
      <c r="I993" s="4">
        <v>30</v>
      </c>
      <c r="J993" s="200"/>
    </row>
    <row r="994" spans="1:10" ht="30">
      <c r="A994" s="92">
        <v>986</v>
      </c>
      <c r="B994" s="92" t="s">
        <v>1364</v>
      </c>
      <c r="C994" s="92" t="s">
        <v>3206</v>
      </c>
      <c r="D994" s="92" t="s">
        <v>3207</v>
      </c>
      <c r="E994" s="92" t="s">
        <v>1157</v>
      </c>
      <c r="F994" s="92" t="s">
        <v>315</v>
      </c>
      <c r="G994" s="4">
        <v>450</v>
      </c>
      <c r="H994" s="4">
        <v>450</v>
      </c>
      <c r="I994" s="4">
        <v>90</v>
      </c>
      <c r="J994" s="200"/>
    </row>
    <row r="995" spans="1:10" ht="15">
      <c r="A995" s="92">
        <v>987</v>
      </c>
      <c r="B995" s="92" t="s">
        <v>2650</v>
      </c>
      <c r="C995" s="92" t="s">
        <v>3208</v>
      </c>
      <c r="D995" s="92" t="s">
        <v>3209</v>
      </c>
      <c r="E995" s="92" t="s">
        <v>1157</v>
      </c>
      <c r="F995" s="92" t="s">
        <v>315</v>
      </c>
      <c r="G995" s="4">
        <v>75</v>
      </c>
      <c r="H995" s="4">
        <v>75</v>
      </c>
      <c r="I995" s="4">
        <v>15</v>
      </c>
      <c r="J995" s="200"/>
    </row>
    <row r="996" spans="1:10" ht="15">
      <c r="A996" s="92">
        <v>988</v>
      </c>
      <c r="B996" s="92" t="s">
        <v>875</v>
      </c>
      <c r="C996" s="92" t="s">
        <v>3210</v>
      </c>
      <c r="D996" s="92" t="s">
        <v>3211</v>
      </c>
      <c r="E996" s="92" t="s">
        <v>1157</v>
      </c>
      <c r="F996" s="92" t="s">
        <v>315</v>
      </c>
      <c r="G996" s="4">
        <v>150</v>
      </c>
      <c r="H996" s="4">
        <v>150</v>
      </c>
      <c r="I996" s="4">
        <v>30</v>
      </c>
      <c r="J996" s="200"/>
    </row>
    <row r="997" spans="1:10" ht="15">
      <c r="A997" s="92">
        <v>989</v>
      </c>
      <c r="B997" s="92" t="s">
        <v>3212</v>
      </c>
      <c r="C997" s="92" t="s">
        <v>3213</v>
      </c>
      <c r="D997" s="92" t="s">
        <v>3214</v>
      </c>
      <c r="E997" s="92" t="s">
        <v>1157</v>
      </c>
      <c r="F997" s="92" t="s">
        <v>315</v>
      </c>
      <c r="G997" s="4">
        <v>150</v>
      </c>
      <c r="H997" s="4">
        <v>150</v>
      </c>
      <c r="I997" s="4">
        <v>30</v>
      </c>
      <c r="J997" s="200"/>
    </row>
    <row r="998" spans="1:10" ht="15">
      <c r="A998" s="92">
        <v>990</v>
      </c>
      <c r="B998" s="92" t="s">
        <v>849</v>
      </c>
      <c r="C998" s="92" t="s">
        <v>2231</v>
      </c>
      <c r="D998" s="92" t="s">
        <v>3215</v>
      </c>
      <c r="E998" s="92" t="s">
        <v>1157</v>
      </c>
      <c r="F998" s="92" t="s">
        <v>315</v>
      </c>
      <c r="G998" s="4">
        <v>75</v>
      </c>
      <c r="H998" s="4">
        <v>75</v>
      </c>
      <c r="I998" s="4">
        <v>15</v>
      </c>
      <c r="J998" s="200"/>
    </row>
    <row r="999" spans="1:10" ht="15">
      <c r="A999" s="92">
        <v>991</v>
      </c>
      <c r="B999" s="92" t="s">
        <v>1118</v>
      </c>
      <c r="C999" s="92" t="s">
        <v>3216</v>
      </c>
      <c r="D999" s="92" t="s">
        <v>3217</v>
      </c>
      <c r="E999" s="92" t="s">
        <v>1157</v>
      </c>
      <c r="F999" s="92" t="s">
        <v>315</v>
      </c>
      <c r="G999" s="4">
        <v>75</v>
      </c>
      <c r="H999" s="4">
        <v>75</v>
      </c>
      <c r="I999" s="4">
        <v>15</v>
      </c>
      <c r="J999" s="200"/>
    </row>
    <row r="1000" spans="1:10" ht="15">
      <c r="A1000" s="92">
        <v>992</v>
      </c>
      <c r="B1000" s="92" t="s">
        <v>1701</v>
      </c>
      <c r="C1000" s="92" t="s">
        <v>1507</v>
      </c>
      <c r="D1000" s="92" t="s">
        <v>3218</v>
      </c>
      <c r="E1000" s="92" t="s">
        <v>1157</v>
      </c>
      <c r="F1000" s="92" t="s">
        <v>315</v>
      </c>
      <c r="G1000" s="4">
        <v>150</v>
      </c>
      <c r="H1000" s="4">
        <v>150</v>
      </c>
      <c r="I1000" s="4">
        <v>30</v>
      </c>
      <c r="J1000" s="200"/>
    </row>
    <row r="1001" spans="1:10" ht="15">
      <c r="A1001" s="92">
        <v>993</v>
      </c>
      <c r="B1001" s="92" t="s">
        <v>3219</v>
      </c>
      <c r="C1001" s="92" t="s">
        <v>1440</v>
      </c>
      <c r="D1001" s="92" t="s">
        <v>3220</v>
      </c>
      <c r="E1001" s="92" t="s">
        <v>1157</v>
      </c>
      <c r="F1001" s="92" t="s">
        <v>315</v>
      </c>
      <c r="G1001" s="4">
        <v>150</v>
      </c>
      <c r="H1001" s="4">
        <v>150</v>
      </c>
      <c r="I1001" s="4">
        <v>30</v>
      </c>
      <c r="J1001" s="200"/>
    </row>
    <row r="1002" spans="1:10" ht="15">
      <c r="A1002" s="92">
        <v>994</v>
      </c>
      <c r="B1002" s="92" t="s">
        <v>1957</v>
      </c>
      <c r="C1002" s="92" t="s">
        <v>3221</v>
      </c>
      <c r="D1002" s="92" t="s">
        <v>3222</v>
      </c>
      <c r="E1002" s="92" t="s">
        <v>1157</v>
      </c>
      <c r="F1002" s="92" t="s">
        <v>315</v>
      </c>
      <c r="G1002" s="4">
        <v>75</v>
      </c>
      <c r="H1002" s="4">
        <v>75</v>
      </c>
      <c r="I1002" s="4">
        <v>15</v>
      </c>
      <c r="J1002" s="200"/>
    </row>
    <row r="1003" spans="1:10" ht="15">
      <c r="A1003" s="92">
        <v>995</v>
      </c>
      <c r="B1003" s="92" t="s">
        <v>3223</v>
      </c>
      <c r="C1003" s="92" t="s">
        <v>3224</v>
      </c>
      <c r="D1003" s="92" t="s">
        <v>3225</v>
      </c>
      <c r="E1003" s="92" t="s">
        <v>1157</v>
      </c>
      <c r="F1003" s="92" t="s">
        <v>315</v>
      </c>
      <c r="G1003" s="4">
        <v>150</v>
      </c>
      <c r="H1003" s="4">
        <v>150</v>
      </c>
      <c r="I1003" s="4">
        <v>30</v>
      </c>
      <c r="J1003" s="200"/>
    </row>
    <row r="1004" spans="1:10" ht="15">
      <c r="A1004" s="92">
        <v>996</v>
      </c>
      <c r="B1004" s="92" t="s">
        <v>3226</v>
      </c>
      <c r="C1004" s="92" t="s">
        <v>3017</v>
      </c>
      <c r="D1004" s="92" t="s">
        <v>3227</v>
      </c>
      <c r="E1004" s="92" t="s">
        <v>1157</v>
      </c>
      <c r="F1004" s="92" t="s">
        <v>315</v>
      </c>
      <c r="G1004" s="4">
        <v>75</v>
      </c>
      <c r="H1004" s="4">
        <v>75</v>
      </c>
      <c r="I1004" s="4">
        <v>15</v>
      </c>
      <c r="J1004" s="200"/>
    </row>
    <row r="1005" spans="1:10" ht="15">
      <c r="A1005" s="92">
        <v>997</v>
      </c>
      <c r="B1005" s="92" t="s">
        <v>3228</v>
      </c>
      <c r="C1005" s="92" t="s">
        <v>3229</v>
      </c>
      <c r="D1005" s="92" t="s">
        <v>3230</v>
      </c>
      <c r="E1005" s="92" t="s">
        <v>1157</v>
      </c>
      <c r="F1005" s="92" t="s">
        <v>315</v>
      </c>
      <c r="G1005" s="4">
        <v>150</v>
      </c>
      <c r="H1005" s="4">
        <v>150</v>
      </c>
      <c r="I1005" s="4">
        <v>30</v>
      </c>
      <c r="J1005" s="200"/>
    </row>
    <row r="1006" spans="1:10" ht="15">
      <c r="A1006" s="92">
        <v>998</v>
      </c>
      <c r="B1006" s="92" t="s">
        <v>3231</v>
      </c>
      <c r="C1006" s="92" t="s">
        <v>3232</v>
      </c>
      <c r="D1006" s="92" t="s">
        <v>3233</v>
      </c>
      <c r="E1006" s="92" t="s">
        <v>1157</v>
      </c>
      <c r="F1006" s="92" t="s">
        <v>315</v>
      </c>
      <c r="G1006" s="4">
        <v>150</v>
      </c>
      <c r="H1006" s="4">
        <v>150</v>
      </c>
      <c r="I1006" s="4">
        <v>30</v>
      </c>
      <c r="J1006" s="200"/>
    </row>
    <row r="1007" spans="1:10" ht="15">
      <c r="A1007" s="92">
        <v>999</v>
      </c>
      <c r="B1007" s="92" t="s">
        <v>1404</v>
      </c>
      <c r="C1007" s="92" t="s">
        <v>3234</v>
      </c>
      <c r="D1007" s="92" t="s">
        <v>3235</v>
      </c>
      <c r="E1007" s="92" t="s">
        <v>1157</v>
      </c>
      <c r="F1007" s="92" t="s">
        <v>315</v>
      </c>
      <c r="G1007" s="4">
        <v>150</v>
      </c>
      <c r="H1007" s="4">
        <v>150</v>
      </c>
      <c r="I1007" s="4">
        <v>30</v>
      </c>
      <c r="J1007" s="200"/>
    </row>
    <row r="1008" spans="1:10" ht="15">
      <c r="A1008" s="92">
        <v>1000</v>
      </c>
      <c r="B1008" s="92" t="s">
        <v>1666</v>
      </c>
      <c r="C1008" s="92" t="s">
        <v>3236</v>
      </c>
      <c r="D1008" s="92" t="s">
        <v>3237</v>
      </c>
      <c r="E1008" s="92" t="s">
        <v>1157</v>
      </c>
      <c r="F1008" s="92" t="s">
        <v>315</v>
      </c>
      <c r="G1008" s="4">
        <v>150</v>
      </c>
      <c r="H1008" s="4">
        <v>150</v>
      </c>
      <c r="I1008" s="4">
        <v>30</v>
      </c>
      <c r="J1008" s="200"/>
    </row>
    <row r="1009" spans="1:10" ht="15">
      <c r="A1009" s="92">
        <v>1001</v>
      </c>
      <c r="B1009" s="92" t="s">
        <v>892</v>
      </c>
      <c r="C1009" s="92" t="s">
        <v>3238</v>
      </c>
      <c r="D1009" s="92" t="s">
        <v>3239</v>
      </c>
      <c r="E1009" s="92" t="s">
        <v>1157</v>
      </c>
      <c r="F1009" s="92" t="s">
        <v>315</v>
      </c>
      <c r="G1009" s="4">
        <v>150</v>
      </c>
      <c r="H1009" s="4">
        <v>150</v>
      </c>
      <c r="I1009" s="4">
        <v>30</v>
      </c>
      <c r="J1009" s="200"/>
    </row>
    <row r="1010" spans="1:10" ht="15">
      <c r="A1010" s="92">
        <v>1002</v>
      </c>
      <c r="B1010" s="92" t="s">
        <v>1326</v>
      </c>
      <c r="C1010" s="92" t="s">
        <v>3240</v>
      </c>
      <c r="D1010" s="92" t="s">
        <v>3241</v>
      </c>
      <c r="E1010" s="92" t="s">
        <v>1157</v>
      </c>
      <c r="F1010" s="92" t="s">
        <v>315</v>
      </c>
      <c r="G1010" s="4">
        <v>150</v>
      </c>
      <c r="H1010" s="4">
        <v>150</v>
      </c>
      <c r="I1010" s="4">
        <v>30</v>
      </c>
      <c r="J1010" s="200"/>
    </row>
    <row r="1011" spans="1:10" ht="15">
      <c r="A1011" s="92">
        <v>1003</v>
      </c>
      <c r="B1011" s="92" t="s">
        <v>1418</v>
      </c>
      <c r="C1011" s="92" t="s">
        <v>3242</v>
      </c>
      <c r="D1011" s="92" t="s">
        <v>3243</v>
      </c>
      <c r="E1011" s="92" t="s">
        <v>1157</v>
      </c>
      <c r="F1011" s="92" t="s">
        <v>315</v>
      </c>
      <c r="G1011" s="4">
        <v>150</v>
      </c>
      <c r="H1011" s="4">
        <v>150</v>
      </c>
      <c r="I1011" s="4">
        <v>30</v>
      </c>
      <c r="J1011" s="200"/>
    </row>
    <row r="1012" spans="1:10" ht="15">
      <c r="A1012" s="92">
        <v>1004</v>
      </c>
      <c r="B1012" s="92" t="s">
        <v>1326</v>
      </c>
      <c r="C1012" s="92" t="s">
        <v>2547</v>
      </c>
      <c r="D1012" s="92" t="s">
        <v>3244</v>
      </c>
      <c r="E1012" s="92" t="s">
        <v>1157</v>
      </c>
      <c r="F1012" s="92" t="s">
        <v>315</v>
      </c>
      <c r="G1012" s="4">
        <v>150</v>
      </c>
      <c r="H1012" s="4">
        <v>150</v>
      </c>
      <c r="I1012" s="4">
        <v>30</v>
      </c>
      <c r="J1012" s="200"/>
    </row>
    <row r="1013" spans="1:10" ht="15">
      <c r="A1013" s="92">
        <v>1005</v>
      </c>
      <c r="B1013" s="92" t="s">
        <v>1158</v>
      </c>
      <c r="C1013" s="92" t="s">
        <v>2165</v>
      </c>
      <c r="D1013" s="92" t="s">
        <v>3245</v>
      </c>
      <c r="E1013" s="92" t="s">
        <v>1157</v>
      </c>
      <c r="F1013" s="92" t="s">
        <v>315</v>
      </c>
      <c r="G1013" s="4">
        <v>150</v>
      </c>
      <c r="H1013" s="4">
        <v>150</v>
      </c>
      <c r="I1013" s="4">
        <v>30</v>
      </c>
      <c r="J1013" s="200"/>
    </row>
    <row r="1014" spans="1:10" ht="15">
      <c r="A1014" s="92">
        <v>1006</v>
      </c>
      <c r="B1014" s="92" t="s">
        <v>2237</v>
      </c>
      <c r="C1014" s="92" t="s">
        <v>3246</v>
      </c>
      <c r="D1014" s="92" t="s">
        <v>3247</v>
      </c>
      <c r="E1014" s="92" t="s">
        <v>1157</v>
      </c>
      <c r="F1014" s="92" t="s">
        <v>315</v>
      </c>
      <c r="G1014" s="4">
        <v>75</v>
      </c>
      <c r="H1014" s="4">
        <v>75</v>
      </c>
      <c r="I1014" s="4">
        <v>15</v>
      </c>
      <c r="J1014" s="200"/>
    </row>
    <row r="1015" spans="1:10" ht="15">
      <c r="A1015" s="92">
        <v>1007</v>
      </c>
      <c r="B1015" s="92" t="s">
        <v>1424</v>
      </c>
      <c r="C1015" s="92" t="s">
        <v>3248</v>
      </c>
      <c r="D1015" s="92" t="s">
        <v>3249</v>
      </c>
      <c r="E1015" s="92" t="s">
        <v>1157</v>
      </c>
      <c r="F1015" s="92" t="s">
        <v>315</v>
      </c>
      <c r="G1015" s="4">
        <v>150</v>
      </c>
      <c r="H1015" s="4">
        <v>150</v>
      </c>
      <c r="I1015" s="4">
        <v>30</v>
      </c>
      <c r="J1015" s="200"/>
    </row>
    <row r="1016" spans="1:10" ht="15">
      <c r="A1016" s="92">
        <v>1008</v>
      </c>
      <c r="B1016" s="92" t="s">
        <v>843</v>
      </c>
      <c r="C1016" s="92" t="s">
        <v>1869</v>
      </c>
      <c r="D1016" s="92" t="s">
        <v>3250</v>
      </c>
      <c r="E1016" s="92" t="s">
        <v>1157</v>
      </c>
      <c r="F1016" s="92" t="s">
        <v>315</v>
      </c>
      <c r="G1016" s="4">
        <v>150</v>
      </c>
      <c r="H1016" s="4">
        <v>150</v>
      </c>
      <c r="I1016" s="4">
        <v>30</v>
      </c>
      <c r="J1016" s="200"/>
    </row>
    <row r="1017" spans="1:10" ht="15">
      <c r="A1017" s="92">
        <v>1009</v>
      </c>
      <c r="B1017" s="92" t="s">
        <v>846</v>
      </c>
      <c r="C1017" s="92" t="s">
        <v>887</v>
      </c>
      <c r="D1017" s="92" t="s">
        <v>888</v>
      </c>
      <c r="E1017" s="92" t="s">
        <v>1157</v>
      </c>
      <c r="F1017" s="92" t="s">
        <v>315</v>
      </c>
      <c r="G1017" s="4">
        <v>450</v>
      </c>
      <c r="H1017" s="4">
        <v>450</v>
      </c>
      <c r="I1017" s="4">
        <v>90</v>
      </c>
      <c r="J1017" s="200"/>
    </row>
    <row r="1018" spans="1:10" ht="15">
      <c r="A1018" s="92">
        <v>1010</v>
      </c>
      <c r="B1018" s="92" t="s">
        <v>1668</v>
      </c>
      <c r="C1018" s="92" t="s">
        <v>3251</v>
      </c>
      <c r="D1018" s="92" t="s">
        <v>3252</v>
      </c>
      <c r="E1018" s="92" t="s">
        <v>1157</v>
      </c>
      <c r="F1018" s="92" t="s">
        <v>315</v>
      </c>
      <c r="G1018" s="4">
        <v>150</v>
      </c>
      <c r="H1018" s="4">
        <v>150</v>
      </c>
      <c r="I1018" s="4">
        <v>30</v>
      </c>
      <c r="J1018" s="200"/>
    </row>
    <row r="1019" spans="1:10" ht="15">
      <c r="A1019" s="92">
        <v>1011</v>
      </c>
      <c r="B1019" s="92" t="s">
        <v>1348</v>
      </c>
      <c r="C1019" s="92" t="s">
        <v>3253</v>
      </c>
      <c r="D1019" s="92" t="s">
        <v>3254</v>
      </c>
      <c r="E1019" s="92" t="s">
        <v>1222</v>
      </c>
      <c r="F1019" s="92" t="s">
        <v>315</v>
      </c>
      <c r="G1019" s="4">
        <v>200</v>
      </c>
      <c r="H1019" s="4">
        <v>200</v>
      </c>
      <c r="I1019" s="4">
        <v>40</v>
      </c>
      <c r="J1019" s="200"/>
    </row>
    <row r="1020" spans="1:10" ht="15">
      <c r="A1020" s="92">
        <v>1012</v>
      </c>
      <c r="B1020" s="92" t="s">
        <v>2319</v>
      </c>
      <c r="C1020" s="92" t="s">
        <v>3255</v>
      </c>
      <c r="D1020" s="92" t="s">
        <v>3256</v>
      </c>
      <c r="E1020" s="92" t="s">
        <v>1157</v>
      </c>
      <c r="F1020" s="92" t="s">
        <v>315</v>
      </c>
      <c r="G1020" s="4">
        <v>150</v>
      </c>
      <c r="H1020" s="4">
        <v>150</v>
      </c>
      <c r="I1020" s="4">
        <v>30</v>
      </c>
      <c r="J1020" s="200"/>
    </row>
    <row r="1021" spans="1:10" ht="15">
      <c r="A1021" s="92">
        <v>1013</v>
      </c>
      <c r="B1021" s="92" t="s">
        <v>517</v>
      </c>
      <c r="C1021" s="92" t="s">
        <v>3257</v>
      </c>
      <c r="D1021" s="92" t="s">
        <v>3258</v>
      </c>
      <c r="E1021" s="92" t="s">
        <v>1157</v>
      </c>
      <c r="F1021" s="92" t="s">
        <v>315</v>
      </c>
      <c r="G1021" s="4">
        <v>150</v>
      </c>
      <c r="H1021" s="4">
        <v>150</v>
      </c>
      <c r="I1021" s="4">
        <v>30</v>
      </c>
      <c r="J1021" s="200"/>
    </row>
    <row r="1022" spans="1:10" ht="15">
      <c r="A1022" s="92">
        <v>1014</v>
      </c>
      <c r="B1022" s="92" t="s">
        <v>1711</v>
      </c>
      <c r="C1022" s="92" t="s">
        <v>3259</v>
      </c>
      <c r="D1022" s="92" t="s">
        <v>3260</v>
      </c>
      <c r="E1022" s="92" t="s">
        <v>1157</v>
      </c>
      <c r="F1022" s="92" t="s">
        <v>315</v>
      </c>
      <c r="G1022" s="4">
        <v>150</v>
      </c>
      <c r="H1022" s="4">
        <v>150</v>
      </c>
      <c r="I1022" s="4">
        <v>30</v>
      </c>
      <c r="J1022" s="200"/>
    </row>
    <row r="1023" spans="1:10" ht="15">
      <c r="A1023" s="92">
        <v>1015</v>
      </c>
      <c r="B1023" s="92" t="s">
        <v>1383</v>
      </c>
      <c r="C1023" s="92" t="s">
        <v>2544</v>
      </c>
      <c r="D1023" s="92" t="s">
        <v>3261</v>
      </c>
      <c r="E1023" s="92" t="s">
        <v>1157</v>
      </c>
      <c r="F1023" s="92" t="s">
        <v>315</v>
      </c>
      <c r="G1023" s="4">
        <v>150</v>
      </c>
      <c r="H1023" s="4">
        <v>150</v>
      </c>
      <c r="I1023" s="4">
        <v>30</v>
      </c>
      <c r="J1023" s="200"/>
    </row>
    <row r="1024" spans="1:10" ht="15">
      <c r="A1024" s="92">
        <v>1016</v>
      </c>
      <c r="B1024" s="92" t="s">
        <v>1326</v>
      </c>
      <c r="C1024" s="92" t="s">
        <v>3262</v>
      </c>
      <c r="D1024" s="92" t="s">
        <v>3263</v>
      </c>
      <c r="E1024" s="92" t="s">
        <v>1157</v>
      </c>
      <c r="F1024" s="92" t="s">
        <v>315</v>
      </c>
      <c r="G1024" s="4">
        <v>150</v>
      </c>
      <c r="H1024" s="4">
        <v>150</v>
      </c>
      <c r="I1024" s="4">
        <v>30</v>
      </c>
      <c r="J1024" s="200"/>
    </row>
    <row r="1025" spans="1:10" ht="15">
      <c r="A1025" s="92">
        <v>1017</v>
      </c>
      <c r="B1025" s="92" t="s">
        <v>520</v>
      </c>
      <c r="C1025" s="92" t="s">
        <v>2917</v>
      </c>
      <c r="D1025" s="92" t="s">
        <v>3264</v>
      </c>
      <c r="E1025" s="92" t="s">
        <v>1157</v>
      </c>
      <c r="F1025" s="92" t="s">
        <v>315</v>
      </c>
      <c r="G1025" s="4">
        <v>150</v>
      </c>
      <c r="H1025" s="4">
        <v>150</v>
      </c>
      <c r="I1025" s="4">
        <v>30</v>
      </c>
      <c r="J1025" s="200"/>
    </row>
    <row r="1026" spans="1:10" ht="15">
      <c r="A1026" s="92">
        <v>1018</v>
      </c>
      <c r="B1026" s="92" t="s">
        <v>1580</v>
      </c>
      <c r="C1026" s="92" t="s">
        <v>3265</v>
      </c>
      <c r="D1026" s="92" t="s">
        <v>3266</v>
      </c>
      <c r="E1026" s="92" t="s">
        <v>1157</v>
      </c>
      <c r="F1026" s="92" t="s">
        <v>315</v>
      </c>
      <c r="G1026" s="4">
        <v>150</v>
      </c>
      <c r="H1026" s="4">
        <v>150</v>
      </c>
      <c r="I1026" s="4">
        <v>30</v>
      </c>
      <c r="J1026" s="200"/>
    </row>
    <row r="1027" spans="1:10" ht="15">
      <c r="A1027" s="92">
        <v>1019</v>
      </c>
      <c r="B1027" s="92" t="s">
        <v>1752</v>
      </c>
      <c r="C1027" s="92" t="s">
        <v>1486</v>
      </c>
      <c r="D1027" s="92" t="s">
        <v>3267</v>
      </c>
      <c r="E1027" s="92" t="s">
        <v>1157</v>
      </c>
      <c r="F1027" s="92" t="s">
        <v>315</v>
      </c>
      <c r="G1027" s="4">
        <v>75</v>
      </c>
      <c r="H1027" s="4">
        <v>75</v>
      </c>
      <c r="I1027" s="4">
        <v>15</v>
      </c>
      <c r="J1027" s="200"/>
    </row>
    <row r="1028" spans="1:10" ht="15">
      <c r="A1028" s="92">
        <v>1020</v>
      </c>
      <c r="B1028" s="92" t="s">
        <v>3268</v>
      </c>
      <c r="C1028" s="92" t="s">
        <v>1504</v>
      </c>
      <c r="D1028" s="92" t="s">
        <v>3269</v>
      </c>
      <c r="E1028" s="92" t="s">
        <v>1157</v>
      </c>
      <c r="F1028" s="92" t="s">
        <v>315</v>
      </c>
      <c r="G1028" s="4">
        <v>75</v>
      </c>
      <c r="H1028" s="4">
        <v>75</v>
      </c>
      <c r="I1028" s="4">
        <v>15</v>
      </c>
      <c r="J1028" s="200"/>
    </row>
    <row r="1029" spans="1:10" ht="15">
      <c r="A1029" s="92">
        <v>1021</v>
      </c>
      <c r="B1029" s="92" t="s">
        <v>1407</v>
      </c>
      <c r="C1029" s="92" t="s">
        <v>1204</v>
      </c>
      <c r="D1029" s="92" t="s">
        <v>3270</v>
      </c>
      <c r="E1029" s="92" t="s">
        <v>1157</v>
      </c>
      <c r="F1029" s="92" t="s">
        <v>315</v>
      </c>
      <c r="G1029" s="4">
        <v>75</v>
      </c>
      <c r="H1029" s="4">
        <v>75</v>
      </c>
      <c r="I1029" s="4">
        <v>15</v>
      </c>
      <c r="J1029" s="200"/>
    </row>
    <row r="1030" spans="1:10" ht="15">
      <c r="A1030" s="92">
        <v>1022</v>
      </c>
      <c r="B1030" s="92" t="s">
        <v>891</v>
      </c>
      <c r="C1030" s="92" t="s">
        <v>3271</v>
      </c>
      <c r="D1030" s="92" t="s">
        <v>3272</v>
      </c>
      <c r="E1030" s="92" t="s">
        <v>1157</v>
      </c>
      <c r="F1030" s="92" t="s">
        <v>315</v>
      </c>
      <c r="G1030" s="4">
        <v>150</v>
      </c>
      <c r="H1030" s="4">
        <v>150</v>
      </c>
      <c r="I1030" s="4">
        <v>30</v>
      </c>
      <c r="J1030" s="200"/>
    </row>
    <row r="1031" spans="1:10" ht="15">
      <c r="A1031" s="92">
        <v>1023</v>
      </c>
      <c r="B1031" s="92" t="s">
        <v>1957</v>
      </c>
      <c r="C1031" s="92" t="s">
        <v>2203</v>
      </c>
      <c r="D1031" s="92" t="s">
        <v>3273</v>
      </c>
      <c r="E1031" s="92" t="s">
        <v>1222</v>
      </c>
      <c r="F1031" s="92" t="s">
        <v>315</v>
      </c>
      <c r="G1031" s="4">
        <v>200</v>
      </c>
      <c r="H1031" s="4">
        <v>200</v>
      </c>
      <c r="I1031" s="4">
        <v>40</v>
      </c>
      <c r="J1031" s="200"/>
    </row>
    <row r="1032" spans="1:10" ht="15">
      <c r="A1032" s="92">
        <v>1024</v>
      </c>
      <c r="B1032" s="92" t="s">
        <v>892</v>
      </c>
      <c r="C1032" s="92" t="s">
        <v>1974</v>
      </c>
      <c r="D1032" s="92" t="s">
        <v>3274</v>
      </c>
      <c r="E1032" s="92" t="s">
        <v>1157</v>
      </c>
      <c r="F1032" s="92" t="s">
        <v>315</v>
      </c>
      <c r="G1032" s="4">
        <v>450</v>
      </c>
      <c r="H1032" s="4">
        <v>450</v>
      </c>
      <c r="I1032" s="4">
        <v>90</v>
      </c>
      <c r="J1032" s="200"/>
    </row>
    <row r="1033" spans="1:10" ht="15">
      <c r="A1033" s="92">
        <v>1025</v>
      </c>
      <c r="B1033" s="92" t="s">
        <v>3275</v>
      </c>
      <c r="C1033" s="92" t="s">
        <v>2654</v>
      </c>
      <c r="D1033" s="92" t="s">
        <v>3276</v>
      </c>
      <c r="E1033" s="92" t="s">
        <v>1157</v>
      </c>
      <c r="F1033" s="92" t="s">
        <v>315</v>
      </c>
      <c r="G1033" s="4">
        <v>150</v>
      </c>
      <c r="H1033" s="4">
        <v>150</v>
      </c>
      <c r="I1033" s="4">
        <v>30</v>
      </c>
      <c r="J1033" s="200"/>
    </row>
    <row r="1034" spans="1:10" ht="15">
      <c r="A1034" s="92">
        <v>1026</v>
      </c>
      <c r="B1034" s="92" t="s">
        <v>1383</v>
      </c>
      <c r="C1034" s="92" t="s">
        <v>1307</v>
      </c>
      <c r="D1034" s="92" t="s">
        <v>3277</v>
      </c>
      <c r="E1034" s="92" t="s">
        <v>1157</v>
      </c>
      <c r="F1034" s="92" t="s">
        <v>315</v>
      </c>
      <c r="G1034" s="4">
        <v>150</v>
      </c>
      <c r="H1034" s="4">
        <v>150</v>
      </c>
      <c r="I1034" s="4">
        <v>30</v>
      </c>
      <c r="J1034" s="200"/>
    </row>
    <row r="1035" spans="1:10" ht="15">
      <c r="A1035" s="92">
        <v>1027</v>
      </c>
      <c r="B1035" s="92" t="s">
        <v>2856</v>
      </c>
      <c r="C1035" s="92" t="s">
        <v>3278</v>
      </c>
      <c r="D1035" s="92" t="s">
        <v>3279</v>
      </c>
      <c r="E1035" s="92" t="s">
        <v>1157</v>
      </c>
      <c r="F1035" s="92" t="s">
        <v>315</v>
      </c>
      <c r="G1035" s="4">
        <v>150</v>
      </c>
      <c r="H1035" s="4">
        <v>150</v>
      </c>
      <c r="I1035" s="4">
        <v>30</v>
      </c>
      <c r="J1035" s="200"/>
    </row>
    <row r="1036" spans="1:10" ht="15">
      <c r="A1036" s="92">
        <v>1028</v>
      </c>
      <c r="B1036" s="92" t="s">
        <v>1904</v>
      </c>
      <c r="C1036" s="92" t="s">
        <v>1622</v>
      </c>
      <c r="D1036" s="92" t="s">
        <v>3280</v>
      </c>
      <c r="E1036" s="92" t="s">
        <v>1157</v>
      </c>
      <c r="F1036" s="92" t="s">
        <v>315</v>
      </c>
      <c r="G1036" s="4">
        <v>75</v>
      </c>
      <c r="H1036" s="4">
        <v>75</v>
      </c>
      <c r="I1036" s="4">
        <v>15</v>
      </c>
      <c r="J1036" s="200"/>
    </row>
    <row r="1037" spans="1:10" ht="15">
      <c r="A1037" s="92">
        <v>1029</v>
      </c>
      <c r="B1037" s="92" t="s">
        <v>1393</v>
      </c>
      <c r="C1037" s="92" t="s">
        <v>3281</v>
      </c>
      <c r="D1037" s="92" t="s">
        <v>3282</v>
      </c>
      <c r="E1037" s="92" t="s">
        <v>1157</v>
      </c>
      <c r="F1037" s="92" t="s">
        <v>315</v>
      </c>
      <c r="G1037" s="4">
        <v>150</v>
      </c>
      <c r="H1037" s="4">
        <v>150</v>
      </c>
      <c r="I1037" s="4">
        <v>30</v>
      </c>
      <c r="J1037" s="200"/>
    </row>
    <row r="1038" spans="1:10" ht="15">
      <c r="A1038" s="92">
        <v>1030</v>
      </c>
      <c r="B1038" s="92" t="s">
        <v>889</v>
      </c>
      <c r="C1038" s="92" t="s">
        <v>2075</v>
      </c>
      <c r="D1038" s="92" t="s">
        <v>3283</v>
      </c>
      <c r="E1038" s="92" t="s">
        <v>1157</v>
      </c>
      <c r="F1038" s="92" t="s">
        <v>315</v>
      </c>
      <c r="G1038" s="4">
        <v>150</v>
      </c>
      <c r="H1038" s="4">
        <v>150</v>
      </c>
      <c r="I1038" s="4">
        <v>30</v>
      </c>
      <c r="J1038" s="200"/>
    </row>
    <row r="1039" spans="1:10" ht="15">
      <c r="A1039" s="92">
        <v>1031</v>
      </c>
      <c r="B1039" s="92" t="s">
        <v>1421</v>
      </c>
      <c r="C1039" s="92" t="s">
        <v>2753</v>
      </c>
      <c r="D1039" s="92" t="s">
        <v>3284</v>
      </c>
      <c r="E1039" s="92" t="s">
        <v>1157</v>
      </c>
      <c r="F1039" s="92" t="s">
        <v>315</v>
      </c>
      <c r="G1039" s="4">
        <v>75</v>
      </c>
      <c r="H1039" s="4">
        <v>75</v>
      </c>
      <c r="I1039" s="4">
        <v>15</v>
      </c>
      <c r="J1039" s="200"/>
    </row>
    <row r="1040" spans="1:10" ht="15">
      <c r="A1040" s="92">
        <v>1032</v>
      </c>
      <c r="B1040" s="92" t="s">
        <v>1158</v>
      </c>
      <c r="C1040" s="92" t="s">
        <v>3285</v>
      </c>
      <c r="D1040" s="92" t="s">
        <v>3286</v>
      </c>
      <c r="E1040" s="92" t="s">
        <v>1157</v>
      </c>
      <c r="F1040" s="92" t="s">
        <v>315</v>
      </c>
      <c r="G1040" s="4">
        <v>150</v>
      </c>
      <c r="H1040" s="4">
        <v>150</v>
      </c>
      <c r="I1040" s="4">
        <v>30</v>
      </c>
      <c r="J1040" s="200"/>
    </row>
    <row r="1041" spans="1:10" ht="15">
      <c r="A1041" s="92">
        <v>1033</v>
      </c>
      <c r="B1041" s="92" t="s">
        <v>1651</v>
      </c>
      <c r="C1041" s="92" t="s">
        <v>3287</v>
      </c>
      <c r="D1041" s="92" t="s">
        <v>3288</v>
      </c>
      <c r="E1041" s="92" t="s">
        <v>1157</v>
      </c>
      <c r="F1041" s="92" t="s">
        <v>315</v>
      </c>
      <c r="G1041" s="4">
        <v>75</v>
      </c>
      <c r="H1041" s="4">
        <v>75</v>
      </c>
      <c r="I1041" s="4">
        <v>15</v>
      </c>
      <c r="J1041" s="200"/>
    </row>
    <row r="1042" spans="1:10" ht="15">
      <c r="A1042" s="92">
        <v>1034</v>
      </c>
      <c r="B1042" s="92" t="s">
        <v>518</v>
      </c>
      <c r="C1042" s="92" t="s">
        <v>1130</v>
      </c>
      <c r="D1042" s="92" t="s">
        <v>3289</v>
      </c>
      <c r="E1042" s="92" t="s">
        <v>1157</v>
      </c>
      <c r="F1042" s="92" t="s">
        <v>315</v>
      </c>
      <c r="G1042" s="4">
        <v>75</v>
      </c>
      <c r="H1042" s="4">
        <v>75</v>
      </c>
      <c r="I1042" s="4">
        <v>15</v>
      </c>
      <c r="J1042" s="200"/>
    </row>
    <row r="1043" spans="1:10" ht="15">
      <c r="A1043" s="92">
        <v>1035</v>
      </c>
      <c r="B1043" s="92" t="s">
        <v>897</v>
      </c>
      <c r="C1043" s="92" t="s">
        <v>3290</v>
      </c>
      <c r="D1043" s="92" t="s">
        <v>3291</v>
      </c>
      <c r="E1043" s="92" t="s">
        <v>1157</v>
      </c>
      <c r="F1043" s="92" t="s">
        <v>315</v>
      </c>
      <c r="G1043" s="4">
        <v>75</v>
      </c>
      <c r="H1043" s="4">
        <v>75</v>
      </c>
      <c r="I1043" s="4">
        <v>15</v>
      </c>
      <c r="J1043" s="200"/>
    </row>
    <row r="1044" spans="1:10" ht="30">
      <c r="A1044" s="92">
        <v>1036</v>
      </c>
      <c r="B1044" s="92" t="s">
        <v>518</v>
      </c>
      <c r="C1044" s="92" t="s">
        <v>1924</v>
      </c>
      <c r="D1044" s="92" t="s">
        <v>3292</v>
      </c>
      <c r="E1044" s="92" t="s">
        <v>1222</v>
      </c>
      <c r="F1044" s="92" t="s">
        <v>315</v>
      </c>
      <c r="G1044" s="4">
        <v>200</v>
      </c>
      <c r="H1044" s="4">
        <v>200</v>
      </c>
      <c r="I1044" s="4">
        <v>40</v>
      </c>
      <c r="J1044" s="200"/>
    </row>
    <row r="1045" spans="1:10" ht="15">
      <c r="A1045" s="92">
        <v>1037</v>
      </c>
      <c r="B1045" s="92" t="s">
        <v>1636</v>
      </c>
      <c r="C1045" s="92" t="s">
        <v>1161</v>
      </c>
      <c r="D1045" s="92" t="s">
        <v>3293</v>
      </c>
      <c r="E1045" s="92" t="s">
        <v>1157</v>
      </c>
      <c r="F1045" s="92" t="s">
        <v>315</v>
      </c>
      <c r="G1045" s="4">
        <v>450</v>
      </c>
      <c r="H1045" s="4">
        <v>450</v>
      </c>
      <c r="I1045" s="4">
        <v>90</v>
      </c>
      <c r="J1045" s="200"/>
    </row>
    <row r="1046" spans="1:10" ht="15">
      <c r="A1046" s="92">
        <v>1038</v>
      </c>
      <c r="B1046" s="92" t="s">
        <v>3294</v>
      </c>
      <c r="C1046" s="92" t="s">
        <v>3295</v>
      </c>
      <c r="D1046" s="92" t="s">
        <v>3296</v>
      </c>
      <c r="E1046" s="92" t="s">
        <v>1222</v>
      </c>
      <c r="F1046" s="92" t="s">
        <v>315</v>
      </c>
      <c r="G1046" s="4">
        <v>100</v>
      </c>
      <c r="H1046" s="4">
        <v>100</v>
      </c>
      <c r="I1046" s="4">
        <v>20</v>
      </c>
      <c r="J1046" s="200"/>
    </row>
    <row r="1047" spans="1:10" ht="15">
      <c r="A1047" s="92">
        <v>1039</v>
      </c>
      <c r="B1047" s="92" t="s">
        <v>1752</v>
      </c>
      <c r="C1047" s="92" t="s">
        <v>3297</v>
      </c>
      <c r="D1047" s="92" t="s">
        <v>3298</v>
      </c>
      <c r="E1047" s="92" t="s">
        <v>2530</v>
      </c>
      <c r="F1047" s="92" t="s">
        <v>315</v>
      </c>
      <c r="G1047" s="4">
        <v>150</v>
      </c>
      <c r="H1047" s="4">
        <v>150</v>
      </c>
      <c r="I1047" s="4">
        <v>30</v>
      </c>
      <c r="J1047" s="200"/>
    </row>
    <row r="1048" spans="1:10" ht="15">
      <c r="A1048" s="92">
        <v>1040</v>
      </c>
      <c r="B1048" s="92" t="s">
        <v>3299</v>
      </c>
      <c r="C1048" s="92" t="s">
        <v>1561</v>
      </c>
      <c r="D1048" s="92" t="s">
        <v>3300</v>
      </c>
      <c r="E1048" s="92" t="s">
        <v>1157</v>
      </c>
      <c r="F1048" s="92" t="s">
        <v>315</v>
      </c>
      <c r="G1048" s="4">
        <v>150</v>
      </c>
      <c r="H1048" s="4">
        <v>150</v>
      </c>
      <c r="I1048" s="4">
        <v>30</v>
      </c>
      <c r="J1048" s="200"/>
    </row>
    <row r="1049" spans="1:10" ht="15">
      <c r="A1049" s="92">
        <v>1041</v>
      </c>
      <c r="B1049" s="92" t="s">
        <v>3301</v>
      </c>
      <c r="C1049" s="92" t="s">
        <v>3302</v>
      </c>
      <c r="D1049" s="92" t="s">
        <v>3303</v>
      </c>
      <c r="E1049" s="92" t="s">
        <v>1157</v>
      </c>
      <c r="F1049" s="92" t="s">
        <v>315</v>
      </c>
      <c r="G1049" s="4">
        <v>150</v>
      </c>
      <c r="H1049" s="4">
        <v>150</v>
      </c>
      <c r="I1049" s="4">
        <v>30</v>
      </c>
      <c r="J1049" s="200"/>
    </row>
    <row r="1050" spans="1:10" ht="15">
      <c r="A1050" s="92">
        <v>1042</v>
      </c>
      <c r="B1050" s="92" t="s">
        <v>3304</v>
      </c>
      <c r="C1050" s="92" t="s">
        <v>3305</v>
      </c>
      <c r="D1050" s="92" t="s">
        <v>3306</v>
      </c>
      <c r="E1050" s="92" t="s">
        <v>1157</v>
      </c>
      <c r="F1050" s="92" t="s">
        <v>315</v>
      </c>
      <c r="G1050" s="4">
        <v>150</v>
      </c>
      <c r="H1050" s="4">
        <v>150</v>
      </c>
      <c r="I1050" s="4">
        <v>30</v>
      </c>
      <c r="J1050" s="200"/>
    </row>
    <row r="1051" spans="1:10" ht="15">
      <c r="A1051" s="92">
        <v>1043</v>
      </c>
      <c r="B1051" s="92" t="s">
        <v>882</v>
      </c>
      <c r="C1051" s="92" t="s">
        <v>3307</v>
      </c>
      <c r="D1051" s="92" t="s">
        <v>3308</v>
      </c>
      <c r="E1051" s="92" t="s">
        <v>1157</v>
      </c>
      <c r="F1051" s="92" t="s">
        <v>315</v>
      </c>
      <c r="G1051" s="4">
        <v>150</v>
      </c>
      <c r="H1051" s="4">
        <v>150</v>
      </c>
      <c r="I1051" s="4">
        <v>30</v>
      </c>
      <c r="J1051" s="200"/>
    </row>
    <row r="1052" spans="1:10" ht="15">
      <c r="A1052" s="92">
        <v>1044</v>
      </c>
      <c r="B1052" s="92" t="s">
        <v>520</v>
      </c>
      <c r="C1052" s="92" t="s">
        <v>1953</v>
      </c>
      <c r="D1052" s="92" t="s">
        <v>3309</v>
      </c>
      <c r="E1052" s="92" t="s">
        <v>1157</v>
      </c>
      <c r="F1052" s="92" t="s">
        <v>315</v>
      </c>
      <c r="G1052" s="4">
        <v>150</v>
      </c>
      <c r="H1052" s="4">
        <v>150</v>
      </c>
      <c r="I1052" s="4">
        <v>30</v>
      </c>
      <c r="J1052" s="200"/>
    </row>
    <row r="1053" spans="1:10" ht="15">
      <c r="A1053" s="92">
        <v>1045</v>
      </c>
      <c r="B1053" s="92" t="s">
        <v>3310</v>
      </c>
      <c r="C1053" s="92" t="s">
        <v>2322</v>
      </c>
      <c r="D1053" s="92" t="s">
        <v>3311</v>
      </c>
      <c r="E1053" s="92" t="s">
        <v>1157</v>
      </c>
      <c r="F1053" s="92" t="s">
        <v>315</v>
      </c>
      <c r="G1053" s="4">
        <v>150</v>
      </c>
      <c r="H1053" s="4">
        <v>150</v>
      </c>
      <c r="I1053" s="4">
        <v>30</v>
      </c>
      <c r="J1053" s="200"/>
    </row>
    <row r="1054" spans="1:10" ht="15">
      <c r="A1054" s="92">
        <v>1046</v>
      </c>
      <c r="B1054" s="92" t="s">
        <v>1118</v>
      </c>
      <c r="C1054" s="92" t="s">
        <v>3059</v>
      </c>
      <c r="D1054" s="92" t="s">
        <v>3312</v>
      </c>
      <c r="E1054" s="92" t="s">
        <v>1157</v>
      </c>
      <c r="F1054" s="92" t="s">
        <v>315</v>
      </c>
      <c r="G1054" s="4">
        <v>150</v>
      </c>
      <c r="H1054" s="4">
        <v>150</v>
      </c>
      <c r="I1054" s="4">
        <v>30</v>
      </c>
      <c r="J1054" s="200"/>
    </row>
    <row r="1055" spans="1:10" ht="15">
      <c r="A1055" s="92">
        <v>1047</v>
      </c>
      <c r="B1055" s="92" t="s">
        <v>832</v>
      </c>
      <c r="C1055" s="92" t="s">
        <v>2778</v>
      </c>
      <c r="D1055" s="92" t="s">
        <v>3313</v>
      </c>
      <c r="E1055" s="92" t="s">
        <v>2530</v>
      </c>
      <c r="F1055" s="92" t="s">
        <v>315</v>
      </c>
      <c r="G1055" s="4">
        <v>150</v>
      </c>
      <c r="H1055" s="4">
        <v>150</v>
      </c>
      <c r="I1055" s="4">
        <v>30</v>
      </c>
      <c r="J1055" s="200"/>
    </row>
    <row r="1056" spans="1:10" ht="15">
      <c r="A1056" s="92">
        <v>1048</v>
      </c>
      <c r="B1056" s="92" t="s">
        <v>3314</v>
      </c>
      <c r="C1056" s="92" t="s">
        <v>3315</v>
      </c>
      <c r="D1056" s="92" t="s">
        <v>3316</v>
      </c>
      <c r="E1056" s="92" t="s">
        <v>1157</v>
      </c>
      <c r="F1056" s="92" t="s">
        <v>315</v>
      </c>
      <c r="G1056" s="4">
        <v>150</v>
      </c>
      <c r="H1056" s="4">
        <v>150</v>
      </c>
      <c r="I1056" s="4">
        <v>30</v>
      </c>
      <c r="J1056" s="200"/>
    </row>
    <row r="1057" spans="1:10" ht="15">
      <c r="A1057" s="92">
        <v>1049</v>
      </c>
      <c r="B1057" s="92" t="s">
        <v>3317</v>
      </c>
      <c r="C1057" s="92" t="s">
        <v>3318</v>
      </c>
      <c r="D1057" s="92" t="s">
        <v>3319</v>
      </c>
      <c r="E1057" s="92" t="s">
        <v>1157</v>
      </c>
      <c r="F1057" s="92" t="s">
        <v>315</v>
      </c>
      <c r="G1057" s="4">
        <v>150</v>
      </c>
      <c r="H1057" s="4">
        <v>150</v>
      </c>
      <c r="I1057" s="4">
        <v>30</v>
      </c>
      <c r="J1057" s="200"/>
    </row>
    <row r="1058" spans="1:10" ht="15">
      <c r="A1058" s="92">
        <v>1050</v>
      </c>
      <c r="B1058" s="92" t="s">
        <v>2009</v>
      </c>
      <c r="C1058" s="92" t="s">
        <v>1617</v>
      </c>
      <c r="D1058" s="92" t="s">
        <v>3320</v>
      </c>
      <c r="E1058" s="92" t="s">
        <v>1157</v>
      </c>
      <c r="F1058" s="92" t="s">
        <v>315</v>
      </c>
      <c r="G1058" s="4">
        <v>150</v>
      </c>
      <c r="H1058" s="4">
        <v>150</v>
      </c>
      <c r="I1058" s="4">
        <v>30</v>
      </c>
      <c r="J1058" s="200"/>
    </row>
    <row r="1059" spans="1:10" ht="15">
      <c r="A1059" s="92">
        <v>1051</v>
      </c>
      <c r="B1059" s="92" t="s">
        <v>1125</v>
      </c>
      <c r="C1059" s="92" t="s">
        <v>3321</v>
      </c>
      <c r="D1059" s="92" t="s">
        <v>3322</v>
      </c>
      <c r="E1059" s="92" t="s">
        <v>1157</v>
      </c>
      <c r="F1059" s="92" t="s">
        <v>315</v>
      </c>
      <c r="G1059" s="4">
        <v>150</v>
      </c>
      <c r="H1059" s="4">
        <v>150</v>
      </c>
      <c r="I1059" s="4">
        <v>30</v>
      </c>
      <c r="J1059" s="200"/>
    </row>
    <row r="1060" spans="1:10" ht="15">
      <c r="A1060" s="92">
        <v>1052</v>
      </c>
      <c r="B1060" s="92" t="s">
        <v>1407</v>
      </c>
      <c r="C1060" s="92" t="s">
        <v>3323</v>
      </c>
      <c r="D1060" s="92" t="s">
        <v>3324</v>
      </c>
      <c r="E1060" s="92" t="s">
        <v>1157</v>
      </c>
      <c r="F1060" s="92" t="s">
        <v>315</v>
      </c>
      <c r="G1060" s="4">
        <v>75</v>
      </c>
      <c r="H1060" s="4">
        <v>75</v>
      </c>
      <c r="I1060" s="4">
        <v>15</v>
      </c>
      <c r="J1060" s="200"/>
    </row>
    <row r="1061" spans="1:10" ht="15">
      <c r="A1061" s="92">
        <v>1053</v>
      </c>
      <c r="B1061" s="92" t="s">
        <v>1331</v>
      </c>
      <c r="C1061" s="92" t="s">
        <v>2493</v>
      </c>
      <c r="D1061" s="92" t="s">
        <v>3325</v>
      </c>
      <c r="E1061" s="92" t="s">
        <v>1157</v>
      </c>
      <c r="F1061" s="92" t="s">
        <v>315</v>
      </c>
      <c r="G1061" s="4">
        <v>75</v>
      </c>
      <c r="H1061" s="4">
        <v>75</v>
      </c>
      <c r="I1061" s="4">
        <v>15</v>
      </c>
      <c r="J1061" s="200"/>
    </row>
    <row r="1062" spans="1:10" ht="15">
      <c r="A1062" s="92">
        <v>1054</v>
      </c>
      <c r="B1062" s="92" t="s">
        <v>1573</v>
      </c>
      <c r="C1062" s="92" t="s">
        <v>1212</v>
      </c>
      <c r="D1062" s="92" t="s">
        <v>3326</v>
      </c>
      <c r="E1062" s="92" t="s">
        <v>1157</v>
      </c>
      <c r="F1062" s="92" t="s">
        <v>315</v>
      </c>
      <c r="G1062" s="4">
        <v>75</v>
      </c>
      <c r="H1062" s="4">
        <v>75</v>
      </c>
      <c r="I1062" s="4">
        <v>15</v>
      </c>
      <c r="J1062" s="200"/>
    </row>
    <row r="1063" spans="1:10" ht="15">
      <c r="A1063" s="92">
        <v>1055</v>
      </c>
      <c r="B1063" s="92" t="s">
        <v>849</v>
      </c>
      <c r="C1063" s="92" t="s">
        <v>3327</v>
      </c>
      <c r="D1063" s="92" t="s">
        <v>3328</v>
      </c>
      <c r="E1063" s="92" t="s">
        <v>1157</v>
      </c>
      <c r="F1063" s="92" t="s">
        <v>315</v>
      </c>
      <c r="G1063" s="4">
        <v>150</v>
      </c>
      <c r="H1063" s="4">
        <v>150</v>
      </c>
      <c r="I1063" s="4">
        <v>30</v>
      </c>
      <c r="J1063" s="200"/>
    </row>
    <row r="1064" spans="1:10" ht="30">
      <c r="A1064" s="92">
        <v>1056</v>
      </c>
      <c r="B1064" s="92" t="s">
        <v>517</v>
      </c>
      <c r="C1064" s="92" t="s">
        <v>3329</v>
      </c>
      <c r="D1064" s="92" t="s">
        <v>3330</v>
      </c>
      <c r="E1064" s="92" t="s">
        <v>1157</v>
      </c>
      <c r="F1064" s="92" t="s">
        <v>315</v>
      </c>
      <c r="G1064" s="4">
        <v>150</v>
      </c>
      <c r="H1064" s="4">
        <v>150</v>
      </c>
      <c r="I1064" s="4">
        <v>30</v>
      </c>
      <c r="J1064" s="200"/>
    </row>
    <row r="1065" spans="1:10" ht="15">
      <c r="A1065" s="92">
        <v>1057</v>
      </c>
      <c r="B1065" s="92" t="s">
        <v>3331</v>
      </c>
      <c r="C1065" s="92" t="s">
        <v>2229</v>
      </c>
      <c r="D1065" s="92" t="s">
        <v>3332</v>
      </c>
      <c r="E1065" s="92" t="s">
        <v>1157</v>
      </c>
      <c r="F1065" s="92" t="s">
        <v>315</v>
      </c>
      <c r="G1065" s="4">
        <v>150</v>
      </c>
      <c r="H1065" s="4">
        <v>150</v>
      </c>
      <c r="I1065" s="4">
        <v>30</v>
      </c>
      <c r="J1065" s="200"/>
    </row>
    <row r="1066" spans="1:10" ht="15">
      <c r="A1066" s="92">
        <v>1058</v>
      </c>
      <c r="B1066" s="92" t="s">
        <v>1223</v>
      </c>
      <c r="C1066" s="92" t="s">
        <v>3333</v>
      </c>
      <c r="D1066" s="92" t="s">
        <v>3334</v>
      </c>
      <c r="E1066" s="92" t="s">
        <v>1157</v>
      </c>
      <c r="F1066" s="92" t="s">
        <v>315</v>
      </c>
      <c r="G1066" s="4">
        <v>150</v>
      </c>
      <c r="H1066" s="4">
        <v>150</v>
      </c>
      <c r="I1066" s="4">
        <v>30</v>
      </c>
      <c r="J1066" s="200"/>
    </row>
    <row r="1067" spans="1:10" ht="15">
      <c r="A1067" s="92">
        <v>1059</v>
      </c>
      <c r="B1067" s="92" t="s">
        <v>828</v>
      </c>
      <c r="C1067" s="92" t="s">
        <v>1416</v>
      </c>
      <c r="D1067" s="92" t="s">
        <v>3335</v>
      </c>
      <c r="E1067" s="92" t="s">
        <v>1157</v>
      </c>
      <c r="F1067" s="92" t="s">
        <v>315</v>
      </c>
      <c r="G1067" s="4">
        <v>75</v>
      </c>
      <c r="H1067" s="4">
        <v>75</v>
      </c>
      <c r="I1067" s="4">
        <v>15</v>
      </c>
      <c r="J1067" s="200"/>
    </row>
    <row r="1068" spans="1:10" ht="15">
      <c r="A1068" s="92">
        <v>1060</v>
      </c>
      <c r="B1068" s="92" t="s">
        <v>1570</v>
      </c>
      <c r="C1068" s="92" t="s">
        <v>3336</v>
      </c>
      <c r="D1068" s="92" t="s">
        <v>3337</v>
      </c>
      <c r="E1068" s="92" t="s">
        <v>1157</v>
      </c>
      <c r="F1068" s="92" t="s">
        <v>315</v>
      </c>
      <c r="G1068" s="4">
        <v>75</v>
      </c>
      <c r="H1068" s="4">
        <v>75</v>
      </c>
      <c r="I1068" s="4">
        <v>15</v>
      </c>
      <c r="J1068" s="200"/>
    </row>
    <row r="1069" spans="1:10" ht="15">
      <c r="A1069" s="92">
        <v>1061</v>
      </c>
      <c r="B1069" s="92" t="s">
        <v>3338</v>
      </c>
      <c r="C1069" s="92" t="s">
        <v>1507</v>
      </c>
      <c r="D1069" s="92" t="s">
        <v>3339</v>
      </c>
      <c r="E1069" s="92" t="s">
        <v>1157</v>
      </c>
      <c r="F1069" s="92" t="s">
        <v>315</v>
      </c>
      <c r="G1069" s="4">
        <v>75</v>
      </c>
      <c r="H1069" s="4">
        <v>75</v>
      </c>
      <c r="I1069" s="4">
        <v>15</v>
      </c>
      <c r="J1069" s="200"/>
    </row>
    <row r="1070" spans="1:10" ht="15">
      <c r="A1070" s="92">
        <v>1062</v>
      </c>
      <c r="B1070" s="92" t="s">
        <v>2116</v>
      </c>
      <c r="C1070" s="92" t="s">
        <v>1583</v>
      </c>
      <c r="D1070" s="92" t="s">
        <v>3340</v>
      </c>
      <c r="E1070" s="92" t="s">
        <v>1157</v>
      </c>
      <c r="F1070" s="92" t="s">
        <v>315</v>
      </c>
      <c r="G1070" s="4">
        <v>75</v>
      </c>
      <c r="H1070" s="4">
        <v>75</v>
      </c>
      <c r="I1070" s="4">
        <v>15</v>
      </c>
      <c r="J1070" s="200"/>
    </row>
    <row r="1071" spans="1:10" ht="15">
      <c r="A1071" s="92">
        <v>1063</v>
      </c>
      <c r="B1071" s="92" t="s">
        <v>3341</v>
      </c>
      <c r="C1071" s="92" t="s">
        <v>3342</v>
      </c>
      <c r="D1071" s="92" t="s">
        <v>3343</v>
      </c>
      <c r="E1071" s="92" t="s">
        <v>1157</v>
      </c>
      <c r="F1071" s="92" t="s">
        <v>315</v>
      </c>
      <c r="G1071" s="4">
        <v>150</v>
      </c>
      <c r="H1071" s="4">
        <v>150</v>
      </c>
      <c r="I1071" s="4">
        <v>30</v>
      </c>
      <c r="J1071" s="200"/>
    </row>
    <row r="1072" spans="1:10" ht="15">
      <c r="A1072" s="92">
        <v>1064</v>
      </c>
      <c r="B1072" s="92" t="s">
        <v>3344</v>
      </c>
      <c r="C1072" s="92" t="s">
        <v>1702</v>
      </c>
      <c r="D1072" s="92" t="s">
        <v>3345</v>
      </c>
      <c r="E1072" s="92" t="s">
        <v>1157</v>
      </c>
      <c r="F1072" s="92" t="s">
        <v>315</v>
      </c>
      <c r="G1072" s="4">
        <v>150</v>
      </c>
      <c r="H1072" s="4">
        <v>150</v>
      </c>
      <c r="I1072" s="4">
        <v>30</v>
      </c>
      <c r="J1072" s="200"/>
    </row>
    <row r="1073" spans="1:10" ht="15">
      <c r="A1073" s="92">
        <v>1065</v>
      </c>
      <c r="B1073" s="92" t="s">
        <v>849</v>
      </c>
      <c r="C1073" s="92" t="s">
        <v>3346</v>
      </c>
      <c r="D1073" s="92" t="s">
        <v>3347</v>
      </c>
      <c r="E1073" s="92" t="s">
        <v>1157</v>
      </c>
      <c r="F1073" s="92" t="s">
        <v>315</v>
      </c>
      <c r="G1073" s="4">
        <v>75</v>
      </c>
      <c r="H1073" s="4">
        <v>75</v>
      </c>
      <c r="I1073" s="4">
        <v>15</v>
      </c>
      <c r="J1073" s="200"/>
    </row>
    <row r="1074" spans="1:10" ht="15">
      <c r="A1074" s="92">
        <v>1066</v>
      </c>
      <c r="B1074" s="92" t="s">
        <v>1752</v>
      </c>
      <c r="C1074" s="92" t="s">
        <v>2041</v>
      </c>
      <c r="D1074" s="92" t="s">
        <v>3348</v>
      </c>
      <c r="E1074" s="92" t="s">
        <v>1222</v>
      </c>
      <c r="F1074" s="92" t="s">
        <v>315</v>
      </c>
      <c r="G1074" s="4">
        <v>200</v>
      </c>
      <c r="H1074" s="4">
        <v>200</v>
      </c>
      <c r="I1074" s="4">
        <v>40</v>
      </c>
      <c r="J1074" s="200"/>
    </row>
    <row r="1075" spans="1:10" ht="15">
      <c r="A1075" s="92">
        <v>1067</v>
      </c>
      <c r="B1075" s="92" t="s">
        <v>3349</v>
      </c>
      <c r="C1075" s="92" t="s">
        <v>3350</v>
      </c>
      <c r="D1075" s="92" t="s">
        <v>3351</v>
      </c>
      <c r="E1075" s="92" t="s">
        <v>1157</v>
      </c>
      <c r="F1075" s="92" t="s">
        <v>315</v>
      </c>
      <c r="G1075" s="4">
        <v>150</v>
      </c>
      <c r="H1075" s="4">
        <v>150</v>
      </c>
      <c r="I1075" s="4">
        <v>30</v>
      </c>
      <c r="J1075" s="200"/>
    </row>
    <row r="1076" spans="1:10" ht="15">
      <c r="A1076" s="92">
        <v>1068</v>
      </c>
      <c r="B1076" s="92" t="s">
        <v>3352</v>
      </c>
      <c r="C1076" s="92" t="s">
        <v>3353</v>
      </c>
      <c r="D1076" s="92" t="s">
        <v>3354</v>
      </c>
      <c r="E1076" s="92" t="s">
        <v>1157</v>
      </c>
      <c r="F1076" s="92" t="s">
        <v>315</v>
      </c>
      <c r="G1076" s="4">
        <v>225</v>
      </c>
      <c r="H1076" s="4">
        <v>225</v>
      </c>
      <c r="I1076" s="4">
        <v>45</v>
      </c>
      <c r="J1076" s="200"/>
    </row>
    <row r="1077" spans="1:10" ht="15">
      <c r="A1077" s="92">
        <v>1069</v>
      </c>
      <c r="B1077" s="92" t="s">
        <v>3355</v>
      </c>
      <c r="C1077" s="92" t="s">
        <v>1352</v>
      </c>
      <c r="D1077" s="92" t="s">
        <v>3356</v>
      </c>
      <c r="E1077" s="92" t="s">
        <v>1157</v>
      </c>
      <c r="F1077" s="92" t="s">
        <v>315</v>
      </c>
      <c r="G1077" s="4">
        <v>75</v>
      </c>
      <c r="H1077" s="4">
        <v>75</v>
      </c>
      <c r="I1077" s="4">
        <v>15</v>
      </c>
      <c r="J1077" s="200"/>
    </row>
    <row r="1078" spans="1:10" ht="15">
      <c r="A1078" s="92">
        <v>1070</v>
      </c>
      <c r="B1078" s="92" t="s">
        <v>849</v>
      </c>
      <c r="C1078" s="92" t="s">
        <v>3357</v>
      </c>
      <c r="D1078" s="92" t="s">
        <v>3358</v>
      </c>
      <c r="E1078" s="92" t="s">
        <v>1157</v>
      </c>
      <c r="F1078" s="92" t="s">
        <v>315</v>
      </c>
      <c r="G1078" s="4">
        <v>150</v>
      </c>
      <c r="H1078" s="4">
        <v>150</v>
      </c>
      <c r="I1078" s="4">
        <v>30</v>
      </c>
      <c r="J1078" s="200"/>
    </row>
    <row r="1079" spans="1:10" ht="15">
      <c r="A1079" s="92">
        <v>1071</v>
      </c>
      <c r="B1079" s="92" t="s">
        <v>1752</v>
      </c>
      <c r="C1079" s="92" t="s">
        <v>3359</v>
      </c>
      <c r="D1079" s="92" t="s">
        <v>3360</v>
      </c>
      <c r="E1079" s="92" t="s">
        <v>1157</v>
      </c>
      <c r="F1079" s="92" t="s">
        <v>315</v>
      </c>
      <c r="G1079" s="4">
        <v>450</v>
      </c>
      <c r="H1079" s="4">
        <v>450</v>
      </c>
      <c r="I1079" s="4">
        <v>90</v>
      </c>
      <c r="J1079" s="200"/>
    </row>
    <row r="1080" spans="1:10" ht="15">
      <c r="A1080" s="92">
        <v>1072</v>
      </c>
      <c r="B1080" s="92" t="s">
        <v>1593</v>
      </c>
      <c r="C1080" s="92" t="s">
        <v>1552</v>
      </c>
      <c r="D1080" s="92" t="s">
        <v>3361</v>
      </c>
      <c r="E1080" s="92" t="s">
        <v>1157</v>
      </c>
      <c r="F1080" s="92" t="s">
        <v>315</v>
      </c>
      <c r="G1080" s="4">
        <v>75</v>
      </c>
      <c r="H1080" s="4">
        <v>75</v>
      </c>
      <c r="I1080" s="4">
        <v>15</v>
      </c>
      <c r="J1080" s="200"/>
    </row>
    <row r="1081" spans="1:10" ht="15">
      <c r="A1081" s="92">
        <v>1073</v>
      </c>
      <c r="B1081" s="92" t="s">
        <v>882</v>
      </c>
      <c r="C1081" s="92" t="s">
        <v>3362</v>
      </c>
      <c r="D1081" s="92" t="s">
        <v>3363</v>
      </c>
      <c r="E1081" s="92" t="s">
        <v>1157</v>
      </c>
      <c r="F1081" s="92" t="s">
        <v>315</v>
      </c>
      <c r="G1081" s="4">
        <v>150</v>
      </c>
      <c r="H1081" s="4">
        <v>150</v>
      </c>
      <c r="I1081" s="4">
        <v>30</v>
      </c>
      <c r="J1081" s="200"/>
    </row>
    <row r="1082" spans="1:10" ht="15">
      <c r="A1082" s="92">
        <v>1074</v>
      </c>
      <c r="B1082" s="92" t="s">
        <v>1427</v>
      </c>
      <c r="C1082" s="92" t="s">
        <v>1628</v>
      </c>
      <c r="D1082" s="92" t="s">
        <v>3364</v>
      </c>
      <c r="E1082" s="92" t="s">
        <v>1157</v>
      </c>
      <c r="F1082" s="92" t="s">
        <v>315</v>
      </c>
      <c r="G1082" s="4">
        <v>150</v>
      </c>
      <c r="H1082" s="4">
        <v>150</v>
      </c>
      <c r="I1082" s="4">
        <v>30</v>
      </c>
      <c r="J1082" s="200"/>
    </row>
    <row r="1083" spans="1:10" ht="15">
      <c r="A1083" s="92">
        <v>1075</v>
      </c>
      <c r="B1083" s="92" t="s">
        <v>849</v>
      </c>
      <c r="C1083" s="92" t="s">
        <v>871</v>
      </c>
      <c r="D1083" s="92" t="s">
        <v>3365</v>
      </c>
      <c r="E1083" s="92" t="s">
        <v>1157</v>
      </c>
      <c r="F1083" s="92" t="s">
        <v>315</v>
      </c>
      <c r="G1083" s="4">
        <v>75</v>
      </c>
      <c r="H1083" s="4">
        <v>75</v>
      </c>
      <c r="I1083" s="4">
        <v>15</v>
      </c>
      <c r="J1083" s="200"/>
    </row>
    <row r="1084" spans="1:10" ht="15">
      <c r="A1084" s="92">
        <v>1076</v>
      </c>
      <c r="B1084" s="92" t="s">
        <v>1418</v>
      </c>
      <c r="C1084" s="92" t="s">
        <v>3366</v>
      </c>
      <c r="D1084" s="92" t="s">
        <v>3367</v>
      </c>
      <c r="E1084" s="92" t="s">
        <v>1157</v>
      </c>
      <c r="F1084" s="92" t="s">
        <v>315</v>
      </c>
      <c r="G1084" s="4">
        <v>75</v>
      </c>
      <c r="H1084" s="4">
        <v>75</v>
      </c>
      <c r="I1084" s="4">
        <v>15</v>
      </c>
      <c r="J1084" s="200"/>
    </row>
    <row r="1085" spans="1:10" ht="15">
      <c r="A1085" s="92">
        <v>1077</v>
      </c>
      <c r="B1085" s="92" t="s">
        <v>858</v>
      </c>
      <c r="C1085" s="92" t="s">
        <v>3118</v>
      </c>
      <c r="D1085" s="92" t="s">
        <v>3368</v>
      </c>
      <c r="E1085" s="92" t="s">
        <v>1157</v>
      </c>
      <c r="F1085" s="92" t="s">
        <v>315</v>
      </c>
      <c r="G1085" s="4">
        <v>150</v>
      </c>
      <c r="H1085" s="4">
        <v>150</v>
      </c>
      <c r="I1085" s="4">
        <v>30</v>
      </c>
      <c r="J1085" s="200"/>
    </row>
    <row r="1086" spans="1:10" ht="15">
      <c r="A1086" s="92">
        <v>1078</v>
      </c>
      <c r="B1086" s="92" t="s">
        <v>849</v>
      </c>
      <c r="C1086" s="92" t="s">
        <v>3369</v>
      </c>
      <c r="D1086" s="92" t="s">
        <v>3370</v>
      </c>
      <c r="E1086" s="92" t="s">
        <v>1157</v>
      </c>
      <c r="F1086" s="92" t="s">
        <v>315</v>
      </c>
      <c r="G1086" s="4">
        <v>150</v>
      </c>
      <c r="H1086" s="4">
        <v>150</v>
      </c>
      <c r="I1086" s="4">
        <v>30</v>
      </c>
      <c r="J1086" s="200"/>
    </row>
    <row r="1087" spans="1:10" ht="15">
      <c r="A1087" s="92">
        <v>1079</v>
      </c>
      <c r="B1087" s="92" t="s">
        <v>3371</v>
      </c>
      <c r="C1087" s="92" t="s">
        <v>1919</v>
      </c>
      <c r="D1087" s="92" t="s">
        <v>3372</v>
      </c>
      <c r="E1087" s="92" t="s">
        <v>1157</v>
      </c>
      <c r="F1087" s="92" t="s">
        <v>315</v>
      </c>
      <c r="G1087" s="4">
        <v>150</v>
      </c>
      <c r="H1087" s="4">
        <v>150</v>
      </c>
      <c r="I1087" s="4">
        <v>30</v>
      </c>
      <c r="J1087" s="200"/>
    </row>
    <row r="1088" spans="1:10" ht="15">
      <c r="A1088" s="92">
        <v>1080</v>
      </c>
      <c r="B1088" s="92" t="s">
        <v>849</v>
      </c>
      <c r="C1088" s="92" t="s">
        <v>3373</v>
      </c>
      <c r="D1088" s="92" t="s">
        <v>3374</v>
      </c>
      <c r="E1088" s="92" t="s">
        <v>1157</v>
      </c>
      <c r="F1088" s="92" t="s">
        <v>315</v>
      </c>
      <c r="G1088" s="4">
        <v>150</v>
      </c>
      <c r="H1088" s="4">
        <v>150</v>
      </c>
      <c r="I1088" s="4">
        <v>30</v>
      </c>
      <c r="J1088" s="200"/>
    </row>
    <row r="1089" spans="1:10" ht="15">
      <c r="A1089" s="92">
        <v>1081</v>
      </c>
      <c r="B1089" s="92" t="s">
        <v>1752</v>
      </c>
      <c r="C1089" s="92" t="s">
        <v>3375</v>
      </c>
      <c r="D1089" s="92" t="s">
        <v>3376</v>
      </c>
      <c r="E1089" s="92" t="s">
        <v>1157</v>
      </c>
      <c r="F1089" s="92" t="s">
        <v>315</v>
      </c>
      <c r="G1089" s="4">
        <v>75</v>
      </c>
      <c r="H1089" s="4">
        <v>75</v>
      </c>
      <c r="I1089" s="4">
        <v>15</v>
      </c>
      <c r="J1089" s="200"/>
    </row>
    <row r="1090" spans="1:10" ht="15">
      <c r="A1090" s="92">
        <v>1082</v>
      </c>
      <c r="B1090" s="92" t="s">
        <v>1587</v>
      </c>
      <c r="C1090" s="92" t="s">
        <v>3281</v>
      </c>
      <c r="D1090" s="92" t="s">
        <v>3377</v>
      </c>
      <c r="E1090" s="92" t="s">
        <v>1157</v>
      </c>
      <c r="F1090" s="92" t="s">
        <v>315</v>
      </c>
      <c r="G1090" s="4">
        <v>75</v>
      </c>
      <c r="H1090" s="4">
        <v>75</v>
      </c>
      <c r="I1090" s="4">
        <v>15</v>
      </c>
      <c r="J1090" s="200"/>
    </row>
    <row r="1091" spans="1:10" ht="15">
      <c r="A1091" s="92">
        <v>1083</v>
      </c>
      <c r="B1091" s="92" t="s">
        <v>3378</v>
      </c>
      <c r="C1091" s="92" t="s">
        <v>3379</v>
      </c>
      <c r="D1091" s="92" t="s">
        <v>3380</v>
      </c>
      <c r="E1091" s="92" t="s">
        <v>1157</v>
      </c>
      <c r="F1091" s="92" t="s">
        <v>315</v>
      </c>
      <c r="G1091" s="4">
        <v>75</v>
      </c>
      <c r="H1091" s="4">
        <v>75</v>
      </c>
      <c r="I1091" s="4">
        <v>15</v>
      </c>
      <c r="J1091" s="200"/>
    </row>
    <row r="1092" spans="1:10" ht="15">
      <c r="A1092" s="92">
        <v>1084</v>
      </c>
      <c r="B1092" s="92" t="s">
        <v>3381</v>
      </c>
      <c r="C1092" s="92" t="s">
        <v>3382</v>
      </c>
      <c r="D1092" s="92" t="s">
        <v>3383</v>
      </c>
      <c r="E1092" s="92" t="s">
        <v>1157</v>
      </c>
      <c r="F1092" s="92" t="s">
        <v>315</v>
      </c>
      <c r="G1092" s="4">
        <v>150</v>
      </c>
      <c r="H1092" s="4">
        <v>150</v>
      </c>
      <c r="I1092" s="4">
        <v>30</v>
      </c>
      <c r="J1092" s="200"/>
    </row>
    <row r="1093" spans="1:10" ht="15">
      <c r="A1093" s="81" t="s">
        <v>259</v>
      </c>
      <c r="B1093" s="81"/>
      <c r="C1093" s="81"/>
      <c r="D1093" s="81"/>
      <c r="E1093" s="81"/>
      <c r="F1093" s="92"/>
      <c r="G1093" s="4"/>
      <c r="H1093" s="4"/>
      <c r="I1093" s="4"/>
    </row>
    <row r="1094" spans="1:10" ht="15">
      <c r="A1094" s="81"/>
      <c r="B1094" s="93"/>
      <c r="C1094" s="93"/>
      <c r="D1094" s="93"/>
      <c r="E1094" s="93"/>
      <c r="F1094" s="81" t="s">
        <v>390</v>
      </c>
      <c r="G1094" s="80">
        <f>SUM(G9:G1093)</f>
        <v>195537.5</v>
      </c>
      <c r="H1094" s="80">
        <f>SUM(H9:H1093)</f>
        <v>193162.5</v>
      </c>
      <c r="I1094" s="80">
        <f>SUM(I9:I1093)</f>
        <v>39107.5</v>
      </c>
    </row>
    <row r="1095" spans="1:10" ht="15">
      <c r="A1095" s="198"/>
      <c r="B1095" s="198"/>
      <c r="C1095" s="198"/>
      <c r="D1095" s="198"/>
      <c r="E1095" s="198"/>
      <c r="F1095" s="198"/>
      <c r="G1095" s="198"/>
      <c r="H1095" s="172"/>
      <c r="I1095" s="172"/>
    </row>
    <row r="1096" spans="1:10" ht="15">
      <c r="A1096" s="199" t="s">
        <v>403</v>
      </c>
      <c r="B1096" s="199"/>
      <c r="C1096" s="198"/>
      <c r="D1096" s="198"/>
      <c r="E1096" s="198"/>
      <c r="F1096" s="198"/>
      <c r="G1096" s="198"/>
      <c r="H1096" s="172"/>
      <c r="I1096" s="172"/>
    </row>
    <row r="1097" spans="1:10" ht="15">
      <c r="A1097" s="199"/>
      <c r="B1097" s="199"/>
      <c r="C1097" s="198"/>
      <c r="D1097" s="198"/>
      <c r="E1097" s="198"/>
      <c r="F1097" s="198"/>
      <c r="G1097" s="198"/>
      <c r="H1097" s="172"/>
      <c r="I1097" s="172"/>
    </row>
    <row r="1098" spans="1:10" ht="15">
      <c r="A1098" s="199"/>
      <c r="B1098" s="199"/>
      <c r="C1098" s="172"/>
      <c r="D1098" s="172"/>
      <c r="E1098" s="172"/>
      <c r="F1098" s="172"/>
      <c r="G1098" s="172"/>
      <c r="H1098" s="172"/>
      <c r="I1098" s="172"/>
    </row>
    <row r="1099" spans="1:10" ht="15">
      <c r="A1099" s="199"/>
      <c r="B1099" s="199"/>
      <c r="C1099" s="172"/>
      <c r="D1099" s="172"/>
      <c r="E1099" s="172"/>
      <c r="F1099" s="172"/>
      <c r="G1099" s="172"/>
      <c r="H1099" s="172"/>
      <c r="I1099" s="172"/>
    </row>
    <row r="1100" spans="1:10">
      <c r="A1100" s="196"/>
      <c r="B1100" s="196"/>
      <c r="C1100" s="196"/>
      <c r="D1100" s="196"/>
      <c r="E1100" s="196"/>
      <c r="F1100" s="196"/>
      <c r="G1100" s="196"/>
      <c r="H1100" s="196"/>
      <c r="I1100" s="196"/>
    </row>
    <row r="1101" spans="1:10" ht="15">
      <c r="A1101" s="178" t="s">
        <v>96</v>
      </c>
      <c r="B1101" s="178"/>
      <c r="C1101" s="172"/>
      <c r="D1101" s="172"/>
      <c r="E1101" s="172"/>
      <c r="F1101" s="172"/>
      <c r="G1101" s="172"/>
      <c r="H1101" s="172"/>
      <c r="I1101" s="172"/>
    </row>
    <row r="1102" spans="1:10" ht="15">
      <c r="A1102" s="172"/>
      <c r="B1102" s="172"/>
      <c r="C1102" s="172"/>
      <c r="D1102" s="172"/>
      <c r="E1102" s="172"/>
      <c r="F1102" s="172"/>
      <c r="G1102" s="172"/>
      <c r="H1102" s="172"/>
      <c r="I1102" s="172"/>
    </row>
    <row r="1103" spans="1:10" ht="15">
      <c r="A1103" s="172"/>
      <c r="B1103" s="172"/>
      <c r="C1103" s="172"/>
      <c r="D1103" s="172"/>
      <c r="E1103" s="176"/>
      <c r="F1103" s="176"/>
      <c r="G1103" s="176"/>
      <c r="H1103" s="172"/>
      <c r="I1103" s="172"/>
    </row>
    <row r="1104" spans="1:10" ht="15">
      <c r="A1104" s="178"/>
      <c r="B1104" s="178"/>
      <c r="C1104" s="178" t="s">
        <v>352</v>
      </c>
      <c r="D1104" s="178"/>
      <c r="E1104" s="178"/>
      <c r="F1104" s="178"/>
      <c r="G1104" s="178"/>
      <c r="H1104" s="172"/>
      <c r="I1104" s="172"/>
    </row>
    <row r="1105" spans="1:9" ht="15">
      <c r="A1105" s="172"/>
      <c r="B1105" s="172"/>
      <c r="C1105" s="172" t="s">
        <v>351</v>
      </c>
      <c r="D1105" s="172"/>
      <c r="E1105" s="172"/>
      <c r="F1105" s="172"/>
      <c r="G1105" s="172"/>
      <c r="H1105" s="172"/>
      <c r="I1105" s="172"/>
    </row>
    <row r="1106" spans="1:9">
      <c r="A1106" s="180"/>
      <c r="B1106" s="180"/>
      <c r="C1106" s="180" t="s">
        <v>127</v>
      </c>
      <c r="D1106" s="180"/>
      <c r="E1106" s="180"/>
      <c r="F1106" s="180"/>
      <c r="G1106" s="180"/>
    </row>
  </sheetData>
  <mergeCells count="2">
    <mergeCell ref="I1:J1"/>
    <mergeCell ref="I2:J2"/>
  </mergeCells>
  <pageMargins left="0.25" right="0.25" top="0.75" bottom="0.75" header="0.3" footer="0.3"/>
  <pageSetup scale="77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SheetLayoutView="80" workbookViewId="0">
      <selection activeCell="D11" sqref="D11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68" t="s">
        <v>404</v>
      </c>
      <c r="B1" s="71"/>
      <c r="C1" s="71"/>
      <c r="D1" s="71"/>
      <c r="E1" s="71"/>
      <c r="F1" s="71"/>
      <c r="G1" s="468" t="s">
        <v>97</v>
      </c>
      <c r="H1" s="468"/>
      <c r="I1" s="324"/>
    </row>
    <row r="2" spans="1:9" ht="15">
      <c r="A2" s="70" t="s">
        <v>128</v>
      </c>
      <c r="B2" s="71"/>
      <c r="C2" s="71"/>
      <c r="D2" s="71"/>
      <c r="E2" s="71"/>
      <c r="F2" s="71"/>
      <c r="G2" s="473" t="str">
        <f>'ფორმა N1'!K2</f>
        <v>10/22/2017-11/12/2017</v>
      </c>
      <c r="H2" s="473"/>
      <c r="I2" s="70"/>
    </row>
    <row r="3" spans="1:9" ht="15">
      <c r="A3" s="70"/>
      <c r="B3" s="70"/>
      <c r="C3" s="70"/>
      <c r="D3" s="70"/>
      <c r="E3" s="70"/>
      <c r="F3" s="70"/>
      <c r="G3" s="240"/>
      <c r="H3" s="240"/>
      <c r="I3" s="324"/>
    </row>
    <row r="4" spans="1:9" ht="15">
      <c r="A4" s="71" t="s">
        <v>257</v>
      </c>
      <c r="B4" s="71"/>
      <c r="C4" s="71"/>
      <c r="D4" s="71"/>
      <c r="E4" s="71"/>
      <c r="F4" s="71"/>
      <c r="G4" s="70"/>
      <c r="H4" s="70"/>
      <c r="I4" s="70"/>
    </row>
    <row r="5" spans="1:9" ht="15">
      <c r="A5" s="439" t="str">
        <f>'ფორმა N1'!A5</f>
        <v>საარჩევნო ბლოკი „ერთიანი ნაციონალური მოძრაობა“</v>
      </c>
      <c r="B5" s="74"/>
      <c r="C5" s="74"/>
      <c r="D5" s="74"/>
      <c r="E5" s="74"/>
      <c r="F5" s="74"/>
      <c r="G5" s="75"/>
      <c r="H5" s="75"/>
      <c r="I5" s="75"/>
    </row>
    <row r="6" spans="1:9" ht="15">
      <c r="A6" s="71"/>
      <c r="B6" s="71"/>
      <c r="C6" s="71"/>
      <c r="D6" s="71"/>
      <c r="E6" s="71"/>
      <c r="F6" s="71"/>
      <c r="G6" s="70"/>
      <c r="H6" s="70"/>
      <c r="I6" s="70"/>
    </row>
    <row r="7" spans="1:9" ht="15">
      <c r="A7" s="239"/>
      <c r="B7" s="239"/>
      <c r="C7" s="239"/>
      <c r="D7" s="239"/>
      <c r="E7" s="239"/>
      <c r="F7" s="239"/>
      <c r="G7" s="72"/>
      <c r="H7" s="72"/>
      <c r="I7" s="324"/>
    </row>
    <row r="8" spans="1:9" ht="45">
      <c r="A8" s="323" t="s">
        <v>64</v>
      </c>
      <c r="B8" s="73" t="s">
        <v>308</v>
      </c>
      <c r="C8" s="84" t="s">
        <v>309</v>
      </c>
      <c r="D8" s="84" t="s">
        <v>215</v>
      </c>
      <c r="E8" s="84" t="s">
        <v>312</v>
      </c>
      <c r="F8" s="84" t="s">
        <v>311</v>
      </c>
      <c r="G8" s="84" t="s">
        <v>348</v>
      </c>
      <c r="H8" s="73" t="s">
        <v>10</v>
      </c>
      <c r="I8" s="73" t="s">
        <v>9</v>
      </c>
    </row>
    <row r="9" spans="1:9" ht="15">
      <c r="A9" s="401"/>
      <c r="B9" s="402"/>
      <c r="C9" s="402"/>
      <c r="D9" s="402"/>
      <c r="E9" s="402"/>
      <c r="F9" s="402"/>
      <c r="G9" s="402"/>
      <c r="H9" s="4"/>
      <c r="I9" s="4"/>
    </row>
    <row r="10" spans="1:9" ht="15">
      <c r="A10" s="401"/>
      <c r="B10" s="402"/>
      <c r="C10" s="402"/>
      <c r="D10" s="402"/>
      <c r="E10" s="402"/>
      <c r="F10" s="402"/>
      <c r="G10" s="402"/>
      <c r="H10" s="4"/>
      <c r="I10" s="4"/>
    </row>
    <row r="11" spans="1:9" ht="15">
      <c r="A11" s="401"/>
      <c r="B11" s="402"/>
      <c r="C11" s="402"/>
      <c r="D11" s="402"/>
      <c r="E11" s="402"/>
      <c r="F11" s="402"/>
      <c r="G11" s="402"/>
      <c r="H11" s="4"/>
      <c r="I11" s="4"/>
    </row>
    <row r="12" spans="1:9" ht="15">
      <c r="A12" s="401"/>
      <c r="B12" s="402"/>
      <c r="C12" s="402"/>
      <c r="D12" s="402"/>
      <c r="E12" s="402"/>
      <c r="F12" s="402"/>
      <c r="G12" s="402"/>
      <c r="H12" s="4"/>
      <c r="I12" s="4"/>
    </row>
    <row r="13" spans="1:9" ht="15">
      <c r="A13" s="401"/>
      <c r="B13" s="402"/>
      <c r="C13" s="402"/>
      <c r="D13" s="402"/>
      <c r="E13" s="402"/>
      <c r="F13" s="402"/>
      <c r="G13" s="402"/>
      <c r="H13" s="4"/>
      <c r="I13" s="4"/>
    </row>
    <row r="14" spans="1:9" ht="15">
      <c r="A14" s="401"/>
      <c r="B14" s="402"/>
      <c r="C14" s="402"/>
      <c r="D14" s="402"/>
      <c r="E14" s="402"/>
      <c r="F14" s="402"/>
      <c r="G14" s="402"/>
      <c r="H14" s="4"/>
      <c r="I14" s="4"/>
    </row>
    <row r="15" spans="1:9" ht="15">
      <c r="A15" s="401"/>
      <c r="B15" s="402"/>
      <c r="C15" s="402"/>
      <c r="D15" s="402"/>
      <c r="E15" s="402"/>
      <c r="F15" s="402"/>
      <c r="G15" s="402"/>
      <c r="H15" s="4"/>
      <c r="I15" s="4"/>
    </row>
    <row r="16" spans="1:9" ht="15">
      <c r="A16" s="401"/>
      <c r="B16" s="402"/>
      <c r="C16" s="402"/>
      <c r="D16" s="402"/>
      <c r="E16" s="402"/>
      <c r="F16" s="402"/>
      <c r="G16" s="402"/>
      <c r="H16" s="4"/>
      <c r="I16" s="4"/>
    </row>
    <row r="17" spans="1:9" ht="15">
      <c r="A17" s="400"/>
      <c r="B17" s="81"/>
      <c r="C17" s="92"/>
      <c r="D17" s="92"/>
      <c r="E17" s="92"/>
      <c r="F17" s="92"/>
      <c r="G17" s="92"/>
      <c r="H17" s="4"/>
      <c r="I17" s="4"/>
    </row>
    <row r="18" spans="1:9" ht="15">
      <c r="A18" s="400"/>
      <c r="B18" s="93"/>
      <c r="C18" s="93"/>
      <c r="D18" s="93"/>
      <c r="E18" s="93"/>
      <c r="F18" s="93"/>
      <c r="G18" s="93" t="s">
        <v>307</v>
      </c>
      <c r="H18" s="80">
        <f>SUM(H9:H17)</f>
        <v>0</v>
      </c>
      <c r="I18" s="80">
        <f>SUM(I9:I17)</f>
        <v>0</v>
      </c>
    </row>
    <row r="19" spans="1:9" ht="15">
      <c r="A19" s="39"/>
      <c r="B19" s="39"/>
      <c r="C19" s="39"/>
      <c r="D19" s="39"/>
      <c r="E19" s="39"/>
      <c r="F19" s="39"/>
      <c r="G19" s="2"/>
      <c r="H19" s="2"/>
    </row>
    <row r="20" spans="1:9" ht="15">
      <c r="A20" s="189" t="s">
        <v>405</v>
      </c>
      <c r="B20" s="39"/>
      <c r="C20" s="39"/>
      <c r="D20" s="39"/>
      <c r="E20" s="39"/>
      <c r="F20" s="39"/>
      <c r="G20" s="2"/>
      <c r="H20" s="2"/>
    </row>
    <row r="21" spans="1:9" ht="15">
      <c r="A21" s="189"/>
      <c r="B21" s="39"/>
      <c r="C21" s="39"/>
      <c r="D21" s="39"/>
      <c r="E21" s="39"/>
      <c r="F21" s="39"/>
      <c r="G21" s="2"/>
      <c r="H21" s="2"/>
    </row>
    <row r="22" spans="1:9" ht="15">
      <c r="A22" s="189"/>
      <c r="B22" s="2"/>
      <c r="C22" s="2"/>
      <c r="D22" s="2"/>
      <c r="E22" s="2"/>
      <c r="F22" s="2"/>
      <c r="G22" s="2"/>
      <c r="H22" s="2"/>
    </row>
    <row r="23" spans="1:9" ht="15">
      <c r="A23" s="189"/>
      <c r="B23" s="2"/>
      <c r="C23" s="2"/>
      <c r="D23" s="2"/>
      <c r="E23" s="2"/>
      <c r="F23" s="2"/>
      <c r="G23" s="2"/>
      <c r="H23" s="2"/>
    </row>
    <row r="24" spans="1:9">
      <c r="A24" s="22"/>
      <c r="B24" s="22"/>
      <c r="C24" s="22"/>
      <c r="D24" s="22"/>
      <c r="E24" s="22"/>
      <c r="F24" s="22"/>
      <c r="G24" s="22"/>
      <c r="H24" s="22"/>
    </row>
    <row r="25" spans="1:9" ht="15">
      <c r="A25" s="63" t="s">
        <v>96</v>
      </c>
      <c r="B25" s="2"/>
      <c r="C25" s="2"/>
      <c r="D25" s="2"/>
      <c r="E25" s="2"/>
      <c r="F25" s="2"/>
      <c r="G25" s="2"/>
      <c r="H25" s="2"/>
    </row>
    <row r="26" spans="1:9" ht="15">
      <c r="A26" s="2"/>
      <c r="B26" s="2"/>
      <c r="C26" s="2"/>
      <c r="D26" s="2"/>
      <c r="E26" s="2"/>
      <c r="F26" s="2"/>
      <c r="G26" s="2"/>
      <c r="H26" s="2"/>
    </row>
    <row r="27" spans="1:9" ht="15">
      <c r="A27" s="2"/>
      <c r="B27" s="2"/>
      <c r="C27" s="2"/>
      <c r="D27" s="2"/>
      <c r="E27" s="2"/>
      <c r="F27" s="2"/>
      <c r="G27" s="2"/>
      <c r="H27" s="12"/>
    </row>
    <row r="28" spans="1:9" ht="15">
      <c r="A28" s="63"/>
      <c r="B28" s="63" t="s">
        <v>254</v>
      </c>
      <c r="C28" s="63"/>
      <c r="D28" s="63"/>
      <c r="E28" s="63"/>
      <c r="F28" s="63"/>
      <c r="G28" s="2"/>
      <c r="H28" s="12"/>
    </row>
    <row r="29" spans="1:9" ht="15">
      <c r="A29" s="2"/>
      <c r="B29" s="2" t="s">
        <v>253</v>
      </c>
      <c r="C29" s="2"/>
      <c r="D29" s="2"/>
      <c r="E29" s="2"/>
      <c r="F29" s="2"/>
      <c r="G29" s="2"/>
      <c r="H29" s="12"/>
    </row>
    <row r="30" spans="1:9">
      <c r="A30" s="60"/>
      <c r="B30" s="60" t="s">
        <v>127</v>
      </c>
      <c r="C30" s="60"/>
      <c r="D30" s="60"/>
      <c r="E30" s="60"/>
      <c r="F30" s="60"/>
    </row>
  </sheetData>
  <mergeCells count="2">
    <mergeCell ref="G1:H1"/>
    <mergeCell ref="G2:H2"/>
  </mergeCells>
  <pageMargins left="0.23622047244094491" right="0.23622047244094491" top="0.74803149606299213" bottom="0.74803149606299213" header="0.31496062992125984" footer="0.31496062992125984"/>
  <pageSetup scale="82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B10" sqref="B10"/>
    </sheetView>
  </sheetViews>
  <sheetFormatPr defaultRowHeight="12.75"/>
  <cols>
    <col min="1" max="1" width="5.42578125" style="173" customWidth="1"/>
    <col min="2" max="2" width="13.140625" style="173" customWidth="1"/>
    <col min="3" max="3" width="15.140625" style="173" customWidth="1"/>
    <col min="4" max="4" width="18" style="173" customWidth="1"/>
    <col min="5" max="5" width="20.5703125" style="173" customWidth="1"/>
    <col min="6" max="6" width="21.28515625" style="173" customWidth="1"/>
    <col min="7" max="7" width="15.140625" style="173" customWidth="1"/>
    <col min="8" max="8" width="15.5703125" style="173" customWidth="1"/>
    <col min="9" max="9" width="13.42578125" style="173" customWidth="1"/>
    <col min="10" max="10" width="0" style="173" hidden="1" customWidth="1"/>
    <col min="11" max="16384" width="9.140625" style="173"/>
  </cols>
  <sheetData>
    <row r="1" spans="1:10" ht="15">
      <c r="A1" s="68" t="s">
        <v>406</v>
      </c>
      <c r="B1" s="68"/>
      <c r="C1" s="71"/>
      <c r="D1" s="71"/>
      <c r="E1" s="71"/>
      <c r="F1" s="71"/>
      <c r="G1" s="468" t="s">
        <v>97</v>
      </c>
      <c r="H1" s="468"/>
    </row>
    <row r="2" spans="1:10" ht="15">
      <c r="A2" s="70" t="s">
        <v>128</v>
      </c>
      <c r="B2" s="68"/>
      <c r="C2" s="71"/>
      <c r="D2" s="71"/>
      <c r="E2" s="71"/>
      <c r="F2" s="71"/>
      <c r="G2" s="473" t="str">
        <f>'ფორმა N1'!K2</f>
        <v>10/22/2017-11/12/2017</v>
      </c>
      <c r="H2" s="473"/>
    </row>
    <row r="3" spans="1:10" ht="15">
      <c r="A3" s="70"/>
      <c r="B3" s="70"/>
      <c r="C3" s="70"/>
      <c r="D3" s="70"/>
      <c r="E3" s="70"/>
      <c r="F3" s="70"/>
      <c r="G3" s="240"/>
      <c r="H3" s="240"/>
    </row>
    <row r="4" spans="1:10" ht="15">
      <c r="A4" s="440" t="s">
        <v>257</v>
      </c>
      <c r="B4" s="71"/>
      <c r="C4" s="71"/>
      <c r="D4" s="71"/>
      <c r="E4" s="71"/>
      <c r="F4" s="71"/>
      <c r="G4" s="70"/>
      <c r="H4" s="70"/>
    </row>
    <row r="5" spans="1:10" ht="15">
      <c r="A5" s="439" t="str">
        <f>'ფორმა N1'!A5</f>
        <v>საარჩევნო ბლოკი „ერთიანი ნაციონალური მოძრაობა“</v>
      </c>
      <c r="B5" s="74"/>
      <c r="C5" s="74"/>
      <c r="D5" s="74"/>
      <c r="E5" s="74"/>
      <c r="F5" s="74"/>
      <c r="G5" s="75"/>
      <c r="H5" s="75"/>
    </row>
    <row r="6" spans="1:10" ht="15">
      <c r="A6" s="71"/>
      <c r="B6" s="71"/>
      <c r="C6" s="71"/>
      <c r="D6" s="71"/>
      <c r="E6" s="71"/>
      <c r="F6" s="71"/>
      <c r="G6" s="70"/>
      <c r="H6" s="70"/>
    </row>
    <row r="7" spans="1:10" ht="15">
      <c r="A7" s="239"/>
      <c r="B7" s="239"/>
      <c r="C7" s="239"/>
      <c r="D7" s="239"/>
      <c r="E7" s="239"/>
      <c r="F7" s="239"/>
      <c r="G7" s="72"/>
      <c r="H7" s="72"/>
    </row>
    <row r="8" spans="1:10" ht="30">
      <c r="A8" s="84" t="s">
        <v>64</v>
      </c>
      <c r="B8" s="84" t="s">
        <v>308</v>
      </c>
      <c r="C8" s="84" t="s">
        <v>309</v>
      </c>
      <c r="D8" s="84" t="s">
        <v>215</v>
      </c>
      <c r="E8" s="84" t="s">
        <v>316</v>
      </c>
      <c r="F8" s="84" t="s">
        <v>310</v>
      </c>
      <c r="G8" s="73" t="s">
        <v>10</v>
      </c>
      <c r="H8" s="73" t="s">
        <v>9</v>
      </c>
      <c r="J8" s="200" t="s">
        <v>315</v>
      </c>
    </row>
    <row r="9" spans="1:10" ht="15">
      <c r="A9" s="92"/>
      <c r="B9" s="92"/>
      <c r="C9" s="92"/>
      <c r="D9" s="92"/>
      <c r="E9" s="92"/>
      <c r="F9" s="92"/>
      <c r="G9" s="4"/>
      <c r="H9" s="4"/>
      <c r="J9" s="200" t="s">
        <v>0</v>
      </c>
    </row>
    <row r="10" spans="1:10" ht="15">
      <c r="A10" s="92"/>
      <c r="B10" s="92"/>
      <c r="C10" s="92"/>
      <c r="D10" s="92"/>
      <c r="E10" s="92"/>
      <c r="F10" s="92"/>
      <c r="G10" s="4"/>
      <c r="H10" s="4"/>
    </row>
    <row r="11" spans="1:10" ht="15">
      <c r="A11" s="81"/>
      <c r="B11" s="81"/>
      <c r="C11" s="81"/>
      <c r="D11" s="81"/>
      <c r="E11" s="81"/>
      <c r="F11" s="81"/>
      <c r="G11" s="4"/>
      <c r="H11" s="4"/>
    </row>
    <row r="12" spans="1:10" ht="15">
      <c r="A12" s="81"/>
      <c r="B12" s="81"/>
      <c r="C12" s="81"/>
      <c r="D12" s="81"/>
      <c r="E12" s="81"/>
      <c r="F12" s="81"/>
      <c r="G12" s="4"/>
      <c r="H12" s="4"/>
    </row>
    <row r="13" spans="1:10" ht="15">
      <c r="A13" s="81"/>
      <c r="B13" s="81"/>
      <c r="C13" s="81"/>
      <c r="D13" s="81"/>
      <c r="E13" s="81"/>
      <c r="F13" s="81"/>
      <c r="G13" s="4"/>
      <c r="H13" s="4"/>
    </row>
    <row r="14" spans="1:10" ht="15">
      <c r="A14" s="81"/>
      <c r="B14" s="81"/>
      <c r="C14" s="81"/>
      <c r="D14" s="81"/>
      <c r="E14" s="81"/>
      <c r="F14" s="81"/>
      <c r="G14" s="4"/>
      <c r="H14" s="4"/>
    </row>
    <row r="15" spans="1:10" ht="15">
      <c r="A15" s="81"/>
      <c r="B15" s="81"/>
      <c r="C15" s="81"/>
      <c r="D15" s="81"/>
      <c r="E15" s="81"/>
      <c r="F15" s="81"/>
      <c r="G15" s="4"/>
      <c r="H15" s="4"/>
    </row>
    <row r="16" spans="1:10" ht="15">
      <c r="A16" s="81"/>
      <c r="B16" s="81"/>
      <c r="C16" s="81"/>
      <c r="D16" s="81"/>
      <c r="E16" s="81"/>
      <c r="F16" s="81"/>
      <c r="G16" s="4"/>
      <c r="H16" s="4"/>
    </row>
    <row r="17" spans="1:8" ht="15">
      <c r="A17" s="81"/>
      <c r="B17" s="81"/>
      <c r="C17" s="81"/>
      <c r="D17" s="81"/>
      <c r="E17" s="81"/>
      <c r="F17" s="81"/>
      <c r="G17" s="4"/>
      <c r="H17" s="4"/>
    </row>
    <row r="18" spans="1:8" ht="15">
      <c r="A18" s="81"/>
      <c r="B18" s="81"/>
      <c r="C18" s="81"/>
      <c r="D18" s="81"/>
      <c r="E18" s="81"/>
      <c r="F18" s="81"/>
      <c r="G18" s="4"/>
      <c r="H18" s="4"/>
    </row>
    <row r="19" spans="1:8" ht="15">
      <c r="A19" s="81"/>
      <c r="B19" s="81"/>
      <c r="C19" s="81"/>
      <c r="D19" s="81"/>
      <c r="E19" s="81"/>
      <c r="F19" s="81"/>
      <c r="G19" s="4"/>
      <c r="H19" s="4"/>
    </row>
    <row r="20" spans="1:8" ht="15">
      <c r="A20" s="81"/>
      <c r="B20" s="81"/>
      <c r="C20" s="81"/>
      <c r="D20" s="81"/>
      <c r="E20" s="81"/>
      <c r="F20" s="81"/>
      <c r="G20" s="4"/>
      <c r="H20" s="4"/>
    </row>
    <row r="21" spans="1:8" ht="15">
      <c r="A21" s="81"/>
      <c r="B21" s="81"/>
      <c r="C21" s="81"/>
      <c r="D21" s="81"/>
      <c r="E21" s="81"/>
      <c r="F21" s="81"/>
      <c r="G21" s="4"/>
      <c r="H21" s="4"/>
    </row>
    <row r="22" spans="1:8" ht="15">
      <c r="A22" s="81"/>
      <c r="B22" s="81"/>
      <c r="C22" s="81"/>
      <c r="D22" s="81"/>
      <c r="E22" s="81"/>
      <c r="F22" s="81"/>
      <c r="G22" s="4"/>
      <c r="H22" s="4"/>
    </row>
    <row r="23" spans="1:8" ht="15">
      <c r="A23" s="81"/>
      <c r="B23" s="81"/>
      <c r="C23" s="81"/>
      <c r="D23" s="81"/>
      <c r="E23" s="81"/>
      <c r="F23" s="81"/>
      <c r="G23" s="4"/>
      <c r="H23" s="4"/>
    </row>
    <row r="24" spans="1:8" ht="15">
      <c r="A24" s="81"/>
      <c r="B24" s="81"/>
      <c r="C24" s="81"/>
      <c r="D24" s="81"/>
      <c r="E24" s="81"/>
      <c r="F24" s="81"/>
      <c r="G24" s="4"/>
      <c r="H24" s="4"/>
    </row>
    <row r="25" spans="1:8" ht="15">
      <c r="A25" s="81"/>
      <c r="B25" s="81"/>
      <c r="C25" s="81"/>
      <c r="D25" s="81"/>
      <c r="E25" s="81"/>
      <c r="F25" s="81"/>
      <c r="G25" s="4"/>
      <c r="H25" s="4"/>
    </row>
    <row r="26" spans="1:8" ht="15">
      <c r="A26" s="81"/>
      <c r="B26" s="81"/>
      <c r="C26" s="81"/>
      <c r="D26" s="81"/>
      <c r="E26" s="81"/>
      <c r="F26" s="81"/>
      <c r="G26" s="4"/>
      <c r="H26" s="4"/>
    </row>
    <row r="27" spans="1:8" ht="15">
      <c r="A27" s="81"/>
      <c r="B27" s="81"/>
      <c r="C27" s="81"/>
      <c r="D27" s="81"/>
      <c r="E27" s="81"/>
      <c r="F27" s="81"/>
      <c r="G27" s="4"/>
      <c r="H27" s="4"/>
    </row>
    <row r="28" spans="1:8" ht="15">
      <c r="A28" s="81"/>
      <c r="B28" s="81"/>
      <c r="C28" s="81"/>
      <c r="D28" s="81"/>
      <c r="E28" s="81"/>
      <c r="F28" s="81"/>
      <c r="G28" s="4"/>
      <c r="H28" s="4"/>
    </row>
    <row r="29" spans="1:8" ht="15">
      <c r="A29" s="81"/>
      <c r="B29" s="81"/>
      <c r="C29" s="81"/>
      <c r="D29" s="81"/>
      <c r="E29" s="81"/>
      <c r="F29" s="81"/>
      <c r="G29" s="4"/>
      <c r="H29" s="4"/>
    </row>
    <row r="30" spans="1:8" ht="15">
      <c r="A30" s="81"/>
      <c r="B30" s="81"/>
      <c r="C30" s="81"/>
      <c r="D30" s="81"/>
      <c r="E30" s="81"/>
      <c r="F30" s="81"/>
      <c r="G30" s="4"/>
      <c r="H30" s="4"/>
    </row>
    <row r="31" spans="1:8" ht="15">
      <c r="A31" s="81"/>
      <c r="B31" s="81"/>
      <c r="C31" s="81"/>
      <c r="D31" s="81"/>
      <c r="E31" s="81"/>
      <c r="F31" s="81"/>
      <c r="G31" s="4"/>
      <c r="H31" s="4"/>
    </row>
    <row r="32" spans="1:8" ht="15">
      <c r="A32" s="81"/>
      <c r="B32" s="81"/>
      <c r="C32" s="81"/>
      <c r="D32" s="81"/>
      <c r="E32" s="81"/>
      <c r="F32" s="81"/>
      <c r="G32" s="4"/>
      <c r="H32" s="4"/>
    </row>
    <row r="33" spans="1:9" ht="15">
      <c r="A33" s="81"/>
      <c r="B33" s="81"/>
      <c r="C33" s="81"/>
      <c r="D33" s="81"/>
      <c r="E33" s="81"/>
      <c r="F33" s="81"/>
      <c r="G33" s="4"/>
      <c r="H33" s="4"/>
    </row>
    <row r="34" spans="1:9" ht="15">
      <c r="A34" s="81"/>
      <c r="B34" s="93"/>
      <c r="C34" s="93"/>
      <c r="D34" s="93"/>
      <c r="E34" s="93"/>
      <c r="F34" s="93" t="s">
        <v>314</v>
      </c>
      <c r="G34" s="80">
        <f>SUM(G9:G33)</f>
        <v>0</v>
      </c>
      <c r="H34" s="80">
        <f>SUM(H9:H33)</f>
        <v>0</v>
      </c>
    </row>
    <row r="35" spans="1:9" ht="15">
      <c r="A35" s="198"/>
      <c r="B35" s="198"/>
      <c r="C35" s="198"/>
      <c r="D35" s="198"/>
      <c r="E35" s="198"/>
      <c r="F35" s="198"/>
      <c r="G35" s="198"/>
      <c r="H35" s="172"/>
      <c r="I35" s="172"/>
    </row>
    <row r="36" spans="1:9" ht="15">
      <c r="A36" s="199" t="s">
        <v>407</v>
      </c>
      <c r="B36" s="199"/>
      <c r="C36" s="198"/>
      <c r="D36" s="198"/>
      <c r="E36" s="198"/>
      <c r="F36" s="198"/>
      <c r="G36" s="198"/>
      <c r="H36" s="172"/>
      <c r="I36" s="172"/>
    </row>
    <row r="37" spans="1:9" ht="15">
      <c r="A37" s="199"/>
      <c r="B37" s="199"/>
      <c r="C37" s="198"/>
      <c r="D37" s="198"/>
      <c r="E37" s="198"/>
      <c r="F37" s="198"/>
      <c r="G37" s="198"/>
      <c r="H37" s="172"/>
      <c r="I37" s="172"/>
    </row>
    <row r="38" spans="1:9" ht="15">
      <c r="A38" s="199"/>
      <c r="B38" s="199"/>
      <c r="C38" s="172"/>
      <c r="D38" s="172"/>
      <c r="E38" s="172"/>
      <c r="F38" s="172"/>
      <c r="G38" s="172"/>
      <c r="H38" s="172"/>
      <c r="I38" s="172"/>
    </row>
    <row r="39" spans="1:9" ht="15">
      <c r="A39" s="199"/>
      <c r="B39" s="199"/>
      <c r="C39" s="172"/>
      <c r="D39" s="172"/>
      <c r="E39" s="172"/>
      <c r="F39" s="172"/>
      <c r="G39" s="172"/>
      <c r="H39" s="172"/>
      <c r="I39" s="172"/>
    </row>
    <row r="40" spans="1:9">
      <c r="A40" s="196"/>
      <c r="B40" s="196"/>
      <c r="C40" s="196"/>
      <c r="D40" s="196"/>
      <c r="E40" s="196"/>
      <c r="F40" s="196"/>
      <c r="G40" s="196"/>
      <c r="H40" s="196"/>
      <c r="I40" s="196"/>
    </row>
    <row r="41" spans="1:9" ht="15">
      <c r="A41" s="178" t="s">
        <v>96</v>
      </c>
      <c r="B41" s="178"/>
      <c r="C41" s="172"/>
      <c r="D41" s="172"/>
      <c r="E41" s="172"/>
      <c r="F41" s="172"/>
      <c r="G41" s="172"/>
      <c r="H41" s="172"/>
      <c r="I41" s="172"/>
    </row>
    <row r="42" spans="1:9" ht="15">
      <c r="A42" s="172"/>
      <c r="B42" s="172"/>
      <c r="C42" s="172"/>
      <c r="D42" s="172"/>
      <c r="E42" s="172"/>
      <c r="F42" s="172"/>
      <c r="G42" s="172"/>
      <c r="H42" s="172"/>
      <c r="I42" s="172"/>
    </row>
    <row r="43" spans="1:9" ht="15">
      <c r="A43" s="172"/>
      <c r="B43" s="172"/>
      <c r="C43" s="172"/>
      <c r="D43" s="172"/>
      <c r="E43" s="172"/>
      <c r="F43" s="172"/>
      <c r="G43" s="172"/>
      <c r="H43" s="172"/>
      <c r="I43" s="179"/>
    </row>
    <row r="44" spans="1:9" ht="15">
      <c r="A44" s="178"/>
      <c r="B44" s="178"/>
      <c r="C44" s="178" t="s">
        <v>372</v>
      </c>
      <c r="D44" s="178"/>
      <c r="E44" s="198"/>
      <c r="F44" s="178"/>
      <c r="G44" s="178"/>
      <c r="H44" s="172"/>
      <c r="I44" s="179"/>
    </row>
    <row r="45" spans="1:9" ht="15">
      <c r="A45" s="172"/>
      <c r="B45" s="172"/>
      <c r="C45" s="172" t="s">
        <v>253</v>
      </c>
      <c r="D45" s="172"/>
      <c r="E45" s="172"/>
      <c r="F45" s="172"/>
      <c r="G45" s="172"/>
      <c r="H45" s="172"/>
      <c r="I45" s="179"/>
    </row>
    <row r="46" spans="1:9">
      <c r="A46" s="180"/>
      <c r="B46" s="180"/>
      <c r="C46" s="180" t="s">
        <v>127</v>
      </c>
      <c r="D46" s="180"/>
      <c r="E46" s="180"/>
      <c r="F46" s="180"/>
      <c r="G46" s="180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17</vt:i4>
      </vt:variant>
    </vt:vector>
  </HeadingPairs>
  <TitlesOfParts>
    <vt:vector size="36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9.1</vt:lpstr>
      <vt:lpstr>ფორმა 9.2</vt:lpstr>
      <vt:lpstr>ფორმა 9.6</vt:lpstr>
      <vt:lpstr>ფორმა N 9.7</vt:lpstr>
      <vt:lpstr>შემაჯამებელი ფორმა</vt:lpstr>
      <vt:lpstr>'ფორმა 5.2'!Print_Area</vt:lpstr>
      <vt:lpstr>'ფორმა 5.4'!Print_Area</vt:lpstr>
      <vt:lpstr>'ფორმა 5.5'!Print_Area</vt:lpstr>
      <vt:lpstr>'ფორმა 9.1'!Print_Area</vt:lpstr>
      <vt:lpstr>'ფორმა 9.2'!Print_Area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'შემაჯამებელი ფორმა'!Print_Area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m.maia</cp:lastModifiedBy>
  <cp:lastPrinted>2017-11-15T10:33:43Z</cp:lastPrinted>
  <dcterms:created xsi:type="dcterms:W3CDTF">2011-12-27T13:20:18Z</dcterms:created>
  <dcterms:modified xsi:type="dcterms:W3CDTF">2017-11-15T10:39:00Z</dcterms:modified>
</cp:coreProperties>
</file>