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750" windowWidth="14940" windowHeight="6915" tabRatio="860"/>
  </bookViews>
  <sheets>
    <sheet name="ფორმა N1" sheetId="42" r:id="rId1"/>
    <sheet name="ფორმა N2" sheetId="3" r:id="rId2"/>
    <sheet name="ფორმა N3" sheetId="56" r:id="rId3"/>
    <sheet name="ფორმა N4" sheetId="40" r:id="rId4"/>
    <sheet name="ფორმა N4.1" sheetId="26" r:id="rId5"/>
    <sheet name="ფორმა 4.2" sheetId="29" r:id="rId6"/>
    <sheet name="ფორმა N4.3" sheetId="30" r:id="rId7"/>
    <sheet name="ფორმა 4.4" sheetId="34" r:id="rId8"/>
    <sheet name="ფორმა 4.5" sheetId="55" r:id="rId9"/>
    <sheet name="ფორმა N5" sheetId="57" r:id="rId10"/>
    <sheet name="ფორმა N5.1" sheetId="58" r:id="rId11"/>
    <sheet name="ფორმა 5.2" sheetId="59" r:id="rId12"/>
    <sheet name="ფორმა N5.3" sheetId="60" r:id="rId13"/>
    <sheet name="ფორმა 5.4" sheetId="45" r:id="rId14"/>
    <sheet name="ფორმა 5.5" sheetId="64" r:id="rId15"/>
    <sheet name="ფორმა N6" sheetId="5" r:id="rId16"/>
    <sheet name="ფორმა N6.1" sheetId="28" r:id="rId17"/>
    <sheet name="ფორმა N7" sheetId="12" r:id="rId18"/>
    <sheet name="ფორმა N8" sheetId="69" r:id="rId19"/>
    <sheet name="ფორმა N 8.1" sheetId="65" r:id="rId20"/>
    <sheet name="ფორმა N9" sheetId="66" r:id="rId21"/>
    <sheet name="ფორმა N9.1" sheetId="67" r:id="rId22"/>
    <sheet name="ფორმა N9.2" sheetId="17" r:id="rId23"/>
    <sheet name="ფორმა 9.3" sheetId="25" r:id="rId24"/>
    <sheet name="ფორმა 9.4" sheetId="33" r:id="rId25"/>
    <sheet name="ფორმა 9.5" sheetId="32" r:id="rId26"/>
    <sheet name="ფორმა 9.6" sheetId="39" r:id="rId27"/>
    <sheet name="ფორმა N 9.7" sheetId="68" r:id="rId28"/>
    <sheet name="ფორმა N9.7.1" sheetId="41" r:id="rId29"/>
    <sheet name="შემაჯამებელი ფორმა" sheetId="70" r:id="rId30"/>
    <sheet name="Validation" sheetId="13" state="veryHidden" r:id="rId31"/>
  </sheets>
  <externalReferences>
    <externalReference r:id="rId32"/>
    <externalReference r:id="rId33"/>
    <externalReference r:id="rId34"/>
    <externalReference r:id="rId35"/>
    <externalReference r:id="rId36"/>
    <externalReference r:id="rId37"/>
    <externalReference r:id="rId38"/>
  </externalReferences>
  <definedNames>
    <definedName name="_xlnm._FilterDatabase" localSheetId="7" hidden="1">'ფორმა 4.4'!$A$8:$J$22</definedName>
    <definedName name="_xlnm._FilterDatabase" localSheetId="14" hidden="1">'ფორმა 5.5'!$A$9:$M$26</definedName>
    <definedName name="_xlnm._FilterDatabase" localSheetId="0" hidden="1">'ფორმა N1'!$A$8:$L$8</definedName>
    <definedName name="_xlnm._FilterDatabase" localSheetId="1" hidden="1">'ფორმა N2'!$A$8:$I$8</definedName>
    <definedName name="_xlnm._FilterDatabase" localSheetId="2" hidden="1">'ფორმა N3'!$A$8:$D$14</definedName>
    <definedName name="_xlnm._FilterDatabase" localSheetId="3" hidden="1">'ფორმა N4'!$A$10:$D$64</definedName>
    <definedName name="_xlnm._FilterDatabase" localSheetId="4" hidden="1">'ფორმა N4.1'!$B$9:$D$34</definedName>
    <definedName name="_xlnm._FilterDatabase" localSheetId="9" hidden="1">'ფორმა N5'!$A$8:$D$11</definedName>
    <definedName name="_xlnm._FilterDatabase" localSheetId="10" hidden="1">'ფორმა N5.1'!$B$9:$D$18</definedName>
    <definedName name="_xlnm._FilterDatabase" localSheetId="15" hidden="1">'ფორმა N6'!$A$9:$D$14</definedName>
    <definedName name="_xlnm._FilterDatabase" localSheetId="16" hidden="1">'ფორმა N6.1'!$B$9:$D$16</definedName>
    <definedName name="_xlnm._FilterDatabase" localSheetId="18" hidden="1">'ფორმა N8'!$A$9:$L$28</definedName>
    <definedName name="Date" localSheetId="7">#REF!</definedName>
    <definedName name="Date" localSheetId="8">#REF!</definedName>
    <definedName name="Date" localSheetId="11">#REF!</definedName>
    <definedName name="Date" localSheetId="13">#REF!</definedName>
    <definedName name="Date" localSheetId="14">#REF!</definedName>
    <definedName name="Date" localSheetId="23">#REF!</definedName>
    <definedName name="Date" localSheetId="26">#REF!</definedName>
    <definedName name="Date" localSheetId="19">#REF!</definedName>
    <definedName name="Date" localSheetId="27">#REF!</definedName>
    <definedName name="Date" localSheetId="0">#REF!</definedName>
    <definedName name="Date" localSheetId="2">#REF!</definedName>
    <definedName name="Date" localSheetId="3">#REF!</definedName>
    <definedName name="Date" localSheetId="4">#REF!</definedName>
    <definedName name="Date" localSheetId="9">#REF!</definedName>
    <definedName name="Date" localSheetId="10">#REF!</definedName>
    <definedName name="Date" localSheetId="12">#REF!</definedName>
    <definedName name="Date" localSheetId="16">#REF!</definedName>
    <definedName name="Date" localSheetId="18">#REF!</definedName>
    <definedName name="Date" localSheetId="20">#REF!</definedName>
    <definedName name="Date" localSheetId="21">#REF!</definedName>
    <definedName name="Date" localSheetId="28">#REF!</definedName>
    <definedName name="Date" localSheetId="29">#REF!</definedName>
    <definedName name="Date">#REF!</definedName>
    <definedName name="_xlnm.Print_Area" localSheetId="5">'ფორმა 4.2'!$A$1:$I$2195</definedName>
    <definedName name="_xlnm.Print_Area" localSheetId="7">'ფორმა 4.4'!$A$1:$H$36</definedName>
    <definedName name="_xlnm.Print_Area" localSheetId="8">'ფორმა 4.5'!$A$1:$L$37</definedName>
    <definedName name="_xlnm.Print_Area" localSheetId="11">'ფორმა 5.2'!$A$1:$I$50</definedName>
    <definedName name="_xlnm.Print_Area" localSheetId="13">'ფორმა 5.4'!$A$1:$H$36</definedName>
    <definedName name="_xlnm.Print_Area" localSheetId="14">'ფორმა 5.5'!$A$1:$L$40</definedName>
    <definedName name="_xlnm.Print_Area" localSheetId="23">'ფორმა 9.3'!$A$1:$G$28</definedName>
    <definedName name="_xlnm.Print_Area" localSheetId="25">'ფორმა 9.5'!$A$1:$L$29</definedName>
    <definedName name="_xlnm.Print_Area" localSheetId="26">'ფორმა 9.6'!$A$1:$I$35</definedName>
    <definedName name="_xlnm.Print_Area" localSheetId="19">'ფორმა N 8.1'!$A$1:$H$37</definedName>
    <definedName name="_xlnm.Print_Area" localSheetId="0">'ფორმა N1'!$A$1:$L$49</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N4.1'!$A$1:$D$49</definedName>
    <definedName name="_xlnm.Print_Area" localSheetId="9">'ფორმა N5'!$A$1:$D$86</definedName>
    <definedName name="_xlnm.Print_Area" localSheetId="10">'ფორმა N5.1'!$A$1:$D$32</definedName>
    <definedName name="_xlnm.Print_Area" localSheetId="15">'ფორმა N6'!$A$1:$D$32</definedName>
    <definedName name="_xlnm.Print_Area" localSheetId="16">'ფორმა N6.1'!$A$1:$D$29</definedName>
    <definedName name="_xlnm.Print_Area" localSheetId="17">'ფორმა N7'!$A$1:$D$90</definedName>
    <definedName name="_xlnm.Print_Area" localSheetId="18">'ფორმა N8'!$A$1:$K$36</definedName>
    <definedName name="_xlnm.Print_Area" localSheetId="20">'ფორმა N9'!$A$1:$K$52</definedName>
    <definedName name="_xlnm.Print_Area" localSheetId="21">'ფორმა N9.1'!$A$1:$H$31</definedName>
    <definedName name="_xlnm.Print_Area" localSheetId="22">'ფორმა N9.2'!$A$1:$I$35</definedName>
    <definedName name="_xlnm.Print_Area" localSheetId="28">'ფორმა N9.7.1'!$A$1:$N$42</definedName>
    <definedName name="_xlnm.Print_Area" localSheetId="29">'შემაჯამებელი ფორმა'!$A$1:$C$40</definedName>
  </definedNames>
  <calcPr calcId="145621"/>
</workbook>
</file>

<file path=xl/calcChain.xml><?xml version="1.0" encoding="utf-8"?>
<calcChain xmlns="http://schemas.openxmlformats.org/spreadsheetml/2006/main">
  <c r="H2181" i="29" l="1"/>
  <c r="G2181" i="29"/>
  <c r="C22" i="70" l="1"/>
  <c r="C10" i="70"/>
  <c r="C11" i="70"/>
  <c r="C29" i="70"/>
  <c r="C28" i="70"/>
  <c r="C27" i="70"/>
  <c r="C25" i="70" l="1"/>
  <c r="D33" i="42"/>
  <c r="C66" i="40" l="1"/>
  <c r="C75" i="40"/>
  <c r="H28" i="69" l="1"/>
  <c r="G28" i="69"/>
  <c r="F28" i="69"/>
  <c r="I26" i="69"/>
  <c r="I25" i="69"/>
  <c r="I24" i="69"/>
  <c r="I23" i="69"/>
  <c r="I22" i="69"/>
  <c r="I21" i="69"/>
  <c r="I20" i="69"/>
  <c r="I19" i="69"/>
  <c r="I18" i="69"/>
  <c r="I17" i="69"/>
  <c r="I16" i="69"/>
  <c r="I15" i="69"/>
  <c r="I14" i="69"/>
  <c r="I13" i="69"/>
  <c r="I12" i="69"/>
  <c r="I11" i="69"/>
  <c r="I10" i="69"/>
  <c r="A4" i="69"/>
  <c r="I28" i="69" l="1"/>
  <c r="I878" i="68" l="1"/>
  <c r="A4" i="68"/>
  <c r="A5" i="67"/>
  <c r="A4" i="67"/>
  <c r="J43" i="66"/>
  <c r="J42" i="66"/>
  <c r="J41" i="66"/>
  <c r="J40" i="66"/>
  <c r="G40" i="66"/>
  <c r="F40" i="66"/>
  <c r="E40" i="66"/>
  <c r="E37" i="66" s="1"/>
  <c r="J37" i="66" s="1"/>
  <c r="D40" i="66"/>
  <c r="D37" i="66" s="1"/>
  <c r="J39" i="66"/>
  <c r="J38" i="66"/>
  <c r="G37" i="66"/>
  <c r="F37" i="66"/>
  <c r="J36" i="66"/>
  <c r="J35" i="66"/>
  <c r="J34" i="66"/>
  <c r="G33" i="66"/>
  <c r="J33" i="66" s="1"/>
  <c r="F33" i="66"/>
  <c r="E33" i="66"/>
  <c r="D33" i="66"/>
  <c r="J32" i="66"/>
  <c r="I32" i="66"/>
  <c r="J31" i="66"/>
  <c r="I31" i="66"/>
  <c r="J30" i="66"/>
  <c r="I30" i="66"/>
  <c r="J29" i="66"/>
  <c r="I29" i="66"/>
  <c r="J28" i="66"/>
  <c r="I28" i="66"/>
  <c r="J27" i="66"/>
  <c r="I27" i="66"/>
  <c r="J26" i="66"/>
  <c r="I26" i="66"/>
  <c r="J25" i="66"/>
  <c r="I25" i="66"/>
  <c r="J24" i="66"/>
  <c r="H24" i="66"/>
  <c r="G24" i="66"/>
  <c r="F24" i="66"/>
  <c r="E24" i="66"/>
  <c r="D24" i="66"/>
  <c r="C24" i="66"/>
  <c r="B24" i="66"/>
  <c r="J23" i="66"/>
  <c r="I23" i="66"/>
  <c r="J22" i="66"/>
  <c r="I22" i="66"/>
  <c r="J21" i="66"/>
  <c r="I21" i="66"/>
  <c r="J20" i="66"/>
  <c r="I20" i="66"/>
  <c r="J19" i="66"/>
  <c r="I19" i="66"/>
  <c r="J18" i="66"/>
  <c r="I18" i="66"/>
  <c r="I14" i="66" s="1"/>
  <c r="I9" i="66" s="1"/>
  <c r="J17" i="66"/>
  <c r="I17" i="66"/>
  <c r="J16" i="66"/>
  <c r="J15" i="66"/>
  <c r="J14" i="66" s="1"/>
  <c r="I15" i="66"/>
  <c r="H14" i="66"/>
  <c r="G14" i="66"/>
  <c r="F14" i="66"/>
  <c r="E14" i="66"/>
  <c r="E9" i="66" s="1"/>
  <c r="D14" i="66"/>
  <c r="D9" i="66" s="1"/>
  <c r="C14" i="66"/>
  <c r="J13" i="66"/>
  <c r="I13" i="66"/>
  <c r="J12" i="66"/>
  <c r="J10" i="66" s="1"/>
  <c r="J11" i="66"/>
  <c r="I11" i="66"/>
  <c r="H10" i="66"/>
  <c r="G10" i="66"/>
  <c r="F10" i="66"/>
  <c r="C10" i="66"/>
  <c r="B10" i="66"/>
  <c r="G9" i="66"/>
  <c r="F9" i="66"/>
  <c r="C9" i="66"/>
  <c r="A4" i="66"/>
  <c r="G10" i="65"/>
  <c r="G11" i="65" s="1"/>
  <c r="G12" i="65" s="1"/>
  <c r="G13" i="65" s="1"/>
  <c r="G14" i="65" s="1"/>
  <c r="G26" i="65" s="1"/>
  <c r="A5" i="65"/>
  <c r="A4" i="65"/>
  <c r="K26" i="64"/>
  <c r="A6" i="64"/>
  <c r="I20" i="60"/>
  <c r="H20" i="60"/>
  <c r="A5" i="60"/>
  <c r="I36" i="59"/>
  <c r="H36" i="59"/>
  <c r="G36" i="59"/>
  <c r="A5" i="59"/>
  <c r="D19" i="58"/>
  <c r="C19" i="58"/>
  <c r="A6" i="58"/>
  <c r="A5" i="58"/>
  <c r="D72" i="57"/>
  <c r="C72" i="57"/>
  <c r="C9" i="57" s="1"/>
  <c r="D64" i="57"/>
  <c r="D58" i="57"/>
  <c r="C58" i="57"/>
  <c r="D53" i="57"/>
  <c r="C53" i="57"/>
  <c r="D47" i="57"/>
  <c r="C47" i="57"/>
  <c r="D36" i="57"/>
  <c r="C36" i="57"/>
  <c r="D32" i="57"/>
  <c r="C32" i="57"/>
  <c r="D23" i="57"/>
  <c r="D17" i="57" s="1"/>
  <c r="C23" i="57"/>
  <c r="C17" i="57"/>
  <c r="D14" i="57"/>
  <c r="C14" i="57"/>
  <c r="C13" i="57"/>
  <c r="D10" i="57"/>
  <c r="C10" i="57"/>
  <c r="A5" i="57"/>
  <c r="D31" i="56"/>
  <c r="C31" i="56"/>
  <c r="D27" i="56"/>
  <c r="C27" i="56"/>
  <c r="C26" i="56" s="1"/>
  <c r="D26" i="56"/>
  <c r="D19" i="56"/>
  <c r="C19" i="56"/>
  <c r="D16" i="56"/>
  <c r="C16" i="56"/>
  <c r="D12" i="56"/>
  <c r="D10" i="56" s="1"/>
  <c r="D9" i="56" s="1"/>
  <c r="C12" i="56"/>
  <c r="A5" i="56"/>
  <c r="A4" i="56"/>
  <c r="I24" i="66" l="1"/>
  <c r="J9" i="66"/>
  <c r="H9" i="66"/>
  <c r="D13" i="57"/>
  <c r="D9" i="57"/>
  <c r="C10" i="56"/>
  <c r="C9" i="56" s="1"/>
  <c r="K23" i="55" l="1"/>
  <c r="A6" i="55"/>
  <c r="A5" i="41" l="1"/>
  <c r="A5" i="39"/>
  <c r="A5" i="32"/>
  <c r="A5" i="33"/>
  <c r="A5" i="25"/>
  <c r="A5" i="17"/>
  <c r="A5" i="12"/>
  <c r="A6" i="28"/>
  <c r="A6" i="5"/>
  <c r="A5" i="45"/>
  <c r="A5" i="34"/>
  <c r="A5" i="30"/>
  <c r="A5" i="29"/>
  <c r="A6" i="26"/>
  <c r="A7" i="40"/>
  <c r="A5" i="3"/>
  <c r="D31" i="3" l="1"/>
  <c r="C31" i="3"/>
  <c r="H24" i="45" l="1"/>
  <c r="G24" i="45"/>
  <c r="D27" i="3" l="1"/>
  <c r="C27" i="3"/>
  <c r="D17" i="28" l="1"/>
  <c r="C17" i="28"/>
  <c r="C12" i="3" l="1"/>
  <c r="I2181" i="29" l="1"/>
  <c r="M33" i="41" l="1"/>
  <c r="M32" i="41"/>
  <c r="M31" i="41"/>
  <c r="M30" i="41"/>
  <c r="M29" i="41"/>
  <c r="M28" i="41"/>
  <c r="M27" i="41"/>
  <c r="M26" i="41"/>
  <c r="M25" i="41"/>
  <c r="M24" i="41"/>
  <c r="M23" i="41"/>
  <c r="M22" i="41"/>
  <c r="M21" i="41"/>
  <c r="M20" i="41"/>
  <c r="M19" i="41"/>
  <c r="M18" i="4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C11" i="40" s="1"/>
  <c r="A6" i="40"/>
  <c r="C15" i="40" l="1"/>
  <c r="D15" i="40"/>
  <c r="D11" i="40" s="1"/>
  <c r="A4" i="39" l="1"/>
  <c r="H24" i="34" l="1"/>
  <c r="G24" i="34"/>
  <c r="A4" i="34"/>
  <c r="A4" i="33" l="1"/>
  <c r="A4" i="32"/>
  <c r="I34" i="30" l="1"/>
  <c r="H34" i="30"/>
  <c r="A4" i="30"/>
  <c r="A4" i="29"/>
  <c r="A5" i="28" l="1"/>
  <c r="D35" i="26"/>
  <c r="C35" i="26"/>
  <c r="A5" i="26"/>
  <c r="C64" i="12" l="1"/>
  <c r="D64" i="12"/>
  <c r="A4" i="17" l="1"/>
  <c r="A4" i="12"/>
  <c r="A5" i="5"/>
  <c r="D45" i="12" l="1"/>
  <c r="C45" i="12"/>
  <c r="D34" i="12"/>
  <c r="C34" i="12"/>
  <c r="D11" i="12"/>
  <c r="C11" i="12"/>
  <c r="D17" i="5"/>
  <c r="C17" i="5"/>
  <c r="D14" i="5"/>
  <c r="C14" i="5"/>
  <c r="D11" i="5"/>
  <c r="C11" i="5"/>
  <c r="D19" i="3"/>
  <c r="C19" i="3"/>
  <c r="D16" i="3"/>
  <c r="C16" i="3"/>
  <c r="D12" i="3"/>
  <c r="C10" i="3" l="1"/>
  <c r="D10" i="5"/>
  <c r="C10" i="5"/>
  <c r="C26" i="3"/>
  <c r="D10" i="3"/>
  <c r="D10" i="12"/>
  <c r="D44" i="12"/>
  <c r="D26" i="3"/>
  <c r="C10" i="12"/>
  <c r="C44" i="12"/>
  <c r="C9" i="3" l="1"/>
  <c r="D9" i="3"/>
</calcChain>
</file>

<file path=xl/sharedStrings.xml><?xml version="1.0" encoding="utf-8"?>
<sst xmlns="http://schemas.openxmlformats.org/spreadsheetml/2006/main" count="13681" uniqueCount="4248">
  <si>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</si>
  <si>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</si>
  <si>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</si>
  <si>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</si>
  <si>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</si>
  <si>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</si>
  <si>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</si>
  <si>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</si>
  <si>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</si>
  <si>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</si>
  <si>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</si>
  <si>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</si>
  <si>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</si>
  <si>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</si>
  <si>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</si>
  <si>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</si>
  <si>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</si>
  <si>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</si>
  <si>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</si>
  <si>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</si>
  <si>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</si>
  <si>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</si>
  <si>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</si>
  <si>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</si>
  <si>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</si>
  <si>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</si>
  <si>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</si>
  <si>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</si>
  <si>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</si>
  <si>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</si>
  <si>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</si>
  <si>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</si>
  <si>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</si>
  <si>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</si>
  <si>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</si>
  <si>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</si>
  <si>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</si>
  <si>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</si>
  <si>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</si>
  <si>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</si>
  <si>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</si>
  <si>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</si>
  <si>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</si>
  <si>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</si>
  <si>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</si>
  <si>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</si>
  <si>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</si>
  <si>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</si>
  <si>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</si>
  <si>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</si>
  <si>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</si>
  <si>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</si>
  <si>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</si>
  <si>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</si>
  <si>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</si>
  <si>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</si>
  <si>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</si>
  <si>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</si>
  <si>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</si>
  <si>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</si>
  <si>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</si>
  <si>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</si>
  <si>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</si>
  <si>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</si>
  <si>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</si>
  <si>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</si>
  <si>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</si>
  <si>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</si>
  <si>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</si>
  <si>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</si>
  <si>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</si>
  <si>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</si>
  <si>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</si>
  <si>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</si>
  <si>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</si>
  <si>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</si>
  <si>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</si>
  <si>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</si>
  <si>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</si>
  <si>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</si>
  <si>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</si>
  <si>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</si>
  <si>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</si>
  <si>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</si>
  <si>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</si>
  <si>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</si>
  <si>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</si>
  <si>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</si>
  <si>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</si>
  <si>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</si>
  <si>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</si>
  <si>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</si>
  <si>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</si>
  <si>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</si>
  <si>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</si>
  <si>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</si>
  <si>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</si>
  <si>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</si>
  <si>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</si>
  <si>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</si>
  <si>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</si>
  <si>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</si>
  <si>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</si>
  <si>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</si>
  <si>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</si>
  <si>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</si>
  <si>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</si>
  <si>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</si>
  <si>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</si>
  <si>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</si>
  <si>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</si>
  <si>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</si>
  <si>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</si>
  <si>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</si>
  <si>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</si>
  <si>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</si>
  <si>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</si>
  <si>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</si>
  <si>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</si>
  <si>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</si>
  <si>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</si>
  <si>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</si>
  <si>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</si>
  <si>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</si>
  <si>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</si>
  <si>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</si>
  <si>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</si>
  <si>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</si>
  <si>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</si>
  <si>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</si>
  <si>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</si>
  <si>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</si>
  <si>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</si>
  <si>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</si>
  <si>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</si>
  <si>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</si>
  <si>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</si>
  <si>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</si>
  <si>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</si>
  <si>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</si>
  <si>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</si>
  <si>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</si>
  <si>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</si>
  <si>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</si>
  <si>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</si>
  <si>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</si>
  <si>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</si>
  <si>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</si>
  <si>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</si>
  <si>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</si>
  <si>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</si>
  <si>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</si>
  <si>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</si>
  <si>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</si>
  <si>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</si>
  <si>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</si>
  <si>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</si>
  <si>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</si>
  <si>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</si>
  <si>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</si>
  <si>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</si>
  <si>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</si>
  <si>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</si>
  <si>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</si>
  <si>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</si>
  <si>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</si>
  <si>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</si>
  <si>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</si>
  <si>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</si>
  <si>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</si>
  <si>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</si>
  <si>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</si>
  <si>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</si>
  <si>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</si>
  <si>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</si>
  <si>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</si>
  <si>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</si>
  <si>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</si>
  <si>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</si>
  <si>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</si>
  <si>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</si>
  <si>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</si>
  <si>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</si>
  <si>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</si>
  <si>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</si>
  <si>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</si>
  <si>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</si>
  <si>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</si>
  <si>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</si>
  <si>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</si>
  <si>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</si>
  <si>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</si>
  <si>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</si>
  <si>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</si>
  <si>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</si>
  <si>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</si>
  <si>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</si>
  <si>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</si>
  <si>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</si>
  <si>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</si>
  <si>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</si>
  <si>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</si>
  <si>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</si>
  <si>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</si>
  <si>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</si>
  <si>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</si>
  <si>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</si>
  <si>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</si>
  <si>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</si>
  <si>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</si>
  <si>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</si>
  <si>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</si>
  <si>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</si>
  <si>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</si>
  <si>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</si>
  <si>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</si>
  <si>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</si>
  <si>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</si>
  <si>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</si>
  <si>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</si>
  <si>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</si>
  <si>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</si>
  <si>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</si>
  <si>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</si>
  <si>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</si>
  <si>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</si>
  <si>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</si>
  <si>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</si>
  <si>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</si>
  <si>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</si>
  <si>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</si>
  <si>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</si>
  <si>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</si>
  <si>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</si>
  <si>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</si>
  <si>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</si>
  <si>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</si>
  <si>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</si>
  <si>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</si>
  <si>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</si>
  <si>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</si>
  <si>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</si>
  <si>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</si>
  <si>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</si>
  <si>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</si>
  <si>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</si>
  <si>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</si>
  <si>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</si>
  <si>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</si>
  <si>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</si>
  <si>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</si>
  <si>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</si>
  <si>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</si>
  <si>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</si>
  <si>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</si>
  <si>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</si>
  <si>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</si>
  <si>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</si>
  <si>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</si>
  <si>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</si>
  <si>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</si>
  <si>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</si>
  <si>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</si>
  <si>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</si>
  <si>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</si>
  <si>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</si>
  <si>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</si>
  <si>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</si>
  <si>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</si>
  <si>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</si>
  <si>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</si>
  <si>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</si>
  <si>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</si>
  <si>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</si>
  <si>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</si>
  <si>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</si>
  <si>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</si>
  <si>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</si>
  <si>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</si>
  <si>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</si>
  <si>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</si>
  <si>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</si>
  <si>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</si>
  <si>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</si>
  <si>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</si>
  <si>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</si>
  <si>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</si>
  <si>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</si>
  <si>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</si>
  <si>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</si>
  <si>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</si>
  <si>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</si>
  <si>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</si>
  <si>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</si>
  <si>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</si>
  <si>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</si>
  <si>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</si>
  <si>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</si>
  <si>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</si>
  <si>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</si>
  <si>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</si>
  <si>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</si>
  <si>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</si>
  <si>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</si>
  <si>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</si>
  <si>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</si>
  <si>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</si>
  <si>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</si>
  <si>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</si>
  <si>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</si>
  <si>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</si>
  <si>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</si>
  <si>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</si>
  <si>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</si>
  <si>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</si>
  <si>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</si>
  <si>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</si>
  <si>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</si>
  <si>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</si>
  <si>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</si>
  <si>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</si>
  <si>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</si>
  <si>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</si>
  <si>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</si>
  <si>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</si>
  <si>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</si>
  <si>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</si>
  <si>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</si>
  <si>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</si>
  <si>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</si>
  <si>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</si>
  <si>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</si>
  <si>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</si>
  <si>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</si>
  <si>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</si>
  <si>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</si>
  <si>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</si>
  <si>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</si>
  <si>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</si>
  <si>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</si>
  <si>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</si>
  <si>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</si>
  <si>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</si>
  <si>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</si>
  <si>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</si>
  <si>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</si>
  <si>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</si>
  <si>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</si>
  <si>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</si>
  <si>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</si>
  <si>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</si>
  <si>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</si>
  <si>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</si>
  <si>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</si>
  <si>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</si>
  <si>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</si>
  <si>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</si>
  <si>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</si>
  <si>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</si>
  <si>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</si>
  <si>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</si>
  <si>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</si>
  <si>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</si>
  <si>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</si>
  <si>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</si>
  <si>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</si>
  <si>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</si>
  <si>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</si>
  <si>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</si>
  <si>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</si>
  <si>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</si>
  <si>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</si>
  <si>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</si>
  <si>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</si>
  <si>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</si>
  <si>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</si>
  <si>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</si>
  <si>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</si>
  <si>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</si>
  <si>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</si>
  <si>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</si>
  <si>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</si>
  <si>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</si>
  <si>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</si>
  <si>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</si>
  <si>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</si>
  <si>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</si>
  <si>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</si>
  <si>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</si>
  <si>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</si>
  <si>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</si>
  <si>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</si>
  <si>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</si>
  <si>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</si>
  <si>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</si>
  <si>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</si>
  <si>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</si>
  <si>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</si>
  <si>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</si>
  <si>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</si>
  <si>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</si>
  <si>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</si>
  <si>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</si>
  <si>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</si>
  <si>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</si>
  <si>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</si>
  <si>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</si>
  <si>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</si>
  <si>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</si>
  <si>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</si>
  <si>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</si>
  <si>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</si>
  <si>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</si>
  <si>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</si>
  <si>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</si>
  <si>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</si>
  <si>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</si>
  <si>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</si>
  <si>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</si>
  <si>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</si>
  <si>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</si>
  <si>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</si>
  <si>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</si>
  <si>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</si>
  <si>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</si>
  <si>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</si>
  <si>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</si>
  <si>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</si>
  <si>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</si>
  <si>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</si>
  <si>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</si>
  <si>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</si>
  <si>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</si>
  <si>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</si>
  <si>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</si>
  <si>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</si>
  <si>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</si>
  <si>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</si>
  <si>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</si>
  <si>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</si>
  <si>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</si>
  <si>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</si>
  <si>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</si>
  <si>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</si>
  <si>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</si>
  <si>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</si>
  <si>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</si>
  <si>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</si>
  <si>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</si>
  <si>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</si>
  <si>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</si>
  <si>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</si>
  <si>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</si>
  <si>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</si>
  <si>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</si>
  <si>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</si>
  <si>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</si>
  <si>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</si>
  <si>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</si>
  <si>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</si>
  <si>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</si>
  <si>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</si>
  <si>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</si>
  <si>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</si>
  <si>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</si>
  <si>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</si>
  <si>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</si>
  <si>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</si>
  <si>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</si>
  <si>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</si>
  <si>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</si>
  <si>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</si>
  <si>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</si>
  <si>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</si>
  <si>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</si>
  <si>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</si>
  <si>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</si>
  <si>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</si>
  <si>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</si>
  <si>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</si>
  <si>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</si>
  <si>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</si>
  <si>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</si>
  <si>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</si>
  <si>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</si>
  <si>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</si>
  <si>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</si>
  <si>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</si>
  <si>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</si>
  <si>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</si>
  <si>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</si>
  <si>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</si>
  <si>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</si>
  <si>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</si>
  <si>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</si>
  <si>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</si>
  <si>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</si>
  <si>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</si>
  <si>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</si>
  <si>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</si>
  <si>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სხვადასხვა ხარჯები, სახელმწიფო ბიუჯეტში უკან დაბრუნებული სახსრები</t>
  </si>
  <si>
    <t>პ/გ ”საქართველოს რესპუბლიკური პარტია”</t>
  </si>
  <si>
    <t>01.01.2017-31.12.2017</t>
  </si>
  <si>
    <t>არჩილ იაკობაშვილი</t>
  </si>
  <si>
    <t>54001001630</t>
  </si>
  <si>
    <t>GE92LB0711193705045000</t>
  </si>
  <si>
    <t>LBRTGE22</t>
  </si>
  <si>
    <t>ფულადი შემოწირულობა</t>
  </si>
  <si>
    <t>გიორგი თაბაგარი</t>
  </si>
  <si>
    <t>01019021466</t>
  </si>
  <si>
    <t>GE18TB7374045068100003</t>
  </si>
  <si>
    <t>TBCBGE22</t>
  </si>
  <si>
    <t>ვახტანგი მეგრელიშვილი</t>
  </si>
  <si>
    <t>20001003734</t>
  </si>
  <si>
    <t>GE76TB7348645066300006</t>
  </si>
  <si>
    <t>ალექსანდრე ქარუმიძე</t>
  </si>
  <si>
    <t>01008003316</t>
  </si>
  <si>
    <t>GE38TB0600000009701911</t>
  </si>
  <si>
    <t>ნოდარ ტოკლიკიშვილი</t>
  </si>
  <si>
    <t>14001005968</t>
  </si>
  <si>
    <t>GE61TB7673736010300001</t>
  </si>
  <si>
    <t>სხვადასხვა ხარჯები (საშემოსავლო გადასახადი)</t>
  </si>
  <si>
    <t>შპს სერვ.ჯი დომეინის გადასახადი ინვოისი # 101037</t>
  </si>
  <si>
    <t>შ.პ.ს. გლობალ კონტაქტ კონსალტინგი საკაბელო ტელევიზიის სააბონენტო გადასახადი ა/ფ ეა-14 0562816</t>
  </si>
  <si>
    <t>ლუკა ბურჯანაძე სატრანსპორტო მომსახურება</t>
  </si>
  <si>
    <t>შ.პ.ს. გლობალ კონტაქტ კონსალტინგი TV სააბონენტო გადასახადი ა/ფ ეა-14 1263303</t>
  </si>
  <si>
    <t>საჯარო რეესტრი იპოთეკის შეწყვეტის რეგისტაციის განცხადების მოსაკრებელის ანაზღაურება, ქვითარი 0557</t>
  </si>
  <si>
    <t>შპს სერვ.ჯი  ინვოისი #102351 დომენის ღირებულება</t>
  </si>
  <si>
    <t>ხათუნა</t>
  </si>
  <si>
    <t>სამნიძე</t>
  </si>
  <si>
    <t>61001001701</t>
  </si>
  <si>
    <t xml:space="preserve">პარტიის თავმჯდომარე </t>
  </si>
  <si>
    <t xml:space="preserve">თამარ </t>
  </si>
  <si>
    <t>კორძაია</t>
  </si>
  <si>
    <t>62001000341</t>
  </si>
  <si>
    <t>პოლიტიკური მდივანი</t>
  </si>
  <si>
    <t xml:space="preserve">დავით </t>
  </si>
  <si>
    <t>ბერძენიშვილი</t>
  </si>
  <si>
    <t>61001015363</t>
  </si>
  <si>
    <t>საარჩევნო პოლიტიკის ანალიზის მდივნად</t>
  </si>
  <si>
    <t xml:space="preserve">ნანა </t>
  </si>
  <si>
    <t>მახარაშვილი</t>
  </si>
  <si>
    <t>57001024146</t>
  </si>
  <si>
    <t>ბუღალტერი</t>
  </si>
  <si>
    <t>ლალი</t>
  </si>
  <si>
    <t>გიორგაძე</t>
  </si>
  <si>
    <t>01029012712</t>
  </si>
  <si>
    <t>ოფისის მენეჯერი</t>
  </si>
  <si>
    <t xml:space="preserve">გიორგი </t>
  </si>
  <si>
    <t>მამაიაშვილი</t>
  </si>
  <si>
    <t>31001007010</t>
  </si>
  <si>
    <t>ლოჯისტიკის მენეჯერი</t>
  </si>
  <si>
    <t xml:space="preserve">თეა </t>
  </si>
  <si>
    <t>გაგნიძე</t>
  </si>
  <si>
    <t>01011039118</t>
  </si>
  <si>
    <t>პარტიის თავმჯდომარე თანაშემწე</t>
  </si>
  <si>
    <t>ღვინიანიძე</t>
  </si>
  <si>
    <t>01001089927</t>
  </si>
  <si>
    <t>მედიასთან ურთიერთობის მენეჯერი</t>
  </si>
  <si>
    <t xml:space="preserve">ნათია </t>
  </si>
  <si>
    <t>ლეთოდიანი</t>
  </si>
  <si>
    <t>62001025434</t>
  </si>
  <si>
    <t>რეგიონალური სამსახურის კოორდინატორი</t>
  </si>
  <si>
    <t xml:space="preserve">ირინე </t>
  </si>
  <si>
    <t>კურტანიძე</t>
  </si>
  <si>
    <t>01005029445</t>
  </si>
  <si>
    <t>კომუნიკაციისა და საზოგადოებასთან ურთიერთობის მენეჯერი</t>
  </si>
  <si>
    <t xml:space="preserve">რიტა </t>
  </si>
  <si>
    <t>ავეტისიანი</t>
  </si>
  <si>
    <t>01017019168</t>
  </si>
  <si>
    <t>დამლაგებელი</t>
  </si>
  <si>
    <t>გერმანიის დემოკრატიული რესპუბლიკის თავისუფალი დემოკრატების წინასაარჩევნო კონგრესზე დასასწრებად</t>
  </si>
  <si>
    <t>ბერლინი</t>
  </si>
  <si>
    <t>ირაკლი გარაყანიძე</t>
  </si>
  <si>
    <t>01007008286</t>
  </si>
  <si>
    <t>საქართველოს რესპუბლიკური პარტია</t>
  </si>
  <si>
    <t>სარეკლამო როგლების ღირებულება მიღება-ჩაბარების აქტი 10.09.2017</t>
  </si>
  <si>
    <t>56 წამი</t>
  </si>
  <si>
    <t>შპს პრინტ ოფისი</t>
  </si>
  <si>
    <t>445389892</t>
  </si>
  <si>
    <t>ბუკლეტი 2 3 A4 ორმხრივი ინვოისი 382 28.09.2017</t>
  </si>
  <si>
    <t>გიორგი გაგლოშვილი</t>
  </si>
  <si>
    <t>50001001727</t>
  </si>
  <si>
    <t>ანიმაციური კლიპები ვიდეო მონტაჟი პლაკატებისა და ფლაერების დიზაინი</t>
  </si>
  <si>
    <t>ანა კახიანი</t>
  </si>
  <si>
    <t>01024066464</t>
  </si>
  <si>
    <t>ბანერის დიზაინის ანაზღაურება 03.10.2017</t>
  </si>
  <si>
    <t>1 მ. კვ.</t>
  </si>
  <si>
    <t>შპს ელიტე გრუპი</t>
  </si>
  <si>
    <t>400170970</t>
  </si>
  <si>
    <t>დაბეჭდილი ბანერი ინვოისი 04.10.2017</t>
  </si>
  <si>
    <t>ინტერნეტ-რეკლამს ხრჯი</t>
  </si>
  <si>
    <t>Facebook</t>
  </si>
  <si>
    <t>შპს ტირაჟი</t>
  </si>
  <si>
    <t xml:space="preserve">ფლაერები  </t>
  </si>
  <si>
    <t>პოსტერი</t>
  </si>
  <si>
    <t>პოსტერი ა4</t>
  </si>
  <si>
    <t>პოსტერი ა3</t>
  </si>
  <si>
    <t xml:space="preserve">არჩევნებზე წარმომადგენლებისთვის თანხის გასაცემად </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</si>
  <si>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</si>
  <si>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</si>
  <si>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</si>
  <si>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</si>
  <si>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</si>
  <si>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</si>
  <si>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</si>
  <si>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</si>
  <si>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</si>
  <si>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</si>
  <si>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ფორმა N9.1 - უძრავი ქონების რეესტრი</t>
  </si>
  <si>
    <t>ქ. თბილისი ფასანაურის  ქ. #13</t>
  </si>
  <si>
    <t>01.15.03.008.017</t>
  </si>
  <si>
    <t>232.00 კვ.მ.</t>
  </si>
  <si>
    <t>შენობა-ნაგებობა #1 საერთო ფართობი 369.25 კვ.მ.</t>
  </si>
  <si>
    <t>მსუბუქი ავტომობილი</t>
  </si>
  <si>
    <t>წიკლაური</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</si>
  <si>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</si>
  <si>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</si>
  <si>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</si>
  <si>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</si>
  <si>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</si>
  <si>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</si>
  <si>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</si>
  <si>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</si>
  <si>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</si>
  <si>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</si>
  <si>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</si>
  <si>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</si>
  <si>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</si>
  <si>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</si>
  <si>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</si>
  <si>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</si>
  <si>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</si>
  <si>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</si>
  <si>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</si>
  <si>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</si>
  <si>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</si>
  <si>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</si>
  <si>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</si>
  <si>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</si>
  <si>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</si>
  <si>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</si>
  <si>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</si>
  <si>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</si>
  <si>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</si>
  <si>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</si>
  <si>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</si>
  <si>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</si>
  <si>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</si>
  <si>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</si>
  <si>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</si>
  <si>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</si>
  <si>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</si>
  <si>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</si>
  <si>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</si>
  <si>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</si>
  <si>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</si>
  <si>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</si>
  <si>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</si>
  <si>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</si>
  <si>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</si>
  <si>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</si>
  <si>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</si>
  <si>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</si>
  <si>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</si>
  <si>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</si>
  <si>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</si>
  <si>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</si>
  <si>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</si>
  <si>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</si>
  <si>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</si>
  <si>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</si>
  <si>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</si>
  <si>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</si>
  <si>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</si>
  <si>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</si>
  <si>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</si>
  <si>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</si>
  <si>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</si>
  <si>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</si>
  <si>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</si>
  <si>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</si>
  <si>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</si>
  <si>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</si>
  <si>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</si>
  <si>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</si>
  <si>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</si>
  <si>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</si>
  <si>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</si>
  <si>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</si>
  <si>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</si>
  <si>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</si>
  <si>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</si>
  <si>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</si>
  <si>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</si>
  <si>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</si>
  <si>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</si>
  <si>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</si>
  <si>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</si>
  <si>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</si>
  <si>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</si>
  <si>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</si>
  <si>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</si>
  <si>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</si>
  <si>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</si>
  <si>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</si>
  <si>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</si>
  <si>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</si>
  <si>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</si>
  <si>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</si>
  <si>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</si>
  <si>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</si>
  <si>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</si>
  <si>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</si>
  <si>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</si>
  <si>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</si>
  <si>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</si>
  <si>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</si>
  <si>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</si>
  <si>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</si>
  <si>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</si>
  <si>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</si>
  <si>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</si>
  <si>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</si>
  <si>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</si>
  <si>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</si>
  <si>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</si>
  <si>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</si>
  <si>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</si>
  <si>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</si>
  <si>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</si>
  <si>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</si>
  <si>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</si>
  <si>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</si>
  <si>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</si>
  <si>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</si>
  <si>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</si>
  <si>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</si>
  <si>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</si>
  <si>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</si>
  <si>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</si>
  <si>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</si>
  <si>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</si>
  <si>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</si>
  <si>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</si>
  <si>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</si>
  <si>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</si>
  <si>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</si>
  <si>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</si>
  <si>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</si>
  <si>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</si>
  <si>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</si>
  <si>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</si>
  <si>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</si>
  <si>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</si>
  <si>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</si>
  <si>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</si>
  <si>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</si>
  <si>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</si>
  <si>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</si>
  <si>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</si>
  <si>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</si>
  <si>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</si>
  <si>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</si>
  <si>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</si>
  <si>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</si>
  <si>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</si>
  <si>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</si>
  <si>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</si>
  <si>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</si>
  <si>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</si>
  <si>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</si>
  <si>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</si>
  <si>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</si>
  <si>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</si>
  <si>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</si>
  <si>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</si>
  <si>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</si>
  <si>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</si>
  <si>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</si>
  <si>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</si>
  <si>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</si>
  <si>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</si>
  <si>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</si>
  <si>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</si>
  <si>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</si>
  <si>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</si>
  <si>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</si>
  <si>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</si>
  <si>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</si>
  <si>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</si>
  <si>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</si>
  <si>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</si>
  <si>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</si>
  <si>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</si>
  <si>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</si>
  <si>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</si>
  <si>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</si>
  <si>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</si>
  <si>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</si>
  <si>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</si>
  <si>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</si>
  <si>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</si>
  <si>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</si>
  <si>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</si>
  <si>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</si>
  <si>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</si>
  <si>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</si>
  <si>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</si>
  <si>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</si>
  <si>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</si>
  <si>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</si>
  <si>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</si>
  <si>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</si>
  <si>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</si>
  <si>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</si>
  <si>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</si>
  <si>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</si>
  <si>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</si>
  <si>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</si>
  <si>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</si>
  <si>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</si>
  <si>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</si>
  <si>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</si>
  <si>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</si>
  <si>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</si>
  <si>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</si>
  <si>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</si>
  <si>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</si>
  <si>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</si>
  <si>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</si>
  <si>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</si>
  <si>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</si>
  <si>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</si>
  <si>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</si>
  <si>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</si>
  <si>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</si>
  <si>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</si>
  <si>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</si>
  <si>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</si>
  <si>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</si>
  <si>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</si>
  <si>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</si>
  <si>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</si>
  <si>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</si>
  <si>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</si>
  <si>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</si>
  <si>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</si>
  <si>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</si>
  <si>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</si>
  <si>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</si>
  <si>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</si>
  <si>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</si>
  <si>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</si>
  <si>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</si>
  <si>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</si>
  <si>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</si>
  <si>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</si>
  <si>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</si>
  <si>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</si>
  <si>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</si>
  <si>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</si>
  <si>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</si>
  <si>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</si>
  <si>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</si>
  <si>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</si>
  <si>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</si>
  <si>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</si>
  <si>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</si>
  <si>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</si>
  <si>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</si>
  <si>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</si>
  <si>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</si>
  <si>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</si>
  <si>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</si>
  <si>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</si>
  <si>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</si>
  <si>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</si>
  <si>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</si>
  <si>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</si>
  <si>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</si>
  <si>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</si>
  <si>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</si>
  <si>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</si>
  <si>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</si>
  <si>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</si>
  <si>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</si>
  <si>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</si>
  <si>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</si>
  <si>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</si>
  <si>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</si>
  <si>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</si>
  <si>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</si>
  <si>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</si>
  <si>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</si>
  <si>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</si>
  <si>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</si>
  <si>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</si>
  <si>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</si>
  <si>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</si>
  <si>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</si>
  <si>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</si>
  <si>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</si>
  <si>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</si>
  <si>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</si>
  <si>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</si>
  <si>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</si>
  <si>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</si>
  <si>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</si>
  <si>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</si>
  <si>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</si>
  <si>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</si>
  <si>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</si>
  <si>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</si>
  <si>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</si>
  <si>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</si>
  <si>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</si>
  <si>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</si>
  <si>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</si>
  <si>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</si>
  <si>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</si>
  <si>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</si>
  <si>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</si>
  <si>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</si>
  <si>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</si>
  <si>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</si>
  <si>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</si>
  <si>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</si>
  <si>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</si>
  <si>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</si>
  <si>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</si>
  <si>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</si>
  <si>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</si>
  <si>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</si>
  <si>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</si>
  <si>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</si>
  <si>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</si>
  <si>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</si>
  <si>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</si>
  <si>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</si>
  <si>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</si>
  <si>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</si>
  <si>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</si>
  <si>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</si>
  <si>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</si>
  <si>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</si>
  <si>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</si>
  <si>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</si>
  <si>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</si>
  <si>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</si>
  <si>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</si>
  <si>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</si>
  <si>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</si>
  <si>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</si>
  <si>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</si>
  <si>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</si>
  <si>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</si>
  <si>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</si>
  <si>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</si>
  <si>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</si>
  <si>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</si>
  <si>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</si>
  <si>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</si>
  <si>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</si>
  <si>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</si>
  <si>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</si>
  <si>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</si>
  <si>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</si>
  <si>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</si>
  <si>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</si>
  <si>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</si>
  <si>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</si>
  <si>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</si>
  <si>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</si>
  <si>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</si>
  <si>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</si>
  <si>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</si>
  <si>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</si>
  <si>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</si>
  <si>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</si>
  <si>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</si>
  <si>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</si>
  <si>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</si>
  <si>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</si>
  <si>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</si>
  <si>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</si>
  <si>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</si>
  <si>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</si>
  <si>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</si>
  <si>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</si>
  <si>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</si>
  <si>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</si>
  <si>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</si>
  <si>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</si>
  <si>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</si>
  <si>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</si>
  <si>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</si>
  <si>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</si>
  <si>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</si>
  <si>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</si>
  <si>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</si>
  <si>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</si>
  <si>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</si>
  <si>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</si>
  <si>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</si>
  <si>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</si>
  <si>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</si>
  <si>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</si>
  <si>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</si>
  <si>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</si>
  <si>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</si>
  <si>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</si>
  <si>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</si>
  <si>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</si>
  <si>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</si>
  <si>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</si>
  <si>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</si>
  <si>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</si>
  <si>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</si>
  <si>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</si>
  <si>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</si>
  <si>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</si>
  <si>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</si>
  <si>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</si>
  <si>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</si>
  <si>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</si>
  <si>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</si>
  <si>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</si>
  <si>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</si>
  <si>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</si>
  <si>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</si>
  <si>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</si>
  <si>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</si>
  <si>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</si>
  <si>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</si>
  <si>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</si>
  <si>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</si>
  <si>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</si>
  <si>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</si>
  <si>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</si>
  <si>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</si>
  <si>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</si>
  <si>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</si>
  <si>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</si>
  <si>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</si>
  <si>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</si>
  <si>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</si>
  <si>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</si>
  <si>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</si>
  <si>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</si>
  <si>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</si>
  <si>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</si>
  <si>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</si>
  <si>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</si>
  <si>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</si>
  <si>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</si>
  <si>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</si>
  <si>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</si>
  <si>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</si>
  <si>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</si>
  <si>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</si>
  <si>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</si>
  <si>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</si>
  <si>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</si>
  <si>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</si>
  <si>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</si>
  <si>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</si>
  <si>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</si>
  <si>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</si>
  <si>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</si>
  <si>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</si>
  <si>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</si>
  <si>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</si>
  <si>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</si>
  <si>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</si>
  <si>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</si>
  <si>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</si>
  <si>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</si>
  <si>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</si>
  <si>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</si>
  <si>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</si>
  <si>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</si>
  <si>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</si>
  <si>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</si>
  <si>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</si>
  <si>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</si>
  <si>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</si>
  <si>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</si>
  <si>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</si>
  <si>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</si>
  <si>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</si>
  <si>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</si>
  <si>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</si>
  <si>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</si>
  <si>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</si>
  <si>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</si>
  <si>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</si>
  <si>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</si>
  <si>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</si>
  <si>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</si>
  <si>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</si>
  <si>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</si>
  <si>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</si>
  <si>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</si>
  <si>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</si>
  <si>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</si>
  <si>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</si>
  <si>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</si>
  <si>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</si>
  <si>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</si>
  <si>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</si>
  <si>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</si>
  <si>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</si>
  <si>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</si>
  <si>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</si>
  <si>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</si>
  <si>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</si>
  <si>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</si>
  <si>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</si>
  <si>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</si>
  <si>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</si>
  <si>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</si>
  <si>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</si>
  <si>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</si>
  <si>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</si>
  <si>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</si>
  <si>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</si>
  <si>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</si>
  <si>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</si>
  <si>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</si>
  <si>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</si>
  <si>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</si>
  <si>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</si>
  <si>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</si>
  <si>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</si>
  <si>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</si>
  <si>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</si>
  <si>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</si>
  <si>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</si>
  <si>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</si>
  <si>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</si>
  <si>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</si>
  <si>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</si>
  <si>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</si>
  <si>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</si>
  <si>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</si>
  <si>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</si>
  <si>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</si>
  <si>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</si>
  <si>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</si>
  <si>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</si>
  <si>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</si>
  <si>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</si>
  <si>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</si>
  <si>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</si>
  <si>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</si>
  <si>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</si>
  <si>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</si>
  <si>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</si>
  <si>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</si>
  <si>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</si>
  <si>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</si>
  <si>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</si>
  <si>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</si>
  <si>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</si>
  <si>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</si>
  <si>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</si>
  <si>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</si>
  <si>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</si>
  <si>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</si>
  <si>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</si>
  <si>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</si>
  <si>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</si>
  <si>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</si>
  <si>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</si>
  <si>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</si>
  <si>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</si>
  <si>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</si>
  <si>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</si>
  <si>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</si>
  <si>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</si>
  <si>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</si>
  <si>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</si>
  <si>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</si>
  <si>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</si>
  <si>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</si>
  <si>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</si>
  <si>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</si>
  <si>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</si>
  <si>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</si>
  <si>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</si>
  <si>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</si>
  <si>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</si>
  <si>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</si>
  <si>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</si>
  <si>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</si>
  <si>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</si>
  <si>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</si>
  <si>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</si>
  <si>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</si>
  <si>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</si>
  <si>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</si>
  <si>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</si>
  <si>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</si>
  <si>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</si>
  <si>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</si>
  <si>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</si>
  <si>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</si>
  <si>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</si>
  <si>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</si>
  <si>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</si>
  <si>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</si>
  <si>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</si>
  <si>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</si>
  <si>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</si>
  <si>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</si>
  <si>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</si>
  <si>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</si>
  <si>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</si>
  <si>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</si>
  <si>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</si>
  <si>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</si>
  <si>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</si>
  <si>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</si>
  <si>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</si>
  <si>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</si>
  <si>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</si>
  <si>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</si>
  <si>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</si>
  <si>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</si>
  <si>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</si>
  <si>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</si>
  <si>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</si>
  <si>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</si>
  <si>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</si>
  <si>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</si>
  <si>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</si>
  <si>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</si>
  <si>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</si>
  <si>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</si>
  <si>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</si>
  <si>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</si>
  <si>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</si>
  <si>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</si>
  <si>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</si>
  <si>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</si>
  <si>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</si>
  <si>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</si>
  <si>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</si>
  <si>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</si>
  <si>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</si>
  <si>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</si>
  <si>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</si>
  <si>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</si>
  <si>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</si>
  <si>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</si>
  <si>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</si>
  <si>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</si>
  <si>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</si>
  <si>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</si>
  <si>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</si>
  <si>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</si>
  <si>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</si>
  <si>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</si>
  <si>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</si>
  <si>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</si>
  <si>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</si>
  <si>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</si>
  <si>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</si>
  <si>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</si>
  <si>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</si>
  <si>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</si>
  <si>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</si>
  <si>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</si>
  <si>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</si>
  <si>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</si>
  <si>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</si>
  <si>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</si>
  <si>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</si>
  <si>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</si>
  <si>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</si>
  <si>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</si>
  <si>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</si>
  <si>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</si>
  <si>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</si>
  <si>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</si>
  <si>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</si>
  <si>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</si>
  <si>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</si>
  <si>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</si>
  <si>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</si>
  <si>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</si>
  <si>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</si>
  <si>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</si>
  <si>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</si>
  <si>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</si>
  <si>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</si>
  <si>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</si>
  <si>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</si>
  <si>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</si>
  <si>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</si>
  <si>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</si>
  <si>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</si>
  <si>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</si>
  <si>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</si>
  <si>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</si>
  <si>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</si>
  <si>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</si>
  <si>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</si>
  <si>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</si>
  <si>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</si>
  <si>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</si>
  <si>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</si>
  <si>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</si>
  <si>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</si>
  <si>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</si>
  <si>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</si>
  <si>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</si>
  <si>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</si>
  <si>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</si>
  <si>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</si>
  <si>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</si>
  <si>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</si>
  <si>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</si>
  <si>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</si>
  <si>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</si>
  <si>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</si>
  <si>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</si>
  <si>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</si>
  <si>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</si>
  <si>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</si>
  <si>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</si>
  <si>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</si>
  <si>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</si>
  <si>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</si>
  <si>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</si>
  <si>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</si>
  <si>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</si>
  <si>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</si>
  <si>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</si>
  <si>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</si>
  <si>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</si>
  <si>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</si>
  <si>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</si>
  <si>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</si>
  <si>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</si>
  <si>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</si>
  <si>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</si>
  <si>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</si>
  <si>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</si>
  <si>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</si>
  <si>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</si>
  <si>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</si>
  <si>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</si>
  <si>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</si>
  <si>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</si>
  <si>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</si>
  <si>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</si>
  <si>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</si>
  <si>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</si>
  <si>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</si>
  <si>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</si>
  <si>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</si>
  <si>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</si>
  <si>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</si>
  <si>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</si>
  <si>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</si>
  <si>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</si>
  <si>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</si>
  <si>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</si>
  <si>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</si>
  <si>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</si>
  <si>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</si>
  <si>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</si>
  <si>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</si>
  <si>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</si>
  <si>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</si>
  <si>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</si>
  <si>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</si>
  <si>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</si>
  <si>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</si>
  <si>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</si>
  <si>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</si>
  <si>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</si>
  <si>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</si>
  <si>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</si>
  <si>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</si>
  <si>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</si>
  <si>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</si>
  <si>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</si>
  <si>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</si>
  <si>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</si>
  <si>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</si>
  <si>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</si>
  <si>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</si>
  <si>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</si>
  <si>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</si>
  <si>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</si>
  <si>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</si>
  <si>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</si>
  <si>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</si>
  <si>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</si>
  <si>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</si>
  <si>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</si>
  <si>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</si>
  <si>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</si>
  <si>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</si>
  <si>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</si>
  <si>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</si>
  <si>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</si>
  <si>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</si>
  <si>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</si>
  <si>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</si>
  <si>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</si>
  <si>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</si>
  <si>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</si>
  <si>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</si>
  <si>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</si>
  <si>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</si>
  <si>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</si>
  <si>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</si>
  <si>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</si>
  <si>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</si>
  <si>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</si>
  <si>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</si>
  <si>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</si>
  <si>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</si>
  <si>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</si>
  <si>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</si>
  <si>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</si>
  <si>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</si>
  <si>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</si>
  <si>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</si>
  <si>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</si>
  <si>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</si>
  <si>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</si>
  <si>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</si>
  <si>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</si>
  <si>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</si>
  <si>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</si>
  <si>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</si>
  <si>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</si>
  <si>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</si>
  <si>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</si>
  <si>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</si>
  <si>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</si>
  <si>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</si>
  <si>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</si>
  <si>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</si>
  <si>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</si>
  <si>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</si>
  <si>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</si>
  <si>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</si>
  <si>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</si>
  <si>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</si>
  <si>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</si>
  <si>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</si>
  <si>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</si>
  <si>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</si>
  <si>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</si>
  <si>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</si>
  <si>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</si>
  <si>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</si>
  <si>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</si>
  <si>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</si>
  <si>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</si>
  <si>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</si>
  <si>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</si>
  <si>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</si>
  <si>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</si>
  <si>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</si>
  <si>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</si>
  <si>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</si>
  <si>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</si>
  <si>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</si>
  <si>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</si>
  <si>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</si>
  <si>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</si>
  <si>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</si>
  <si>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</si>
  <si>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</si>
  <si>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</si>
  <si>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</si>
  <si>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</si>
  <si>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</si>
  <si>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</si>
  <si>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</si>
  <si>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</si>
  <si>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</si>
  <si>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</si>
  <si>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</si>
  <si>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</si>
  <si>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</si>
  <si>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</si>
  <si>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</si>
  <si>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</si>
  <si>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</si>
  <si>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</si>
  <si>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</si>
  <si>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</si>
  <si>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</si>
  <si>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</si>
  <si>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</si>
  <si>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</si>
  <si>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</si>
  <si>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</si>
  <si>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</si>
  <si>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</si>
  <si>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</si>
  <si>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</si>
  <si>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</si>
  <si>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</si>
  <si>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</si>
  <si>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</si>
  <si>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</si>
  <si>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</si>
  <si>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</si>
  <si>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</si>
  <si>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</si>
  <si>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</si>
  <si>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</si>
  <si>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</si>
  <si>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</si>
  <si>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</si>
  <si>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</si>
  <si>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</si>
  <si>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</si>
  <si>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</si>
  <si>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</si>
  <si>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</si>
  <si>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</si>
  <si>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</si>
  <si>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</si>
  <si>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</si>
  <si>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</si>
  <si>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</si>
  <si>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</si>
  <si>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</si>
  <si>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</si>
  <si>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</si>
  <si>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</si>
  <si>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</si>
  <si>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</si>
  <si>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</si>
  <si>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</si>
  <si>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</si>
  <si>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</si>
  <si>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</si>
  <si>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</si>
  <si>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</si>
  <si>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</si>
  <si>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</si>
  <si>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</si>
  <si>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</si>
  <si>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</si>
  <si>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</si>
  <si>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</si>
  <si>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</si>
  <si>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</si>
  <si>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</si>
  <si>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</si>
  <si>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</si>
  <si>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</si>
  <si>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</si>
  <si>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</si>
  <si>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</si>
  <si>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</si>
  <si>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</si>
  <si>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</si>
  <si>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</si>
  <si>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</si>
  <si>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</si>
  <si>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</si>
  <si>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</si>
  <si>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</si>
  <si>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</si>
  <si>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</si>
  <si>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</si>
  <si>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</si>
  <si>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</si>
  <si>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</si>
  <si>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</si>
  <si>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</si>
  <si>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</si>
  <si>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</si>
  <si>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</si>
  <si>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</si>
  <si>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</si>
  <si>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</si>
  <si>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</si>
  <si>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</si>
  <si>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</si>
  <si>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</si>
  <si>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</si>
  <si>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</si>
  <si>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</si>
  <si>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</si>
  <si>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</si>
  <si>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</si>
  <si>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</si>
  <si>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</si>
  <si>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</si>
  <si>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</si>
  <si>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</si>
  <si>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</si>
  <si>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</si>
  <si>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</si>
  <si>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</si>
  <si>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</si>
  <si>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</si>
  <si>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</si>
  <si>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</si>
  <si>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</si>
  <si>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</si>
  <si>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</si>
  <si>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</si>
  <si>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</si>
  <si>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</si>
  <si>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</si>
  <si>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</si>
  <si>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</si>
  <si>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</si>
  <si>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</si>
  <si>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</si>
  <si>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</si>
  <si>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</si>
  <si>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</si>
  <si>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</si>
  <si>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</si>
  <si>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</si>
  <si>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</si>
  <si>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</si>
  <si>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</si>
  <si>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</si>
  <si>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</si>
  <si>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</si>
  <si>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</si>
  <si>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</si>
  <si>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</si>
  <si>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</si>
  <si>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</si>
  <si>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</si>
  <si>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</si>
  <si>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</si>
  <si>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</si>
  <si>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</si>
  <si>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</si>
  <si>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</si>
  <si>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</si>
  <si>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</si>
  <si>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</si>
  <si>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</si>
  <si>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</si>
  <si>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</si>
  <si>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</si>
  <si>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</si>
  <si>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</si>
  <si>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</si>
  <si>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</si>
  <si>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</si>
  <si>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</si>
  <si>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</si>
  <si>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</si>
  <si>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</si>
  <si>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</si>
  <si>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</si>
  <si>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</si>
  <si>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</si>
  <si>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</si>
  <si>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</si>
  <si>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</si>
  <si>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</si>
  <si>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</si>
  <si>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</si>
  <si>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</si>
  <si>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</si>
  <si>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</si>
  <si>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</si>
  <si>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</si>
  <si>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</si>
  <si>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</si>
  <si>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</si>
  <si>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</si>
  <si>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</si>
  <si>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</si>
  <si>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</si>
  <si>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</si>
  <si>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</si>
  <si>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</si>
  <si>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</si>
  <si>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</si>
  <si>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</si>
  <si>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</si>
  <si>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</si>
  <si>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</si>
  <si>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</si>
  <si>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</si>
  <si>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</si>
  <si>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</si>
  <si>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</si>
  <si>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</si>
  <si>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</si>
  <si>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</si>
  <si>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</si>
  <si>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</si>
  <si>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</si>
  <si>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</si>
  <si>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</si>
  <si>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</si>
  <si>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</si>
  <si>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</si>
  <si>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</si>
  <si>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</si>
  <si>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</si>
  <si>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</si>
  <si>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</si>
  <si>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</si>
  <si>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</si>
  <si>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</si>
  <si>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</si>
  <si>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</si>
  <si>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</si>
  <si>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</si>
  <si>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</si>
  <si>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</si>
  <si>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</si>
  <si>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</si>
  <si>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</si>
  <si>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</si>
  <si>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</si>
  <si>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</si>
  <si>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</si>
  <si>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</si>
  <si>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</si>
  <si>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</si>
  <si>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</si>
  <si>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</si>
  <si>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</si>
  <si>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</si>
  <si>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</si>
  <si>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</si>
  <si>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</si>
  <si>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</si>
  <si>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</si>
  <si>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</si>
  <si>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</si>
  <si>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</si>
  <si>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</si>
  <si>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</si>
  <si>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</si>
  <si>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</si>
  <si>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</si>
  <si>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</si>
  <si>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</si>
  <si>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</si>
  <si>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</si>
  <si>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</si>
  <si>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</si>
  <si>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</si>
  <si>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</si>
  <si>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</si>
  <si>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</si>
  <si>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</si>
  <si>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</si>
  <si>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</si>
  <si>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</si>
  <si>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</si>
  <si>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</si>
  <si>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</si>
  <si>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</si>
  <si>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</si>
  <si>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</si>
  <si>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</si>
  <si>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</si>
  <si>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</si>
  <si>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</si>
  <si>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</si>
  <si>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</si>
  <si>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</si>
  <si>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</si>
  <si>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</si>
  <si>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</si>
  <si>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</si>
  <si>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</si>
  <si>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</si>
  <si>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</si>
  <si>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</si>
  <si>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</si>
  <si>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</si>
  <si>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</si>
  <si>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</si>
  <si>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</si>
  <si>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</si>
  <si>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</si>
  <si>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</si>
  <si>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</si>
  <si>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</si>
  <si>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</si>
  <si>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</si>
  <si>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</si>
  <si>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</si>
  <si>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</si>
  <si>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</si>
  <si>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</si>
  <si>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</si>
  <si>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</si>
  <si>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</si>
  <si>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</si>
  <si>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</si>
  <si>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</si>
  <si>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</si>
  <si>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</si>
  <si>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</si>
  <si>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</si>
  <si>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</si>
  <si>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</si>
  <si>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</si>
  <si>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</si>
  <si>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</si>
  <si>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</si>
  <si>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</si>
  <si>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</si>
  <si>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</si>
  <si>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</si>
  <si>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</si>
  <si>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</si>
  <si>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</si>
  <si>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</si>
  <si>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</si>
  <si>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</si>
  <si>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</si>
  <si>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</si>
  <si>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</si>
  <si>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</si>
  <si>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</si>
  <si>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</si>
  <si>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</si>
  <si>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</si>
  <si>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</si>
  <si>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</si>
  <si>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</si>
  <si>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</si>
  <si>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</si>
  <si>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</si>
  <si>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</si>
  <si>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</si>
  <si>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</si>
  <si>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</si>
  <si>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</si>
  <si>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</si>
  <si>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</si>
  <si>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</si>
  <si>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</si>
  <si>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</si>
  <si>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</si>
  <si>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</si>
  <si>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</si>
  <si>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</si>
  <si>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</si>
  <si>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</si>
  <si>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</si>
  <si>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</si>
  <si>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</si>
  <si>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</si>
  <si>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</si>
  <si>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</si>
  <si>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</si>
  <si>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</si>
  <si>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</si>
  <si>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</si>
  <si>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</si>
  <si>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</si>
  <si>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</si>
  <si>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</si>
  <si>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</si>
  <si>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</si>
  <si>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</si>
  <si>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</si>
  <si>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</si>
  <si>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</si>
  <si>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</si>
  <si>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</si>
  <si>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</si>
  <si>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</si>
  <si>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</si>
  <si>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</si>
  <si>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</si>
  <si>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</si>
  <si>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</si>
  <si>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</si>
  <si>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</si>
  <si>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</si>
  <si>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</si>
  <si>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</si>
  <si>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</si>
  <si>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</si>
  <si>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</si>
  <si>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</si>
  <si>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</si>
  <si>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</si>
  <si>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</si>
  <si>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</si>
  <si>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</si>
  <si>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</si>
  <si>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</si>
  <si>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</si>
  <si>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</si>
  <si>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</si>
  <si>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</si>
  <si>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</si>
  <si>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</si>
  <si>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</si>
  <si>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</si>
  <si>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</si>
  <si>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</si>
  <si>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</si>
  <si>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</si>
  <si>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</si>
  <si>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</si>
  <si>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</si>
  <si>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</si>
  <si>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</si>
  <si>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</si>
  <si>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</si>
  <si>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</si>
  <si>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</si>
  <si>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</si>
  <si>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</si>
  <si>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</si>
  <si>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</si>
  <si>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</si>
  <si>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</si>
  <si>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</si>
  <si>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</si>
  <si>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</si>
  <si>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</si>
  <si>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</si>
  <si>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</si>
  <si>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</si>
  <si>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</si>
  <si>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</si>
  <si>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</si>
  <si>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</si>
  <si>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</si>
  <si>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</si>
  <si>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</si>
  <si>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</si>
  <si>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</si>
  <si>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</si>
  <si>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</si>
  <si>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</si>
  <si>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</si>
  <si>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</si>
  <si>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</si>
  <si>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</si>
  <si>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</si>
  <si>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</si>
  <si>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</si>
  <si>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</si>
  <si>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</si>
  <si>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</si>
  <si>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</si>
  <si>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</si>
  <si>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</si>
  <si>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</si>
  <si>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</si>
  <si>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</si>
  <si>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</si>
  <si>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</si>
  <si>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</si>
  <si>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</si>
  <si>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</si>
  <si>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</si>
  <si>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</si>
  <si>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</si>
  <si>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</si>
  <si>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</si>
  <si>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</si>
  <si>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</si>
  <si>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</si>
  <si>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</si>
  <si>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</si>
  <si>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</si>
  <si>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</si>
  <si>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</si>
  <si>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</si>
  <si>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</si>
  <si>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</si>
  <si>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</si>
  <si>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</si>
  <si>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</si>
  <si>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</si>
  <si>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</si>
  <si>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</si>
  <si>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</si>
  <si>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</si>
  <si>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</si>
  <si>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</si>
  <si>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</si>
  <si>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</si>
  <si>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</si>
  <si>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</si>
  <si>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</si>
  <si>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</si>
  <si>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</si>
  <si>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</si>
  <si>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</si>
  <si>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</si>
  <si>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</si>
  <si>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</si>
  <si>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</si>
  <si>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</si>
  <si>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</si>
  <si>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</si>
  <si>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</si>
  <si>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</si>
  <si>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</si>
  <si>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</si>
  <si>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</si>
  <si>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</si>
  <si>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</si>
  <si>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</si>
  <si>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</si>
  <si>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</si>
  <si>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</si>
  <si>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</si>
  <si>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</si>
  <si>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</si>
  <si>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</si>
  <si>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</si>
  <si>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</si>
  <si>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</si>
  <si>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</si>
  <si>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</si>
  <si>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</si>
  <si>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</si>
  <si>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</si>
  <si>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</si>
  <si>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</si>
  <si>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</si>
  <si>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</si>
  <si>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</si>
  <si>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</si>
  <si>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</si>
  <si>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</si>
  <si>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</si>
  <si>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</si>
  <si>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</si>
  <si>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</si>
  <si>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</si>
  <si>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</si>
  <si>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</si>
  <si>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</si>
  <si>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</si>
  <si>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</si>
  <si>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</si>
  <si>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</si>
  <si>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</si>
  <si>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</si>
  <si>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</si>
  <si>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</si>
  <si>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</si>
  <si>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</si>
  <si>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</si>
  <si>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</si>
  <si>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</si>
  <si>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</si>
  <si>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</si>
  <si>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</si>
  <si>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</si>
  <si>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</si>
  <si>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</si>
  <si>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</si>
  <si>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</si>
  <si>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</si>
  <si>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</si>
  <si>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</si>
  <si>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</si>
  <si>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</si>
  <si>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</si>
  <si>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</si>
  <si>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</si>
  <si>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</si>
  <si>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</si>
  <si>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</si>
  <si>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</si>
  <si>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</si>
  <si>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</si>
  <si>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</si>
  <si>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</si>
  <si>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</si>
  <si>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</si>
  <si>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</si>
  <si>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</si>
  <si>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</si>
  <si>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</si>
  <si>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</si>
  <si>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</si>
  <si>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</si>
  <si>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</si>
  <si>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</si>
  <si>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</si>
  <si>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</si>
  <si>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</si>
  <si>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</si>
  <si>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</si>
  <si>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</si>
  <si>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</si>
  <si>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</si>
  <si>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</si>
  <si>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</si>
  <si>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</si>
  <si>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</si>
  <si>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</si>
  <si>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</si>
  <si>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</si>
  <si>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</si>
  <si>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</si>
  <si>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</si>
  <si>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</si>
  <si>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</si>
  <si>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</si>
  <si>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</si>
  <si>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</si>
  <si>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</si>
  <si>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</si>
  <si>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</si>
  <si>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</si>
  <si>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</si>
  <si>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</si>
  <si>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</si>
  <si>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</si>
  <si>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</si>
  <si>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</si>
  <si>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</si>
  <si>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</si>
  <si>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</si>
  <si>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</si>
  <si>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</si>
  <si>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</si>
  <si>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</si>
  <si>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</si>
  <si>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</si>
  <si>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</si>
  <si>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</si>
  <si>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</si>
  <si>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</si>
  <si>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</si>
  <si>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</si>
  <si>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</si>
  <si>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</si>
  <si>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</si>
  <si>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</si>
  <si>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</si>
  <si>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</si>
  <si>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</si>
  <si>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</si>
  <si>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</si>
  <si>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</si>
  <si>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</si>
  <si>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</si>
  <si>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</si>
  <si>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</si>
  <si>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</si>
  <si>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</si>
  <si>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</si>
  <si>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</si>
  <si>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</si>
  <si>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</si>
  <si>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</si>
  <si>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</si>
  <si>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</si>
  <si>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</si>
  <si>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</si>
  <si>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</si>
  <si>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</si>
  <si>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</si>
  <si>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</si>
  <si>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</si>
  <si>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</si>
  <si>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</si>
  <si>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</si>
  <si>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</si>
  <si>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</si>
  <si>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</si>
  <si>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</si>
  <si>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</si>
  <si>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</si>
  <si>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</si>
  <si>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</si>
  <si>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</si>
  <si>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</si>
  <si>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</si>
  <si>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</si>
  <si>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</si>
  <si>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</si>
  <si>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</si>
  <si>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</si>
  <si>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</si>
  <si>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</si>
  <si>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</si>
  <si>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</si>
  <si>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</si>
  <si>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</si>
  <si>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</si>
  <si>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</si>
  <si>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</si>
  <si>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</si>
  <si>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</si>
  <si>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</si>
  <si>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</si>
  <si>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</si>
  <si>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</si>
  <si>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</si>
  <si>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</si>
  <si>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</si>
  <si>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</si>
  <si>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</si>
  <si>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</si>
  <si>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</si>
  <si>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</si>
  <si>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</si>
  <si>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</si>
  <si>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</si>
  <si>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</si>
  <si>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</si>
  <si>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</si>
  <si>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</si>
  <si>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</si>
  <si>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</si>
  <si>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</si>
  <si>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</si>
  <si>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</si>
  <si>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</si>
  <si>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</si>
  <si>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</si>
  <si>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</si>
  <si>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</si>
  <si>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</si>
  <si>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</si>
  <si>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</si>
  <si>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</si>
  <si>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</si>
  <si>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</si>
  <si>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</si>
  <si>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</si>
  <si>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</si>
  <si>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</si>
  <si>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</si>
  <si>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</si>
  <si>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</si>
  <si>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</si>
  <si>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</si>
  <si>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</si>
  <si>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</si>
  <si>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</si>
  <si>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</si>
  <si>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</si>
  <si>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</si>
  <si>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</si>
  <si>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</si>
  <si>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</si>
  <si>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</si>
  <si>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</si>
  <si>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</si>
  <si>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</si>
  <si>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</si>
  <si>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</si>
  <si>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</si>
  <si>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</si>
  <si>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</si>
  <si>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</si>
  <si>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</si>
  <si>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</si>
  <si>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</si>
  <si>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</si>
  <si>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</si>
  <si>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</si>
  <si>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</si>
  <si>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</si>
  <si>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</si>
  <si>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</si>
  <si>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</si>
  <si>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</si>
  <si>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</si>
  <si>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</si>
  <si>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</si>
  <si>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</si>
  <si>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</si>
  <si>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</si>
  <si>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</si>
  <si>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</si>
  <si>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</si>
  <si>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</si>
  <si>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</si>
  <si>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</si>
  <si>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</si>
  <si>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</si>
  <si>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</si>
  <si>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კავკასუს ონლაინი (დომეინი)</t>
  </si>
  <si>
    <t>შ.პ.ს. გლობალ კონტაქტ კონსალტინგი სააბონენტო გადასახადი</t>
  </si>
  <si>
    <t>თორნიკე მამაცაშვილი ვებ გვერდის შექმნის ანაზღაურება</t>
  </si>
  <si>
    <t>შალვა გელიაშვილი ბრენდირებული ავტომობილის გასუფთავება სტიკერებისგან, ხელშეკრულება 20.01.2016</t>
  </si>
  <si>
    <t>შპს სერვ.ჯი დომენის გადასახადი</t>
  </si>
  <si>
    <t xml:space="preserve">სალაროს ნაშთის საბანკო ანგარიშზე დაბრუნება </t>
  </si>
  <si>
    <t xml:space="preserve">Nissan Exterra </t>
  </si>
  <si>
    <t xml:space="preserve">GG766XX </t>
  </si>
  <si>
    <t>01011037260</t>
  </si>
  <si>
    <t xml:space="preserve">მამუკა </t>
  </si>
  <si>
    <t xml:space="preserve">Nissan </t>
  </si>
  <si>
    <t>შპს ფაუერ ფრინთი</t>
  </si>
  <si>
    <t>თეონა ბიჭინაშვილი</t>
  </si>
  <si>
    <t>419997837</t>
  </si>
  <si>
    <t>400092476</t>
  </si>
  <si>
    <t>01001067730</t>
  </si>
  <si>
    <t>ფლაერების დიზაინის მომსხურების ანაზღაურება, ხელშეკრულება და მიღება-ჩაბარების აქტი 18.05.2017</t>
  </si>
  <si>
    <t>ფლაერები ა5 - 8000 ცალი, ინვოისი 22.05.2017</t>
  </si>
  <si>
    <t>დაბეჭდილი ბანერი (მომსახურება მონტაჟი) ინვოისი თარიღი: 14.06.17</t>
  </si>
  <si>
    <t>ფლაერი ა5 - 6000 ცალი ინვოისი  თარიღი: 22.06.2017</t>
  </si>
  <si>
    <t>ბანერის დიზაინის დამზადების მომსახურება</t>
  </si>
  <si>
    <t>ვიდეო მონტაჟი, პლაკატების დამზადება  და ფლაერების დიზაინი 20.10.2017</t>
  </si>
  <si>
    <t>არჩევნებზე წარმომადგენლებისთვის თანხის გადაცემა</t>
  </si>
  <si>
    <t>წარმომადგენლობითი ხარჯები -  არჩევნებზე ცესკოს წარმომადგენლების ხარჯი</t>
  </si>
  <si>
    <t>შემაჯამებელი ფომა</t>
  </si>
  <si>
    <t xml:space="preserve">რეკლამის ჯამური ხარჯი </t>
  </si>
  <si>
    <t xml:space="preserve">შემოსავლები </t>
  </si>
  <si>
    <t>საბიუჯეტო შემოსავალი</t>
  </si>
  <si>
    <t>მიზნობრივი დაფინანსება</t>
  </si>
  <si>
    <t>შემოწირულება</t>
  </si>
  <si>
    <t>2.3.1</t>
  </si>
  <si>
    <t xml:space="preserve">               ფულადი</t>
  </si>
  <si>
    <t>2.3.2</t>
  </si>
  <si>
    <t xml:space="preserve">               არაფულადი</t>
  </si>
  <si>
    <t>2.3.3</t>
  </si>
  <si>
    <t xml:space="preserve">               იურიდიული პირის ფულადი სახით</t>
  </si>
  <si>
    <t>2.3.4</t>
  </si>
  <si>
    <t xml:space="preserve">               იურიდიული პირის არაფულადი სახით</t>
  </si>
  <si>
    <t>2.3.5</t>
  </si>
  <si>
    <t xml:space="preserve">               საწევრო</t>
  </si>
  <si>
    <t>პ/გ "საქართველოს რესპუბლიკური პარტია"</t>
  </si>
  <si>
    <t>ცესკოს წარმომადგენლის ანაზღაურება</t>
  </si>
  <si>
    <t>21001019654</t>
  </si>
  <si>
    <t>18001000429</t>
  </si>
  <si>
    <t>31001010064</t>
  </si>
  <si>
    <t>33001046443</t>
  </si>
  <si>
    <t>34001004470</t>
  </si>
  <si>
    <t>53001053099</t>
  </si>
  <si>
    <t>53001057458</t>
  </si>
  <si>
    <t>61004008957</t>
  </si>
  <si>
    <t>37001051097</t>
  </si>
  <si>
    <t>62007000807</t>
  </si>
  <si>
    <t>57001056268</t>
  </si>
  <si>
    <t xml:space="preserve">მარი </t>
  </si>
  <si>
    <t>ბერაძე</t>
  </si>
  <si>
    <t xml:space="preserve">ლელა </t>
  </si>
  <si>
    <t>სოფრომაძე</t>
  </si>
  <si>
    <t>მგალობლიშვილი</t>
  </si>
  <si>
    <t>ნაცვლაძე</t>
  </si>
  <si>
    <t xml:space="preserve">ლუბა </t>
  </si>
  <si>
    <t>ალიბეგაშვილი</t>
  </si>
  <si>
    <t>ხაჭაპურიძე</t>
  </si>
  <si>
    <t>ნინო</t>
  </si>
  <si>
    <t>ფანცხავა</t>
  </si>
  <si>
    <t>გია</t>
  </si>
  <si>
    <t>გოლიაძე</t>
  </si>
  <si>
    <t xml:space="preserve">რუსუდან </t>
  </si>
  <si>
    <t>კუპატაძე</t>
  </si>
  <si>
    <t xml:space="preserve">ამირან </t>
  </si>
  <si>
    <t>ვიბლიანი</t>
  </si>
  <si>
    <t>გოგალაძე</t>
  </si>
  <si>
    <t>ცესკოს წარმომადგენელის ანაზღაურება</t>
  </si>
  <si>
    <t>57001053747</t>
  </si>
  <si>
    <t>61010017977</t>
  </si>
  <si>
    <t>61002011690</t>
  </si>
  <si>
    <t>14350000290</t>
  </si>
  <si>
    <t>45001025607</t>
  </si>
  <si>
    <t>45001032230</t>
  </si>
  <si>
    <t>24001001388</t>
  </si>
  <si>
    <t>01028002160</t>
  </si>
  <si>
    <t>59003003783</t>
  </si>
  <si>
    <t>19001065845</t>
  </si>
  <si>
    <t>48001024918</t>
  </si>
  <si>
    <t>10001062387</t>
  </si>
  <si>
    <t>01028003783</t>
  </si>
  <si>
    <t>59001070764</t>
  </si>
  <si>
    <t>08001001782</t>
  </si>
  <si>
    <t>29001024644</t>
  </si>
  <si>
    <t>43001007360</t>
  </si>
  <si>
    <t xml:space="preserve">გელა </t>
  </si>
  <si>
    <t>ბერიძე</t>
  </si>
  <si>
    <t xml:space="preserve">თეიმურაზ </t>
  </si>
  <si>
    <t>ყურაშვილი</t>
  </si>
  <si>
    <t>მაია</t>
  </si>
  <si>
    <t>დავითურია</t>
  </si>
  <si>
    <t xml:space="preserve">ზაზა </t>
  </si>
  <si>
    <t>ჩითლაშვილი</t>
  </si>
  <si>
    <t>ამრაზიშვილი</t>
  </si>
  <si>
    <t>ბუნტური</t>
  </si>
  <si>
    <t>ტაბატაძე</t>
  </si>
  <si>
    <t>კეპაშვილი</t>
  </si>
  <si>
    <t xml:space="preserve">ფიქრია </t>
  </si>
  <si>
    <t>ბებია-ესართია</t>
  </si>
  <si>
    <t>ანა</t>
  </si>
  <si>
    <t>წურწუმია</t>
  </si>
  <si>
    <t xml:space="preserve">ლალი </t>
  </si>
  <si>
    <t>გუგავა</t>
  </si>
  <si>
    <t xml:space="preserve">აზა </t>
  </si>
  <si>
    <t>ნადიბაიძე</t>
  </si>
  <si>
    <t>ძამუნაშვილი</t>
  </si>
  <si>
    <t>ჯღარკავა</t>
  </si>
  <si>
    <t>გელაშვილი</t>
  </si>
  <si>
    <t>მანია</t>
  </si>
  <si>
    <t>ირაკლი</t>
  </si>
  <si>
    <t>ოქროპირიძე</t>
  </si>
  <si>
    <t>თამარ</t>
  </si>
  <si>
    <t>ბედოშვილი</t>
  </si>
  <si>
    <t>ვერა</t>
  </si>
  <si>
    <t>ყვავაძე</t>
  </si>
  <si>
    <t>შალვა</t>
  </si>
  <si>
    <t>ძმანაშვილი</t>
  </si>
  <si>
    <t>ნათელა</t>
  </si>
  <si>
    <t>გულოშვილი</t>
  </si>
  <si>
    <t>ბაქიძე</t>
  </si>
  <si>
    <t>ნანა</t>
  </si>
  <si>
    <t>კობაიძე</t>
  </si>
  <si>
    <t>ნიკოლოზ</t>
  </si>
  <si>
    <t>გოგილიძე</t>
  </si>
  <si>
    <t>გიორგი</t>
  </si>
  <si>
    <t>ოქრიაშვილი</t>
  </si>
  <si>
    <t xml:space="preserve">ანა </t>
  </si>
  <si>
    <t>თვალავაძე</t>
  </si>
  <si>
    <t>ბასილაშვილი</t>
  </si>
  <si>
    <t>ბექა</t>
  </si>
  <si>
    <t>ადუაშვილი</t>
  </si>
  <si>
    <t>მარიამ</t>
  </si>
  <si>
    <t>სულაძე</t>
  </si>
  <si>
    <t>ჯუმბერი</t>
  </si>
  <si>
    <t>შერგელაშვილი</t>
  </si>
  <si>
    <t>კანდელაკი</t>
  </si>
  <si>
    <t>გვანცა</t>
  </si>
  <si>
    <t>მიქაძე</t>
  </si>
  <si>
    <t>ქეთევან</t>
  </si>
  <si>
    <t>ხეტეშვილი</t>
  </si>
  <si>
    <t>სოფიკო</t>
  </si>
  <si>
    <t>მეფარიშვილი</t>
  </si>
  <si>
    <t>ბაია</t>
  </si>
  <si>
    <t>ხაჩატუროვა</t>
  </si>
  <si>
    <t>მღებრიშვილი</t>
  </si>
  <si>
    <t>აკაკი</t>
  </si>
  <si>
    <t>რამიშვილი</t>
  </si>
  <si>
    <t>დურგლიშვილი</t>
  </si>
  <si>
    <t>ასმათი</t>
  </si>
  <si>
    <t>გოდერძიშვილი</t>
  </si>
  <si>
    <t>ნანული</t>
  </si>
  <si>
    <t>ცუცქირიძე</t>
  </si>
  <si>
    <t>შოთა</t>
  </si>
  <si>
    <t>ჯებირაშვილი</t>
  </si>
  <si>
    <t>რიმა</t>
  </si>
  <si>
    <t>გოცირიძე</t>
  </si>
  <si>
    <t>ზაზა</t>
  </si>
  <si>
    <t>ერემაძე</t>
  </si>
  <si>
    <t>მარინე</t>
  </si>
  <si>
    <t>შიხალოვი</t>
  </si>
  <si>
    <t>ნატა</t>
  </si>
  <si>
    <t>ჩიხრაძე</t>
  </si>
  <si>
    <t xml:space="preserve">ჩემია </t>
  </si>
  <si>
    <t>ჩემია</t>
  </si>
  <si>
    <t>ლომიძე</t>
  </si>
  <si>
    <t>ვიტალი</t>
  </si>
  <si>
    <t>ლაშა</t>
  </si>
  <si>
    <t>მესხი</t>
  </si>
  <si>
    <t>თინათინ</t>
  </si>
  <si>
    <t>მაღალაშვილი</t>
  </si>
  <si>
    <t>მზისადარ</t>
  </si>
  <si>
    <t>ხუროშვილი</t>
  </si>
  <si>
    <t>მანანა</t>
  </si>
  <si>
    <t xml:space="preserve">გუგეშაშვილი </t>
  </si>
  <si>
    <t>გუგეშაშვილი</t>
  </si>
  <si>
    <t>წილოსანი</t>
  </si>
  <si>
    <t>თედიაშვილი</t>
  </si>
  <si>
    <t>მაყვალა</t>
  </si>
  <si>
    <t>სტელა</t>
  </si>
  <si>
    <t>მედვედევა</t>
  </si>
  <si>
    <t>ხვიჩა</t>
  </si>
  <si>
    <t xml:space="preserve">კაპანაძე </t>
  </si>
  <si>
    <t>სიმონიშვილი</t>
  </si>
  <si>
    <t>მათიაშვილი</t>
  </si>
  <si>
    <t>მზია</t>
  </si>
  <si>
    <t>ზვიადი</t>
  </si>
  <si>
    <t>ჩხეტიანი</t>
  </si>
  <si>
    <t xml:space="preserve">გაბადაძე </t>
  </si>
  <si>
    <t>კახა</t>
  </si>
  <si>
    <t>კაპანაძე</t>
  </si>
  <si>
    <t>ჯამბულ</t>
  </si>
  <si>
    <t>გიგოლაშვილი</t>
  </si>
  <si>
    <t>რიტა</t>
  </si>
  <si>
    <t xml:space="preserve">დესიატნიკოვა </t>
  </si>
  <si>
    <t>თეა</t>
  </si>
  <si>
    <t>მესტვირიშვილი</t>
  </si>
  <si>
    <t>ნია</t>
  </si>
  <si>
    <t>ზაირა</t>
  </si>
  <si>
    <t>გავაშელი</t>
  </si>
  <si>
    <t>ვასილი</t>
  </si>
  <si>
    <t>ქართველიშვილი</t>
  </si>
  <si>
    <t>ნატო</t>
  </si>
  <si>
    <t xml:space="preserve">გელენიძე </t>
  </si>
  <si>
    <t>მიხეილ</t>
  </si>
  <si>
    <t>მარგიანი</t>
  </si>
  <si>
    <t>ლოხიშვილი</t>
  </si>
  <si>
    <t>რევაზ</t>
  </si>
  <si>
    <t>გელუტაშვილი</t>
  </si>
  <si>
    <t>ლოქაბიძე</t>
  </si>
  <si>
    <t>მჭედლიძე</t>
  </si>
  <si>
    <t xml:space="preserve"> ზექალაშვილი</t>
  </si>
  <si>
    <t xml:space="preserve">გოგრიჭიანი </t>
  </si>
  <si>
    <t>ჯულაყიძე</t>
  </si>
  <si>
    <t>ნუნუ</t>
  </si>
  <si>
    <t>ცინცაძე</t>
  </si>
  <si>
    <t>ლეილა</t>
  </si>
  <si>
    <t>კისელიოვა</t>
  </si>
  <si>
    <t>ნაილე</t>
  </si>
  <si>
    <t>მახარაძე</t>
  </si>
  <si>
    <t>ბედინეიშვილი</t>
  </si>
  <si>
    <t>გვაზავა</t>
  </si>
  <si>
    <t>კირვალიძე</t>
  </si>
  <si>
    <t>ნიკო</t>
  </si>
  <si>
    <t>კოლოტაური</t>
  </si>
  <si>
    <t>ეკატერინე</t>
  </si>
  <si>
    <t>ახვლედიანი</t>
  </si>
  <si>
    <t>ყველაიძე</t>
  </si>
  <si>
    <t>ალექსანდრე</t>
  </si>
  <si>
    <t>ბექაური</t>
  </si>
  <si>
    <t>ზაალ</t>
  </si>
  <si>
    <t>ბროლაძე</t>
  </si>
  <si>
    <t>სოფიო</t>
  </si>
  <si>
    <t>გურული</t>
  </si>
  <si>
    <t>ნათია</t>
  </si>
  <si>
    <t>საათაშვილი</t>
  </si>
  <si>
    <t>თამარი</t>
  </si>
  <si>
    <t>მაწიაშვილი</t>
  </si>
  <si>
    <t>მარიამი</t>
  </si>
  <si>
    <t>კაკალაძე</t>
  </si>
  <si>
    <t>ელენე</t>
  </si>
  <si>
    <t>კასრაშვილი</t>
  </si>
  <si>
    <t>ჯანელიძე</t>
  </si>
  <si>
    <t>გურამ</t>
  </si>
  <si>
    <t>რუსუდან</t>
  </si>
  <si>
    <t>დაუშვილი</t>
  </si>
  <si>
    <t>ია</t>
  </si>
  <si>
    <t>ბარათელი</t>
  </si>
  <si>
    <t>ზინაიდა</t>
  </si>
  <si>
    <t>სამუსიკი</t>
  </si>
  <si>
    <t>ბაბუნაშვილი</t>
  </si>
  <si>
    <t>ლანა</t>
  </si>
  <si>
    <t xml:space="preserve"> ტეფნაძე</t>
  </si>
  <si>
    <t>მიქიაშვილი</t>
  </si>
  <si>
    <t>ჯაბა</t>
  </si>
  <si>
    <t>ხაჩიძე</t>
  </si>
  <si>
    <t>ჩიქოვანი</t>
  </si>
  <si>
    <t>შანთაძე</t>
  </si>
  <si>
    <t>გივი</t>
  </si>
  <si>
    <t>ვასაძე</t>
  </si>
  <si>
    <t>ზეზვა</t>
  </si>
  <si>
    <t>ცაბაძე</t>
  </si>
  <si>
    <t>გულიკო</t>
  </si>
  <si>
    <t>ლომინაშვილი</t>
  </si>
  <si>
    <t>რამაზ</t>
  </si>
  <si>
    <t>ქევხიშვილი</t>
  </si>
  <si>
    <t>მურაჩაშვილი</t>
  </si>
  <si>
    <t>ყიფიანი</t>
  </si>
  <si>
    <t>დავით</t>
  </si>
  <si>
    <t>ნანობაშვილი</t>
  </si>
  <si>
    <t>ვარდიაშვილი</t>
  </si>
  <si>
    <t>თამილა</t>
  </si>
  <si>
    <t>მოდებაძე</t>
  </si>
  <si>
    <t>ლუდმილა</t>
  </si>
  <si>
    <t>ბალახაძე</t>
  </si>
  <si>
    <t>თუთბერიძე</t>
  </si>
  <si>
    <t>ტყემალაძე</t>
  </si>
  <si>
    <t>დანელია</t>
  </si>
  <si>
    <t>მარინა</t>
  </si>
  <si>
    <t>ლეშკაშელი</t>
  </si>
  <si>
    <t>ნუგზარ</t>
  </si>
  <si>
    <t>გეგენავა</t>
  </si>
  <si>
    <t>ციალა</t>
  </si>
  <si>
    <t>გვარამია</t>
  </si>
  <si>
    <t>დარეჯან</t>
  </si>
  <si>
    <t>გლუნჩაძე</t>
  </si>
  <si>
    <t>ოლიკო</t>
  </si>
  <si>
    <t>ბაიაშვილი</t>
  </si>
  <si>
    <t>ეთერ</t>
  </si>
  <si>
    <t>გაბრიელაშვილი</t>
  </si>
  <si>
    <t>ხუხუა</t>
  </si>
  <si>
    <t>სამნიაშვილი</t>
  </si>
  <si>
    <t>მარიანა</t>
  </si>
  <si>
    <t>შუბითიძე</t>
  </si>
  <si>
    <t>მეგრელიშვილი</t>
  </si>
  <si>
    <t>სივსივაძე</t>
  </si>
  <si>
    <t>თოთლაძე</t>
  </si>
  <si>
    <t>მდივნიშვილი</t>
  </si>
  <si>
    <t>ტუღუში</t>
  </si>
  <si>
    <t>ცირა</t>
  </si>
  <si>
    <t>ლექვინაძე</t>
  </si>
  <si>
    <t>ლია</t>
  </si>
  <si>
    <t>ძნელაძე</t>
  </si>
  <si>
    <t>ემილი</t>
  </si>
  <si>
    <t>კურბანოვი</t>
  </si>
  <si>
    <t>ყანჩაშვილი</t>
  </si>
  <si>
    <t>არტურ</t>
  </si>
  <si>
    <t>ასლამაზაშვილი</t>
  </si>
  <si>
    <t>ხორგუაშვილი</t>
  </si>
  <si>
    <t>ჩახნაშვილი</t>
  </si>
  <si>
    <t>ხმალაძე</t>
  </si>
  <si>
    <t>სალომე</t>
  </si>
  <si>
    <t>ენდელაძე</t>
  </si>
  <si>
    <t>კუტალაძე</t>
  </si>
  <si>
    <t>გულნარა</t>
  </si>
  <si>
    <t>სულიკო</t>
  </si>
  <si>
    <t>ბარბარე</t>
  </si>
  <si>
    <t>ზვიად</t>
  </si>
  <si>
    <t>ავალიშვილი</t>
  </si>
  <si>
    <t>ნოდარ</t>
  </si>
  <si>
    <t>მაყიშვილი</t>
  </si>
  <si>
    <t>თეიმურაზ</t>
  </si>
  <si>
    <t>სოხაძე</t>
  </si>
  <si>
    <t>ცანკაშვილი</t>
  </si>
  <si>
    <t>ლაურა</t>
  </si>
  <si>
    <t>გრიგოლაშვილი</t>
  </si>
  <si>
    <t>მეზვრიშვილი</t>
  </si>
  <si>
    <t>სამხარაძე</t>
  </si>
  <si>
    <t>ედიკ</t>
  </si>
  <si>
    <t>იდუკაშვილი</t>
  </si>
  <si>
    <t>აბალაკი</t>
  </si>
  <si>
    <t>თამუნა</t>
  </si>
  <si>
    <t>მენაბდე</t>
  </si>
  <si>
    <t>თეონა</t>
  </si>
  <si>
    <t>მაგდა</t>
  </si>
  <si>
    <t>დოლიძე</t>
  </si>
  <si>
    <t>ანნა</t>
  </si>
  <si>
    <t>შაშიკაძე</t>
  </si>
  <si>
    <t>გორგოშაძე</t>
  </si>
  <si>
    <t>ნინა</t>
  </si>
  <si>
    <t>პარუნაკოვი</t>
  </si>
  <si>
    <t>ოთიაშვილი</t>
  </si>
  <si>
    <t>ავთანდილ</t>
  </si>
  <si>
    <t>მუმლაძე</t>
  </si>
  <si>
    <t>მელაშვილი</t>
  </si>
  <si>
    <t>გიგა</t>
  </si>
  <si>
    <t>ფართლაძე</t>
  </si>
  <si>
    <t xml:space="preserve">ციხისელი </t>
  </si>
  <si>
    <t>კბილცეცხლაშვილი</t>
  </si>
  <si>
    <t>იზოლდა</t>
  </si>
  <si>
    <t>თორნიკე</t>
  </si>
  <si>
    <t>მამულაშვილი</t>
  </si>
  <si>
    <t>დუნდუა</t>
  </si>
  <si>
    <t>პაატა</t>
  </si>
  <si>
    <t>კუხიანიძე</t>
  </si>
  <si>
    <t>ლევანი</t>
  </si>
  <si>
    <t>თედეევი</t>
  </si>
  <si>
    <t>გელა</t>
  </si>
  <si>
    <t>თინა</t>
  </si>
  <si>
    <t>ციმაკურიძე</t>
  </si>
  <si>
    <t>ღუღუნიშვილი</t>
  </si>
  <si>
    <t>ლიზა</t>
  </si>
  <si>
    <t>ჩიტიშვილი</t>
  </si>
  <si>
    <t>ოთარ</t>
  </si>
  <si>
    <t>ტურაშვილი</t>
  </si>
  <si>
    <t>ლილი</t>
  </si>
  <si>
    <t>ძიძიგური</t>
  </si>
  <si>
    <t xml:space="preserve">საყევარაშვილი </t>
  </si>
  <si>
    <t>ფოცხვერია</t>
  </si>
  <si>
    <t>ვლადიმერ</t>
  </si>
  <si>
    <t>გუგული</t>
  </si>
  <si>
    <t xml:space="preserve"> ნადიბაიძე</t>
  </si>
  <si>
    <t>გურამი</t>
  </si>
  <si>
    <t>ქარქუსაშვილი</t>
  </si>
  <si>
    <t xml:space="preserve">ედიშერაშვილი </t>
  </si>
  <si>
    <t>მაჩაიძე</t>
  </si>
  <si>
    <t>იამზე</t>
  </si>
  <si>
    <t>ძნელაშვილი</t>
  </si>
  <si>
    <t>ვანიკო</t>
  </si>
  <si>
    <t>აფხაზიშვილი</t>
  </si>
  <si>
    <t>საყევარაშვილი</t>
  </si>
  <si>
    <t>ეთერი</t>
  </si>
  <si>
    <t>ოლქიაშვილი</t>
  </si>
  <si>
    <t>ზაალიშვილი</t>
  </si>
  <si>
    <t>შორენა</t>
  </si>
  <si>
    <t>იმედაშვილი</t>
  </si>
  <si>
    <t>ზაზაძე</t>
  </si>
  <si>
    <t>ბიძინაშვილი</t>
  </si>
  <si>
    <t>ნუცა</t>
  </si>
  <si>
    <t>ნაცვლიშვილი</t>
  </si>
  <si>
    <t>სერგეი</t>
  </si>
  <si>
    <t>მალაზონია</t>
  </si>
  <si>
    <t>უძილაური</t>
  </si>
  <si>
    <t>ხეცურიანი</t>
  </si>
  <si>
    <t>ოთარი</t>
  </si>
  <si>
    <t>მაისურაძე</t>
  </si>
  <si>
    <t>დაჩი</t>
  </si>
  <si>
    <t>გველუკაშვილი</t>
  </si>
  <si>
    <t>ონიანი</t>
  </si>
  <si>
    <t>სტამბოლიშვილი</t>
  </si>
  <si>
    <t>ლოლა</t>
  </si>
  <si>
    <t>რომეო</t>
  </si>
  <si>
    <t>მინასიანი</t>
  </si>
  <si>
    <t>ირინე</t>
  </si>
  <si>
    <t>ვოსკერჩიან</t>
  </si>
  <si>
    <t>ნიავაძე</t>
  </si>
  <si>
    <t>ტომარაძე</t>
  </si>
  <si>
    <t>ლიამზე</t>
  </si>
  <si>
    <t>როინიშვილი</t>
  </si>
  <si>
    <t>დავითი</t>
  </si>
  <si>
    <t>მამალაძე</t>
  </si>
  <si>
    <t>სირანაშვილი</t>
  </si>
  <si>
    <t>ქორიძე</t>
  </si>
  <si>
    <t>გიული</t>
  </si>
  <si>
    <t>ასპანიძე</t>
  </si>
  <si>
    <t>ნონა</t>
  </si>
  <si>
    <t>შიხალოვა</t>
  </si>
  <si>
    <t>ირინა</t>
  </si>
  <si>
    <t>ბოჭორიშვილი</t>
  </si>
  <si>
    <t>მავრა</t>
  </si>
  <si>
    <t>ალბერტი</t>
  </si>
  <si>
    <t>ჩანგიან</t>
  </si>
  <si>
    <t>ჭუმბაშვილი</t>
  </si>
  <si>
    <t>ირმა</t>
  </si>
  <si>
    <t>ძამაშვილი</t>
  </si>
  <si>
    <t>ჩეგიანი</t>
  </si>
  <si>
    <t>ლაგვილავა</t>
  </si>
  <si>
    <t>ნაჭყებია</t>
  </si>
  <si>
    <t>ინგა</t>
  </si>
  <si>
    <t>ბაბაევა</t>
  </si>
  <si>
    <t>მელანო</t>
  </si>
  <si>
    <t>ტურძილაძე</t>
  </si>
  <si>
    <t>მიქავა</t>
  </si>
  <si>
    <t>საბა</t>
  </si>
  <si>
    <t>ბაძაღუა</t>
  </si>
  <si>
    <t>სესე</t>
  </si>
  <si>
    <t>ჩალიგავა</t>
  </si>
  <si>
    <t>ჯოჯუა</t>
  </si>
  <si>
    <t>ხარჩილავა</t>
  </si>
  <si>
    <t>დიმიტრი</t>
  </si>
  <si>
    <t>ზარქუა</t>
  </si>
  <si>
    <t>ქათამაძე</t>
  </si>
  <si>
    <t>ლემონჯავა</t>
  </si>
  <si>
    <t>ანანო</t>
  </si>
  <si>
    <t>მოლაშხია</t>
  </si>
  <si>
    <t>დემეტრე</t>
  </si>
  <si>
    <t>ზუბაშვილი</t>
  </si>
  <si>
    <t>ჭაღიაშვილი</t>
  </si>
  <si>
    <t xml:space="preserve">ბადრი </t>
  </si>
  <si>
    <t>ერაძე</t>
  </si>
  <si>
    <t>ჭიაურელი</t>
  </si>
  <si>
    <t>ჩოლოგაური</t>
  </si>
  <si>
    <t>იარალიშვილი</t>
  </si>
  <si>
    <t>ბერიაშვილი</t>
  </si>
  <si>
    <t>თალაკვაძე</t>
  </si>
  <si>
    <t>ომარაშვილი</t>
  </si>
  <si>
    <t>გელენიძე</t>
  </si>
  <si>
    <t>ხუტიძე</t>
  </si>
  <si>
    <t>ბერია</t>
  </si>
  <si>
    <t>მიქელთაძე</t>
  </si>
  <si>
    <t>მენთეშაშვილი</t>
  </si>
  <si>
    <t>ლევან</t>
  </si>
  <si>
    <t>ჭელიძე</t>
  </si>
  <si>
    <t>მედეა</t>
  </si>
  <si>
    <t>ბურძენიძე</t>
  </si>
  <si>
    <t>ქეთევანი</t>
  </si>
  <si>
    <t>გოგავა</t>
  </si>
  <si>
    <t>შალამბერიძე</t>
  </si>
  <si>
    <t>მამუკა</t>
  </si>
  <si>
    <t>ნოდარი</t>
  </si>
  <si>
    <t>გეჯაძე</t>
  </si>
  <si>
    <t>ალდა</t>
  </si>
  <si>
    <t>ჯინჭარაძე</t>
  </si>
  <si>
    <t>გოგა</t>
  </si>
  <si>
    <t>საგინაშვილი</t>
  </si>
  <si>
    <t>ათაბეგაშვილი</t>
  </si>
  <si>
    <t>ნასიბაშვილი</t>
  </si>
  <si>
    <t>ვარამაშვილი</t>
  </si>
  <si>
    <t>ოჩხიკიძე</t>
  </si>
  <si>
    <t xml:space="preserve">ანდიაშვილი </t>
  </si>
  <si>
    <t>ანდიაშვილი</t>
  </si>
  <si>
    <t>გუგუტიშვილი</t>
  </si>
  <si>
    <t>მალხაზ</t>
  </si>
  <si>
    <t>კავთელაშვილი</t>
  </si>
  <si>
    <t>არმენ</t>
  </si>
  <si>
    <t>მკრტიჩიან</t>
  </si>
  <si>
    <t>სურენ</t>
  </si>
  <si>
    <t>ხალიულინ</t>
  </si>
  <si>
    <t>იოსები</t>
  </si>
  <si>
    <t>ხუციშვილი</t>
  </si>
  <si>
    <t>დევიძე</t>
  </si>
  <si>
    <t>შონია</t>
  </si>
  <si>
    <t>ჟანა</t>
  </si>
  <si>
    <t>კოხრეიძე</t>
  </si>
  <si>
    <t>ღვინიაშვილი</t>
  </si>
  <si>
    <t>ლელა</t>
  </si>
  <si>
    <t>ლუკა</t>
  </si>
  <si>
    <t>ბურჯანაძე</t>
  </si>
  <si>
    <t>ფურცელაძე</t>
  </si>
  <si>
    <t>ზამირა</t>
  </si>
  <si>
    <t>ახალაძე</t>
  </si>
  <si>
    <t>ჩიტაური</t>
  </si>
  <si>
    <t>იოსებ</t>
  </si>
  <si>
    <t>გვილია</t>
  </si>
  <si>
    <t xml:space="preserve"> ნადირაშვილი</t>
  </si>
  <si>
    <t xml:space="preserve"> დიდებაშვილი</t>
  </si>
  <si>
    <t>ნიკოლოზი</t>
  </si>
  <si>
    <t xml:space="preserve"> ღოღობერიძე</t>
  </si>
  <si>
    <t>სანდაძე</t>
  </si>
  <si>
    <t>ალავიძე</t>
  </si>
  <si>
    <t xml:space="preserve">ზედგინიძე </t>
  </si>
  <si>
    <t>გოგიტა</t>
  </si>
  <si>
    <t>ღირსიაშვილი</t>
  </si>
  <si>
    <t>ილურიძე</t>
  </si>
  <si>
    <t>ანი</t>
  </si>
  <si>
    <t>უჯმაჯურიძე</t>
  </si>
  <si>
    <t>ქართლოსი</t>
  </si>
  <si>
    <t>როსტიაშვილი</t>
  </si>
  <si>
    <t>კარინა</t>
  </si>
  <si>
    <t>ნაზარეთიანი</t>
  </si>
  <si>
    <t>ედუარდ</t>
  </si>
  <si>
    <t>შაკაია</t>
  </si>
  <si>
    <t>გუნიავა</t>
  </si>
  <si>
    <t>მარი</t>
  </si>
  <si>
    <t>მერი</t>
  </si>
  <si>
    <t>მესხიშვილი</t>
  </si>
  <si>
    <t>არჯევნიშვილი</t>
  </si>
  <si>
    <t>ხიზანიშვილი</t>
  </si>
  <si>
    <t>მეტრეველი</t>
  </si>
  <si>
    <t>ანზორი</t>
  </si>
  <si>
    <t>ბურდიაშვილი</t>
  </si>
  <si>
    <t>ნიკა</t>
  </si>
  <si>
    <t>ჯოხაძე</t>
  </si>
  <si>
    <t>ოროველაშვილი</t>
  </si>
  <si>
    <t>ჯამლუდინა</t>
  </si>
  <si>
    <t>მაგამედშაფიროვი</t>
  </si>
  <si>
    <t>არჩილი</t>
  </si>
  <si>
    <t>ქიზიყელაშვილი</t>
  </si>
  <si>
    <t>ქენქაძე</t>
  </si>
  <si>
    <t>დავითოშვილი</t>
  </si>
  <si>
    <t>კაკიაშვილი</t>
  </si>
  <si>
    <t>ლიკა</t>
  </si>
  <si>
    <t>ნადირაძე</t>
  </si>
  <si>
    <t>მოსიაშვილი</t>
  </si>
  <si>
    <t>ელზა</t>
  </si>
  <si>
    <t xml:space="preserve">ფეიქრიშვილი </t>
  </si>
  <si>
    <t>რომანი</t>
  </si>
  <si>
    <t>სტეფანიშვილი</t>
  </si>
  <si>
    <t>ტურიაშვილი</t>
  </si>
  <si>
    <t>ხვედელიძე</t>
  </si>
  <si>
    <t>ივანე</t>
  </si>
  <si>
    <t>რუსიაშვილი</t>
  </si>
  <si>
    <t>აღნიაშვილი</t>
  </si>
  <si>
    <t>ნაბიაშვილი</t>
  </si>
  <si>
    <t>ალიაშვილი</t>
  </si>
  <si>
    <t>თამთა</t>
  </si>
  <si>
    <t>ქეთინო</t>
  </si>
  <si>
    <t>ალიმბერაშვილი</t>
  </si>
  <si>
    <t>სირაძე</t>
  </si>
  <si>
    <t>მარტაშვილი</t>
  </si>
  <si>
    <t>პაპაშვილი</t>
  </si>
  <si>
    <t>თიგიშვილი</t>
  </si>
  <si>
    <t>ალიკა</t>
  </si>
  <si>
    <t>ჯალალოვი</t>
  </si>
  <si>
    <t>თანდილაშვილი</t>
  </si>
  <si>
    <t>შალიკო</t>
  </si>
  <si>
    <t>გუგუნაშვილი</t>
  </si>
  <si>
    <t xml:space="preserve">კაშია </t>
  </si>
  <si>
    <t>ტატიანა</t>
  </si>
  <si>
    <t>კულიკოვა</t>
  </si>
  <si>
    <t>ჟულვერი</t>
  </si>
  <si>
    <t>კოჭლამაზაშვილი</t>
  </si>
  <si>
    <t xml:space="preserve"> მაძღარაშვილი</t>
  </si>
  <si>
    <t>ლიანა</t>
  </si>
  <si>
    <t>ზანგელოვა</t>
  </si>
  <si>
    <t>ზურაბ</t>
  </si>
  <si>
    <t xml:space="preserve"> ოზბეთელაშვილი</t>
  </si>
  <si>
    <t>სირანა</t>
  </si>
  <si>
    <t>ნასრაშვილი</t>
  </si>
  <si>
    <t>რობიტაშვილი</t>
  </si>
  <si>
    <t>ზუბიაშვილი</t>
  </si>
  <si>
    <t xml:space="preserve"> უზუნაშვილი</t>
  </si>
  <si>
    <t>თავდგირიძე</t>
  </si>
  <si>
    <t>თემურ</t>
  </si>
  <si>
    <t xml:space="preserve"> მურვანიძე</t>
  </si>
  <si>
    <t xml:space="preserve"> ნიკოაშვილი</t>
  </si>
  <si>
    <t xml:space="preserve"> სარქისიანი</t>
  </si>
  <si>
    <t>სეფაშვილი</t>
  </si>
  <si>
    <t>კოკოლაძე</t>
  </si>
  <si>
    <t>ბაჭველაშვილი</t>
  </si>
  <si>
    <t>ბაბალაშვილი</t>
  </si>
  <si>
    <t>მურადაშვილი</t>
  </si>
  <si>
    <t>ვარადაშვილი</t>
  </si>
  <si>
    <t>ნაზიბროლა</t>
  </si>
  <si>
    <t>ქუჩუკი</t>
  </si>
  <si>
    <t>გულნარი</t>
  </si>
  <si>
    <t>ათანიშვილი</t>
  </si>
  <si>
    <t>დაუდაშვილი</t>
  </si>
  <si>
    <t>ლობჟანიძე</t>
  </si>
  <si>
    <t>ნურსიათა</t>
  </si>
  <si>
    <t>აბაქაროვა</t>
  </si>
  <si>
    <t>დგვარელი</t>
  </si>
  <si>
    <t>ნაზი</t>
  </si>
  <si>
    <t>გოგოლაშვილი</t>
  </si>
  <si>
    <t>გულისათ</t>
  </si>
  <si>
    <t>რასულოვა</t>
  </si>
  <si>
    <t>რასულა</t>
  </si>
  <si>
    <t>რასულოვი</t>
  </si>
  <si>
    <t>საქინათი</t>
  </si>
  <si>
    <t>მუსაევი</t>
  </si>
  <si>
    <t>ჯავახიშვილი</t>
  </si>
  <si>
    <t>დალი</t>
  </si>
  <si>
    <t>ყულიჯანოვი</t>
  </si>
  <si>
    <t>შარიშვილი</t>
  </si>
  <si>
    <t>პაპუნოვი</t>
  </si>
  <si>
    <t>მედიკო</t>
  </si>
  <si>
    <t>ნორა</t>
  </si>
  <si>
    <t>ბარძიმაშვილი</t>
  </si>
  <si>
    <t xml:space="preserve"> თავდიდიშვილი</t>
  </si>
  <si>
    <t>ვარდოშვილი</t>
  </si>
  <si>
    <t>ილია</t>
  </si>
  <si>
    <t>თავდიდიშვილი</t>
  </si>
  <si>
    <t>ამალია</t>
  </si>
  <si>
    <t>გაიკარაშვილი</t>
  </si>
  <si>
    <t>უღრელიძე</t>
  </si>
  <si>
    <t>მაგამედ</t>
  </si>
  <si>
    <t>ნაჟმუდინოვ</t>
  </si>
  <si>
    <t>ვარდანაშვილი</t>
  </si>
  <si>
    <t>გოგინაშვილი</t>
  </si>
  <si>
    <t>მეგუთნიშვილი</t>
  </si>
  <si>
    <t>ჭაბუკაშვილი</t>
  </si>
  <si>
    <t>ბერუაშვილი</t>
  </si>
  <si>
    <t>მარჩილაშვილი</t>
  </si>
  <si>
    <t>მაკა</t>
  </si>
  <si>
    <t>სანიკიძე</t>
  </si>
  <si>
    <t>ბატიაშვილი</t>
  </si>
  <si>
    <t>კანანაძე</t>
  </si>
  <si>
    <t>ენუქაშვილი</t>
  </si>
  <si>
    <t>მთიულიშვილი</t>
  </si>
  <si>
    <t>ნადია</t>
  </si>
  <si>
    <t>ზუროშვილი</t>
  </si>
  <si>
    <t>ღაღვიშვილი</t>
  </si>
  <si>
    <t>აზნიაშვილი</t>
  </si>
  <si>
    <t>დაღელიშვილი</t>
  </si>
  <si>
    <t>კობა</t>
  </si>
  <si>
    <t>ფარადაშვილი</t>
  </si>
  <si>
    <t>მოლოდინაშვილი</t>
  </si>
  <si>
    <t>ჯანდიერი</t>
  </si>
  <si>
    <t>ოქრომჭედლიშვილი</t>
  </si>
  <si>
    <t>ხატია</t>
  </si>
  <si>
    <t>მჭედლიშვილი</t>
  </si>
  <si>
    <t>სოლომნიშვილი</t>
  </si>
  <si>
    <t>ბუთიაშვილი</t>
  </si>
  <si>
    <t>აზიკური</t>
  </si>
  <si>
    <t>ელვინა</t>
  </si>
  <si>
    <t>შანშიაშვილი</t>
  </si>
  <si>
    <t>გველესიანი</t>
  </si>
  <si>
    <t>ენუქიძე</t>
  </si>
  <si>
    <t>თამარა</t>
  </si>
  <si>
    <t>გოგოლაძე</t>
  </si>
  <si>
    <t>სარიშვილი</t>
  </si>
  <si>
    <t>დიაკონიძე</t>
  </si>
  <si>
    <t>კვირიკაშვილი</t>
  </si>
  <si>
    <t>ვაჟა</t>
  </si>
  <si>
    <t>ბანცაძე</t>
  </si>
  <si>
    <t>სერგო</t>
  </si>
  <si>
    <t>კასრაძე</t>
  </si>
  <si>
    <t>ალფაიძე</t>
  </si>
  <si>
    <t>მელიქიშვილი</t>
  </si>
  <si>
    <t>ნუშა</t>
  </si>
  <si>
    <t>ბლიაძე</t>
  </si>
  <si>
    <t>აბუაშვილი</t>
  </si>
  <si>
    <t>კავთიაშვილი</t>
  </si>
  <si>
    <t>ვასილ</t>
  </si>
  <si>
    <t>მიჩილაშვილი</t>
  </si>
  <si>
    <t>ზაქარეიშვილი</t>
  </si>
  <si>
    <t>პაიჭაძე</t>
  </si>
  <si>
    <t>აფციაური</t>
  </si>
  <si>
    <t>მზევინარ</t>
  </si>
  <si>
    <t xml:space="preserve"> წოწონავა</t>
  </si>
  <si>
    <t>ჩაბრაძე</t>
  </si>
  <si>
    <t>პაპავა</t>
  </si>
  <si>
    <t>ბაჩანა</t>
  </si>
  <si>
    <t>ნინელი</t>
  </si>
  <si>
    <t xml:space="preserve"> ოქროპირიძე</t>
  </si>
  <si>
    <t xml:space="preserve"> წულაია</t>
  </si>
  <si>
    <t>ბექარ</t>
  </si>
  <si>
    <t>ბუჩუკური</t>
  </si>
  <si>
    <t>ჟუჟუნა</t>
  </si>
  <si>
    <t>კარინე</t>
  </si>
  <si>
    <t>არეშიძე</t>
  </si>
  <si>
    <t xml:space="preserve"> ლანჩავაშვილი</t>
  </si>
  <si>
    <t xml:space="preserve"> თეთვაძე</t>
  </si>
  <si>
    <t>რამაზი</t>
  </si>
  <si>
    <t>ალანია</t>
  </si>
  <si>
    <t>მარიკა</t>
  </si>
  <si>
    <t xml:space="preserve"> ჩეკურიშვილი</t>
  </si>
  <si>
    <t>მურადი</t>
  </si>
  <si>
    <t>სოფო</t>
  </si>
  <si>
    <t>გაბრიჭიძე</t>
  </si>
  <si>
    <t xml:space="preserve"> ნინიაშვილი</t>
  </si>
  <si>
    <t>ბესიკი</t>
  </si>
  <si>
    <t>ჭიჭინაძე</t>
  </si>
  <si>
    <t xml:space="preserve"> კილასონია</t>
  </si>
  <si>
    <t>ნანი</t>
  </si>
  <si>
    <t>კაციტაძე</t>
  </si>
  <si>
    <t>ანჟელა</t>
  </si>
  <si>
    <t>ზასეიშვილი</t>
  </si>
  <si>
    <t>კოშორიძე</t>
  </si>
  <si>
    <t>დეკანოსიძე</t>
  </si>
  <si>
    <t xml:space="preserve"> გვენეტაძე</t>
  </si>
  <si>
    <t>ტყეშელაშვილი</t>
  </si>
  <si>
    <t>ეკა</t>
  </si>
  <si>
    <t>შატაკიშვილი</t>
  </si>
  <si>
    <t xml:space="preserve"> კოშმატაშვილი</t>
  </si>
  <si>
    <t xml:space="preserve"> დოხნაძე</t>
  </si>
  <si>
    <t>ნარგიზა</t>
  </si>
  <si>
    <t>სიხარულიძე</t>
  </si>
  <si>
    <t>ფაჩულია</t>
  </si>
  <si>
    <t xml:space="preserve"> ზაქარეიშვილი</t>
  </si>
  <si>
    <t>ღლონტი</t>
  </si>
  <si>
    <t>მორბედაძე</t>
  </si>
  <si>
    <t>რობიზონი</t>
  </si>
  <si>
    <t>მაზმიშვილი</t>
  </si>
  <si>
    <t>ქაფიანიძე</t>
  </si>
  <si>
    <t>ციცქიშვილი</t>
  </si>
  <si>
    <t>კუჭაშვილი</t>
  </si>
  <si>
    <t>ხარშილაძე</t>
  </si>
  <si>
    <t>მახირა</t>
  </si>
  <si>
    <t>ისმაილოვა</t>
  </si>
  <si>
    <t>მეხმან</t>
  </si>
  <si>
    <t>ასკეროვი</t>
  </si>
  <si>
    <t>სამირ</t>
  </si>
  <si>
    <t>ჰასანოვი</t>
  </si>
  <si>
    <t>დილარა</t>
  </si>
  <si>
    <t>მამიშოვა</t>
  </si>
  <si>
    <t>არიფ</t>
  </si>
  <si>
    <t xml:space="preserve"> მამედოვი</t>
  </si>
  <si>
    <t>გიულტაკინ</t>
  </si>
  <si>
    <t xml:space="preserve"> მამიშოვა</t>
  </si>
  <si>
    <t>აგკულ</t>
  </si>
  <si>
    <t>ზეინალოვა</t>
  </si>
  <si>
    <t>დინარა</t>
  </si>
  <si>
    <t>ბალაგოზოვა</t>
  </si>
  <si>
    <t>დურსუნ</t>
  </si>
  <si>
    <t>მამიშევი</t>
  </si>
  <si>
    <t>კენან</t>
  </si>
  <si>
    <t>ჯაბაროვი</t>
  </si>
  <si>
    <t>სვეტლანა</t>
  </si>
  <si>
    <t>სევინჯ</t>
  </si>
  <si>
    <t>ალახვერდიევა</t>
  </si>
  <si>
    <t>აფლატუნ</t>
  </si>
  <si>
    <t xml:space="preserve"> ახვერდიევი</t>
  </si>
  <si>
    <t>თახარ</t>
  </si>
  <si>
    <t>ბაირამოვი</t>
  </si>
  <si>
    <t>შახსანამ</t>
  </si>
  <si>
    <t>ჯაბაროვა</t>
  </si>
  <si>
    <t>შახანა</t>
  </si>
  <si>
    <t>კაკლიკ</t>
  </si>
  <si>
    <t>ნოვრუზოვა</t>
  </si>
  <si>
    <t>რაშად</t>
  </si>
  <si>
    <t>აიდინ</t>
  </si>
  <si>
    <t>კოჯაევი</t>
  </si>
  <si>
    <t>კალაევა</t>
  </si>
  <si>
    <t>კიამრან</t>
  </si>
  <si>
    <t>კალაევი</t>
  </si>
  <si>
    <t>ანშავან</t>
  </si>
  <si>
    <t>ნაბიევი</t>
  </si>
  <si>
    <t>კანან</t>
  </si>
  <si>
    <t>ზაქირ</t>
  </si>
  <si>
    <t>ალახვერდიევი</t>
  </si>
  <si>
    <t>დუნიაზარ</t>
  </si>
  <si>
    <t>გოჯაევა</t>
  </si>
  <si>
    <t>ნაიდა</t>
  </si>
  <si>
    <t>იუსუბოვა</t>
  </si>
  <si>
    <t>რავანა</t>
  </si>
  <si>
    <t>ხაზეინ</t>
  </si>
  <si>
    <t>ილგარ</t>
  </si>
  <si>
    <t>ჰუსეინოვი</t>
  </si>
  <si>
    <t>ბალაბეკ</t>
  </si>
  <si>
    <t>გიზბასოვი</t>
  </si>
  <si>
    <t>ელშან</t>
  </si>
  <si>
    <t>აბდულაევი</t>
  </si>
  <si>
    <t>ზელიმხან</t>
  </si>
  <si>
    <t>მურადოვი</t>
  </si>
  <si>
    <t>დილაფრუზ</t>
  </si>
  <si>
    <t>ვაგიფ</t>
  </si>
  <si>
    <t>გაბულოვი</t>
  </si>
  <si>
    <t>აიტენ</t>
  </si>
  <si>
    <t>აბედინოვა</t>
  </si>
  <si>
    <t>რახილა</t>
  </si>
  <si>
    <t>მურადოვა</t>
  </si>
  <si>
    <t>ამირხან</t>
  </si>
  <si>
    <t>აიტან</t>
  </si>
  <si>
    <t>გარაევა</t>
  </si>
  <si>
    <t>მაიკა</t>
  </si>
  <si>
    <t xml:space="preserve"> ალახვერდიევა</t>
  </si>
  <si>
    <t>ლეილან</t>
  </si>
  <si>
    <t>მამედოვა</t>
  </si>
  <si>
    <t>ვაგიდ</t>
  </si>
  <si>
    <t>მამედოვი</t>
  </si>
  <si>
    <t>იოსიფ</t>
  </si>
  <si>
    <t xml:space="preserve"> ლავრენტიევი</t>
  </si>
  <si>
    <t>ალლაზოვა</t>
  </si>
  <si>
    <t>ალმამედოვი</t>
  </si>
  <si>
    <t>მუსალიმ</t>
  </si>
  <si>
    <t>ტალიბოვი</t>
  </si>
  <si>
    <t>რაფიგა</t>
  </si>
  <si>
    <t>იმანოვა</t>
  </si>
  <si>
    <t>არიზ</t>
  </si>
  <si>
    <t>აბილ</t>
  </si>
  <si>
    <t>მამიშოვი</t>
  </si>
  <si>
    <t>ელხან</t>
  </si>
  <si>
    <t>მურგუზოვი</t>
  </si>
  <si>
    <t>ჰასან</t>
  </si>
  <si>
    <t>რამინ</t>
  </si>
  <si>
    <t>ვალიევი</t>
  </si>
  <si>
    <t>ბალი</t>
  </si>
  <si>
    <t>მურგუზოვა</t>
  </si>
  <si>
    <t>ნამიგ</t>
  </si>
  <si>
    <t>გუსეინოვი</t>
  </si>
  <si>
    <t>ჯუმშუდ</t>
  </si>
  <si>
    <t>გაჯი</t>
  </si>
  <si>
    <t>კოხაჯოვი</t>
  </si>
  <si>
    <t>რამიზ</t>
  </si>
  <si>
    <t>იმანოვი</t>
  </si>
  <si>
    <t>კარაევი</t>
  </si>
  <si>
    <t>სახიბ</t>
  </si>
  <si>
    <t>გიულმაია</t>
  </si>
  <si>
    <t>გუმბატოვა</t>
  </si>
  <si>
    <t>აიბანიზ</t>
  </si>
  <si>
    <t>გუსეინოვა</t>
  </si>
  <si>
    <t>სევილ</t>
  </si>
  <si>
    <t>აიგიუნ</t>
  </si>
  <si>
    <t>საიად</t>
  </si>
  <si>
    <t>აივაზოვი</t>
  </si>
  <si>
    <t>ელდარ</t>
  </si>
  <si>
    <t>ზეინალოვი</t>
  </si>
  <si>
    <t>ზამინ</t>
  </si>
  <si>
    <t>მახმუდოვი</t>
  </si>
  <si>
    <t>გურბანალი</t>
  </si>
  <si>
    <t>ტელმან</t>
  </si>
  <si>
    <t>ჩოიდაროვი</t>
  </si>
  <si>
    <t>ხატირა</t>
  </si>
  <si>
    <t>ახმედოვა</t>
  </si>
  <si>
    <t>სადიკოვი</t>
  </si>
  <si>
    <t>ელმარ</t>
  </si>
  <si>
    <t>ორუჯოვი</t>
  </si>
  <si>
    <t>მამედ</t>
  </si>
  <si>
    <t>დურახანოვი</t>
  </si>
  <si>
    <t>მუსეიბ</t>
  </si>
  <si>
    <t>კულუ</t>
  </si>
  <si>
    <t>სალეხ</t>
  </si>
  <si>
    <t>მუსტაფაევი</t>
  </si>
  <si>
    <t>ფამილ</t>
  </si>
  <si>
    <t>ისმაილოვი</t>
  </si>
  <si>
    <t>ალი</t>
  </si>
  <si>
    <t>გახრამანოვი</t>
  </si>
  <si>
    <t>ეითიბარ</t>
  </si>
  <si>
    <t>ბახადურ</t>
  </si>
  <si>
    <t>გაჯიევი</t>
  </si>
  <si>
    <t>ფარმან</t>
  </si>
  <si>
    <t>ვახიდ</t>
  </si>
  <si>
    <t>განამათ</t>
  </si>
  <si>
    <t>გუმბათოვა</t>
  </si>
  <si>
    <t>მამნიაშვილი</t>
  </si>
  <si>
    <t>დავითიანი</t>
  </si>
  <si>
    <t>მარგველიანი</t>
  </si>
  <si>
    <t xml:space="preserve"> გავაშელი</t>
  </si>
  <si>
    <t>მუხრანი</t>
  </si>
  <si>
    <t>ვალერი</t>
  </si>
  <si>
    <t xml:space="preserve"> მამარდაშვილი</t>
  </si>
  <si>
    <t>ლიპარტელიანი</t>
  </si>
  <si>
    <t>სოსო</t>
  </si>
  <si>
    <t>ბიჭიკო</t>
  </si>
  <si>
    <t>ჯამბული</t>
  </si>
  <si>
    <t>ცინდელიანი</t>
  </si>
  <si>
    <t>ნესტანი</t>
  </si>
  <si>
    <t>ურუმაშვილი</t>
  </si>
  <si>
    <t>ზურაბი</t>
  </si>
  <si>
    <t>მარგველანი</t>
  </si>
  <si>
    <t>ბეჟან</t>
  </si>
  <si>
    <t>მიქელაძე</t>
  </si>
  <si>
    <t>რეზო</t>
  </si>
  <si>
    <t>ფრიდონ</t>
  </si>
  <si>
    <t>ჯემალ</t>
  </si>
  <si>
    <t>ფასანიძე</t>
  </si>
  <si>
    <t>თემური</t>
  </si>
  <si>
    <t xml:space="preserve">უშხვანი </t>
  </si>
  <si>
    <t>ხოზრევანიძე</t>
  </si>
  <si>
    <t>ჩიტაშვილი</t>
  </si>
  <si>
    <t>შავაძე</t>
  </si>
  <si>
    <t>ეროსი</t>
  </si>
  <si>
    <t>ფატიმა</t>
  </si>
  <si>
    <t>როინი</t>
  </si>
  <si>
    <t>საგინაძე</t>
  </si>
  <si>
    <t>კონცელიძე</t>
  </si>
  <si>
    <t>დეკანაძე</t>
  </si>
  <si>
    <t>ანთაძე</t>
  </si>
  <si>
    <t>ჯონი</t>
  </si>
  <si>
    <t>ცალანი</t>
  </si>
  <si>
    <t>ალიმ</t>
  </si>
  <si>
    <t>ალიევ</t>
  </si>
  <si>
    <t>აპეტ</t>
  </si>
  <si>
    <t>კალავორიან</t>
  </si>
  <si>
    <t>გენადი</t>
  </si>
  <si>
    <t>წულუკიძე</t>
  </si>
  <si>
    <t>ბადირი</t>
  </si>
  <si>
    <t>ვანაძე</t>
  </si>
  <si>
    <t>ფატი</t>
  </si>
  <si>
    <t>ძირკვაძე</t>
  </si>
  <si>
    <t>ამირან</t>
  </si>
  <si>
    <t>მამუჭაძე</t>
  </si>
  <si>
    <t>გულთამზე</t>
  </si>
  <si>
    <t xml:space="preserve"> მეკეიძე</t>
  </si>
  <si>
    <t>ვახტანგ</t>
  </si>
  <si>
    <t>ოლგა</t>
  </si>
  <si>
    <t>სტამატოვა</t>
  </si>
  <si>
    <t>გეორი</t>
  </si>
  <si>
    <t>სტამატოვ</t>
  </si>
  <si>
    <t>ბადრი</t>
  </si>
  <si>
    <t>ჯუმბერ</t>
  </si>
  <si>
    <t>ცეცხლაძე</t>
  </si>
  <si>
    <t>მგელაძე</t>
  </si>
  <si>
    <t>ირემაძე</t>
  </si>
  <si>
    <t>მურმან</t>
  </si>
  <si>
    <t>ბოლქვაძე</t>
  </si>
  <si>
    <t>ლევონ</t>
  </si>
  <si>
    <t xml:space="preserve">მიქაელიან </t>
  </si>
  <si>
    <t>როზმან</t>
  </si>
  <si>
    <t xml:space="preserve">ხოზრევანიძე </t>
  </si>
  <si>
    <t>დათო</t>
  </si>
  <si>
    <t>სურმანიძე</t>
  </si>
  <si>
    <t>ვაშაყმაძე</t>
  </si>
  <si>
    <t>ბატანაგოვი</t>
  </si>
  <si>
    <t xml:space="preserve">როსტიაშვილი </t>
  </si>
  <si>
    <t xml:space="preserve"> რაზმაძე</t>
  </si>
  <si>
    <t>ნავროზაშვილი</t>
  </si>
  <si>
    <t xml:space="preserve"> ვარდოსანიძე</t>
  </si>
  <si>
    <t>ფირანიშვილი</t>
  </si>
  <si>
    <t xml:space="preserve"> სარალაშვილი</t>
  </si>
  <si>
    <t xml:space="preserve"> ოსეფაშვილი</t>
  </si>
  <si>
    <t>მწითური</t>
  </si>
  <si>
    <t>ჟიჟიაშვილი</t>
  </si>
  <si>
    <t>ქასოევი</t>
  </si>
  <si>
    <t>დემურ</t>
  </si>
  <si>
    <t>ყიფშიძე</t>
  </si>
  <si>
    <t>მალხაზი</t>
  </si>
  <si>
    <t xml:space="preserve"> წიკლაური</t>
  </si>
  <si>
    <t>ბახურაული</t>
  </si>
  <si>
    <t>ქრისტინე</t>
  </si>
  <si>
    <t xml:space="preserve"> ყაბანაშვილი</t>
  </si>
  <si>
    <t>გაგელიძე</t>
  </si>
  <si>
    <t>შვიდბიჭაშვილი</t>
  </si>
  <si>
    <t>პატაშური</t>
  </si>
  <si>
    <t>ბადური</t>
  </si>
  <si>
    <t>პავლიაშვილი</t>
  </si>
  <si>
    <t>ვეფხვია</t>
  </si>
  <si>
    <t>გოგიჩაშვილი</t>
  </si>
  <si>
    <t>ქაშიაშვილი</t>
  </si>
  <si>
    <t>ჩილინგარაშვილი</t>
  </si>
  <si>
    <t xml:space="preserve"> წამალაძე</t>
  </si>
  <si>
    <t>კუპრაშვილი</t>
  </si>
  <si>
    <t>ბორის</t>
  </si>
  <si>
    <t>ლასურაშვილი</t>
  </si>
  <si>
    <t>კაბულაშვილი</t>
  </si>
  <si>
    <t>ქავთარაძე</t>
  </si>
  <si>
    <t>კოპალიანი</t>
  </si>
  <si>
    <t>ზარიძე</t>
  </si>
  <si>
    <t>გიგაური</t>
  </si>
  <si>
    <t>ძაგანიშვილი</t>
  </si>
  <si>
    <t>ცხვირაშვილი</t>
  </si>
  <si>
    <t>პაპავაძე</t>
  </si>
  <si>
    <t>ბინათ</t>
  </si>
  <si>
    <t>ქისიშვილი</t>
  </si>
  <si>
    <t>სანდრია</t>
  </si>
  <si>
    <t>თინიკაშვილი</t>
  </si>
  <si>
    <t>ხრიკული</t>
  </si>
  <si>
    <t>ვანო</t>
  </si>
  <si>
    <t>საბიაშვილი</t>
  </si>
  <si>
    <t>ჯონდო</t>
  </si>
  <si>
    <t>მარუაშვილი</t>
  </si>
  <si>
    <t>გოგიძე</t>
  </si>
  <si>
    <t>ბერიანიძე</t>
  </si>
  <si>
    <t>ბესარიონ</t>
  </si>
  <si>
    <t>ჯანჯალაშვილი</t>
  </si>
  <si>
    <t>ხატისკაცი</t>
  </si>
  <si>
    <t>მამაცაშვილი</t>
  </si>
  <si>
    <t>კიკოლაშვილი</t>
  </si>
  <si>
    <t>მარო</t>
  </si>
  <si>
    <t>ჯაჯვანი</t>
  </si>
  <si>
    <t>არაყიშვილი</t>
  </si>
  <si>
    <t>ბეგლარ</t>
  </si>
  <si>
    <t>გოჭოშვილი</t>
  </si>
  <si>
    <t>ფალაშვილი</t>
  </si>
  <si>
    <t>კალატოზიშვილი</t>
  </si>
  <si>
    <t>თურმანიძე</t>
  </si>
  <si>
    <t>გაბოძე</t>
  </si>
  <si>
    <t>გორდაძე</t>
  </si>
  <si>
    <t>ტეხაშვილი</t>
  </si>
  <si>
    <t>გალუსტაშვილი</t>
  </si>
  <si>
    <t>ჭონიაშვილი</t>
  </si>
  <si>
    <t>შარიფაშვილი</t>
  </si>
  <si>
    <t>ხელაშვილი</t>
  </si>
  <si>
    <t>ადამაშვილი</t>
  </si>
  <si>
    <t>ჯარნელიშვილი</t>
  </si>
  <si>
    <t>ნიპარიშვილი</t>
  </si>
  <si>
    <t>ზარიევი</t>
  </si>
  <si>
    <t>მსხალაძე</t>
  </si>
  <si>
    <t>გოგი</t>
  </si>
  <si>
    <t>ლეკიშვილი</t>
  </si>
  <si>
    <t>ჯალაღანია</t>
  </si>
  <si>
    <t>გორგაძე</t>
  </si>
  <si>
    <t>მკალავიშვილი</t>
  </si>
  <si>
    <t>გიგუაშვილი</t>
  </si>
  <si>
    <t>მარიმა</t>
  </si>
  <si>
    <t>მარღიშვილი</t>
  </si>
  <si>
    <t>ღუღუნაძე</t>
  </si>
  <si>
    <t>სოლომონიძე</t>
  </si>
  <si>
    <t>მინდიაშვილი</t>
  </si>
  <si>
    <t>01001016841</t>
  </si>
  <si>
    <t>01013029932</t>
  </si>
  <si>
    <t>01027089294</t>
  </si>
  <si>
    <t>01017049064</t>
  </si>
  <si>
    <t>01011088929</t>
  </si>
  <si>
    <t>35001122792</t>
  </si>
  <si>
    <t>01024047986</t>
  </si>
  <si>
    <t>01005025358</t>
  </si>
  <si>
    <t>01005025357</t>
  </si>
  <si>
    <t>01019082392</t>
  </si>
  <si>
    <t>01024080114</t>
  </si>
  <si>
    <t>20301070609</t>
  </si>
  <si>
    <t>24001049111</t>
  </si>
  <si>
    <t>01019080403</t>
  </si>
  <si>
    <t>18001072830</t>
  </si>
  <si>
    <t>01014005086</t>
  </si>
  <si>
    <t>37001055828</t>
  </si>
  <si>
    <t>01001020655</t>
  </si>
  <si>
    <t>01011069701</t>
  </si>
  <si>
    <t>01024064932</t>
  </si>
  <si>
    <t>01008046797</t>
  </si>
  <si>
    <t>01024035091</t>
  </si>
  <si>
    <t>01008000545</t>
  </si>
  <si>
    <t>01010015566</t>
  </si>
  <si>
    <t>01030006956</t>
  </si>
  <si>
    <t>01008027510</t>
  </si>
  <si>
    <t>01010009718</t>
  </si>
  <si>
    <t>01008048706</t>
  </si>
  <si>
    <t>01024065937</t>
  </si>
  <si>
    <t>01008046645</t>
  </si>
  <si>
    <t>01008018935</t>
  </si>
  <si>
    <t>01010009289</t>
  </si>
  <si>
    <t>01008036129</t>
  </si>
  <si>
    <t>01010006377</t>
  </si>
  <si>
    <t>01008033236</t>
  </si>
  <si>
    <t>01008050048</t>
  </si>
  <si>
    <t>01010019246</t>
  </si>
  <si>
    <t>01009005390</t>
  </si>
  <si>
    <t>01008057566</t>
  </si>
  <si>
    <t>01008053520</t>
  </si>
  <si>
    <t>01008046521</t>
  </si>
  <si>
    <t>01024031704</t>
  </si>
  <si>
    <t>01017013104</t>
  </si>
  <si>
    <t>01010012393</t>
  </si>
  <si>
    <t>01029015086</t>
  </si>
  <si>
    <t>01008048072</t>
  </si>
  <si>
    <t>01035000840</t>
  </si>
  <si>
    <t>01005028247</t>
  </si>
  <si>
    <t>61001079711</t>
  </si>
  <si>
    <t>43001016365</t>
  </si>
  <si>
    <t>43001040896</t>
  </si>
  <si>
    <t>01027064656</t>
  </si>
  <si>
    <t>35001085478</t>
  </si>
  <si>
    <t>35001085386</t>
  </si>
  <si>
    <t>01019013299</t>
  </si>
  <si>
    <t>01026009006</t>
  </si>
  <si>
    <t>01024071398</t>
  </si>
  <si>
    <t>01026012209</t>
  </si>
  <si>
    <t>01024091217</t>
  </si>
  <si>
    <t>01024074919</t>
  </si>
  <si>
    <t>01024090748</t>
  </si>
  <si>
    <t>01024079788</t>
  </si>
  <si>
    <t>01008007465</t>
  </si>
  <si>
    <t>01008007466</t>
  </si>
  <si>
    <t>01024028091</t>
  </si>
  <si>
    <t>01024013007</t>
  </si>
  <si>
    <t>01008042989</t>
  </si>
  <si>
    <t>01024090596</t>
  </si>
  <si>
    <t>01024078983</t>
  </si>
  <si>
    <t>01001038021</t>
  </si>
  <si>
    <t>01001095050</t>
  </si>
  <si>
    <t>01017001772</t>
  </si>
  <si>
    <t>31001008351</t>
  </si>
  <si>
    <t>38001036972</t>
  </si>
  <si>
    <t>01026009332</t>
  </si>
  <si>
    <t>40001039050</t>
  </si>
  <si>
    <t>40001037687</t>
  </si>
  <si>
    <t>61001060517</t>
  </si>
  <si>
    <t>01017035651</t>
  </si>
  <si>
    <t>60001008691</t>
  </si>
  <si>
    <t>01008033300</t>
  </si>
  <si>
    <t>01024017142</t>
  </si>
  <si>
    <t>62001004157</t>
  </si>
  <si>
    <t>62001008172</t>
  </si>
  <si>
    <t>25001046962</t>
  </si>
  <si>
    <t>53001061462</t>
  </si>
  <si>
    <t>25001046612</t>
  </si>
  <si>
    <t>35401134324</t>
  </si>
  <si>
    <t>56001024368</t>
  </si>
  <si>
    <t>61001021038</t>
  </si>
  <si>
    <t>61006078618</t>
  </si>
  <si>
    <t>01024032547</t>
  </si>
  <si>
    <t>01008053657</t>
  </si>
  <si>
    <t>35001120091</t>
  </si>
  <si>
    <t>01010015453</t>
  </si>
  <si>
    <t>01023006193</t>
  </si>
  <si>
    <t>01030051259</t>
  </si>
  <si>
    <t>01016003155</t>
  </si>
  <si>
    <t>01019056465</t>
  </si>
  <si>
    <t>01015016782</t>
  </si>
  <si>
    <t>01011069102</t>
  </si>
  <si>
    <t>01017052649</t>
  </si>
  <si>
    <t>01017043130</t>
  </si>
  <si>
    <t>01015007461</t>
  </si>
  <si>
    <t>01015004998</t>
  </si>
  <si>
    <t>01015020270</t>
  </si>
  <si>
    <t>01015018235</t>
  </si>
  <si>
    <t>01005036116</t>
  </si>
  <si>
    <t>24001014503</t>
  </si>
  <si>
    <t>62004011000</t>
  </si>
  <si>
    <t>01015004492</t>
  </si>
  <si>
    <t>01017051519</t>
  </si>
  <si>
    <t>59001112702</t>
  </si>
  <si>
    <t>01015025083</t>
  </si>
  <si>
    <t>25001013632</t>
  </si>
  <si>
    <t>01017038577</t>
  </si>
  <si>
    <t>01016000580</t>
  </si>
  <si>
    <t>01016003787</t>
  </si>
  <si>
    <t>61001032752</t>
  </si>
  <si>
    <t>01015021092</t>
  </si>
  <si>
    <t>01027065579</t>
  </si>
  <si>
    <t>01016000072</t>
  </si>
  <si>
    <t>01011086296</t>
  </si>
  <si>
    <t>01011084783</t>
  </si>
  <si>
    <t>01011066670</t>
  </si>
  <si>
    <t>60001115464</t>
  </si>
  <si>
    <t>01111099679</t>
  </si>
  <si>
    <t>01011034174</t>
  </si>
  <si>
    <t>01011076569</t>
  </si>
  <si>
    <t>01011039296</t>
  </si>
  <si>
    <t>19001053875</t>
  </si>
  <si>
    <t>01011087778</t>
  </si>
  <si>
    <t>01024044050</t>
  </si>
  <si>
    <t>01011073140</t>
  </si>
  <si>
    <t>01012028267</t>
  </si>
  <si>
    <t>01002000898</t>
  </si>
  <si>
    <t>01013016745</t>
  </si>
  <si>
    <t>01011041033</t>
  </si>
  <si>
    <t>01027042148</t>
  </si>
  <si>
    <t>01011044875</t>
  </si>
  <si>
    <t>01027057315</t>
  </si>
  <si>
    <t>01012024082</t>
  </si>
  <si>
    <t>01011020279</t>
  </si>
  <si>
    <t>01027073954</t>
  </si>
  <si>
    <t>01027049028</t>
  </si>
  <si>
    <t>01027040816</t>
  </si>
  <si>
    <t>01027040915</t>
  </si>
  <si>
    <t>01033002228</t>
  </si>
  <si>
    <t>01001094683</t>
  </si>
  <si>
    <t>01027035014</t>
  </si>
  <si>
    <t>02001012868</t>
  </si>
  <si>
    <t>01027032469</t>
  </si>
  <si>
    <t>01027034136</t>
  </si>
  <si>
    <t>10001042599</t>
  </si>
  <si>
    <t>01013008854</t>
  </si>
  <si>
    <t>01027068460</t>
  </si>
  <si>
    <t>01027068899</t>
  </si>
  <si>
    <t>01033002508</t>
  </si>
  <si>
    <t>01029002103</t>
  </si>
  <si>
    <t>01029002104</t>
  </si>
  <si>
    <t>23001002078</t>
  </si>
  <si>
    <t>54001005273</t>
  </si>
  <si>
    <t>01033007170</t>
  </si>
  <si>
    <t>01013031685</t>
  </si>
  <si>
    <t>01013025596</t>
  </si>
  <si>
    <t>01013016683</t>
  </si>
  <si>
    <t>01027064788</t>
  </si>
  <si>
    <t>01013018083</t>
  </si>
  <si>
    <t>01002011227</t>
  </si>
  <si>
    <t>01027061730</t>
  </si>
  <si>
    <t>01013027466</t>
  </si>
  <si>
    <t>01013027465</t>
  </si>
  <si>
    <t>01027078769</t>
  </si>
  <si>
    <t>01027073686</t>
  </si>
  <si>
    <t>12001035656</t>
  </si>
  <si>
    <t>01027056029</t>
  </si>
  <si>
    <t>01013002034</t>
  </si>
  <si>
    <t>01014000329</t>
  </si>
  <si>
    <t>01027073945</t>
  </si>
  <si>
    <t>01027078641</t>
  </si>
  <si>
    <t>62005002080</t>
  </si>
  <si>
    <t>01029016311</t>
  </si>
  <si>
    <t>01029003380</t>
  </si>
  <si>
    <t>01027058431</t>
  </si>
  <si>
    <t>01027073901</t>
  </si>
  <si>
    <t>01030024887</t>
  </si>
  <si>
    <t>01801125200</t>
  </si>
  <si>
    <t>01030024886</t>
  </si>
  <si>
    <t>01030020404</t>
  </si>
  <si>
    <t>01018005809</t>
  </si>
  <si>
    <t>01019073589</t>
  </si>
  <si>
    <t>01030019708</t>
  </si>
  <si>
    <t>01017012370</t>
  </si>
  <si>
    <t>59201133535</t>
  </si>
  <si>
    <t>37001030743</t>
  </si>
  <si>
    <t>01008040643</t>
  </si>
  <si>
    <t>01004014206</t>
  </si>
  <si>
    <t>12001065817</t>
  </si>
  <si>
    <t>01005017027</t>
  </si>
  <si>
    <t>01008019553</t>
  </si>
  <si>
    <t>01008024462</t>
  </si>
  <si>
    <t>01029014058</t>
  </si>
  <si>
    <t>01005028219</t>
  </si>
  <si>
    <t>01005022444</t>
  </si>
  <si>
    <t>60001002320</t>
  </si>
  <si>
    <t>01030031236</t>
  </si>
  <si>
    <t>04001005939</t>
  </si>
  <si>
    <t>01023007825</t>
  </si>
  <si>
    <t>01019056208</t>
  </si>
  <si>
    <t>01008015939</t>
  </si>
  <si>
    <t>26001004425</t>
  </si>
  <si>
    <t>01019021508</t>
  </si>
  <si>
    <t>01019003973</t>
  </si>
  <si>
    <t>01019037659</t>
  </si>
  <si>
    <t>01024023648</t>
  </si>
  <si>
    <t>08001008106</t>
  </si>
  <si>
    <t>10001030930</t>
  </si>
  <si>
    <t>08001002964</t>
  </si>
  <si>
    <t>62001040306</t>
  </si>
  <si>
    <t>62001015804</t>
  </si>
  <si>
    <t>61001019818</t>
  </si>
  <si>
    <t>01020015933</t>
  </si>
  <si>
    <t>01020015914</t>
  </si>
  <si>
    <t>60001154257</t>
  </si>
  <si>
    <t>01019077238</t>
  </si>
  <si>
    <t>01019061489</t>
  </si>
  <si>
    <t>60001136224</t>
  </si>
  <si>
    <t>60001152064</t>
  </si>
  <si>
    <t>01036001398</t>
  </si>
  <si>
    <t>01019055631</t>
  </si>
  <si>
    <t>61002007032</t>
  </si>
  <si>
    <t>01019078284</t>
  </si>
  <si>
    <t>01019063969</t>
  </si>
  <si>
    <t>01019050176</t>
  </si>
  <si>
    <t>10001066483</t>
  </si>
  <si>
    <t>54001001869</t>
  </si>
  <si>
    <t>01024042143</t>
  </si>
  <si>
    <t>01023003310</t>
  </si>
  <si>
    <t>01023009297</t>
  </si>
  <si>
    <t>01027028426</t>
  </si>
  <si>
    <t>01027035892</t>
  </si>
  <si>
    <t>59001075124</t>
  </si>
  <si>
    <t>01019007623</t>
  </si>
  <si>
    <t>12001068002</t>
  </si>
  <si>
    <t>12001091860</t>
  </si>
  <si>
    <t>12001093369</t>
  </si>
  <si>
    <t>54001009865</t>
  </si>
  <si>
    <t>62005019044</t>
  </si>
  <si>
    <t>60001047967</t>
  </si>
  <si>
    <t>01004011072</t>
  </si>
  <si>
    <t>01001048121</t>
  </si>
  <si>
    <t>01024066997</t>
  </si>
  <si>
    <t>01001048120</t>
  </si>
  <si>
    <t>01021000605</t>
  </si>
  <si>
    <t>60002001116</t>
  </si>
  <si>
    <t>56001004657</t>
  </si>
  <si>
    <t>09001009706</t>
  </si>
  <si>
    <t>01001083725</t>
  </si>
  <si>
    <t>01001013135</t>
  </si>
  <si>
    <t>01003016629</t>
  </si>
  <si>
    <t>01003016233</t>
  </si>
  <si>
    <t>01001098862</t>
  </si>
  <si>
    <t>01001067457</t>
  </si>
  <si>
    <t>01019083702</t>
  </si>
  <si>
    <t>01021015681</t>
  </si>
  <si>
    <t>56001023213</t>
  </si>
  <si>
    <t>01001088178</t>
  </si>
  <si>
    <t>01001098197</t>
  </si>
  <si>
    <t>01029015490</t>
  </si>
  <si>
    <t>17001001066</t>
  </si>
  <si>
    <t>17001020200</t>
  </si>
  <si>
    <t>37001003266</t>
  </si>
  <si>
    <t>01002005409</t>
  </si>
  <si>
    <t>01019073150</t>
  </si>
  <si>
    <t>01019073151</t>
  </si>
  <si>
    <t>01019082052</t>
  </si>
  <si>
    <t>01001069684</t>
  </si>
  <si>
    <t>62005004220</t>
  </si>
  <si>
    <t>01027023758</t>
  </si>
  <si>
    <t>14001021516</t>
  </si>
  <si>
    <t>45001034764</t>
  </si>
  <si>
    <t>01027073746</t>
  </si>
  <si>
    <t>01027084221</t>
  </si>
  <si>
    <t>01017001884</t>
  </si>
  <si>
    <t>62001042336</t>
  </si>
  <si>
    <t>35001109068</t>
  </si>
  <si>
    <t>35001092507</t>
  </si>
  <si>
    <t>35901129060</t>
  </si>
  <si>
    <t>35001091548</t>
  </si>
  <si>
    <t>01011025767</t>
  </si>
  <si>
    <t>35001050926</t>
  </si>
  <si>
    <t>35001058720</t>
  </si>
  <si>
    <t>35001046097</t>
  </si>
  <si>
    <t>35001090105</t>
  </si>
  <si>
    <t>35001069453</t>
  </si>
  <si>
    <t>35001092391</t>
  </si>
  <si>
    <t>01011073710</t>
  </si>
  <si>
    <t>35001091582</t>
  </si>
  <si>
    <t>35001116933</t>
  </si>
  <si>
    <t>35201131556</t>
  </si>
  <si>
    <t>29001007794</t>
  </si>
  <si>
    <t>35001122905</t>
  </si>
  <si>
    <t>35001122805</t>
  </si>
  <si>
    <t>62001010325</t>
  </si>
  <si>
    <t>38001048847</t>
  </si>
  <si>
    <t>48001004289</t>
  </si>
  <si>
    <t>35001122900</t>
  </si>
  <si>
    <t>59001069817</t>
  </si>
  <si>
    <t>29001011592</t>
  </si>
  <si>
    <t>01017043194</t>
  </si>
  <si>
    <t>01619089881</t>
  </si>
  <si>
    <t>35001113915</t>
  </si>
  <si>
    <t>35001106349</t>
  </si>
  <si>
    <t>35001123392</t>
  </si>
  <si>
    <t>35001117629</t>
  </si>
  <si>
    <t>35001044196</t>
  </si>
  <si>
    <t>58001007218</t>
  </si>
  <si>
    <t>35001063156</t>
  </si>
  <si>
    <t>35001102936</t>
  </si>
  <si>
    <t>35001096061</t>
  </si>
  <si>
    <t>01019003066</t>
  </si>
  <si>
    <t>35001001066</t>
  </si>
  <si>
    <t>35001060897</t>
  </si>
  <si>
    <t>61806083526</t>
  </si>
  <si>
    <t>35001083042</t>
  </si>
  <si>
    <t>35001128201</t>
  </si>
  <si>
    <t>35001127284</t>
  </si>
  <si>
    <t>35001122585</t>
  </si>
  <si>
    <t>35001117111</t>
  </si>
  <si>
    <t>35001119826</t>
  </si>
  <si>
    <t>35001045696</t>
  </si>
  <si>
    <t>35001083037</t>
  </si>
  <si>
    <t>35001124442</t>
  </si>
  <si>
    <t>35001012680</t>
  </si>
  <si>
    <t>35001034848</t>
  </si>
  <si>
    <t>35001095841</t>
  </si>
  <si>
    <t>35001107603</t>
  </si>
  <si>
    <t>35001126627</t>
  </si>
  <si>
    <t>35001065479</t>
  </si>
  <si>
    <t>35001028171</t>
  </si>
  <si>
    <t>35001045832</t>
  </si>
  <si>
    <t>01013030875</t>
  </si>
  <si>
    <t>35001120136</t>
  </si>
  <si>
    <t>35001123011</t>
  </si>
  <si>
    <t>26001003066</t>
  </si>
  <si>
    <t>35001090446</t>
  </si>
  <si>
    <t>10001044714</t>
  </si>
  <si>
    <t>15001003377</t>
  </si>
  <si>
    <t>10001061205</t>
  </si>
  <si>
    <t>10001066450</t>
  </si>
  <si>
    <t>61009006735</t>
  </si>
  <si>
    <t>61009005729</t>
  </si>
  <si>
    <t>03001017308</t>
  </si>
  <si>
    <t>52001022541</t>
  </si>
  <si>
    <t>52001022946</t>
  </si>
  <si>
    <t>03001017309</t>
  </si>
  <si>
    <t>61009014968</t>
  </si>
  <si>
    <t>52001019472</t>
  </si>
  <si>
    <t>52001015027</t>
  </si>
  <si>
    <t>61009000465</t>
  </si>
  <si>
    <t>35001032226</t>
  </si>
  <si>
    <t>35001083044</t>
  </si>
  <si>
    <t>03001002802</t>
  </si>
  <si>
    <t>30001002435</t>
  </si>
  <si>
    <t>51001026375</t>
  </si>
  <si>
    <t>03001001824</t>
  </si>
  <si>
    <t>61009002505</t>
  </si>
  <si>
    <t>52001022554</t>
  </si>
  <si>
    <t>10001004417</t>
  </si>
  <si>
    <t>52001022560</t>
  </si>
  <si>
    <t>52001022449</t>
  </si>
  <si>
    <t>61009000016</t>
  </si>
  <si>
    <t>52001022498</t>
  </si>
  <si>
    <t>05001003634</t>
  </si>
  <si>
    <t>05001000161</t>
  </si>
  <si>
    <t>03001015908</t>
  </si>
  <si>
    <t>03001015158</t>
  </si>
  <si>
    <t>05001011101</t>
  </si>
  <si>
    <t>61009023511</t>
  </si>
  <si>
    <t>01019040914</t>
  </si>
  <si>
    <t>01022008770</t>
  </si>
  <si>
    <t>01019046050</t>
  </si>
  <si>
    <t>06001008719</t>
  </si>
  <si>
    <t>01015023624</t>
  </si>
  <si>
    <t>01003011875</t>
  </si>
  <si>
    <t>01029013874</t>
  </si>
  <si>
    <t>01004002465</t>
  </si>
  <si>
    <t>01024086700</t>
  </si>
  <si>
    <t>06001002546</t>
  </si>
  <si>
    <t>06001002547</t>
  </si>
  <si>
    <t>01021014223</t>
  </si>
  <si>
    <t>06001005148</t>
  </si>
  <si>
    <t>06001008122</t>
  </si>
  <si>
    <t>06001001538</t>
  </si>
  <si>
    <t>01001097798</t>
  </si>
  <si>
    <t>01001085092</t>
  </si>
  <si>
    <t>01001052151</t>
  </si>
  <si>
    <t>01024057660</t>
  </si>
  <si>
    <t>პარტიის წარმომადგენელის ანაზღაურება</t>
  </si>
  <si>
    <t>ყორანაშვილი</t>
  </si>
  <si>
    <t>ლენა</t>
  </si>
  <si>
    <t>გაბარაევა</t>
  </si>
  <si>
    <t>ალქსანდრე</t>
  </si>
  <si>
    <t>ზანგურაშვილი</t>
  </si>
  <si>
    <t>კერესელიძე</t>
  </si>
  <si>
    <t>ჯიოშვილი</t>
  </si>
  <si>
    <t>ვანიშვილი</t>
  </si>
  <si>
    <t>ნადიბაძე</t>
  </si>
  <si>
    <t>მირზაშვილი</t>
  </si>
  <si>
    <t>შამუგია</t>
  </si>
  <si>
    <t xml:space="preserve">ვალიაური </t>
  </si>
  <si>
    <t>ღოლიჯაშვილი</t>
  </si>
  <si>
    <t>მოციქულაშვილი</t>
  </si>
  <si>
    <t>ხაბელაშვილი</t>
  </si>
  <si>
    <t>ფახურიძე</t>
  </si>
  <si>
    <t>ედილაშვილი</t>
  </si>
  <si>
    <t>გვარამაძე</t>
  </si>
  <si>
    <t>ნელი</t>
  </si>
  <si>
    <t>სიქტურაშვილი</t>
  </si>
  <si>
    <t>ქუმარიტოვი</t>
  </si>
  <si>
    <t>გოჩა</t>
  </si>
  <si>
    <t xml:space="preserve"> ჯავახიშვილი</t>
  </si>
  <si>
    <t>გრძელიშვილი</t>
  </si>
  <si>
    <t>კუთხაშვილი</t>
  </si>
  <si>
    <t xml:space="preserve">ლომიტაშვილი </t>
  </si>
  <si>
    <t xml:space="preserve">ქვრივიშვილი </t>
  </si>
  <si>
    <t>ბუზალაძე</t>
  </si>
  <si>
    <t xml:space="preserve"> იაკობაშვილი</t>
  </si>
  <si>
    <t>შავდათუაშვილი</t>
  </si>
  <si>
    <t>გრიშა</t>
  </si>
  <si>
    <t>თუთარაშვილი</t>
  </si>
  <si>
    <t/>
  </si>
  <si>
    <t xml:space="preserve"> ბადრი გელაშვილი</t>
  </si>
  <si>
    <t>კილასონია</t>
  </si>
  <si>
    <t>ომარ</t>
  </si>
  <si>
    <t>ნოზაძე</t>
  </si>
  <si>
    <t>ჯემალი</t>
  </si>
  <si>
    <t xml:space="preserve"> ქიტიაშვილი</t>
  </si>
  <si>
    <t>მეკარიშვილი</t>
  </si>
  <si>
    <t xml:space="preserve">კურტანიძე </t>
  </si>
  <si>
    <t>ფილიშვილი</t>
  </si>
  <si>
    <t>ლიდა</t>
  </si>
  <si>
    <t>ხალიევი</t>
  </si>
  <si>
    <t>მეგი</t>
  </si>
  <si>
    <t xml:space="preserve"> მჭედლიძე</t>
  </si>
  <si>
    <t>ირა</t>
  </si>
  <si>
    <t>ბანძელაძე</t>
  </si>
  <si>
    <t xml:space="preserve">ალიხანაშვილი </t>
  </si>
  <si>
    <t>ციხისელი</t>
  </si>
  <si>
    <t xml:space="preserve">კაკაშვილი </t>
  </si>
  <si>
    <t>პლატონ</t>
  </si>
  <si>
    <t>სხირტლაძე</t>
  </si>
  <si>
    <t>მერაბ</t>
  </si>
  <si>
    <t xml:space="preserve">ჩიკვილაძე </t>
  </si>
  <si>
    <t>ზოია</t>
  </si>
  <si>
    <t>იური</t>
  </si>
  <si>
    <t xml:space="preserve">ჯელაძე </t>
  </si>
  <si>
    <t xml:space="preserve">კახეთელიძე </t>
  </si>
  <si>
    <t>ხვედელიანი</t>
  </si>
  <si>
    <t>ლობჯანიძე</t>
  </si>
  <si>
    <t>პავლე</t>
  </si>
  <si>
    <t>ავთანდილი</t>
  </si>
  <si>
    <t>ვახტანგი</t>
  </si>
  <si>
    <t xml:space="preserve">რეხვიაშვილი </t>
  </si>
  <si>
    <t>ბეშიძე</t>
  </si>
  <si>
    <t>ქევანაშვილი</t>
  </si>
  <si>
    <t>გეწაძე</t>
  </si>
  <si>
    <t>ბუაძე</t>
  </si>
  <si>
    <t>მანაგაძე</t>
  </si>
  <si>
    <t>გიგი</t>
  </si>
  <si>
    <t>გოგშელიძე</t>
  </si>
  <si>
    <t>ფოფხაძე</t>
  </si>
  <si>
    <t>ელგუჯა</t>
  </si>
  <si>
    <t>სარალიძე</t>
  </si>
  <si>
    <t>გურიკო</t>
  </si>
  <si>
    <t>ნასარიძე</t>
  </si>
  <si>
    <t>რატიანი</t>
  </si>
  <si>
    <t>მირანდა</t>
  </si>
  <si>
    <t>ჯაფარიძე</t>
  </si>
  <si>
    <t>დარახველიძე</t>
  </si>
  <si>
    <t>მურუსიძე</t>
  </si>
  <si>
    <t>ჭარბაძე</t>
  </si>
  <si>
    <t>ონაშვილი</t>
  </si>
  <si>
    <t>სანთელაძე</t>
  </si>
  <si>
    <t>გველეთიანი</t>
  </si>
  <si>
    <t>ჩხიკვაძე</t>
  </si>
  <si>
    <t>დავითულიანი</t>
  </si>
  <si>
    <t>რაზმაძე</t>
  </si>
  <si>
    <t>არჩილ</t>
  </si>
  <si>
    <t>ნატალია</t>
  </si>
  <si>
    <t>ფერაძე</t>
  </si>
  <si>
    <t>პერანიძე</t>
  </si>
  <si>
    <t>ქოჩიაშვილი</t>
  </si>
  <si>
    <t>საღრიშვილი</t>
  </si>
  <si>
    <t>ნებიერიძე</t>
  </si>
  <si>
    <t>ჟორა</t>
  </si>
  <si>
    <t>კახელი</t>
  </si>
  <si>
    <t>ლამარა</t>
  </si>
  <si>
    <t>ფატმან</t>
  </si>
  <si>
    <t>გურეშიძე</t>
  </si>
  <si>
    <t xml:space="preserve">გულედანი </t>
  </si>
  <si>
    <t>კოღუაშვილი</t>
  </si>
  <si>
    <t xml:space="preserve">კვიჟაშვილი </t>
  </si>
  <si>
    <t>ხარატიშვილი</t>
  </si>
  <si>
    <t>კახნიაშვილი</t>
  </si>
  <si>
    <t>ჭანკოტაძე</t>
  </si>
  <si>
    <t>ჭუმბურიძე</t>
  </si>
  <si>
    <t>გოცაძე</t>
  </si>
  <si>
    <t>ბაბუაძე</t>
  </si>
  <si>
    <t>მურთაზი</t>
  </si>
  <si>
    <t>რურუდან</t>
  </si>
  <si>
    <t>ხუტაშვილი</t>
  </si>
  <si>
    <t>ზაურ</t>
  </si>
  <si>
    <t xml:space="preserve">ხიდაშელი </t>
  </si>
  <si>
    <t>ღიბრაძე</t>
  </si>
  <si>
    <t>ბარბაქაძე</t>
  </si>
  <si>
    <t>სიმონ</t>
  </si>
  <si>
    <t>ვარდენ</t>
  </si>
  <si>
    <t>დოღონაძე</t>
  </si>
  <si>
    <t>ჩუტკერაშვილი</t>
  </si>
  <si>
    <t>ბუსკივაძე</t>
  </si>
  <si>
    <t>ბესელია</t>
  </si>
  <si>
    <t>გურამიშვილი</t>
  </si>
  <si>
    <t>ჩუბინიძე</t>
  </si>
  <si>
    <t>მადონა</t>
  </si>
  <si>
    <t>როდონაია</t>
  </si>
  <si>
    <t>რომან</t>
  </si>
  <si>
    <t>ზაქრაძე</t>
  </si>
  <si>
    <t>ჯანჯღავა</t>
  </si>
  <si>
    <t>კახაბერ</t>
  </si>
  <si>
    <t>კობრავა</t>
  </si>
  <si>
    <t>ბაღდავაძე</t>
  </si>
  <si>
    <t>მთვარისა</t>
  </si>
  <si>
    <t>ჟვანია</t>
  </si>
  <si>
    <t>ქვაცაბაია</t>
  </si>
  <si>
    <t>კალანდაძე</t>
  </si>
  <si>
    <t>გიზო</t>
  </si>
  <si>
    <t>ბუიშვილი</t>
  </si>
  <si>
    <t>სპარტაკ</t>
  </si>
  <si>
    <t>ჩაჩუა</t>
  </si>
  <si>
    <t>ქარჩილაძე</t>
  </si>
  <si>
    <t>ახობაძე</t>
  </si>
  <si>
    <t>ჭანტურიძე</t>
  </si>
  <si>
    <t>ეკატერინ</t>
  </si>
  <si>
    <t>პაპიძე</t>
  </si>
  <si>
    <t>წერეთელი</t>
  </si>
  <si>
    <t>ბაქრაძე</t>
  </si>
  <si>
    <t>კვიჟინაძე</t>
  </si>
  <si>
    <t>ციური</t>
  </si>
  <si>
    <t>აბაშიძე</t>
  </si>
  <si>
    <t>დოღაძე</t>
  </si>
  <si>
    <t>ლომთაძე</t>
  </si>
  <si>
    <t>ცხოვრებაძე</t>
  </si>
  <si>
    <t>გამეზარდაშვილი</t>
  </si>
  <si>
    <t>ცერცვაძე</t>
  </si>
  <si>
    <t>ბახტურიძე</t>
  </si>
  <si>
    <t>მედეია</t>
  </si>
  <si>
    <t>ჯაოშვილი</t>
  </si>
  <si>
    <t>ციცვიძე</t>
  </si>
  <si>
    <t>დიანა</t>
  </si>
  <si>
    <t>ილო</t>
  </si>
  <si>
    <t>კირკიტაძე</t>
  </si>
  <si>
    <t xml:space="preserve">კობერიძე </t>
  </si>
  <si>
    <t xml:space="preserve">ნეფარიძე </t>
  </si>
  <si>
    <t xml:space="preserve">ბარელაძე </t>
  </si>
  <si>
    <t>ვაშაკიძე</t>
  </si>
  <si>
    <t>გოგუცა</t>
  </si>
  <si>
    <t>ჯიმშელეიშვილი</t>
  </si>
  <si>
    <t>ქაროსანიძე- ხაჭაპურიძე</t>
  </si>
  <si>
    <t>რაისა</t>
  </si>
  <si>
    <t>ვარდანიძე</t>
  </si>
  <si>
    <t>ნამიჭეიშვილი</t>
  </si>
  <si>
    <t>ილიკო</t>
  </si>
  <si>
    <t>სანებლიძე</t>
  </si>
  <si>
    <t>მარიზა</t>
  </si>
  <si>
    <t>თავაძე</t>
  </si>
  <si>
    <t>ფატმანი</t>
  </si>
  <si>
    <t>იოსელიანი</t>
  </si>
  <si>
    <t>გოგოლა</t>
  </si>
  <si>
    <t>ტყეშელაშვილი- ჩიხლაძე</t>
  </si>
  <si>
    <t>გრიგოლ</t>
  </si>
  <si>
    <t>მიქაუტაძე</t>
  </si>
  <si>
    <t>ჟორჟოლიანი</t>
  </si>
  <si>
    <t>ვარა</t>
  </si>
  <si>
    <t>მახათაძე</t>
  </si>
  <si>
    <t>ვალერიანი</t>
  </si>
  <si>
    <t>გაბიძაშვილი</t>
  </si>
  <si>
    <t>ბაკური</t>
  </si>
  <si>
    <t>კალატოზი</t>
  </si>
  <si>
    <t>მალინა</t>
  </si>
  <si>
    <t>სიმსივე</t>
  </si>
  <si>
    <t>იობიძე</t>
  </si>
  <si>
    <t>კინწურაშვილი</t>
  </si>
  <si>
    <t>ჯიშკარიანი</t>
  </si>
  <si>
    <t>ელისო</t>
  </si>
  <si>
    <t>შენგელია</t>
  </si>
  <si>
    <t>იმნაძე</t>
  </si>
  <si>
    <t>ჭეიშვილი</t>
  </si>
  <si>
    <t>მაღლაფერიძე</t>
  </si>
  <si>
    <t>ტარიელი</t>
  </si>
  <si>
    <t>კახიძე</t>
  </si>
  <si>
    <t>როხვაძე</t>
  </si>
  <si>
    <t>ლეკვეიშვილი</t>
  </si>
  <si>
    <t>ღვაჩლიანი</t>
  </si>
  <si>
    <t>შვანგირაძე</t>
  </si>
  <si>
    <t>ქუთათელაძე</t>
  </si>
  <si>
    <t>ჩიხლაძე</t>
  </si>
  <si>
    <t>კვანჭიანი</t>
  </si>
  <si>
    <t>ჭავჭანიძე</t>
  </si>
  <si>
    <t>აკობიძე</t>
  </si>
  <si>
    <t>ეკატერინა</t>
  </si>
  <si>
    <t>ბოლოკაძე</t>
  </si>
  <si>
    <t>ჩხეიძე</t>
  </si>
  <si>
    <t>ედიბერიძე</t>
  </si>
  <si>
    <t>თევდორაძე</t>
  </si>
  <si>
    <t>პოლიკარპე</t>
  </si>
  <si>
    <t>კილაძე</t>
  </si>
  <si>
    <t>თვარაძე</t>
  </si>
  <si>
    <t>ციკოლია</t>
  </si>
  <si>
    <t>თამაზ</t>
  </si>
  <si>
    <t>ვარლამ</t>
  </si>
  <si>
    <t>ბაძგარაძე</t>
  </si>
  <si>
    <t>ჯულეტა</t>
  </si>
  <si>
    <t>ტორაძე</t>
  </si>
  <si>
    <t>მაგული</t>
  </si>
  <si>
    <t>ანატოლი</t>
  </si>
  <si>
    <t>გაგუა</t>
  </si>
  <si>
    <t>ბილისეიშვილი</t>
  </si>
  <si>
    <t>კლდიაშვილი</t>
  </si>
  <si>
    <t>ბერულავა</t>
  </si>
  <si>
    <t>უბირია</t>
  </si>
  <si>
    <t>ლუიზა</t>
  </si>
  <si>
    <t xml:space="preserve"> ყურაშვილი</t>
  </si>
  <si>
    <t>ემზარ</t>
  </si>
  <si>
    <t>კახაბერი</t>
  </si>
  <si>
    <t>ბახვა</t>
  </si>
  <si>
    <t>სილაგაძე</t>
  </si>
  <si>
    <t>ვერონიკა</t>
  </si>
  <si>
    <t>კვანტალიანი</t>
  </si>
  <si>
    <t>იმედი</t>
  </si>
  <si>
    <t>დოლაბერიძე</t>
  </si>
  <si>
    <t>ასტოიანი</t>
  </si>
  <si>
    <t>ვეფხია</t>
  </si>
  <si>
    <t>გედენიძე</t>
  </si>
  <si>
    <t>კირთაძე</t>
  </si>
  <si>
    <t>ბელა</t>
  </si>
  <si>
    <t>ბულია</t>
  </si>
  <si>
    <t>კოტე</t>
  </si>
  <si>
    <t>მავლინა</t>
  </si>
  <si>
    <t xml:space="preserve"> გურეშიძე</t>
  </si>
  <si>
    <t>კახაძე</t>
  </si>
  <si>
    <t>ლომაძე</t>
  </si>
  <si>
    <t>ვაშალომიძე</t>
  </si>
  <si>
    <t>პაკატილოვი</t>
  </si>
  <si>
    <t>აროშიძე</t>
  </si>
  <si>
    <t>ხმიადაშვილი</t>
  </si>
  <si>
    <t>ჭეფხოძე</t>
  </si>
  <si>
    <t>ჩიჯავაძე</t>
  </si>
  <si>
    <t>ფუტკარაძე</t>
  </si>
  <si>
    <t>თავართქილაძე</t>
  </si>
  <si>
    <t>ჭაბუკი</t>
  </si>
  <si>
    <t>თავდიშვილი</t>
  </si>
  <si>
    <t>მანქანაშვილი</t>
  </si>
  <si>
    <t>საბაშვილი</t>
  </si>
  <si>
    <t>ანდღულაძე</t>
  </si>
  <si>
    <t>ველერიან</t>
  </si>
  <si>
    <t>მელუა</t>
  </si>
  <si>
    <t>ორაგველიძე</t>
  </si>
  <si>
    <t>კვაჭაძე</t>
  </si>
  <si>
    <t>ლომთათიძე</t>
  </si>
  <si>
    <t>ბასილაიშვილი</t>
  </si>
  <si>
    <t>როლანდი</t>
  </si>
  <si>
    <t>მდინარაძე</t>
  </si>
  <si>
    <t>აბესალომ</t>
  </si>
  <si>
    <t>დუმბაძე</t>
  </si>
  <si>
    <t>ბაკურაძე</t>
  </si>
  <si>
    <t>ცელაძე</t>
  </si>
  <si>
    <t>მარგალიტაძე</t>
  </si>
  <si>
    <t>სამყურაშვილი</t>
  </si>
  <si>
    <t>ჩანტლაძე</t>
  </si>
  <si>
    <t>ნემსაძე</t>
  </si>
  <si>
    <t>ოლია</t>
  </si>
  <si>
    <t xml:space="preserve"> კობალავა-ჩხაიძე</t>
  </si>
  <si>
    <t>ტიკარაძე</t>
  </si>
  <si>
    <t>რაია</t>
  </si>
  <si>
    <t>ბოღლოციშვილი</t>
  </si>
  <si>
    <t>ბაქანიძე</t>
  </si>
  <si>
    <t>მანონი</t>
  </si>
  <si>
    <t>ჟღენტი</t>
  </si>
  <si>
    <t>ხვინგია</t>
  </si>
  <si>
    <t>ქარცივაძე</t>
  </si>
  <si>
    <t>ძინძიბაძე</t>
  </si>
  <si>
    <t>ეფრიკიანი</t>
  </si>
  <si>
    <t>ბარამიძე</t>
  </si>
  <si>
    <t>ქილიფთარი</t>
  </si>
  <si>
    <t>ლიუდმილა</t>
  </si>
  <si>
    <t>სვანიძე</t>
  </si>
  <si>
    <t>რობერტ</t>
  </si>
  <si>
    <t>წიტაიშვილი</t>
  </si>
  <si>
    <t>შამანაძე</t>
  </si>
  <si>
    <t>ეფრიკიან</t>
  </si>
  <si>
    <t>სურმავა</t>
  </si>
  <si>
    <t>ბირკაია</t>
  </si>
  <si>
    <t>ხუნწელია</t>
  </si>
  <si>
    <t>ბართია</t>
  </si>
  <si>
    <t>ბჟალავა</t>
  </si>
  <si>
    <t>ჯილდა</t>
  </si>
  <si>
    <t>ესართია</t>
  </si>
  <si>
    <t>მერაბი</t>
  </si>
  <si>
    <t>გოგია</t>
  </si>
  <si>
    <t>კოკაია</t>
  </si>
  <si>
    <t>მევლუდ</t>
  </si>
  <si>
    <t>ფანცულაია</t>
  </si>
  <si>
    <t>მაისაია</t>
  </si>
  <si>
    <t>თენგიზი</t>
  </si>
  <si>
    <t>კვაშილავა</t>
  </si>
  <si>
    <t xml:space="preserve">ლამზირა </t>
  </si>
  <si>
    <t>წულაია</t>
  </si>
  <si>
    <t>ძარია</t>
  </si>
  <si>
    <t>საკანდელია</t>
  </si>
  <si>
    <t>გეგელია</t>
  </si>
  <si>
    <t>ფარულავა</t>
  </si>
  <si>
    <t>კობახიძე</t>
  </si>
  <si>
    <t>ახალაია</t>
  </si>
  <si>
    <t>01019012199</t>
  </si>
  <si>
    <t>01027075514</t>
  </si>
  <si>
    <t>01011024698</t>
  </si>
  <si>
    <t>01007007904</t>
  </si>
  <si>
    <t>34001001571 </t>
  </si>
  <si>
    <t>01001069193</t>
  </si>
  <si>
    <t>01003017157</t>
  </si>
  <si>
    <t>01030028009</t>
  </si>
  <si>
    <t>01011052784</t>
  </si>
  <si>
    <t>04001014138</t>
  </si>
  <si>
    <t>04001004429</t>
  </si>
  <si>
    <t>04001011055</t>
  </si>
  <si>
    <t>04001011089</t>
  </si>
  <si>
    <t>04001004098</t>
  </si>
  <si>
    <t>04001004171</t>
  </si>
  <si>
    <t>04001015002</t>
  </si>
  <si>
    <t>04001013139</t>
  </si>
  <si>
    <t>04001005071</t>
  </si>
  <si>
    <t>54001060706</t>
  </si>
  <si>
    <t>04001006757</t>
  </si>
  <si>
    <t>04001014646</t>
  </si>
  <si>
    <t>04001005115</t>
  </si>
  <si>
    <t>04001000685</t>
  </si>
  <si>
    <t>04001006703</t>
  </si>
  <si>
    <t>04001003775</t>
  </si>
  <si>
    <t>04001002986</t>
  </si>
  <si>
    <t>04001014012</t>
  </si>
  <si>
    <t>04001003091</t>
  </si>
  <si>
    <t>04001011707</t>
  </si>
  <si>
    <t>04001004585</t>
  </si>
  <si>
    <t>04001015265</t>
  </si>
  <si>
    <t>04001011358</t>
  </si>
  <si>
    <t>04001005318</t>
  </si>
  <si>
    <t>01011038863</t>
  </si>
  <si>
    <t>01003020794</t>
  </si>
  <si>
    <t>01024010154</t>
  </si>
  <si>
    <t>01001092027</t>
  </si>
  <si>
    <t>07001041190</t>
  </si>
  <si>
    <t xml:space="preserve">გაბედავა </t>
  </si>
  <si>
    <t>ამანაზ</t>
  </si>
  <si>
    <t>ქვარცხავა</t>
  </si>
  <si>
    <t>ჩიტაია</t>
  </si>
  <si>
    <t>ტყებუჩავა</t>
  </si>
  <si>
    <t>მირცხულავა</t>
  </si>
  <si>
    <t>თეკლა</t>
  </si>
  <si>
    <t>აბშილავა</t>
  </si>
  <si>
    <t>თირქია</t>
  </si>
  <si>
    <t>ანზორ</t>
  </si>
  <si>
    <t>ჯალაღონია</t>
  </si>
  <si>
    <t>ცომაია</t>
  </si>
  <si>
    <t>სიჭინავა</t>
  </si>
  <si>
    <t>თენგიზ</t>
  </si>
  <si>
    <t>კოხია</t>
  </si>
  <si>
    <t>ბესიკ</t>
  </si>
  <si>
    <t>ცირდავა</t>
  </si>
  <si>
    <t>ძერია</t>
  </si>
  <si>
    <t>ყალიჩავა</t>
  </si>
  <si>
    <t>დარსალია</t>
  </si>
  <si>
    <t>უნდილია</t>
  </si>
  <si>
    <t>თოდუა</t>
  </si>
  <si>
    <t>სულხან</t>
  </si>
  <si>
    <t>მორგოშია</t>
  </si>
  <si>
    <t>მარგო</t>
  </si>
  <si>
    <t>სორდია</t>
  </si>
  <si>
    <t>რუბენა</t>
  </si>
  <si>
    <t>პერტაია</t>
  </si>
  <si>
    <t>ჭანტურია</t>
  </si>
  <si>
    <t>ლუნა</t>
  </si>
  <si>
    <t>არმაზი</t>
  </si>
  <si>
    <t xml:space="preserve"> ქათამაძე</t>
  </si>
  <si>
    <t>ზვიადაურ</t>
  </si>
  <si>
    <t xml:space="preserve"> კისელიოვა</t>
  </si>
  <si>
    <t>გოგიტიძე</t>
  </si>
  <si>
    <t xml:space="preserve"> შავაძე</t>
  </si>
  <si>
    <t>ჭედია</t>
  </si>
  <si>
    <t>სელმა</t>
  </si>
  <si>
    <t xml:space="preserve"> ქორიძე</t>
  </si>
  <si>
    <t>აგაჯანიანი</t>
  </si>
  <si>
    <t>მურადიანი</t>
  </si>
  <si>
    <t xml:space="preserve">ვიოლა </t>
  </si>
  <si>
    <t>კუკულაძე</t>
  </si>
  <si>
    <t>აფხაზავა</t>
  </si>
  <si>
    <t>გოგუაძე</t>
  </si>
  <si>
    <t>შაქარაძე</t>
  </si>
  <si>
    <t>ფარტენაძე</t>
  </si>
  <si>
    <t>ომერაძე</t>
  </si>
  <si>
    <t>გოგვაძე</t>
  </si>
  <si>
    <t>ნაბრი</t>
  </si>
  <si>
    <t>დიასამიძე</t>
  </si>
  <si>
    <t>ჩხარტიშვილი</t>
  </si>
  <si>
    <t>სალაძე</t>
  </si>
  <si>
    <t>ლადო</t>
  </si>
  <si>
    <t>შარაშიძე</t>
  </si>
  <si>
    <t>ჩიკვაიძე</t>
  </si>
  <si>
    <t>მარკოიძე</t>
  </si>
  <si>
    <t>ჩიტო</t>
  </si>
  <si>
    <t>ზაქარაძე</t>
  </si>
  <si>
    <t>მანუჩარ</t>
  </si>
  <si>
    <t>ბედინაძე</t>
  </si>
  <si>
    <t>დავითაძე</t>
  </si>
  <si>
    <t>ვერძაძე</t>
  </si>
  <si>
    <t>ნიგალიძე</t>
  </si>
  <si>
    <t>ხუსეინ</t>
  </si>
  <si>
    <t>მზეონა</t>
  </si>
  <si>
    <t>ასამბაძე</t>
  </si>
  <si>
    <t>ზებური</t>
  </si>
  <si>
    <t>ფოთელიძე</t>
  </si>
  <si>
    <t>პაქსაძე</t>
  </si>
  <si>
    <t>მესხიძე</t>
  </si>
  <si>
    <t>გოკორიანი</t>
  </si>
  <si>
    <t>ხინიკაძე</t>
  </si>
  <si>
    <t>მიხაილენკო</t>
  </si>
  <si>
    <t>ვარშანიძე</t>
  </si>
  <si>
    <t>ბედრი</t>
  </si>
  <si>
    <t>ბაიდაევა</t>
  </si>
  <si>
    <t>თათია</t>
  </si>
  <si>
    <t>ურუშაძე</t>
  </si>
  <si>
    <t>ყაზბეგ</t>
  </si>
  <si>
    <t>მზიური</t>
  </si>
  <si>
    <t>ზალინა</t>
  </si>
  <si>
    <t>შავიშვილი</t>
  </si>
  <si>
    <t>მოწყობილი</t>
  </si>
  <si>
    <t>მჟავანაძე</t>
  </si>
  <si>
    <t>კოღუა</t>
  </si>
  <si>
    <t>რიფათ</t>
  </si>
  <si>
    <t>დათუნა</t>
  </si>
  <si>
    <t xml:space="preserve"> მესხიძე</t>
  </si>
  <si>
    <t>მამია</t>
  </si>
  <si>
    <t>ემირიძე</t>
  </si>
  <si>
    <t>მირზა</t>
  </si>
  <si>
    <t>ხაჯიშვილი</t>
  </si>
  <si>
    <t>მახაჭაძე</t>
  </si>
  <si>
    <t>ევგენიძე</t>
  </si>
  <si>
    <t>ბასილიძე</t>
  </si>
  <si>
    <t>ჯიმშერ</t>
  </si>
  <si>
    <t>ცუცხაშვილი</t>
  </si>
  <si>
    <t>ჭყონია</t>
  </si>
  <si>
    <t>გიური</t>
  </si>
  <si>
    <t>კარალიძე</t>
  </si>
  <si>
    <t>მამულაიშვილი</t>
  </si>
  <si>
    <t>ნოვოსელცევი</t>
  </si>
  <si>
    <t>მენაღარიშვილი</t>
  </si>
  <si>
    <t>ჯოიძე</t>
  </si>
  <si>
    <t>გოდერძი</t>
  </si>
  <si>
    <t>ზოიძე</t>
  </si>
  <si>
    <t>მირიან</t>
  </si>
  <si>
    <t>ლამზირა</t>
  </si>
  <si>
    <t>ჯაყელი</t>
  </si>
  <si>
    <t>ინეზა</t>
  </si>
  <si>
    <t>რუსლან</t>
  </si>
  <si>
    <t>გარსევან</t>
  </si>
  <si>
    <t>კეკელიძე</t>
  </si>
  <si>
    <t>მინდია</t>
  </si>
  <si>
    <t>ხიმშიაშვილი</t>
  </si>
  <si>
    <t>თინათინი</t>
  </si>
  <si>
    <t>ჯელალ</t>
  </si>
  <si>
    <t>ქამადაძე</t>
  </si>
  <si>
    <t>რენა</t>
  </si>
  <si>
    <t>რაულ</t>
  </si>
  <si>
    <t>ნუკრი</t>
  </si>
  <si>
    <t>აივაზ</t>
  </si>
  <si>
    <t>ლინდა</t>
  </si>
  <si>
    <t>ივანაძე</t>
  </si>
  <si>
    <t>შაინიძე</t>
  </si>
  <si>
    <t>მადლენა</t>
  </si>
  <si>
    <t>ბეჟანიძე</t>
  </si>
  <si>
    <t>ასმათ</t>
  </si>
  <si>
    <t>დარჩიძე</t>
  </si>
  <si>
    <t>აკოფაშვილი</t>
  </si>
  <si>
    <t>ოსიაშვილი</t>
  </si>
  <si>
    <t xml:space="preserve">კალანდაძე–მარი </t>
  </si>
  <si>
    <t>ვარსიმაშვილი</t>
  </si>
  <si>
    <t>გიორგაშვილი</t>
  </si>
  <si>
    <t>ჯალალიშვილი</t>
  </si>
  <si>
    <t>თალიკო</t>
  </si>
  <si>
    <t>ცოფურაშვილი</t>
  </si>
  <si>
    <t>როყვა</t>
  </si>
  <si>
    <t>ფეიქრიოშვილი</t>
  </si>
  <si>
    <t>ხორბალაძე</t>
  </si>
  <si>
    <t>ადეიშვილი</t>
  </si>
  <si>
    <t>42001037614</t>
  </si>
  <si>
    <t> 61008013992</t>
  </si>
  <si>
    <t> 61008012919</t>
  </si>
  <si>
    <t>01011087916</t>
  </si>
  <si>
    <t>01011091100</t>
  </si>
  <si>
    <t>01011094445</t>
  </si>
  <si>
    <t>01008061116</t>
  </si>
  <si>
    <t>01011088761</t>
  </si>
  <si>
    <t>01027047345</t>
  </si>
  <si>
    <t>01011060067</t>
  </si>
  <si>
    <t>01027042022</t>
  </si>
  <si>
    <t>01011046105</t>
  </si>
  <si>
    <t>01027080271</t>
  </si>
  <si>
    <t>01011042776</t>
  </si>
  <si>
    <t>01011087918</t>
  </si>
  <si>
    <t>01011013909</t>
  </si>
  <si>
    <t>01011097556</t>
  </si>
  <si>
    <t>04001002390</t>
  </si>
  <si>
    <t>08001001433</t>
  </si>
  <si>
    <t>04001000031</t>
  </si>
  <si>
    <t>წარმომადგებელი</t>
  </si>
  <si>
    <t>წარმომადგენელი</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</si>
</sst>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dd/mm/yy;@"/>
    <numFmt numFmtId="165" formatCode="\ს\ა\ტ\ე\ლ\ე\ვ\ი\ზ\ი\ო\ \რ\ე\კ\ლ\ა\მ\ა"/>
    <numFmt numFmtId="166" formatCode="#,##0.0"/>
    <numFmt numFmtId="167" formatCode="0.0"/>
    <numFmt numFmtId="168" formatCode="dd/mm/yyyy"/>
    <numFmt numFmtId="169" formatCode="0.000"/>
  </numFmts>
  <fonts count="47"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charset val="1"/>
    </font>
    <font>
      <sz val="10"/>
      <color rgb="FFFF0000"/>
      <name val="Sylfaen"/>
      <family val="1"/>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
      <b/>
      <sz val="14"/>
      <name val="Arial"/>
      <family val="2"/>
    </font>
    <font>
      <sz val="9"/>
      <name val="Arial"/>
    </font>
    <font>
      <sz val="9"/>
      <name val="Arial"/>
      <family val="2"/>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
      <left style="medium">
        <color indexed="64"/>
      </left>
      <right style="medium">
        <color indexed="64"/>
      </right>
      <top style="medium">
        <color indexed="64"/>
      </top>
      <bottom style="medium">
        <color indexed="64"/>
      </bottom>
      <diagonal/>
    </border>
  </borders>
  <cellStyleXfs count="22">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4" fillId="0" borderId="0"/>
    <xf numFmtId="0" fontId="2" fillId="0" borderId="0"/>
    <xf numFmtId="0" fontId="2" fillId="0" borderId="0"/>
    <xf numFmtId="0" fontId="1" fillId="0" borderId="0"/>
    <xf numFmtId="0" fontId="11" fillId="0" borderId="0"/>
    <xf numFmtId="0" fontId="1" fillId="0" borderId="0"/>
    <xf numFmtId="0" fontId="1" fillId="0" borderId="0"/>
    <xf numFmtId="0" fontId="1" fillId="0" borderId="0"/>
    <xf numFmtId="43" fontId="11" fillId="0" borderId="0" applyFont="0" applyFill="0" applyBorder="0" applyAlignment="0" applyProtection="0"/>
    <xf numFmtId="0" fontId="11" fillId="0" borderId="0"/>
  </cellStyleXfs>
  <cellXfs count="658">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3" fontId="22" fillId="2" borderId="1" xfId="1" applyNumberFormat="1" applyFont="1" applyFill="1" applyBorder="1" applyAlignment="1" applyProtection="1">
      <alignment horizontal="right" vertical="center" wrapText="1"/>
      <protection locked="0"/>
    </xf>
    <xf numFmtId="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22" fillId="5" borderId="1" xfId="0" applyFont="1" applyFill="1" applyBorder="1" applyAlignment="1" applyProtection="1">
      <alignment horizontal="right" vertical="center" wrapText="1"/>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14" fontId="26"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5" fillId="5" borderId="1" xfId="2" applyFont="1" applyFill="1" applyBorder="1" applyAlignment="1" applyProtection="1">
      <alignment horizontal="center" vertical="top" wrapText="1"/>
    </xf>
    <xf numFmtId="1" fontId="25"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Border="1" applyAlignment="1" applyProtection="1">
      <alignment horizontal="center" vertical="center"/>
      <protection locked="0"/>
    </xf>
    <xf numFmtId="0" fontId="25" fillId="5" borderId="6" xfId="2" applyFont="1" applyFill="1" applyBorder="1" applyAlignment="1" applyProtection="1">
      <alignment horizontal="center" vertical="top" wrapText="1"/>
    </xf>
    <xf numFmtId="1" fontId="25" fillId="5" borderId="6" xfId="2" applyNumberFormat="1" applyFont="1" applyFill="1" applyBorder="1" applyAlignment="1" applyProtection="1">
      <alignment horizontal="center" vertical="top" wrapText="1"/>
    </xf>
    <xf numFmtId="0" fontId="25"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5"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9" fillId="0" borderId="2" xfId="4" applyFont="1" applyBorder="1" applyAlignment="1" applyProtection="1">
      <alignment vertical="center" wrapText="1"/>
      <protection locked="0"/>
    </xf>
    <xf numFmtId="0" fontId="17" fillId="5" borderId="0" xfId="1" applyFont="1" applyFill="1" applyAlignment="1" applyProtection="1">
      <alignment horizontal="center" vertical="center"/>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17" fillId="5" borderId="0" xfId="1" applyFont="1" applyFill="1" applyBorder="1" applyAlignment="1" applyProtection="1">
      <alignment horizontal="center" vertical="center"/>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31" fillId="6" borderId="0" xfId="0" applyFont="1" applyFill="1" applyAlignment="1" applyProtection="1">
      <alignment vertical="center"/>
      <protection locked="0"/>
    </xf>
    <xf numFmtId="0" fontId="31"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0" borderId="0" xfId="3" applyFont="1" applyAlignment="1" applyProtection="1">
      <alignment wrapText="1"/>
      <protection locked="0"/>
    </xf>
    <xf numFmtId="0" fontId="17" fillId="0" borderId="0" xfId="0" applyFont="1"/>
    <xf numFmtId="0" fontId="17" fillId="0" borderId="1" xfId="0" applyFont="1" applyFill="1" applyBorder="1" applyAlignment="1" applyProtection="1">
      <alignment horizontal="left" vertical="center" wrapText="1" indent="2"/>
    </xf>
    <xf numFmtId="0" fontId="32"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3"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6"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17" fillId="5" borderId="0" xfId="1" applyFont="1" applyFill="1" applyAlignment="1" applyProtection="1">
      <alignment horizontal="center" vertical="center"/>
    </xf>
    <xf numFmtId="0" fontId="24" fillId="0" borderId="32" xfId="2" applyFont="1" applyFill="1" applyBorder="1" applyAlignment="1" applyProtection="1">
      <alignment horizontal="left" vertical="top" wrapText="1"/>
      <protection locked="0"/>
    </xf>
    <xf numFmtId="0" fontId="25" fillId="0" borderId="1" xfId="2" applyFont="1" applyFill="1" applyBorder="1" applyAlignment="1" applyProtection="1">
      <alignment horizontal="left" vertical="top" wrapText="1"/>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6" fillId="0" borderId="0" xfId="9" applyFont="1" applyAlignment="1" applyProtection="1">
      <alignment vertical="center"/>
      <protection locked="0"/>
    </xf>
    <xf numFmtId="49" fontId="26"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3" fillId="0" borderId="35" xfId="9" applyFont="1" applyBorder="1" applyAlignment="1" applyProtection="1">
      <alignment vertical="center" wrapText="1"/>
      <protection locked="0"/>
    </xf>
    <xf numFmtId="0" fontId="33" fillId="4" borderId="25" xfId="9" applyFont="1" applyFill="1" applyBorder="1" applyAlignment="1" applyProtection="1">
      <alignment vertical="center"/>
      <protection locked="0"/>
    </xf>
    <xf numFmtId="0" fontId="33" fillId="4" borderId="23" xfId="9" applyFont="1" applyFill="1" applyBorder="1" applyAlignment="1" applyProtection="1">
      <alignment vertical="center" wrapText="1"/>
      <protection locked="0"/>
    </xf>
    <xf numFmtId="0" fontId="33" fillId="4" borderId="22" xfId="9" applyFont="1" applyFill="1" applyBorder="1" applyAlignment="1" applyProtection="1">
      <alignment vertical="center" wrapText="1"/>
      <protection locked="0"/>
    </xf>
    <xf numFmtId="49" fontId="33" fillId="0" borderId="23" xfId="9" applyNumberFormat="1" applyFont="1" applyBorder="1" applyAlignment="1" applyProtection="1">
      <alignment vertical="center"/>
      <protection locked="0"/>
    </xf>
    <xf numFmtId="0" fontId="33" fillId="0" borderId="22" xfId="9" applyFont="1" applyBorder="1" applyAlignment="1" applyProtection="1">
      <alignment vertical="center" wrapText="1"/>
      <protection locked="0"/>
    </xf>
    <xf numFmtId="0" fontId="33" fillId="0" borderId="24" xfId="9" applyFont="1" applyBorder="1" applyAlignment="1" applyProtection="1">
      <alignment vertical="center"/>
      <protection locked="0"/>
    </xf>
    <xf numFmtId="0" fontId="33" fillId="0" borderId="23" xfId="9" applyFont="1" applyBorder="1" applyAlignment="1" applyProtection="1">
      <alignment vertical="center" wrapText="1"/>
      <protection locked="0"/>
    </xf>
    <xf numFmtId="14" fontId="33" fillId="0" borderId="23" xfId="9" applyNumberFormat="1" applyFont="1" applyBorder="1" applyAlignment="1" applyProtection="1">
      <alignment vertical="center" wrapText="1"/>
      <protection locked="0"/>
    </xf>
    <xf numFmtId="0" fontId="33" fillId="0" borderId="22" xfId="9" applyFont="1" applyBorder="1" applyAlignment="1" applyProtection="1">
      <alignment horizontal="center" vertical="center"/>
      <protection locked="0"/>
    </xf>
    <xf numFmtId="49" fontId="33" fillId="0" borderId="1" xfId="9" applyNumberFormat="1" applyFont="1" applyBorder="1" applyAlignment="1" applyProtection="1">
      <alignment vertical="center"/>
      <protection locked="0"/>
    </xf>
    <xf numFmtId="0" fontId="33" fillId="0" borderId="2" xfId="9" applyFont="1" applyBorder="1" applyAlignment="1" applyProtection="1">
      <alignment vertical="center" wrapText="1"/>
      <protection locked="0"/>
    </xf>
    <xf numFmtId="14" fontId="33" fillId="0" borderId="2" xfId="9" applyNumberFormat="1" applyFont="1" applyBorder="1" applyAlignment="1" applyProtection="1">
      <alignment vertical="center" wrapText="1"/>
      <protection locked="0"/>
    </xf>
    <xf numFmtId="0" fontId="33" fillId="0" borderId="37" xfId="9" applyFont="1" applyBorder="1" applyAlignment="1" applyProtection="1">
      <alignment vertical="center" wrapText="1"/>
      <protection locked="0"/>
    </xf>
    <xf numFmtId="0" fontId="33" fillId="4" borderId="19" xfId="9" applyFont="1" applyFill="1" applyBorder="1" applyAlignment="1" applyProtection="1">
      <alignment vertical="center"/>
      <protection locked="0"/>
    </xf>
    <xf numFmtId="0" fontId="33" fillId="4" borderId="2" xfId="9" applyFont="1" applyFill="1" applyBorder="1" applyAlignment="1" applyProtection="1">
      <alignment vertical="center" wrapText="1"/>
      <protection locked="0"/>
    </xf>
    <xf numFmtId="0" fontId="33" fillId="4" borderId="17" xfId="9" applyFont="1" applyFill="1" applyBorder="1" applyAlignment="1" applyProtection="1">
      <alignment vertical="center" wrapText="1"/>
      <protection locked="0"/>
    </xf>
    <xf numFmtId="49" fontId="33" fillId="0" borderId="2" xfId="9" applyNumberFormat="1" applyFont="1" applyBorder="1" applyAlignment="1" applyProtection="1">
      <alignment vertical="center"/>
      <protection locked="0"/>
    </xf>
    <xf numFmtId="0" fontId="33" fillId="0" borderId="17" xfId="9" applyFont="1" applyBorder="1" applyAlignment="1" applyProtection="1">
      <alignment vertical="center" wrapText="1"/>
      <protection locked="0"/>
    </xf>
    <xf numFmtId="0" fontId="33" fillId="0" borderId="18" xfId="9" applyFont="1" applyBorder="1" applyAlignment="1" applyProtection="1">
      <alignment horizontal="right" vertical="center"/>
      <protection locked="0"/>
    </xf>
    <xf numFmtId="0" fontId="33" fillId="0" borderId="17" xfId="9" applyFont="1" applyBorder="1" applyAlignment="1" applyProtection="1">
      <alignment horizontal="center" vertical="center"/>
      <protection locked="0"/>
    </xf>
    <xf numFmtId="0" fontId="26" fillId="0" borderId="0" xfId="9" applyFont="1" applyAlignment="1" applyProtection="1">
      <alignment horizontal="center" vertical="center"/>
      <protection locked="0"/>
    </xf>
    <xf numFmtId="0" fontId="28" fillId="5" borderId="11" xfId="9" applyFont="1" applyFill="1" applyBorder="1" applyAlignment="1" applyProtection="1">
      <alignment horizontal="center" vertical="center"/>
    </xf>
    <xf numFmtId="0" fontId="28" fillId="5" borderId="15" xfId="9" applyFont="1" applyFill="1" applyBorder="1" applyAlignment="1" applyProtection="1">
      <alignment horizontal="center" vertical="center"/>
    </xf>
    <xf numFmtId="0" fontId="28" fillId="5" borderId="14" xfId="9" applyFont="1" applyFill="1" applyBorder="1" applyAlignment="1" applyProtection="1">
      <alignment horizontal="center" vertical="center"/>
    </xf>
    <xf numFmtId="0" fontId="28" fillId="5" borderId="12" xfId="9" applyFont="1" applyFill="1" applyBorder="1" applyAlignment="1" applyProtection="1">
      <alignment horizontal="center" vertical="center"/>
    </xf>
    <xf numFmtId="0" fontId="28" fillId="5" borderId="13" xfId="9" applyFont="1" applyFill="1" applyBorder="1" applyAlignment="1" applyProtection="1">
      <alignment horizontal="center" vertical="center"/>
    </xf>
    <xf numFmtId="0" fontId="28" fillId="0" borderId="0" xfId="9" applyFont="1" applyAlignment="1" applyProtection="1">
      <alignment horizontal="center" vertical="center" wrapText="1"/>
      <protection locked="0"/>
    </xf>
    <xf numFmtId="0" fontId="28" fillId="5" borderId="10" xfId="9" applyFont="1" applyFill="1" applyBorder="1" applyAlignment="1" applyProtection="1">
      <alignment horizontal="center" vertical="center" wrapText="1"/>
    </xf>
    <xf numFmtId="0" fontId="28" fillId="4" borderId="15" xfId="9" applyFont="1" applyFill="1" applyBorder="1" applyAlignment="1" applyProtection="1">
      <alignment horizontal="center" vertical="center" wrapText="1"/>
    </xf>
    <xf numFmtId="0" fontId="28" fillId="4" borderId="13" xfId="9" applyFont="1" applyFill="1" applyBorder="1" applyAlignment="1" applyProtection="1">
      <alignment horizontal="center" vertical="center" wrapText="1"/>
    </xf>
    <xf numFmtId="0" fontId="28" fillId="4" borderId="12" xfId="9" applyFont="1" applyFill="1" applyBorder="1" applyAlignment="1" applyProtection="1">
      <alignment horizontal="center" vertical="center" wrapText="1"/>
    </xf>
    <xf numFmtId="0" fontId="28" fillId="3" borderId="15" xfId="9" applyFont="1" applyFill="1" applyBorder="1" applyAlignment="1" applyProtection="1">
      <alignment horizontal="center" vertical="center" wrapText="1"/>
    </xf>
    <xf numFmtId="0" fontId="28" fillId="3" borderId="16" xfId="9" applyFont="1" applyFill="1" applyBorder="1" applyAlignment="1" applyProtection="1">
      <alignment horizontal="center" vertical="center" wrapText="1"/>
    </xf>
    <xf numFmtId="49" fontId="28" fillId="3" borderId="13" xfId="9" applyNumberFormat="1" applyFont="1" applyFill="1" applyBorder="1" applyAlignment="1" applyProtection="1">
      <alignment horizontal="center" vertical="center" wrapText="1"/>
    </xf>
    <xf numFmtId="0" fontId="28" fillId="3" borderId="9" xfId="9" applyFont="1" applyFill="1" applyBorder="1" applyAlignment="1" applyProtection="1">
      <alignment horizontal="center" vertical="center" wrapText="1"/>
    </xf>
    <xf numFmtId="0" fontId="28" fillId="5" borderId="14" xfId="9" applyFont="1" applyFill="1" applyBorder="1" applyAlignment="1" applyProtection="1">
      <alignment horizontal="center" vertical="center" wrapText="1"/>
    </xf>
    <xf numFmtId="0" fontId="28" fillId="5" borderId="13" xfId="9" applyFont="1" applyFill="1" applyBorder="1" applyAlignment="1" applyProtection="1">
      <alignment horizontal="center" vertical="center" wrapText="1"/>
    </xf>
    <xf numFmtId="0" fontId="28" fillId="5" borderId="12" xfId="9" applyFont="1" applyFill="1" applyBorder="1" applyAlignment="1" applyProtection="1">
      <alignment horizontal="center" vertical="center" wrapText="1"/>
    </xf>
    <xf numFmtId="0" fontId="26" fillId="5" borderId="38" xfId="9" applyFont="1" applyFill="1" applyBorder="1" applyAlignment="1" applyProtection="1">
      <alignment vertical="center"/>
    </xf>
    <xf numFmtId="0" fontId="17" fillId="5" borderId="0" xfId="0" applyFont="1" applyFill="1" applyBorder="1" applyAlignment="1">
      <alignment vertical="center"/>
    </xf>
    <xf numFmtId="0" fontId="26" fillId="5" borderId="0" xfId="9" applyFont="1" applyFill="1" applyBorder="1" applyAlignment="1" applyProtection="1">
      <alignment vertical="center"/>
    </xf>
    <xf numFmtId="0" fontId="27" fillId="5" borderId="0" xfId="9" applyFont="1" applyFill="1" applyBorder="1" applyAlignment="1" applyProtection="1">
      <alignment vertical="center"/>
    </xf>
    <xf numFmtId="0" fontId="26" fillId="5" borderId="39" xfId="9" applyFont="1" applyFill="1" applyBorder="1" applyAlignment="1" applyProtection="1">
      <alignment vertical="center"/>
    </xf>
    <xf numFmtId="0" fontId="19" fillId="5" borderId="38"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4"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9"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4"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9" xfId="9" applyFont="1" applyFill="1" applyBorder="1" applyAlignment="1" applyProtection="1">
      <alignment vertical="center"/>
    </xf>
    <xf numFmtId="14" fontId="19" fillId="0" borderId="38"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9" xfId="0" applyFont="1" applyFill="1" applyBorder="1" applyAlignment="1" applyProtection="1">
      <alignment vertical="center"/>
    </xf>
    <xf numFmtId="0" fontId="19" fillId="5" borderId="38"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9" xfId="0" applyFont="1" applyFill="1" applyBorder="1" applyAlignment="1" applyProtection="1">
      <alignment vertical="center"/>
    </xf>
    <xf numFmtId="165" fontId="33"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Alignment="1" applyProtection="1">
      <alignment horizontal="center"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8" xfId="9" applyFont="1" applyFill="1" applyBorder="1" applyAlignment="1" applyProtection="1">
      <alignment vertical="center"/>
      <protection locked="0"/>
    </xf>
    <xf numFmtId="0" fontId="31" fillId="5" borderId="39"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2" fillId="5" borderId="0" xfId="3" applyFont="1" applyFill="1" applyProtection="1"/>
    <xf numFmtId="0" fontId="17" fillId="5" borderId="0" xfId="3" applyFont="1" applyFill="1" applyBorder="1" applyProtection="1"/>
    <xf numFmtId="0" fontId="17" fillId="5" borderId="0" xfId="3" applyFont="1" applyFill="1" applyBorder="1" applyAlignment="1" applyProtection="1">
      <alignment wrapText="1"/>
    </xf>
    <xf numFmtId="0" fontId="22" fillId="0" borderId="0" xfId="3" applyFont="1" applyFill="1" applyBorder="1" applyAlignment="1" applyProtection="1">
      <alignment horizontal="left"/>
    </xf>
    <xf numFmtId="0" fontId="17" fillId="0" borderId="0" xfId="3" applyFont="1" applyFill="1" applyBorder="1" applyAlignment="1" applyProtection="1">
      <alignment wrapText="1"/>
      <protection locked="0"/>
    </xf>
    <xf numFmtId="0" fontId="17" fillId="0" borderId="0" xfId="3" applyFont="1" applyFill="1" applyProtection="1"/>
    <xf numFmtId="2" fontId="22" fillId="5" borderId="1" xfId="3" applyNumberFormat="1" applyFont="1" applyFill="1" applyBorder="1" applyProtection="1"/>
    <xf numFmtId="2" fontId="17" fillId="0" borderId="1" xfId="3" applyNumberFormat="1" applyFont="1" applyBorder="1" applyProtection="1">
      <protection locked="0"/>
    </xf>
    <xf numFmtId="2" fontId="17" fillId="5" borderId="1" xfId="3" applyNumberFormat="1" applyFont="1" applyFill="1" applyBorder="1" applyProtection="1"/>
    <xf numFmtId="0" fontId="17" fillId="0" borderId="1" xfId="3" applyFont="1" applyFill="1" applyBorder="1" applyAlignment="1" applyProtection="1">
      <alignment horizontal="left" vertical="center" wrapText="1" indent="2"/>
    </xf>
    <xf numFmtId="0" fontId="17" fillId="0" borderId="0" xfId="3" applyFont="1" applyProtection="1"/>
    <xf numFmtId="0" fontId="22" fillId="0" borderId="0" xfId="3" applyFont="1" applyAlignment="1" applyProtection="1">
      <alignment wrapText="1"/>
      <protection locked="0"/>
    </xf>
    <xf numFmtId="0" fontId="16" fillId="0" borderId="0" xfId="3" applyFont="1" applyAlignment="1">
      <alignment wrapText="1"/>
    </xf>
    <xf numFmtId="0" fontId="11" fillId="0" borderId="0" xfId="3" applyAlignment="1">
      <alignment wrapText="1"/>
    </xf>
    <xf numFmtId="14" fontId="19" fillId="0" borderId="38" xfId="15" applyNumberFormat="1" applyFont="1" applyBorder="1" applyAlignment="1" applyProtection="1">
      <alignment vertical="center"/>
      <protection locked="0"/>
    </xf>
    <xf numFmtId="2" fontId="33" fillId="0" borderId="18" xfId="15" applyNumberFormat="1" applyFont="1" applyBorder="1" applyAlignment="1" applyProtection="1">
      <alignment horizontal="right" vertical="center"/>
      <protection locked="0"/>
    </xf>
    <xf numFmtId="0" fontId="33" fillId="0" borderId="17" xfId="15" applyFont="1" applyBorder="1" applyAlignment="1" applyProtection="1">
      <alignment vertical="center" wrapText="1"/>
      <protection locked="0"/>
    </xf>
    <xf numFmtId="49" fontId="33" fillId="0" borderId="1" xfId="15" applyNumberFormat="1" applyFont="1" applyBorder="1" applyAlignment="1" applyProtection="1">
      <alignment vertical="center"/>
      <protection locked="0"/>
    </xf>
    <xf numFmtId="49" fontId="33" fillId="0" borderId="2" xfId="15" applyNumberFormat="1" applyFont="1" applyBorder="1" applyAlignment="1" applyProtection="1">
      <alignment vertical="center"/>
      <protection locked="0"/>
    </xf>
    <xf numFmtId="0" fontId="33" fillId="4" borderId="17" xfId="15" applyFont="1" applyFill="1" applyBorder="1" applyAlignment="1" applyProtection="1">
      <alignment vertical="center" wrapText="1"/>
      <protection locked="0"/>
    </xf>
    <xf numFmtId="0" fontId="33" fillId="4" borderId="2" xfId="15" applyFont="1" applyFill="1" applyBorder="1" applyAlignment="1" applyProtection="1">
      <alignment vertical="center" wrapText="1"/>
      <protection locked="0"/>
    </xf>
    <xf numFmtId="0" fontId="33" fillId="4" borderId="19" xfId="15" applyFont="1" applyFill="1" applyBorder="1" applyAlignment="1" applyProtection="1">
      <alignment vertical="center"/>
      <protection locked="0"/>
    </xf>
    <xf numFmtId="0" fontId="33" fillId="0" borderId="37" xfId="15" applyFont="1" applyBorder="1" applyAlignment="1" applyProtection="1">
      <alignment vertical="center" wrapText="1"/>
      <protection locked="0"/>
    </xf>
    <xf numFmtId="0" fontId="26" fillId="0" borderId="0" xfId="15" applyFont="1" applyAlignment="1" applyProtection="1">
      <alignment vertical="center"/>
      <protection locked="0"/>
    </xf>
    <xf numFmtId="2" fontId="33" fillId="0" borderId="5" xfId="15" applyNumberFormat="1" applyFont="1" applyBorder="1" applyAlignment="1" applyProtection="1">
      <alignment vertical="center"/>
      <protection locked="0"/>
    </xf>
    <xf numFmtId="0" fontId="33" fillId="0" borderId="20" xfId="15" applyFont="1" applyBorder="1" applyAlignment="1" applyProtection="1">
      <alignment vertical="center" wrapText="1"/>
      <protection locked="0"/>
    </xf>
    <xf numFmtId="0" fontId="33" fillId="4" borderId="20" xfId="15" applyFont="1" applyFill="1" applyBorder="1" applyAlignment="1" applyProtection="1">
      <alignment vertical="center" wrapText="1"/>
      <protection locked="0"/>
    </xf>
    <xf numFmtId="0" fontId="33" fillId="4" borderId="1" xfId="15" applyFont="1" applyFill="1" applyBorder="1" applyAlignment="1" applyProtection="1">
      <alignment vertical="center" wrapText="1"/>
      <protection locked="0"/>
    </xf>
    <xf numFmtId="0" fontId="33" fillId="4" borderId="21" xfId="15" applyFont="1" applyFill="1" applyBorder="1" applyAlignment="1" applyProtection="1">
      <alignment vertical="center"/>
      <protection locked="0"/>
    </xf>
    <xf numFmtId="0" fontId="33" fillId="0" borderId="36" xfId="15" applyFont="1" applyBorder="1" applyAlignment="1" applyProtection="1">
      <alignment vertical="center" wrapText="1"/>
      <protection locked="0"/>
    </xf>
    <xf numFmtId="0" fontId="22" fillId="5" borderId="0" xfId="16" applyFont="1" applyFill="1" applyProtection="1"/>
    <xf numFmtId="0" fontId="17" fillId="5" borderId="0" xfId="16" applyFont="1" applyFill="1" applyProtection="1"/>
    <xf numFmtId="0" fontId="17" fillId="0" borderId="0" xfId="16" applyFont="1" applyProtection="1">
      <protection locked="0"/>
    </xf>
    <xf numFmtId="0" fontId="17" fillId="5" borderId="0" xfId="16" applyFont="1" applyFill="1" applyBorder="1" applyProtection="1"/>
    <xf numFmtId="0" fontId="22" fillId="0" borderId="0" xfId="16" applyFont="1" applyFill="1" applyBorder="1" applyAlignment="1" applyProtection="1">
      <alignment horizontal="left"/>
    </xf>
    <xf numFmtId="0" fontId="17" fillId="0" borderId="0" xfId="16" applyFont="1" applyFill="1" applyBorder="1" applyProtection="1">
      <protection locked="0"/>
    </xf>
    <xf numFmtId="0" fontId="17" fillId="0" borderId="0" xfId="16" applyFont="1" applyFill="1" applyProtection="1"/>
    <xf numFmtId="4" fontId="22" fillId="5" borderId="1" xfId="1" applyNumberFormat="1" applyFont="1" applyFill="1" applyBorder="1" applyAlignment="1" applyProtection="1">
      <alignment horizontal="right" vertical="center"/>
    </xf>
    <xf numFmtId="4" fontId="23" fillId="0" borderId="0" xfId="1" applyNumberFormat="1" applyFont="1" applyAlignment="1" applyProtection="1">
      <alignment horizontal="center" vertical="center" wrapText="1"/>
      <protection locked="0"/>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wrapText="1"/>
      <protection locked="0"/>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1" xfId="2" applyNumberFormat="1" applyFont="1" applyFill="1" applyBorder="1" applyAlignment="1" applyProtection="1">
      <alignment horizontal="right" vertical="top"/>
    </xf>
    <xf numFmtId="4" fontId="17" fillId="0" borderId="0" xfId="3" applyNumberFormat="1" applyFont="1" applyProtection="1">
      <protection locked="0"/>
    </xf>
    <xf numFmtId="4" fontId="22" fillId="5" borderId="4" xfId="3" applyNumberFormat="1" applyFont="1" applyFill="1" applyBorder="1" applyAlignment="1" applyProtection="1">
      <alignment horizontal="right"/>
    </xf>
    <xf numFmtId="4" fontId="22" fillId="5" borderId="2" xfId="16" applyNumberFormat="1" applyFont="1" applyFill="1" applyBorder="1" applyProtection="1"/>
    <xf numFmtId="4" fontId="22" fillId="5" borderId="1" xfId="16" applyNumberFormat="1" applyFont="1" applyFill="1" applyBorder="1" applyProtection="1"/>
    <xf numFmtId="4" fontId="17" fillId="0" borderId="1" xfId="16" applyNumberFormat="1" applyFont="1" applyBorder="1" applyProtection="1">
      <protection locked="0"/>
    </xf>
    <xf numFmtId="0" fontId="17" fillId="0" borderId="0" xfId="16" applyFont="1" applyBorder="1" applyProtection="1">
      <protection locked="0"/>
    </xf>
    <xf numFmtId="0" fontId="11" fillId="0" borderId="0" xfId="16" applyProtection="1">
      <protection locked="0"/>
    </xf>
    <xf numFmtId="0" fontId="22" fillId="0" borderId="0" xfId="16" applyFont="1" applyProtection="1">
      <protection locked="0"/>
    </xf>
    <xf numFmtId="0" fontId="11" fillId="0" borderId="0" xfId="16"/>
    <xf numFmtId="0" fontId="22" fillId="0" borderId="0" xfId="16" applyFont="1" applyAlignment="1" applyProtection="1">
      <alignment horizontal="left"/>
      <protection locked="0"/>
    </xf>
    <xf numFmtId="0" fontId="16" fillId="0" borderId="0" xfId="16" applyFont="1"/>
    <xf numFmtId="0" fontId="17" fillId="0" borderId="0" xfId="16" applyFont="1" applyAlignment="1" applyProtection="1">
      <alignment horizontal="right"/>
      <protection locked="0"/>
    </xf>
    <xf numFmtId="0" fontId="17" fillId="6" borderId="0" xfId="16" applyFont="1" applyFill="1" applyAlignment="1" applyProtection="1">
      <alignment horizontal="center" vertical="center"/>
      <protection locked="0"/>
    </xf>
    <xf numFmtId="0" fontId="17" fillId="2" borderId="0" xfId="16" applyFont="1" applyFill="1" applyBorder="1" applyProtection="1"/>
    <xf numFmtId="0" fontId="17" fillId="2" borderId="0" xfId="16" applyFont="1" applyFill="1" applyProtection="1"/>
    <xf numFmtId="0" fontId="17" fillId="0" borderId="1" xfId="1" applyFont="1" applyFill="1" applyBorder="1" applyAlignment="1" applyProtection="1">
      <alignment vertical="center" wrapText="1"/>
    </xf>
    <xf numFmtId="0" fontId="22" fillId="0" borderId="1" xfId="16" applyFont="1" applyFill="1" applyBorder="1" applyProtection="1">
      <protection locked="0"/>
    </xf>
    <xf numFmtId="4" fontId="22" fillId="5" borderId="1" xfId="16" applyNumberFormat="1" applyFont="1" applyFill="1" applyBorder="1" applyAlignment="1" applyProtection="1">
      <alignment horizontal="right"/>
    </xf>
    <xf numFmtId="0" fontId="17" fillId="6" borderId="0" xfId="16" applyFont="1" applyFill="1" applyProtection="1">
      <protection locked="0"/>
    </xf>
    <xf numFmtId="0" fontId="17" fillId="0" borderId="0" xfId="16" applyFont="1" applyAlignment="1" applyProtection="1">
      <alignment horizontal="center" vertical="center"/>
      <protection locked="0"/>
    </xf>
    <xf numFmtId="0" fontId="17" fillId="0" borderId="0" xfId="16" applyFont="1" applyAlignment="1" applyProtection="1">
      <alignment horizontal="left"/>
      <protection locked="0"/>
    </xf>
    <xf numFmtId="0" fontId="11" fillId="2" borderId="0" xfId="16" applyFill="1"/>
    <xf numFmtId="0" fontId="11" fillId="2" borderId="0" xfId="16" applyFont="1" applyFill="1"/>
    <xf numFmtId="0" fontId="31" fillId="0" borderId="1" xfId="16" applyFont="1" applyBorder="1" applyAlignment="1">
      <alignment horizontal="left"/>
    </xf>
    <xf numFmtId="49" fontId="31" fillId="0" borderId="1" xfId="16" applyNumberFormat="1" applyFont="1" applyBorder="1" applyAlignment="1">
      <alignment horizontal="left"/>
    </xf>
    <xf numFmtId="4" fontId="11" fillId="2" borderId="0" xfId="16" applyNumberFormat="1" applyFont="1" applyFill="1"/>
    <xf numFmtId="4" fontId="11" fillId="2" borderId="0" xfId="16" applyNumberFormat="1" applyFill="1"/>
    <xf numFmtId="0" fontId="22" fillId="2" borderId="0" xfId="16" applyFont="1" applyFill="1" applyAlignment="1" applyProtection="1">
      <alignment horizontal="left"/>
      <protection locked="0"/>
    </xf>
    <xf numFmtId="0" fontId="17" fillId="2" borderId="0" xfId="16" applyFont="1" applyFill="1" applyProtection="1">
      <protection locked="0"/>
    </xf>
    <xf numFmtId="0" fontId="17" fillId="2" borderId="0" xfId="16" applyFont="1" applyFill="1" applyAlignment="1" applyProtection="1">
      <alignment horizontal="left"/>
      <protection locked="0"/>
    </xf>
    <xf numFmtId="4" fontId="17" fillId="2" borderId="0" xfId="16" applyNumberFormat="1" applyFont="1" applyFill="1" applyProtection="1">
      <protection locked="0"/>
    </xf>
    <xf numFmtId="0" fontId="11" fillId="2" borderId="0" xfId="16" applyFill="1" applyProtection="1">
      <protection locked="0"/>
    </xf>
    <xf numFmtId="0" fontId="22" fillId="2" borderId="0" xfId="16" applyFont="1" applyFill="1" applyProtection="1">
      <protection locked="0"/>
    </xf>
    <xf numFmtId="0" fontId="17" fillId="2" borderId="3" xfId="16" applyFont="1" applyFill="1" applyBorder="1" applyProtection="1">
      <protection locked="0"/>
    </xf>
    <xf numFmtId="0" fontId="16" fillId="2" borderId="0" xfId="16" applyFont="1" applyFill="1"/>
    <xf numFmtId="0" fontId="16" fillId="5" borderId="1" xfId="16" applyFont="1" applyFill="1" applyBorder="1" applyAlignment="1">
      <alignment horizontal="center" vertical="center"/>
    </xf>
    <xf numFmtId="0" fontId="11" fillId="5" borderId="1" xfId="16" applyFont="1" applyFill="1" applyBorder="1" applyAlignment="1">
      <alignment vertical="center" wrapText="1"/>
    </xf>
    <xf numFmtId="0" fontId="16" fillId="5" borderId="1" xfId="16" applyFont="1" applyFill="1" applyBorder="1"/>
    <xf numFmtId="0" fontId="22" fillId="5" borderId="0" xfId="16" applyFont="1" applyFill="1" applyAlignment="1" applyProtection="1">
      <alignment horizontal="left" vertical="center"/>
    </xf>
    <xf numFmtId="0" fontId="11" fillId="2" borderId="0" xfId="16" applyFill="1" applyAlignment="1">
      <alignment horizontal="left"/>
    </xf>
    <xf numFmtId="165" fontId="33" fillId="2" borderId="2" xfId="19" applyNumberFormat="1" applyFont="1" applyFill="1" applyBorder="1" applyAlignment="1" applyProtection="1">
      <alignment horizontal="left" vertical="center" wrapText="1"/>
      <protection locked="0"/>
    </xf>
    <xf numFmtId="0" fontId="17" fillId="0" borderId="1" xfId="1" applyFont="1" applyFill="1" applyBorder="1" applyAlignment="1" applyProtection="1">
      <alignment horizontal="right" vertical="center" wrapText="1" indent="1"/>
    </xf>
    <xf numFmtId="0" fontId="17" fillId="0" borderId="0" xfId="16" applyFont="1" applyAlignment="1" applyProtection="1">
      <alignment vertical="top" wrapText="1"/>
      <protection locked="0"/>
    </xf>
    <xf numFmtId="14" fontId="19" fillId="2" borderId="0" xfId="19" applyNumberFormat="1" applyFont="1" applyFill="1" applyBorder="1" applyAlignment="1" applyProtection="1">
      <alignment vertical="center"/>
    </xf>
    <xf numFmtId="0" fontId="19" fillId="2" borderId="0" xfId="19" applyFont="1" applyFill="1" applyBorder="1" applyAlignment="1" applyProtection="1">
      <alignment vertical="center"/>
      <protection locked="0"/>
    </xf>
    <xf numFmtId="14" fontId="19" fillId="2" borderId="0" xfId="19" applyNumberFormat="1" applyFont="1" applyFill="1" applyBorder="1" applyAlignment="1" applyProtection="1">
      <alignment horizontal="center" vertical="center"/>
    </xf>
    <xf numFmtId="14" fontId="21" fillId="2" borderId="0" xfId="19" applyNumberFormat="1" applyFont="1" applyFill="1" applyBorder="1" applyAlignment="1" applyProtection="1">
      <alignment horizontal="center" vertical="center"/>
    </xf>
    <xf numFmtId="14" fontId="21" fillId="2" borderId="0" xfId="19" applyNumberFormat="1" applyFont="1" applyFill="1" applyBorder="1" applyAlignment="1" applyProtection="1">
      <alignment vertical="center"/>
    </xf>
    <xf numFmtId="14" fontId="21" fillId="2" borderId="0" xfId="19" applyNumberFormat="1" applyFont="1" applyFill="1" applyBorder="1" applyAlignment="1" applyProtection="1">
      <alignment vertical="center" wrapText="1"/>
    </xf>
    <xf numFmtId="0" fontId="17" fillId="5" borderId="0" xfId="16" applyFont="1" applyFill="1" applyBorder="1" applyProtection="1">
      <protection locked="0"/>
    </xf>
    <xf numFmtId="0" fontId="22" fillId="2" borderId="0" xfId="16" applyFont="1" applyFill="1" applyBorder="1" applyAlignment="1" applyProtection="1">
      <alignment horizontal="left"/>
    </xf>
    <xf numFmtId="0" fontId="17" fillId="5" borderId="0" xfId="16" applyFont="1" applyFill="1" applyProtection="1">
      <protection locked="0"/>
    </xf>
    <xf numFmtId="0" fontId="24" fillId="0" borderId="6" xfId="2" applyFont="1" applyFill="1" applyBorder="1" applyAlignment="1" applyProtection="1">
      <alignment horizontal="center" vertical="center" wrapText="1"/>
      <protection locked="0"/>
    </xf>
    <xf numFmtId="14" fontId="26" fillId="0" borderId="2" xfId="19" applyNumberFormat="1" applyFont="1" applyBorder="1" applyAlignment="1" applyProtection="1">
      <alignment vertical="center" wrapText="1"/>
      <protection locked="0"/>
    </xf>
    <xf numFmtId="2" fontId="17" fillId="0" borderId="1" xfId="16" applyNumberFormat="1" applyFont="1" applyFill="1" applyBorder="1" applyAlignment="1" applyProtection="1">
      <alignment vertical="center" wrapText="1"/>
      <protection locked="0"/>
    </xf>
    <xf numFmtId="1" fontId="24" fillId="0" borderId="6" xfId="2" applyNumberFormat="1" applyFont="1" applyFill="1" applyBorder="1" applyAlignment="1" applyProtection="1">
      <alignment horizontal="center" vertical="center" wrapText="1"/>
      <protection locked="0"/>
    </xf>
    <xf numFmtId="1" fontId="24" fillId="0" borderId="6" xfId="2" applyNumberFormat="1" applyFont="1" applyFill="1" applyBorder="1" applyAlignment="1" applyProtection="1">
      <alignment horizontal="left" vertical="center" wrapText="1"/>
      <protection locked="0"/>
    </xf>
    <xf numFmtId="2" fontId="24" fillId="5" borderId="6" xfId="2" applyNumberFormat="1" applyFont="1" applyFill="1" applyBorder="1" applyAlignment="1" applyProtection="1">
      <alignment vertical="center" wrapText="1"/>
      <protection locked="0"/>
    </xf>
    <xf numFmtId="14" fontId="26" fillId="0" borderId="2" xfId="19" applyNumberFormat="1" applyFont="1" applyBorder="1" applyAlignment="1" applyProtection="1">
      <alignment wrapText="1"/>
      <protection locked="0"/>
    </xf>
    <xf numFmtId="0" fontId="22" fillId="2" borderId="0" xfId="16" applyFont="1" applyFill="1" applyAlignment="1" applyProtection="1">
      <alignment horizontal="center"/>
      <protection locked="0"/>
    </xf>
    <xf numFmtId="0" fontId="17" fillId="2" borderId="0" xfId="16" applyFont="1" applyFill="1" applyAlignment="1" applyProtection="1">
      <alignment horizontal="center" vertical="center"/>
      <protection locked="0"/>
    </xf>
    <xf numFmtId="0" fontId="11" fillId="2" borderId="0" xfId="16" applyFill="1" applyBorder="1"/>
    <xf numFmtId="0" fontId="17" fillId="2" borderId="0" xfId="16" applyFont="1" applyFill="1" applyBorder="1" applyProtection="1">
      <protection locked="0"/>
    </xf>
    <xf numFmtId="0" fontId="16" fillId="5" borderId="0" xfId="16" applyFont="1" applyFill="1" applyProtection="1"/>
    <xf numFmtId="0" fontId="11" fillId="5" borderId="0" xfId="16" applyFill="1" applyProtection="1"/>
    <xf numFmtId="0" fontId="17" fillId="5" borderId="0" xfId="16" applyFont="1" applyFill="1" applyAlignment="1" applyProtection="1">
      <alignment horizontal="center" vertical="center"/>
    </xf>
    <xf numFmtId="0" fontId="36" fillId="0" borderId="0" xfId="16" applyFont="1" applyFill="1" applyProtection="1"/>
    <xf numFmtId="0" fontId="17" fillId="0" borderId="0" xfId="16" applyFont="1" applyFill="1" applyBorder="1" applyProtection="1"/>
    <xf numFmtId="0" fontId="17" fillId="0" borderId="0" xfId="16" applyFont="1" applyFill="1" applyAlignment="1" applyProtection="1">
      <alignment horizontal="center" vertical="center"/>
    </xf>
    <xf numFmtId="0" fontId="11" fillId="5" borderId="0" xfId="16" applyFont="1" applyFill="1" applyProtection="1"/>
    <xf numFmtId="0" fontId="37" fillId="5" borderId="1" xfId="17" applyFont="1" applyFill="1" applyBorder="1" applyAlignment="1" applyProtection="1">
      <alignment vertical="center" wrapText="1"/>
    </xf>
    <xf numFmtId="0" fontId="37" fillId="5" borderId="1" xfId="17" applyFont="1" applyFill="1" applyBorder="1" applyAlignment="1" applyProtection="1">
      <alignment horizontal="center" vertical="center" wrapText="1"/>
    </xf>
    <xf numFmtId="0" fontId="37" fillId="0" borderId="0" xfId="17" applyFont="1" applyProtection="1">
      <protection locked="0"/>
    </xf>
    <xf numFmtId="0" fontId="38" fillId="5" borderId="5" xfId="17" applyFont="1" applyFill="1" applyBorder="1" applyAlignment="1" applyProtection="1">
      <alignment horizontal="center" vertical="center" wrapText="1"/>
    </xf>
    <xf numFmtId="0" fontId="38" fillId="5" borderId="4" xfId="17" applyFont="1" applyFill="1" applyBorder="1" applyAlignment="1" applyProtection="1">
      <alignment horizontal="center" vertical="center" wrapText="1"/>
    </xf>
    <xf numFmtId="0" fontId="38" fillId="5" borderId="1" xfId="17" applyFont="1" applyFill="1" applyBorder="1" applyAlignment="1" applyProtection="1">
      <alignment horizontal="center" vertical="center" wrapText="1"/>
    </xf>
    <xf numFmtId="0" fontId="38" fillId="0" borderId="1" xfId="17"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7" fillId="0" borderId="1" xfId="17" applyFont="1" applyBorder="1" applyAlignment="1" applyProtection="1">
      <alignment vertical="center" wrapText="1"/>
    </xf>
    <xf numFmtId="4" fontId="37" fillId="5" borderId="1" xfId="17" applyNumberFormat="1" applyFont="1" applyFill="1" applyBorder="1" applyAlignment="1" applyProtection="1">
      <alignment vertical="center" wrapText="1"/>
    </xf>
    <xf numFmtId="4" fontId="37" fillId="0" borderId="0" xfId="17" applyNumberFormat="1" applyFont="1" applyProtection="1">
      <protection locked="0"/>
    </xf>
    <xf numFmtId="4" fontId="37"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37" fillId="0" borderId="1" xfId="17" applyFont="1" applyFill="1" applyBorder="1" applyAlignment="1" applyProtection="1">
      <alignment vertical="center" wrapText="1"/>
    </xf>
    <xf numFmtId="4" fontId="37" fillId="0" borderId="1" xfId="17" applyNumberFormat="1" applyFont="1" applyFill="1" applyBorder="1" applyAlignment="1" applyProtection="1">
      <alignment vertical="center" wrapText="1"/>
      <protection locked="0"/>
    </xf>
    <xf numFmtId="166" fontId="37" fillId="0" borderId="0" xfId="17" applyNumberFormat="1" applyFont="1" applyFill="1" applyProtection="1">
      <protection locked="0"/>
    </xf>
    <xf numFmtId="0" fontId="37" fillId="0" borderId="0" xfId="17" applyFont="1" applyFill="1" applyProtection="1">
      <protection locked="0"/>
    </xf>
    <xf numFmtId="4" fontId="37" fillId="0" borderId="1" xfId="17" applyNumberFormat="1" applyFont="1" applyFill="1" applyBorder="1" applyAlignment="1" applyProtection="1">
      <alignment vertical="center" wrapText="1"/>
    </xf>
    <xf numFmtId="0" fontId="38" fillId="0" borderId="1" xfId="17"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22" fillId="0" borderId="0" xfId="16" applyFont="1" applyAlignment="1" applyProtection="1">
      <alignment horizontal="center"/>
      <protection locked="0"/>
    </xf>
    <xf numFmtId="0" fontId="17" fillId="0" borderId="3" xfId="16" applyFont="1" applyBorder="1" applyProtection="1">
      <protection locked="0"/>
    </xf>
    <xf numFmtId="0" fontId="11" fillId="0" borderId="3" xfId="16" applyBorder="1"/>
    <xf numFmtId="0" fontId="11" fillId="0" borderId="0" xfId="16" applyBorder="1"/>
    <xf numFmtId="0" fontId="20" fillId="0" borderId="0" xfId="17" applyFont="1" applyProtection="1">
      <protection locked="0"/>
    </xf>
    <xf numFmtId="0" fontId="19" fillId="0" borderId="0" xfId="17" applyFont="1" applyAlignment="1" applyProtection="1">
      <alignment vertical="center" wrapText="1"/>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1" fillId="5" borderId="0" xfId="16" applyFont="1" applyFill="1" applyAlignment="1" applyProtection="1">
      <alignment horizontal="center"/>
    </xf>
    <xf numFmtId="0" fontId="22" fillId="5" borderId="0" xfId="1" applyFont="1" applyFill="1" applyAlignment="1" applyProtection="1">
      <alignment horizontal="right" vertical="center"/>
    </xf>
    <xf numFmtId="0" fontId="11" fillId="5" borderId="0" xfId="16" applyFill="1" applyBorder="1" applyProtection="1">
      <protection locked="0"/>
    </xf>
    <xf numFmtId="0" fontId="11" fillId="5" borderId="0" xfId="16" applyFill="1" applyProtection="1">
      <protection locked="0"/>
    </xf>
    <xf numFmtId="0" fontId="11" fillId="0" borderId="0" xfId="16" applyBorder="1" applyProtection="1">
      <protection locked="0"/>
    </xf>
    <xf numFmtId="0" fontId="11" fillId="0" borderId="0" xfId="16" applyFill="1" applyBorder="1" applyProtection="1"/>
    <xf numFmtId="0" fontId="11" fillId="0" borderId="0" xfId="16" applyFill="1" applyProtection="1"/>
    <xf numFmtId="0" fontId="21" fillId="5" borderId="5" xfId="17" applyFont="1" applyFill="1" applyBorder="1" applyAlignment="1" applyProtection="1">
      <alignment horizontal="center" vertical="center" wrapText="1"/>
    </xf>
    <xf numFmtId="0" fontId="21" fillId="5" borderId="1" xfId="17" applyFont="1" applyFill="1" applyBorder="1" applyAlignment="1" applyProtection="1">
      <alignment horizontal="center" vertical="center" wrapText="1"/>
    </xf>
    <xf numFmtId="0" fontId="20" fillId="0" borderId="0" xfId="17" applyFont="1" applyBorder="1" applyProtection="1">
      <protection locked="0"/>
    </xf>
    <xf numFmtId="0" fontId="19" fillId="0" borderId="1" xfId="17" applyFont="1" applyBorder="1" applyAlignment="1" applyProtection="1">
      <alignment horizontal="center" vertical="center" wrapText="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7" fillId="0" borderId="0" xfId="3" applyFont="1" applyFill="1" applyProtection="1">
      <protection locked="0"/>
    </xf>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5" fillId="0" borderId="1" xfId="2" applyFont="1" applyFill="1" applyBorder="1" applyAlignment="1" applyProtection="1">
      <alignment horizontal="center" vertical="top" wrapText="1"/>
    </xf>
    <xf numFmtId="1" fontId="25" fillId="0" borderId="1" xfId="2" applyNumberFormat="1" applyFont="1" applyFill="1" applyBorder="1" applyAlignment="1" applyProtection="1">
      <alignment horizontal="center" vertical="top" wrapText="1"/>
    </xf>
    <xf numFmtId="164" fontId="24" fillId="0" borderId="1" xfId="1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5" fillId="0" borderId="2" xfId="2" applyFont="1" applyFill="1" applyBorder="1" applyAlignment="1" applyProtection="1">
      <alignment horizontal="center" vertical="top" wrapText="1"/>
    </xf>
    <xf numFmtId="164" fontId="24" fillId="0" borderId="2" xfId="1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0"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4" fontId="19" fillId="0" borderId="1" xfId="1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9"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1" fillId="0" borderId="1" xfId="2" applyFont="1" applyFill="1" applyBorder="1" applyAlignment="1">
      <alignment horizontal="left"/>
    </xf>
    <xf numFmtId="0" fontId="11" fillId="0" borderId="0" xfId="16" applyFill="1" applyAlignment="1">
      <alignment horizontal="left"/>
    </xf>
    <xf numFmtId="0" fontId="42" fillId="0" borderId="1" xfId="16" applyFont="1" applyFill="1" applyBorder="1" applyAlignment="1">
      <alignment horizontal="left" vertical="top" wrapText="1"/>
    </xf>
    <xf numFmtId="0" fontId="42"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1" xfId="2" applyNumberFormat="1" applyFont="1" applyFill="1" applyBorder="1" applyAlignment="1" applyProtection="1">
      <alignment horizontal="left" vertical="top" wrapText="1"/>
      <protection locked="0"/>
    </xf>
    <xf numFmtId="2" fontId="43"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0" fontId="30" fillId="5" borderId="0" xfId="16" applyFont="1" applyFill="1" applyBorder="1" applyProtection="1"/>
    <xf numFmtId="0" fontId="30" fillId="5" borderId="0" xfId="16" applyFont="1" applyFill="1" applyBorder="1" applyAlignment="1" applyProtection="1">
      <alignment horizontal="center" vertical="center"/>
    </xf>
    <xf numFmtId="0" fontId="17" fillId="5" borderId="3" xfId="16" applyFont="1" applyFill="1" applyBorder="1" applyProtection="1"/>
    <xf numFmtId="0" fontId="17" fillId="0" borderId="0" xfId="16" applyFont="1" applyFill="1" applyProtection="1">
      <protection locked="0"/>
    </xf>
    <xf numFmtId="2" fontId="25" fillId="5" borderId="1" xfId="2" applyNumberFormat="1" applyFont="1" applyFill="1" applyBorder="1" applyAlignment="1" applyProtection="1">
      <alignment horizontal="center" vertical="top" wrapText="1"/>
    </xf>
    <xf numFmtId="2" fontId="17" fillId="0" borderId="0" xfId="16" applyNumberFormat="1" applyFont="1" applyFill="1" applyProtection="1">
      <protection locked="0"/>
    </xf>
    <xf numFmtId="167" fontId="25" fillId="5" borderId="1" xfId="2" applyNumberFormat="1" applyFont="1" applyFill="1" applyBorder="1" applyAlignment="1" applyProtection="1">
      <alignment horizontal="center" vertical="top" wrapText="1"/>
    </xf>
    <xf numFmtId="2" fontId="17" fillId="5" borderId="0" xfId="16" applyNumberFormat="1" applyFont="1" applyFill="1" applyBorder="1" applyProtection="1">
      <protection locked="0"/>
    </xf>
    <xf numFmtId="0" fontId="22" fillId="5" borderId="0" xfId="16" applyFont="1" applyFill="1" applyBorder="1" applyAlignment="1" applyProtection="1">
      <alignment horizontal="center"/>
      <protection locked="0"/>
    </xf>
    <xf numFmtId="0" fontId="17" fillId="5" borderId="0" xfId="16" applyFont="1" applyFill="1" applyBorder="1" applyAlignment="1" applyProtection="1">
      <alignment horizontal="center" vertical="center"/>
      <protection locked="0"/>
    </xf>
    <xf numFmtId="0" fontId="11" fillId="5" borderId="0" xfId="16" applyFill="1" applyBorder="1"/>
    <xf numFmtId="0" fontId="17" fillId="5" borderId="3" xfId="16" applyFont="1" applyFill="1" applyBorder="1" applyProtection="1">
      <protection locked="0"/>
    </xf>
    <xf numFmtId="0" fontId="11" fillId="5" borderId="3" xfId="16" applyFill="1" applyBorder="1"/>
    <xf numFmtId="0" fontId="22" fillId="5" borderId="0" xfId="16" applyFont="1" applyFill="1" applyBorder="1" applyProtection="1">
      <protection locked="0"/>
    </xf>
    <xf numFmtId="0" fontId="16" fillId="5" borderId="0" xfId="16" applyFont="1" applyFill="1" applyBorder="1"/>
    <xf numFmtId="0" fontId="35" fillId="0" borderId="0" xfId="1" applyFont="1" applyAlignment="1" applyProtection="1">
      <alignment horizontal="center" vertical="center"/>
      <protection locked="0"/>
    </xf>
    <xf numFmtId="2" fontId="22" fillId="5" borderId="1" xfId="0" applyNumberFormat="1" applyFont="1" applyFill="1" applyBorder="1" applyProtection="1"/>
    <xf numFmtId="2" fontId="17" fillId="0" borderId="1" xfId="0" applyNumberFormat="1" applyFont="1" applyBorder="1" applyProtection="1">
      <protection locked="0"/>
    </xf>
    <xf numFmtId="2" fontId="17" fillId="5" borderId="1" xfId="0" applyNumberFormat="1" applyFont="1" applyFill="1" applyBorder="1" applyProtection="1"/>
    <xf numFmtId="2" fontId="17" fillId="5" borderId="1" xfId="0" applyNumberFormat="1" applyFont="1" applyFill="1" applyBorder="1" applyProtection="1">
      <protection locked="0"/>
    </xf>
    <xf numFmtId="0" fontId="22" fillId="0" borderId="5" xfId="1" applyFont="1" applyFill="1" applyBorder="1" applyAlignment="1" applyProtection="1">
      <alignment horizontal="left" vertical="center" wrapText="1"/>
    </xf>
    <xf numFmtId="0" fontId="17" fillId="0" borderId="1" xfId="1" applyFont="1" applyFill="1" applyBorder="1" applyAlignment="1" applyProtection="1">
      <alignment horizontal="center" vertical="center" wrapText="1"/>
    </xf>
    <xf numFmtId="4" fontId="22" fillId="5" borderId="1" xfId="0" applyNumberFormat="1" applyFont="1" applyFill="1" applyBorder="1" applyAlignment="1" applyProtection="1">
      <alignment horizontal="right"/>
    </xf>
    <xf numFmtId="0" fontId="35" fillId="2" borderId="0" xfId="16" applyFont="1" applyFill="1" applyAlignment="1" applyProtection="1">
      <alignment vertical="center" wrapText="1"/>
      <protection locked="0"/>
    </xf>
    <xf numFmtId="0" fontId="19" fillId="0" borderId="2" xfId="4" applyFont="1" applyBorder="1" applyAlignment="1" applyProtection="1">
      <alignment horizontal="center" vertical="center" wrapText="1"/>
      <protection locked="0"/>
    </xf>
    <xf numFmtId="2" fontId="19" fillId="0" borderId="1" xfId="4" applyNumberFormat="1" applyFont="1" applyBorder="1" applyAlignment="1" applyProtection="1">
      <alignment horizontal="center" vertical="center" wrapText="1"/>
      <protection locked="0"/>
    </xf>
    <xf numFmtId="49" fontId="19" fillId="0" borderId="1" xfId="4" applyNumberFormat="1" applyFont="1" applyBorder="1" applyAlignment="1" applyProtection="1">
      <alignment horizontal="center" vertical="center" wrapText="1"/>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1" xfId="0" applyNumberFormat="1" applyFont="1" applyBorder="1" applyAlignment="1" applyProtection="1">
      <protection locked="0"/>
    </xf>
    <xf numFmtId="4" fontId="17" fillId="0" borderId="4" xfId="0" applyNumberFormat="1" applyFont="1" applyBorder="1" applyAlignment="1" applyProtection="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2" fontId="17" fillId="2" borderId="0" xfId="16" applyNumberFormat="1" applyFont="1" applyFill="1" applyProtection="1">
      <protection locked="0"/>
    </xf>
    <xf numFmtId="2" fontId="25" fillId="5" borderId="6" xfId="2" applyNumberFormat="1" applyFont="1" applyFill="1" applyBorder="1" applyAlignment="1" applyProtection="1">
      <alignment vertical="center" wrapText="1"/>
      <protection locked="0"/>
    </xf>
    <xf numFmtId="14" fontId="33" fillId="0" borderId="2" xfId="15" applyNumberFormat="1" applyFont="1" applyBorder="1" applyAlignment="1" applyProtection="1">
      <alignment horizontal="center" vertical="center" wrapText="1"/>
      <protection locked="0"/>
    </xf>
    <xf numFmtId="0" fontId="33" fillId="0" borderId="2" xfId="15" applyFont="1" applyBorder="1" applyAlignment="1" applyProtection="1">
      <alignment horizontal="center" vertical="center" wrapText="1"/>
      <protection locked="0"/>
    </xf>
    <xf numFmtId="14" fontId="17" fillId="0" borderId="0" xfId="1" applyNumberFormat="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2" fontId="28" fillId="0" borderId="42" xfId="15" applyNumberFormat="1" applyFont="1" applyBorder="1" applyAlignment="1" applyProtection="1">
      <alignment vertical="center"/>
      <protection locked="0"/>
    </xf>
    <xf numFmtId="0" fontId="17" fillId="5" borderId="0" xfId="3" applyFont="1" applyFill="1" applyAlignment="1" applyProtection="1">
      <alignment horizontal="left" vertical="center"/>
    </xf>
    <xf numFmtId="0" fontId="11" fillId="5" borderId="0" xfId="3" applyFill="1" applyBorder="1"/>
    <xf numFmtId="0" fontId="21" fillId="4" borderId="1" xfId="3" applyFont="1" applyFill="1" applyBorder="1" applyAlignment="1">
      <alignment horizontal="center" vertical="center"/>
    </xf>
    <xf numFmtId="0" fontId="21" fillId="4" borderId="1" xfId="3" applyFont="1" applyFill="1" applyBorder="1" applyAlignment="1">
      <alignment horizontal="center" vertical="center" wrapText="1"/>
    </xf>
    <xf numFmtId="0" fontId="21" fillId="0" borderId="1" xfId="3" applyFont="1" applyBorder="1" applyAlignment="1">
      <alignment horizontal="left" vertical="center"/>
    </xf>
    <xf numFmtId="0" fontId="19" fillId="0" borderId="1" xfId="3" applyFont="1" applyBorder="1"/>
    <xf numFmtId="0" fontId="21" fillId="0" borderId="1" xfId="3" applyFont="1" applyBorder="1" applyAlignment="1">
      <alignment horizontal="center"/>
    </xf>
    <xf numFmtId="0" fontId="19" fillId="0" borderId="1" xfId="3" applyFont="1" applyBorder="1" applyAlignment="1">
      <alignment horizontal="right"/>
    </xf>
    <xf numFmtId="0" fontId="21" fillId="0" borderId="1" xfId="3" applyFont="1" applyBorder="1" applyAlignment="1">
      <alignment horizontal="center" vertical="center"/>
    </xf>
    <xf numFmtId="0" fontId="19" fillId="0" borderId="1" xfId="3" applyFont="1" applyBorder="1" applyAlignment="1">
      <alignment horizontal="left" vertical="center"/>
    </xf>
    <xf numFmtId="0" fontId="19" fillId="0" borderId="0" xfId="3" applyFont="1" applyBorder="1" applyAlignment="1">
      <alignment horizontal="right"/>
    </xf>
    <xf numFmtId="0" fontId="19" fillId="0" borderId="0" xfId="3" applyFont="1" applyBorder="1" applyAlignment="1">
      <alignment horizontal="left" vertical="center"/>
    </xf>
    <xf numFmtId="0" fontId="19" fillId="0" borderId="0" xfId="3" applyFont="1" applyBorder="1"/>
    <xf numFmtId="0" fontId="16" fillId="0" borderId="0" xfId="3" applyFont="1"/>
    <xf numFmtId="0" fontId="21" fillId="0" borderId="1" xfId="3" applyFont="1" applyBorder="1"/>
    <xf numFmtId="4" fontId="21" fillId="2" borderId="1" xfId="3" applyNumberFormat="1" applyFont="1" applyFill="1" applyBorder="1"/>
    <xf numFmtId="4" fontId="21" fillId="0" borderId="1" xfId="3" applyNumberFormat="1" applyFont="1" applyBorder="1"/>
    <xf numFmtId="4" fontId="19" fillId="0" borderId="1" xfId="3" applyNumberFormat="1" applyFont="1" applyBorder="1"/>
    <xf numFmtId="2" fontId="19" fillId="0" borderId="1" xfId="3" applyNumberFormat="1" applyFont="1" applyBorder="1"/>
    <xf numFmtId="2" fontId="21" fillId="2" borderId="1" xfId="3" applyNumberFormat="1" applyFont="1" applyFill="1" applyBorder="1"/>
    <xf numFmtId="2" fontId="21" fillId="5" borderId="1" xfId="3" applyNumberFormat="1"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168" fontId="45" fillId="0" borderId="1" xfId="0" applyNumberFormat="1" applyFont="1" applyFill="1" applyBorder="1" applyAlignment="1">
      <alignment horizontal="center"/>
    </xf>
    <xf numFmtId="168" fontId="46" fillId="0" borderId="1" xfId="0" applyNumberFormat="1" applyFont="1" applyFill="1" applyBorder="1" applyAlignment="1">
      <alignment horizontal="center" vertical="center" wrapText="1"/>
    </xf>
    <xf numFmtId="14" fontId="19" fillId="0" borderId="0" xfId="9" applyNumberFormat="1" applyFont="1" applyBorder="1" applyAlignment="1" applyProtection="1">
      <alignment horizontal="center" vertical="center"/>
      <protection locked="0"/>
    </xf>
    <xf numFmtId="14" fontId="19" fillId="0" borderId="38"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8" fillId="4" borderId="9" xfId="9" applyFont="1" applyFill="1" applyBorder="1" applyAlignment="1" applyProtection="1">
      <alignment horizontal="center" vertical="center"/>
    </xf>
    <xf numFmtId="0" fontId="28" fillId="4" borderId="11" xfId="9" applyFont="1" applyFill="1" applyBorder="1" applyAlignment="1" applyProtection="1">
      <alignment horizontal="center" vertical="center"/>
    </xf>
    <xf numFmtId="0" fontId="28" fillId="4" borderId="10" xfId="9" applyFont="1" applyFill="1" applyBorder="1" applyAlignment="1" applyProtection="1">
      <alignment horizontal="center" vertical="center"/>
    </xf>
    <xf numFmtId="14" fontId="21" fillId="2" borderId="34"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9" fillId="0" borderId="0" xfId="15" applyNumberFormat="1" applyFont="1" applyBorder="1" applyAlignment="1" applyProtection="1">
      <alignment horizontal="center" vertical="center"/>
      <protection locked="0"/>
    </xf>
    <xf numFmtId="0" fontId="17" fillId="2" borderId="0" xfId="1" applyFont="1" applyFill="1" applyBorder="1" applyAlignment="1" applyProtection="1">
      <alignment horizontal="left" vertical="center" wrapText="1"/>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4" xfId="10" applyNumberFormat="1" applyFont="1" applyFill="1" applyBorder="1" applyAlignment="1" applyProtection="1">
      <alignment horizontal="center" vertical="center"/>
    </xf>
    <xf numFmtId="14" fontId="21" fillId="2" borderId="34"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5" borderId="0" xfId="1" applyFont="1" applyFill="1" applyAlignment="1" applyProtection="1">
      <alignment horizontal="left" vertical="center"/>
    </xf>
    <xf numFmtId="0" fontId="17"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14" fontId="19" fillId="0" borderId="38" xfId="15" applyNumberFormat="1" applyFont="1" applyBorder="1" applyAlignment="1" applyProtection="1">
      <alignment horizontal="center" vertical="center"/>
      <protection locked="0"/>
    </xf>
    <xf numFmtId="14" fontId="21" fillId="2" borderId="0" xfId="19" applyNumberFormat="1" applyFont="1" applyFill="1" applyBorder="1" applyAlignment="1" applyProtection="1">
      <alignment horizontal="center" vertical="center"/>
    </xf>
    <xf numFmtId="0" fontId="22" fillId="5" borderId="0" xfId="16" applyFont="1" applyFill="1" applyAlignment="1" applyProtection="1">
      <alignment horizontal="left" vertical="center"/>
    </xf>
    <xf numFmtId="0" fontId="17" fillId="0" borderId="0" xfId="16" applyFont="1" applyAlignment="1" applyProtection="1">
      <alignment horizontal="left" vertical="top" wrapText="1"/>
      <protection locked="0"/>
    </xf>
    <xf numFmtId="14" fontId="21" fillId="2" borderId="0" xfId="19" applyNumberFormat="1" applyFont="1" applyFill="1" applyBorder="1" applyAlignment="1" applyProtection="1">
      <alignment horizontal="left" vertical="center" wrapText="1"/>
    </xf>
    <xf numFmtId="14" fontId="21" fillId="2" borderId="34" xfId="19" applyNumberFormat="1" applyFont="1" applyFill="1" applyBorder="1" applyAlignment="1" applyProtection="1">
      <alignment horizontal="center" vertical="center"/>
    </xf>
    <xf numFmtId="14" fontId="21" fillId="2" borderId="34" xfId="19" applyNumberFormat="1" applyFont="1" applyFill="1" applyBorder="1" applyAlignment="1" applyProtection="1">
      <alignment horizontal="center" vertical="center" wrapText="1"/>
    </xf>
    <xf numFmtId="14" fontId="21" fillId="2" borderId="0" xfId="19" applyNumberFormat="1"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19" fillId="0" borderId="0" xfId="19" applyNumberFormat="1" applyFont="1" applyBorder="1" applyAlignment="1" applyProtection="1">
      <alignment horizontal="center" vertical="center"/>
      <protection locked="0"/>
    </xf>
    <xf numFmtId="14" fontId="19" fillId="0" borderId="38" xfId="19" applyNumberFormat="1" applyFont="1" applyBorder="1" applyAlignment="1" applyProtection="1">
      <alignment horizontal="center" vertical="center"/>
      <protection locked="0"/>
    </xf>
    <xf numFmtId="0" fontId="37" fillId="5" borderId="1" xfId="17" applyFont="1" applyFill="1" applyBorder="1" applyAlignment="1" applyProtection="1">
      <alignment horizontal="center" vertical="center" wrapText="1"/>
    </xf>
    <xf numFmtId="0" fontId="17" fillId="0" borderId="3" xfId="0" applyFont="1" applyBorder="1" applyAlignment="1" applyProtection="1">
      <alignment horizontal="center"/>
      <protection locked="0"/>
    </xf>
    <xf numFmtId="0" fontId="32" fillId="5" borderId="0" xfId="1" applyFont="1" applyFill="1" applyAlignment="1" applyProtection="1">
      <alignment horizontal="center" vertical="center"/>
    </xf>
    <xf numFmtId="0" fontId="44" fillId="5" borderId="0" xfId="3" applyFont="1" applyFill="1" applyBorder="1" applyAlignment="1">
      <alignment horizontal="left" vertical="center" wrapText="1"/>
    </xf>
    <xf numFmtId="0" fontId="17" fillId="5" borderId="0" xfId="3" applyFont="1" applyFill="1" applyBorder="1" applyAlignment="1" applyProtection="1">
      <alignment horizontal="left" vertical="center"/>
    </xf>
    <xf numFmtId="0" fontId="22" fillId="5" borderId="0" xfId="3" applyFont="1" applyFill="1" applyBorder="1" applyAlignment="1" applyProtection="1">
      <alignment horizontal="left" vertical="center"/>
    </xf>
    <xf numFmtId="0" fontId="19" fillId="0" borderId="30" xfId="3" applyFont="1" applyBorder="1" applyAlignment="1">
      <alignment horizontal="center" vertical="center"/>
    </xf>
    <xf numFmtId="4" fontId="22" fillId="5" borderId="1" xfId="0" applyNumberFormat="1" applyFont="1" applyFill="1" applyBorder="1" applyProtection="1"/>
    <xf numFmtId="3" fontId="11" fillId="2" borderId="0" xfId="0" applyNumberFormat="1" applyFont="1" applyFill="1"/>
    <xf numFmtId="0" fontId="11" fillId="2" borderId="0" xfId="0" applyFont="1" applyFill="1" applyProtection="1">
      <protection locked="0"/>
    </xf>
    <xf numFmtId="4" fontId="17" fillId="0" borderId="0" xfId="1" applyNumberFormat="1" applyFont="1" applyAlignment="1" applyProtection="1">
      <alignment horizontal="center" vertical="center" wrapText="1"/>
      <protection locked="0"/>
    </xf>
    <xf numFmtId="169" fontId="17" fillId="0" borderId="0" xfId="3" applyNumberFormat="1" applyFont="1" applyProtection="1">
      <protection locked="0"/>
    </xf>
  </cellXfs>
  <cellStyles count="22">
    <cellStyle name="Comma 2" xfId="20"/>
    <cellStyle name="Normal" xfId="0" builtinId="0"/>
    <cellStyle name="Normal 2" xfId="2"/>
    <cellStyle name="Normal 2 2" xfId="21"/>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5 3 2 2" xfId="19"/>
    <cellStyle name="Normal 5 3 3" xfId="15"/>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44</xdr:row>
      <xdr:rowOff>171450</xdr:rowOff>
    </xdr:from>
    <xdr:to>
      <xdr:col>2</xdr:col>
      <xdr:colOff>1495425</xdr:colOff>
      <xdr:row>44</xdr:row>
      <xdr:rowOff>171450</xdr:rowOff>
    </xdr:to>
    <xdr:cxnSp macro="">
      <xdr:nvCxnSpPr>
        <xdr:cNvPr id="2" name="Straight Connector 1"/>
        <xdr:cNvCxnSpPr/>
      </xdr:nvCxnSpPr>
      <xdr:spPr>
        <a:xfrm>
          <a:off x="1038225" y="64293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28</xdr:row>
      <xdr:rowOff>171450</xdr:rowOff>
    </xdr:from>
    <xdr:to>
      <xdr:col>1</xdr:col>
      <xdr:colOff>1495425</xdr:colOff>
      <xdr:row>28</xdr:row>
      <xdr:rowOff>171450</xdr:rowOff>
    </xdr:to>
    <xdr:cxnSp macro="">
      <xdr:nvCxnSpPr>
        <xdr:cNvPr id="2" name="Straight Connector 1"/>
        <xdr:cNvCxnSpPr/>
      </xdr:nvCxnSpPr>
      <xdr:spPr>
        <a:xfrm>
          <a:off x="295275" y="6429375"/>
          <a:ext cx="12096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28</xdr:row>
      <xdr:rowOff>180975</xdr:rowOff>
    </xdr:from>
    <xdr:to>
      <xdr:col>6</xdr:col>
      <xdr:colOff>219075</xdr:colOff>
      <xdr:row>28</xdr:row>
      <xdr:rowOff>180975</xdr:rowOff>
    </xdr:to>
    <xdr:cxnSp macro="">
      <xdr:nvCxnSpPr>
        <xdr:cNvPr id="3" name="Straight Connector 2"/>
        <xdr:cNvCxnSpPr/>
      </xdr:nvCxnSpPr>
      <xdr:spPr>
        <a:xfrm>
          <a:off x="3695700" y="6438900"/>
          <a:ext cx="417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32</xdr:row>
      <xdr:rowOff>171450</xdr:rowOff>
    </xdr:from>
    <xdr:to>
      <xdr:col>2</xdr:col>
      <xdr:colOff>1495425</xdr:colOff>
      <xdr:row>32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32</xdr:row>
      <xdr:rowOff>152400</xdr:rowOff>
    </xdr:from>
    <xdr:to>
      <xdr:col>7</xdr:col>
      <xdr:colOff>9525</xdr:colOff>
      <xdr:row>32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35</xdr:row>
      <xdr:rowOff>171450</xdr:rowOff>
    </xdr:from>
    <xdr:to>
      <xdr:col>1</xdr:col>
      <xdr:colOff>1495425</xdr:colOff>
      <xdr:row>35</xdr:row>
      <xdr:rowOff>171450</xdr:rowOff>
    </xdr:to>
    <xdr:cxnSp macro="">
      <xdr:nvCxnSpPr>
        <xdr:cNvPr id="2" name="Straight Connector 1"/>
        <xdr:cNvCxnSpPr/>
      </xdr:nvCxnSpPr>
      <xdr:spPr>
        <a:xfrm>
          <a:off x="485775" y="625792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35</xdr:row>
      <xdr:rowOff>180975</xdr:rowOff>
    </xdr:from>
    <xdr:to>
      <xdr:col>2</xdr:col>
      <xdr:colOff>545037</xdr:colOff>
      <xdr:row>35</xdr:row>
      <xdr:rowOff>182563</xdr:rowOff>
    </xdr:to>
    <xdr:cxnSp macro="">
      <xdr:nvCxnSpPr>
        <xdr:cNvPr id="3" name="Straight Connector 2"/>
        <xdr:cNvCxnSpPr/>
      </xdr:nvCxnSpPr>
      <xdr:spPr>
        <a:xfrm>
          <a:off x="3229500" y="6267450"/>
          <a:ext cx="162083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8629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8639175"/>
          <a:ext cx="3135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44</xdr:row>
      <xdr:rowOff>171450</xdr:rowOff>
    </xdr:from>
    <xdr:to>
      <xdr:col>1</xdr:col>
      <xdr:colOff>1495425</xdr:colOff>
      <xdr:row>44</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44</xdr:row>
      <xdr:rowOff>180975</xdr:rowOff>
    </xdr:from>
    <xdr:to>
      <xdr:col>2</xdr:col>
      <xdr:colOff>554556</xdr:colOff>
      <xdr:row>44</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2187</xdr:row>
      <xdr:rowOff>171450</xdr:rowOff>
    </xdr:from>
    <xdr:to>
      <xdr:col>2</xdr:col>
      <xdr:colOff>1495425</xdr:colOff>
      <xdr:row>2187</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42</xdr:row>
      <xdr:rowOff>171450</xdr:rowOff>
    </xdr:from>
    <xdr:to>
      <xdr:col>1</xdr:col>
      <xdr:colOff>1495425</xdr:colOff>
      <xdr:row>42</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43</xdr:row>
      <xdr:rowOff>4082</xdr:rowOff>
    </xdr:from>
    <xdr:to>
      <xdr:col>5</xdr:col>
      <xdr:colOff>110219</xdr:colOff>
      <xdr:row>43</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32</xdr:row>
      <xdr:rowOff>171450</xdr:rowOff>
    </xdr:from>
    <xdr:to>
      <xdr:col>2</xdr:col>
      <xdr:colOff>1495425</xdr:colOff>
      <xdr:row>32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32</xdr:row>
      <xdr:rowOff>152400</xdr:rowOff>
    </xdr:from>
    <xdr:to>
      <xdr:col>7</xdr:col>
      <xdr:colOff>9525</xdr:colOff>
      <xdr:row>32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5906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13424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28</xdr:row>
      <xdr:rowOff>171450</xdr:rowOff>
    </xdr:from>
    <xdr:to>
      <xdr:col>1</xdr:col>
      <xdr:colOff>1495425</xdr:colOff>
      <xdr:row>28</xdr:row>
      <xdr:rowOff>171450</xdr:rowOff>
    </xdr:to>
    <xdr:cxnSp macro="">
      <xdr:nvCxnSpPr>
        <xdr:cNvPr id="2" name="Straight Connector 1"/>
        <xdr:cNvCxnSpPr/>
      </xdr:nvCxnSpPr>
      <xdr:spPr>
        <a:xfrm>
          <a:off x="590550" y="612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28</xdr:row>
      <xdr:rowOff>180975</xdr:rowOff>
    </xdr:from>
    <xdr:to>
      <xdr:col>2</xdr:col>
      <xdr:colOff>554556</xdr:colOff>
      <xdr:row>28</xdr:row>
      <xdr:rowOff>182563</xdr:rowOff>
    </xdr:to>
    <xdr:cxnSp macro="">
      <xdr:nvCxnSpPr>
        <xdr:cNvPr id="3" name="Straight Connector 2"/>
        <xdr:cNvCxnSpPr/>
      </xdr:nvCxnSpPr>
      <xdr:spPr>
        <a:xfrm>
          <a:off x="3343794" y="6134100"/>
          <a:ext cx="34591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l%20Republican%20Party%2022.08.2017-01.11.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ta/SGG125767/Downloads/cliuri_deklaraciis_formebi%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5.1"/>
      <sheetName val="ფორმა 5.2"/>
      <sheetName val="ფორმა N5.3"/>
      <sheetName val="ფორმა 5.4"/>
      <sheetName val="ფორმა 5.5"/>
      <sheetName val="ფორმა N7"/>
      <sheetName val="ფორმა N8"/>
      <sheetName val="ფორმა N 8.1"/>
      <sheetName val="ფორმა N9"/>
      <sheetName val="ფორმა N9.1"/>
      <sheetName val="ფორმა N9.2"/>
      <sheetName val="ფორმა 9.6"/>
      <sheetName val="ფორმა N 9.7"/>
      <sheetName val="Validation"/>
      <sheetName val="შემაჯამებელი ფორმა"/>
    </sheetNames>
    <sheetDataSet>
      <sheetData sheetId="0">
        <row r="4">
          <cell r="D4" t="str">
            <v>პ/გ ”საქართველოს რესპუბლიკური პარტია”</v>
          </cell>
        </row>
      </sheetData>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4.5"/>
      <sheetName val="ფორმა N5"/>
      <sheetName val="ფორმა N5.1"/>
      <sheetName val="ფორმა 5.2"/>
      <sheetName val="ფორმა N5.3"/>
      <sheetName val="ფორმა 5.4"/>
      <sheetName val="ფორმა 5.5"/>
      <sheetName val="ფორმა N6"/>
      <sheetName val="ფორმა N6.1"/>
      <sheetName val="ფორმა N7"/>
      <sheetName val="ფორმა N8"/>
      <sheetName val="ფორმა N 8.1"/>
      <sheetName val="ფორმა N9"/>
      <sheetName val="ფორმა 9.1"/>
      <sheetName val="ფორმა 9.2"/>
      <sheetName val="ფორმა 9.6"/>
      <sheetName val="ფორმა N 9.7"/>
      <sheetName val="შემაჯამებელი ფორმა"/>
      <sheetName val="Validation"/>
    </sheetNames>
    <sheetDataSet>
      <sheetData sheetId="0"/>
      <sheetData sheetId="1">
        <row r="27">
          <cell r="C27">
            <v>0</v>
          </cell>
        </row>
        <row r="31">
          <cell r="C31">
            <v>0</v>
          </cell>
        </row>
      </sheetData>
      <sheetData sheetId="2">
        <row r="27">
          <cell r="C27">
            <v>0</v>
          </cell>
        </row>
        <row r="31">
          <cell r="C31">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54"/>
  <sheetViews>
    <sheetView showGridLines="0" tabSelected="1" view="pageBreakPreview" zoomScale="80" zoomScaleNormal="100" zoomScaleSheetLayoutView="80" workbookViewId="0">
      <selection activeCell="A38" sqref="A38:L39"/>
    </sheetView>
  </sheetViews>
  <sheetFormatPr defaultRowHeight="15" x14ac:dyDescent="0.2"/>
  <cols>
    <col min="1" max="1" width="6.28515625" style="228" bestFit="1" customWidth="1"/>
    <col min="2" max="2" width="22.7109375" style="228" customWidth="1"/>
    <col min="3" max="3" width="25.7109375" style="228" customWidth="1"/>
    <col min="4" max="5" width="22.7109375" style="228" customWidth="1"/>
    <col min="6" max="8" width="22.7109375" style="229" customWidth="1"/>
    <col min="9" max="9" width="16.42578125" style="228" bestFit="1" customWidth="1"/>
    <col min="10" max="10" width="17.42578125" style="228" customWidth="1"/>
    <col min="11" max="11" width="13.140625" style="228" bestFit="1" customWidth="1"/>
    <col min="12" max="12" width="15.28515625" style="228" customWidth="1"/>
    <col min="13" max="16384" width="9.140625" style="228"/>
  </cols>
  <sheetData>
    <row r="1" spans="1:12" s="239" customFormat="1" x14ac:dyDescent="0.2">
      <c r="A1" s="301" t="s">
        <v>297</v>
      </c>
      <c r="B1" s="286"/>
      <c r="C1" s="286"/>
      <c r="D1" s="286"/>
      <c r="E1" s="287"/>
      <c r="F1" s="281"/>
      <c r="G1" s="287"/>
      <c r="H1" s="300"/>
      <c r="I1" s="286"/>
      <c r="J1" s="287"/>
      <c r="K1" s="287"/>
      <c r="L1" s="299" t="s">
        <v>108</v>
      </c>
    </row>
    <row r="2" spans="1:12" s="239" customFormat="1" x14ac:dyDescent="0.2">
      <c r="A2" s="298" t="s">
        <v>138</v>
      </c>
      <c r="B2" s="286"/>
      <c r="C2" s="286"/>
      <c r="D2" s="286"/>
      <c r="E2" s="287"/>
      <c r="F2" s="281"/>
      <c r="G2" s="287"/>
      <c r="H2" s="297"/>
      <c r="I2" s="286"/>
      <c r="J2" s="287"/>
      <c r="K2" s="609" t="s">
        <v>502</v>
      </c>
      <c r="L2" s="610"/>
    </row>
    <row r="3" spans="1:12" s="239" customFormat="1" x14ac:dyDescent="0.2">
      <c r="A3" s="295"/>
      <c r="B3" s="286"/>
      <c r="C3" s="294"/>
      <c r="D3" s="293"/>
      <c r="E3" s="287"/>
      <c r="F3" s="292"/>
      <c r="G3" s="287"/>
      <c r="H3" s="287"/>
      <c r="I3" s="281"/>
      <c r="J3" s="286"/>
      <c r="K3" s="286"/>
      <c r="L3" s="285"/>
    </row>
    <row r="4" spans="1:12" s="239" customFormat="1" x14ac:dyDescent="0.2">
      <c r="A4" s="324" t="s">
        <v>265</v>
      </c>
      <c r="B4" s="281"/>
      <c r="C4" s="281"/>
      <c r="D4" s="326" t="s">
        <v>501</v>
      </c>
      <c r="E4" s="320"/>
      <c r="F4" s="238"/>
      <c r="G4" s="231"/>
      <c r="H4" s="321"/>
      <c r="I4" s="320"/>
      <c r="J4" s="322"/>
      <c r="K4" s="231"/>
      <c r="L4" s="323"/>
    </row>
    <row r="5" spans="1:12" s="239" customFormat="1" ht="15.75" thickBot="1" x14ac:dyDescent="0.25">
      <c r="A5" s="291"/>
      <c r="B5" s="287"/>
      <c r="C5" s="290"/>
      <c r="D5" s="289"/>
      <c r="E5" s="287"/>
      <c r="F5" s="288"/>
      <c r="G5" s="288"/>
      <c r="H5" s="288"/>
      <c r="I5" s="287"/>
      <c r="J5" s="286"/>
      <c r="K5" s="286"/>
      <c r="L5" s="285"/>
    </row>
    <row r="6" spans="1:12" ht="15.75" thickBot="1" x14ac:dyDescent="0.25">
      <c r="A6" s="284"/>
      <c r="B6" s="283"/>
      <c r="C6" s="282"/>
      <c r="D6" s="282"/>
      <c r="E6" s="282"/>
      <c r="F6" s="281"/>
      <c r="G6" s="281"/>
      <c r="H6" s="281"/>
      <c r="I6" s="613" t="s">
        <v>460</v>
      </c>
      <c r="J6" s="614"/>
      <c r="K6" s="615"/>
      <c r="L6" s="280"/>
    </row>
    <row r="7" spans="1:12" s="268" customFormat="1" ht="51.75" thickBot="1" x14ac:dyDescent="0.25">
      <c r="A7" s="279" t="s">
        <v>63</v>
      </c>
      <c r="B7" s="278" t="s">
        <v>139</v>
      </c>
      <c r="C7" s="278" t="s">
        <v>459</v>
      </c>
      <c r="D7" s="277" t="s">
        <v>271</v>
      </c>
      <c r="E7" s="276" t="s">
        <v>458</v>
      </c>
      <c r="F7" s="275" t="s">
        <v>457</v>
      </c>
      <c r="G7" s="274" t="s">
        <v>226</v>
      </c>
      <c r="H7" s="273" t="s">
        <v>223</v>
      </c>
      <c r="I7" s="272" t="s">
        <v>456</v>
      </c>
      <c r="J7" s="271" t="s">
        <v>268</v>
      </c>
      <c r="K7" s="270" t="s">
        <v>227</v>
      </c>
      <c r="L7" s="269" t="s">
        <v>228</v>
      </c>
    </row>
    <row r="8" spans="1:12" s="262" customFormat="1" ht="15.75" thickBot="1" x14ac:dyDescent="0.25">
      <c r="A8" s="266">
        <v>1</v>
      </c>
      <c r="B8" s="265">
        <v>2</v>
      </c>
      <c r="C8" s="267">
        <v>3</v>
      </c>
      <c r="D8" s="267">
        <v>4</v>
      </c>
      <c r="E8" s="266">
        <v>5</v>
      </c>
      <c r="F8" s="265">
        <v>6</v>
      </c>
      <c r="G8" s="267">
        <v>7</v>
      </c>
      <c r="H8" s="265">
        <v>8</v>
      </c>
      <c r="I8" s="266">
        <v>9</v>
      </c>
      <c r="J8" s="265">
        <v>10</v>
      </c>
      <c r="K8" s="264">
        <v>11</v>
      </c>
      <c r="L8" s="263">
        <v>12</v>
      </c>
    </row>
    <row r="9" spans="1:12" s="353" customFormat="1" x14ac:dyDescent="0.2">
      <c r="A9" s="261">
        <v>1</v>
      </c>
      <c r="B9" s="577">
        <v>42744</v>
      </c>
      <c r="C9" s="578" t="s">
        <v>229</v>
      </c>
      <c r="D9" s="345">
        <v>20</v>
      </c>
      <c r="E9" s="346" t="s">
        <v>503</v>
      </c>
      <c r="F9" s="347" t="s">
        <v>504</v>
      </c>
      <c r="G9" s="348" t="s">
        <v>505</v>
      </c>
      <c r="H9" s="348" t="s">
        <v>506</v>
      </c>
      <c r="I9" s="349"/>
      <c r="J9" s="350"/>
      <c r="K9" s="351"/>
      <c r="L9" s="352"/>
    </row>
    <row r="10" spans="1:12" s="353" customFormat="1" x14ac:dyDescent="0.2">
      <c r="A10" s="261">
        <v>2</v>
      </c>
      <c r="B10" s="577">
        <v>42774</v>
      </c>
      <c r="C10" s="578" t="s">
        <v>229</v>
      </c>
      <c r="D10" s="345">
        <v>20</v>
      </c>
      <c r="E10" s="346" t="s">
        <v>503</v>
      </c>
      <c r="F10" s="347" t="s">
        <v>504</v>
      </c>
      <c r="G10" s="348" t="s">
        <v>505</v>
      </c>
      <c r="H10" s="348" t="s">
        <v>506</v>
      </c>
      <c r="I10" s="349"/>
      <c r="J10" s="350"/>
      <c r="K10" s="351"/>
      <c r="L10" s="352"/>
    </row>
    <row r="11" spans="1:12" s="353" customFormat="1" x14ac:dyDescent="0.2">
      <c r="A11" s="261">
        <v>3</v>
      </c>
      <c r="B11" s="577">
        <v>42803</v>
      </c>
      <c r="C11" s="578" t="s">
        <v>229</v>
      </c>
      <c r="D11" s="345">
        <v>20</v>
      </c>
      <c r="E11" s="346" t="s">
        <v>503</v>
      </c>
      <c r="F11" s="347" t="s">
        <v>504</v>
      </c>
      <c r="G11" s="348" t="s">
        <v>505</v>
      </c>
      <c r="H11" s="348" t="s">
        <v>506</v>
      </c>
      <c r="I11" s="349"/>
      <c r="J11" s="350"/>
      <c r="K11" s="351"/>
      <c r="L11" s="352"/>
    </row>
    <row r="12" spans="1:12" s="353" customFormat="1" x14ac:dyDescent="0.2">
      <c r="A12" s="261">
        <v>4</v>
      </c>
      <c r="B12" s="577">
        <v>42835</v>
      </c>
      <c r="C12" s="578" t="s">
        <v>229</v>
      </c>
      <c r="D12" s="345">
        <v>20</v>
      </c>
      <c r="E12" s="346" t="s">
        <v>503</v>
      </c>
      <c r="F12" s="347" t="s">
        <v>504</v>
      </c>
      <c r="G12" s="348" t="s">
        <v>505</v>
      </c>
      <c r="H12" s="348" t="s">
        <v>506</v>
      </c>
      <c r="I12" s="349"/>
      <c r="J12" s="350"/>
      <c r="K12" s="351"/>
      <c r="L12" s="352"/>
    </row>
    <row r="13" spans="1:12" s="353" customFormat="1" x14ac:dyDescent="0.2">
      <c r="A13" s="261">
        <v>5</v>
      </c>
      <c r="B13" s="577">
        <v>42863</v>
      </c>
      <c r="C13" s="578" t="s">
        <v>229</v>
      </c>
      <c r="D13" s="345">
        <v>20</v>
      </c>
      <c r="E13" s="346" t="s">
        <v>503</v>
      </c>
      <c r="F13" s="347" t="s">
        <v>504</v>
      </c>
      <c r="G13" s="348" t="s">
        <v>505</v>
      </c>
      <c r="H13" s="348" t="s">
        <v>506</v>
      </c>
      <c r="I13" s="349"/>
      <c r="J13" s="350"/>
      <c r="K13" s="351"/>
      <c r="L13" s="352"/>
    </row>
    <row r="14" spans="1:12" s="353" customFormat="1" x14ac:dyDescent="0.2">
      <c r="A14" s="261">
        <v>6</v>
      </c>
      <c r="B14" s="577">
        <v>42894</v>
      </c>
      <c r="C14" s="578" t="s">
        <v>229</v>
      </c>
      <c r="D14" s="345">
        <v>20</v>
      </c>
      <c r="E14" s="346" t="s">
        <v>503</v>
      </c>
      <c r="F14" s="347" t="s">
        <v>504</v>
      </c>
      <c r="G14" s="348" t="s">
        <v>505</v>
      </c>
      <c r="H14" s="348" t="s">
        <v>506</v>
      </c>
      <c r="I14" s="349"/>
      <c r="J14" s="350"/>
      <c r="K14" s="351"/>
      <c r="L14" s="352"/>
    </row>
    <row r="15" spans="1:12" s="353" customFormat="1" x14ac:dyDescent="0.2">
      <c r="A15" s="261">
        <v>7</v>
      </c>
      <c r="B15" s="577">
        <v>42926</v>
      </c>
      <c r="C15" s="578" t="s">
        <v>229</v>
      </c>
      <c r="D15" s="345">
        <v>20</v>
      </c>
      <c r="E15" s="346" t="s">
        <v>503</v>
      </c>
      <c r="F15" s="347" t="s">
        <v>504</v>
      </c>
      <c r="G15" s="348" t="s">
        <v>505</v>
      </c>
      <c r="H15" s="348" t="s">
        <v>506</v>
      </c>
      <c r="I15" s="349"/>
      <c r="J15" s="350"/>
      <c r="K15" s="351"/>
      <c r="L15" s="352"/>
    </row>
    <row r="16" spans="1:12" s="353" customFormat="1" x14ac:dyDescent="0.2">
      <c r="A16" s="261">
        <v>8</v>
      </c>
      <c r="B16" s="577">
        <v>42955</v>
      </c>
      <c r="C16" s="578" t="s">
        <v>229</v>
      </c>
      <c r="D16" s="345">
        <v>20</v>
      </c>
      <c r="E16" s="346" t="s">
        <v>503</v>
      </c>
      <c r="F16" s="347" t="s">
        <v>504</v>
      </c>
      <c r="G16" s="348" t="s">
        <v>505</v>
      </c>
      <c r="H16" s="348" t="s">
        <v>506</v>
      </c>
      <c r="I16" s="349"/>
      <c r="J16" s="350"/>
      <c r="K16" s="351"/>
      <c r="L16" s="352"/>
    </row>
    <row r="17" spans="1:12" s="353" customFormat="1" x14ac:dyDescent="0.2">
      <c r="A17" s="261">
        <v>9</v>
      </c>
      <c r="B17" s="577">
        <v>43047</v>
      </c>
      <c r="C17" s="578" t="s">
        <v>229</v>
      </c>
      <c r="D17" s="345">
        <v>20</v>
      </c>
      <c r="E17" s="346" t="s">
        <v>503</v>
      </c>
      <c r="F17" s="347" t="s">
        <v>504</v>
      </c>
      <c r="G17" s="348" t="s">
        <v>505</v>
      </c>
      <c r="H17" s="348" t="s">
        <v>506</v>
      </c>
      <c r="I17" s="349"/>
      <c r="J17" s="350"/>
      <c r="K17" s="351"/>
      <c r="L17" s="352"/>
    </row>
    <row r="18" spans="1:12" s="353" customFormat="1" x14ac:dyDescent="0.2">
      <c r="A18" s="261">
        <v>10</v>
      </c>
      <c r="B18" s="577">
        <v>43077</v>
      </c>
      <c r="C18" s="578" t="s">
        <v>229</v>
      </c>
      <c r="D18" s="345">
        <v>20</v>
      </c>
      <c r="E18" s="346" t="s">
        <v>503</v>
      </c>
      <c r="F18" s="347" t="s">
        <v>504</v>
      </c>
      <c r="G18" s="348" t="s">
        <v>505</v>
      </c>
      <c r="H18" s="348" t="s">
        <v>506</v>
      </c>
      <c r="I18" s="349"/>
      <c r="J18" s="350"/>
      <c r="K18" s="351"/>
      <c r="L18" s="352"/>
    </row>
    <row r="19" spans="1:12" s="353" customFormat="1" x14ac:dyDescent="0.2">
      <c r="A19" s="261">
        <v>11</v>
      </c>
      <c r="B19" s="577">
        <v>42986</v>
      </c>
      <c r="C19" s="578" t="s">
        <v>229</v>
      </c>
      <c r="D19" s="345">
        <v>20</v>
      </c>
      <c r="E19" s="346" t="s">
        <v>503</v>
      </c>
      <c r="F19" s="347" t="s">
        <v>504</v>
      </c>
      <c r="G19" s="348" t="s">
        <v>505</v>
      </c>
      <c r="H19" s="348" t="s">
        <v>506</v>
      </c>
      <c r="I19" s="349"/>
      <c r="J19" s="350"/>
      <c r="K19" s="351"/>
      <c r="L19" s="352"/>
    </row>
    <row r="20" spans="1:12" s="353" customFormat="1" x14ac:dyDescent="0.2">
      <c r="A20" s="261">
        <v>12</v>
      </c>
      <c r="B20" s="577">
        <v>42986</v>
      </c>
      <c r="C20" s="578" t="s">
        <v>507</v>
      </c>
      <c r="D20" s="354">
        <v>20</v>
      </c>
      <c r="E20" s="355" t="s">
        <v>508</v>
      </c>
      <c r="F20" s="347" t="s">
        <v>509</v>
      </c>
      <c r="G20" s="347" t="s">
        <v>510</v>
      </c>
      <c r="H20" s="347" t="s">
        <v>511</v>
      </c>
      <c r="I20" s="356"/>
      <c r="J20" s="357"/>
      <c r="K20" s="358"/>
      <c r="L20" s="359"/>
    </row>
    <row r="21" spans="1:12" s="353" customFormat="1" x14ac:dyDescent="0.2">
      <c r="A21" s="261">
        <v>13</v>
      </c>
      <c r="B21" s="577">
        <v>42986</v>
      </c>
      <c r="C21" s="578" t="s">
        <v>507</v>
      </c>
      <c r="D21" s="354">
        <v>21</v>
      </c>
      <c r="E21" s="355" t="s">
        <v>512</v>
      </c>
      <c r="F21" s="347" t="s">
        <v>513</v>
      </c>
      <c r="G21" s="347" t="s">
        <v>514</v>
      </c>
      <c r="H21" s="347" t="s">
        <v>511</v>
      </c>
      <c r="I21" s="356"/>
      <c r="J21" s="357"/>
      <c r="K21" s="358"/>
      <c r="L21" s="359"/>
    </row>
    <row r="22" spans="1:12" s="353" customFormat="1" x14ac:dyDescent="0.2">
      <c r="A22" s="261">
        <v>14</v>
      </c>
      <c r="B22" s="577">
        <v>43002</v>
      </c>
      <c r="C22" s="578" t="s">
        <v>507</v>
      </c>
      <c r="D22" s="345">
        <v>150</v>
      </c>
      <c r="E22" s="346" t="s">
        <v>515</v>
      </c>
      <c r="F22" s="347" t="s">
        <v>516</v>
      </c>
      <c r="G22" s="348" t="s">
        <v>517</v>
      </c>
      <c r="H22" s="348" t="s">
        <v>511</v>
      </c>
      <c r="I22" s="349"/>
      <c r="J22" s="350"/>
      <c r="K22" s="351"/>
      <c r="L22" s="352"/>
    </row>
    <row r="23" spans="1:12" s="353" customFormat="1" x14ac:dyDescent="0.2">
      <c r="A23" s="261">
        <v>15</v>
      </c>
      <c r="B23" s="577">
        <v>43006</v>
      </c>
      <c r="C23" s="578" t="s">
        <v>507</v>
      </c>
      <c r="D23" s="354">
        <v>150</v>
      </c>
      <c r="E23" s="355" t="s">
        <v>518</v>
      </c>
      <c r="F23" s="347" t="s">
        <v>519</v>
      </c>
      <c r="G23" s="347" t="s">
        <v>520</v>
      </c>
      <c r="H23" s="347" t="s">
        <v>511</v>
      </c>
      <c r="I23" s="356"/>
      <c r="J23" s="357"/>
      <c r="K23" s="358"/>
      <c r="L23" s="359"/>
    </row>
    <row r="24" spans="1:12" s="353" customFormat="1" x14ac:dyDescent="0.2">
      <c r="A24" s="261">
        <v>16</v>
      </c>
      <c r="B24" s="577">
        <v>43017</v>
      </c>
      <c r="C24" s="578" t="s">
        <v>229</v>
      </c>
      <c r="D24" s="345">
        <v>20</v>
      </c>
      <c r="E24" s="346" t="s">
        <v>503</v>
      </c>
      <c r="F24" s="347" t="s">
        <v>504</v>
      </c>
      <c r="G24" s="348" t="s">
        <v>505</v>
      </c>
      <c r="H24" s="348" t="s">
        <v>506</v>
      </c>
      <c r="I24" s="349"/>
      <c r="J24" s="350"/>
      <c r="K24" s="351"/>
      <c r="L24" s="352"/>
    </row>
    <row r="25" spans="1:12" s="353" customFormat="1" x14ac:dyDescent="0.2">
      <c r="A25" s="261">
        <v>17</v>
      </c>
      <c r="B25" s="577">
        <v>43033</v>
      </c>
      <c r="C25" s="578" t="s">
        <v>507</v>
      </c>
      <c r="D25" s="354">
        <v>100</v>
      </c>
      <c r="E25" s="346" t="s">
        <v>515</v>
      </c>
      <c r="F25" s="347" t="s">
        <v>516</v>
      </c>
      <c r="G25" s="348" t="s">
        <v>517</v>
      </c>
      <c r="H25" s="348" t="s">
        <v>511</v>
      </c>
      <c r="I25" s="356"/>
      <c r="J25" s="357"/>
      <c r="K25" s="358"/>
      <c r="L25" s="359"/>
    </row>
    <row r="26" spans="1:12" x14ac:dyDescent="0.2">
      <c r="A26" s="261">
        <v>18</v>
      </c>
      <c r="B26" s="253"/>
      <c r="C26" s="252"/>
      <c r="D26" s="260"/>
      <c r="E26" s="259"/>
      <c r="F26" s="251"/>
      <c r="G26" s="258"/>
      <c r="H26" s="258"/>
      <c r="I26" s="257"/>
      <c r="J26" s="256"/>
      <c r="K26" s="255"/>
      <c r="L26" s="254"/>
    </row>
    <row r="27" spans="1:12" x14ac:dyDescent="0.2">
      <c r="A27" s="261">
        <v>19</v>
      </c>
      <c r="B27" s="253"/>
      <c r="C27" s="252"/>
      <c r="D27" s="260"/>
      <c r="E27" s="259"/>
      <c r="F27" s="251"/>
      <c r="G27" s="258"/>
      <c r="H27" s="258"/>
      <c r="I27" s="257"/>
      <c r="J27" s="256"/>
      <c r="K27" s="255"/>
      <c r="L27" s="254"/>
    </row>
    <row r="28" spans="1:12" x14ac:dyDescent="0.2">
      <c r="A28" s="261">
        <v>20</v>
      </c>
      <c r="B28" s="253"/>
      <c r="C28" s="252"/>
      <c r="D28" s="260"/>
      <c r="E28" s="259"/>
      <c r="F28" s="251"/>
      <c r="G28" s="258"/>
      <c r="H28" s="258"/>
      <c r="I28" s="257"/>
      <c r="J28" s="256"/>
      <c r="K28" s="255"/>
      <c r="L28" s="254"/>
    </row>
    <row r="29" spans="1:12" x14ac:dyDescent="0.2">
      <c r="A29" s="261">
        <v>21</v>
      </c>
      <c r="B29" s="253"/>
      <c r="C29" s="252"/>
      <c r="D29" s="260"/>
      <c r="E29" s="259"/>
      <c r="F29" s="251"/>
      <c r="G29" s="258"/>
      <c r="H29" s="258"/>
      <c r="I29" s="257"/>
      <c r="J29" s="256"/>
      <c r="K29" s="255"/>
      <c r="L29" s="254"/>
    </row>
    <row r="30" spans="1:12" x14ac:dyDescent="0.2">
      <c r="A30" s="261">
        <v>22</v>
      </c>
      <c r="B30" s="253"/>
      <c r="C30" s="252"/>
      <c r="D30" s="260"/>
      <c r="E30" s="259"/>
      <c r="F30" s="251"/>
      <c r="G30" s="258"/>
      <c r="H30" s="258"/>
      <c r="I30" s="257"/>
      <c r="J30" s="256"/>
      <c r="K30" s="255"/>
      <c r="L30" s="254"/>
    </row>
    <row r="31" spans="1:12" x14ac:dyDescent="0.2">
      <c r="A31" s="261">
        <v>23</v>
      </c>
      <c r="B31" s="253"/>
      <c r="C31" s="252"/>
      <c r="D31" s="260"/>
      <c r="E31" s="259"/>
      <c r="F31" s="251"/>
      <c r="G31" s="258"/>
      <c r="H31" s="258"/>
      <c r="I31" s="257"/>
      <c r="J31" s="256"/>
      <c r="K31" s="255"/>
      <c r="L31" s="254"/>
    </row>
    <row r="32" spans="1:12" ht="15.75" thickBot="1" x14ac:dyDescent="0.25">
      <c r="A32" s="250" t="s">
        <v>267</v>
      </c>
      <c r="B32" s="249"/>
      <c r="C32" s="248"/>
      <c r="D32" s="247"/>
      <c r="E32" s="246"/>
      <c r="F32" s="245"/>
      <c r="G32" s="245"/>
      <c r="H32" s="245"/>
      <c r="I32" s="244"/>
      <c r="J32" s="243"/>
      <c r="K32" s="242"/>
      <c r="L32" s="241"/>
    </row>
    <row r="33" spans="1:12" ht="15.75" thickBot="1" x14ac:dyDescent="0.25">
      <c r="A33" s="231"/>
      <c r="B33" s="232"/>
      <c r="C33" s="231"/>
      <c r="D33" s="583">
        <f>SUM(D9:D25)</f>
        <v>681</v>
      </c>
      <c r="E33" s="231"/>
      <c r="F33" s="232"/>
      <c r="G33" s="231"/>
      <c r="H33" s="232"/>
      <c r="I33" s="231"/>
      <c r="J33" s="232"/>
      <c r="K33" s="231"/>
      <c r="L33" s="232"/>
    </row>
    <row r="34" spans="1:12" x14ac:dyDescent="0.2">
      <c r="A34" s="231"/>
      <c r="B34" s="238"/>
      <c r="C34" s="231"/>
      <c r="D34" s="238"/>
      <c r="E34" s="231"/>
      <c r="F34" s="238"/>
      <c r="G34" s="231"/>
      <c r="H34" s="238"/>
      <c r="I34" s="231"/>
      <c r="J34" s="238"/>
      <c r="K34" s="231"/>
      <c r="L34" s="238"/>
    </row>
    <row r="35" spans="1:12" s="239" customFormat="1" x14ac:dyDescent="0.2">
      <c r="A35" s="612" t="s">
        <v>419</v>
      </c>
      <c r="B35" s="612"/>
      <c r="C35" s="612"/>
      <c r="D35" s="612"/>
      <c r="E35" s="612"/>
      <c r="F35" s="612"/>
      <c r="G35" s="612"/>
      <c r="H35" s="612"/>
      <c r="I35" s="612"/>
      <c r="J35" s="612"/>
      <c r="K35" s="612"/>
      <c r="L35" s="612"/>
    </row>
    <row r="36" spans="1:12" s="240" customFormat="1" ht="12.75" x14ac:dyDescent="0.2">
      <c r="A36" s="612" t="s">
        <v>455</v>
      </c>
      <c r="B36" s="612"/>
      <c r="C36" s="612"/>
      <c r="D36" s="612"/>
      <c r="E36" s="612"/>
      <c r="F36" s="612"/>
      <c r="G36" s="612"/>
      <c r="H36" s="612"/>
      <c r="I36" s="612"/>
      <c r="J36" s="612"/>
      <c r="K36" s="612"/>
      <c r="L36" s="612"/>
    </row>
    <row r="37" spans="1:12" s="240" customFormat="1" ht="12.75" x14ac:dyDescent="0.2">
      <c r="A37" s="612"/>
      <c r="B37" s="612"/>
      <c r="C37" s="612"/>
      <c r="D37" s="612"/>
      <c r="E37" s="612"/>
      <c r="F37" s="612"/>
      <c r="G37" s="612"/>
      <c r="H37" s="612"/>
      <c r="I37" s="612"/>
      <c r="J37" s="612"/>
      <c r="K37" s="612"/>
      <c r="L37" s="612"/>
    </row>
    <row r="38" spans="1:12" s="239" customFormat="1" x14ac:dyDescent="0.2">
      <c r="A38" s="612" t="s">
        <v>454</v>
      </c>
      <c r="B38" s="612"/>
      <c r="C38" s="612"/>
      <c r="D38" s="612"/>
      <c r="E38" s="612"/>
      <c r="F38" s="612"/>
      <c r="G38" s="612"/>
      <c r="H38" s="612"/>
      <c r="I38" s="612"/>
      <c r="J38" s="612"/>
      <c r="K38" s="612"/>
      <c r="L38" s="612"/>
    </row>
    <row r="39" spans="1:12" s="239" customFormat="1" x14ac:dyDescent="0.2">
      <c r="A39" s="612"/>
      <c r="B39" s="612"/>
      <c r="C39" s="612"/>
      <c r="D39" s="612"/>
      <c r="E39" s="612"/>
      <c r="F39" s="612"/>
      <c r="G39" s="612"/>
      <c r="H39" s="612"/>
      <c r="I39" s="612"/>
      <c r="J39" s="612"/>
      <c r="K39" s="612"/>
      <c r="L39" s="612"/>
    </row>
    <row r="40" spans="1:12" s="239" customFormat="1" x14ac:dyDescent="0.2">
      <c r="A40" s="612" t="s">
        <v>453</v>
      </c>
      <c r="B40" s="612"/>
      <c r="C40" s="612"/>
      <c r="D40" s="612"/>
      <c r="E40" s="612"/>
      <c r="F40" s="612"/>
      <c r="G40" s="612"/>
      <c r="H40" s="612"/>
      <c r="I40" s="612"/>
      <c r="J40" s="612"/>
      <c r="K40" s="612"/>
      <c r="L40" s="612"/>
    </row>
    <row r="41" spans="1:12" s="239" customFormat="1" x14ac:dyDescent="0.2">
      <c r="A41" s="231"/>
      <c r="B41" s="232"/>
      <c r="C41" s="231"/>
      <c r="D41" s="232"/>
      <c r="E41" s="231"/>
      <c r="F41" s="232"/>
      <c r="G41" s="231"/>
      <c r="H41" s="232"/>
      <c r="I41" s="231"/>
      <c r="J41" s="232"/>
      <c r="K41" s="231"/>
      <c r="L41" s="232"/>
    </row>
    <row r="42" spans="1:12" s="239" customFormat="1" x14ac:dyDescent="0.2">
      <c r="A42" s="231"/>
      <c r="B42" s="238"/>
      <c r="C42" s="231"/>
      <c r="D42" s="238"/>
      <c r="E42" s="231"/>
      <c r="F42" s="238"/>
      <c r="G42" s="231"/>
      <c r="H42" s="238"/>
      <c r="I42" s="231"/>
      <c r="J42" s="238"/>
      <c r="K42" s="231"/>
      <c r="L42" s="238"/>
    </row>
    <row r="43" spans="1:12" s="239" customFormat="1" x14ac:dyDescent="0.2">
      <c r="A43" s="231"/>
      <c r="B43" s="232"/>
      <c r="C43" s="231"/>
      <c r="D43" s="232"/>
      <c r="E43" s="231"/>
      <c r="F43" s="232"/>
      <c r="G43" s="231"/>
      <c r="H43" s="232"/>
      <c r="I43" s="231"/>
      <c r="J43" s="232"/>
      <c r="K43" s="231"/>
      <c r="L43" s="232"/>
    </row>
    <row r="44" spans="1:12" x14ac:dyDescent="0.2">
      <c r="A44" s="231"/>
      <c r="B44" s="238"/>
      <c r="C44" s="231"/>
      <c r="D44" s="238"/>
      <c r="E44" s="231"/>
      <c r="F44" s="238"/>
      <c r="G44" s="231"/>
      <c r="H44" s="238"/>
      <c r="I44" s="231"/>
      <c r="J44" s="238"/>
      <c r="K44" s="231"/>
      <c r="L44" s="238"/>
    </row>
    <row r="45" spans="1:12" s="233" customFormat="1" x14ac:dyDescent="0.2">
      <c r="A45" s="618" t="s">
        <v>106</v>
      </c>
      <c r="B45" s="618"/>
      <c r="C45" s="232"/>
      <c r="D45" s="231"/>
      <c r="E45" s="232"/>
      <c r="F45" s="232"/>
      <c r="G45" s="231"/>
      <c r="H45" s="232"/>
      <c r="I45" s="232"/>
      <c r="J45" s="231"/>
      <c r="K45" s="232"/>
      <c r="L45" s="231"/>
    </row>
    <row r="46" spans="1:12" s="233" customFormat="1" x14ac:dyDescent="0.2">
      <c r="A46" s="232"/>
      <c r="B46" s="231"/>
      <c r="C46" s="236"/>
      <c r="D46" s="237"/>
      <c r="E46" s="236"/>
      <c r="F46" s="232"/>
      <c r="G46" s="231"/>
      <c r="H46" s="235"/>
      <c r="I46" s="232"/>
      <c r="J46" s="231"/>
      <c r="K46" s="232"/>
      <c r="L46" s="231"/>
    </row>
    <row r="47" spans="1:12" s="233" customFormat="1" x14ac:dyDescent="0.2">
      <c r="A47" s="232"/>
      <c r="B47" s="231"/>
      <c r="C47" s="611" t="s">
        <v>259</v>
      </c>
      <c r="D47" s="611"/>
      <c r="E47" s="611"/>
      <c r="F47" s="232"/>
      <c r="G47" s="231"/>
      <c r="H47" s="616" t="s">
        <v>452</v>
      </c>
      <c r="I47" s="234"/>
      <c r="J47" s="231"/>
      <c r="K47" s="232"/>
      <c r="L47" s="231"/>
    </row>
    <row r="48" spans="1:12" s="233" customFormat="1" x14ac:dyDescent="0.2">
      <c r="A48" s="232"/>
      <c r="B48" s="231"/>
      <c r="C48" s="232"/>
      <c r="D48" s="231"/>
      <c r="E48" s="232"/>
      <c r="F48" s="232"/>
      <c r="G48" s="231"/>
      <c r="H48" s="617"/>
      <c r="I48" s="234"/>
      <c r="J48" s="231"/>
      <c r="K48" s="232"/>
      <c r="L48" s="231"/>
    </row>
    <row r="49" spans="1:12" s="230" customFormat="1" x14ac:dyDescent="0.2">
      <c r="A49" s="232"/>
      <c r="B49" s="231"/>
      <c r="C49" s="611" t="s">
        <v>137</v>
      </c>
      <c r="D49" s="611"/>
      <c r="E49" s="611"/>
      <c r="F49" s="232"/>
      <c r="G49" s="231"/>
      <c r="H49" s="232"/>
      <c r="I49" s="232"/>
      <c r="J49" s="231"/>
      <c r="K49" s="232"/>
      <c r="L49" s="231"/>
    </row>
    <row r="50" spans="1:12" s="230" customFormat="1" x14ac:dyDescent="0.2">
      <c r="E50" s="228"/>
    </row>
    <row r="51" spans="1:12" s="230" customFormat="1" x14ac:dyDescent="0.2">
      <c r="E51" s="228"/>
    </row>
    <row r="52" spans="1:12" s="230" customFormat="1" x14ac:dyDescent="0.2">
      <c r="E52" s="228"/>
    </row>
    <row r="53" spans="1:12" s="230" customFormat="1" x14ac:dyDescent="0.2">
      <c r="E53" s="228"/>
    </row>
    <row r="54" spans="1:12" s="230" customFormat="1" x14ac:dyDescent="0.2"/>
  </sheetData>
  <mergeCells count="10">
    <mergeCell ref="K2:L2"/>
    <mergeCell ref="C49:E49"/>
    <mergeCell ref="A36:L37"/>
    <mergeCell ref="A38:L39"/>
    <mergeCell ref="A40:L40"/>
    <mergeCell ref="I6:K6"/>
    <mergeCell ref="H47:H48"/>
    <mergeCell ref="A45:B45"/>
    <mergeCell ref="A35:L35"/>
    <mergeCell ref="C47:E47"/>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32 F9:F20 F22:F25">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32 C9:C25">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32 B19:B25"/>
  </dataValidations>
  <printOptions gridLines="1"/>
  <pageMargins left="0.11810804899387577" right="0.11810804899387577" top="0.354329615048119" bottom="0.354329615048119" header="0.31496062992125984" footer="0.31496062992125984"/>
  <pageSetup scale="6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88"/>
  <sheetViews>
    <sheetView showGridLines="0" topLeftCell="A10" zoomScaleNormal="100" zoomScaleSheetLayoutView="80" workbookViewId="0">
      <selection activeCell="N29" sqref="N29:N30"/>
    </sheetView>
  </sheetViews>
  <sheetFormatPr defaultRowHeight="15" x14ac:dyDescent="0.3"/>
  <cols>
    <col min="1" max="1" width="15.7109375" style="19" customWidth="1"/>
    <col min="2" max="2" width="74.140625" style="19" customWidth="1"/>
    <col min="3" max="3" width="14.85546875" style="19" customWidth="1"/>
    <col min="4" max="5" width="13.7109375" style="19" customWidth="1"/>
    <col min="6" max="13" width="9.140625" style="19"/>
    <col min="14" max="14" width="10.42578125" style="19" bestFit="1" customWidth="1"/>
    <col min="15" max="16384" width="9.140625" style="19"/>
  </cols>
  <sheetData>
    <row r="1" spans="1:9" x14ac:dyDescent="0.3">
      <c r="A1" s="360" t="s">
        <v>293</v>
      </c>
      <c r="B1" s="93"/>
      <c r="C1" s="631" t="s">
        <v>108</v>
      </c>
      <c r="D1" s="631"/>
    </row>
    <row r="2" spans="1:9" x14ac:dyDescent="0.3">
      <c r="A2" s="361" t="s">
        <v>138</v>
      </c>
      <c r="B2" s="93"/>
      <c r="C2" s="632" t="s">
        <v>502</v>
      </c>
      <c r="D2" s="632"/>
      <c r="E2" s="362"/>
      <c r="F2" s="362"/>
    </row>
    <row r="3" spans="1:9" x14ac:dyDescent="0.3">
      <c r="A3" s="361"/>
      <c r="B3" s="93"/>
      <c r="C3" s="328"/>
      <c r="D3" s="328"/>
    </row>
    <row r="4" spans="1:9" s="362" customFormat="1" x14ac:dyDescent="0.3">
      <c r="A4" s="363" t="s">
        <v>265</v>
      </c>
      <c r="B4" s="363"/>
      <c r="C4" s="361"/>
      <c r="D4" s="361"/>
      <c r="I4" s="19"/>
    </row>
    <row r="5" spans="1:9" s="362" customFormat="1" x14ac:dyDescent="0.3">
      <c r="A5" s="364" t="str">
        <f>'[1]ფორმა N1'!D4</f>
        <v>პ/გ ”საქართველოს რესპუბლიკური პარტია”</v>
      </c>
      <c r="B5" s="365"/>
      <c r="C5" s="366"/>
      <c r="D5" s="366"/>
    </row>
    <row r="6" spans="1:9" s="362" customFormat="1" x14ac:dyDescent="0.3">
      <c r="A6" s="363"/>
      <c r="B6" s="363"/>
      <c r="C6" s="361"/>
      <c r="D6" s="361"/>
    </row>
    <row r="7" spans="1:9" s="6" customFormat="1" x14ac:dyDescent="0.3">
      <c r="A7" s="327"/>
      <c r="B7" s="327"/>
      <c r="C7" s="63"/>
      <c r="D7" s="63"/>
    </row>
    <row r="8" spans="1:9" s="6" customFormat="1" ht="30" x14ac:dyDescent="0.3">
      <c r="A8" s="87" t="s">
        <v>63</v>
      </c>
      <c r="B8" s="64" t="s">
        <v>11</v>
      </c>
      <c r="C8" s="64" t="s">
        <v>10</v>
      </c>
      <c r="D8" s="64" t="s">
        <v>9</v>
      </c>
    </row>
    <row r="9" spans="1:9" s="9" customFormat="1" ht="18" x14ac:dyDescent="0.2">
      <c r="A9" s="12">
        <v>1</v>
      </c>
      <c r="B9" s="12" t="s">
        <v>56</v>
      </c>
      <c r="C9" s="367">
        <f>SUM(C10,C13,C53,C56,C57,C58,C64,C71,C72)</f>
        <v>54055.150000000009</v>
      </c>
      <c r="D9" s="367">
        <f>SUM(D10,D13,D53,D56,D57,D58,D64,D71,D72)</f>
        <v>82032.650000000009</v>
      </c>
      <c r="E9" s="368"/>
    </row>
    <row r="10" spans="1:9" s="9" customFormat="1" ht="18" x14ac:dyDescent="0.2">
      <c r="A10" s="13">
        <v>1.1000000000000001</v>
      </c>
      <c r="B10" s="13" t="s">
        <v>57</v>
      </c>
      <c r="C10" s="369">
        <f>SUM(C11:C12)</f>
        <v>20375</v>
      </c>
      <c r="D10" s="369">
        <f>SUM(D11:D12)</f>
        <v>20812.5</v>
      </c>
    </row>
    <row r="11" spans="1:9" s="9" customFormat="1" ht="16.5" customHeight="1" x14ac:dyDescent="0.2">
      <c r="A11" s="15" t="s">
        <v>29</v>
      </c>
      <c r="B11" s="15" t="s">
        <v>58</v>
      </c>
      <c r="C11" s="370">
        <v>19250</v>
      </c>
      <c r="D11" s="371">
        <v>19687.5</v>
      </c>
      <c r="E11" s="368"/>
    </row>
    <row r="12" spans="1:9" ht="16.5" customHeight="1" x14ac:dyDescent="0.3">
      <c r="A12" s="15" t="s">
        <v>30</v>
      </c>
      <c r="B12" s="15" t="s">
        <v>0</v>
      </c>
      <c r="C12" s="370">
        <v>1125</v>
      </c>
      <c r="D12" s="371">
        <v>1125</v>
      </c>
    </row>
    <row r="13" spans="1:9" x14ac:dyDescent="0.3">
      <c r="A13" s="13">
        <v>1.2</v>
      </c>
      <c r="B13" s="13" t="s">
        <v>59</v>
      </c>
      <c r="C13" s="369">
        <f>SUM(C14,C17,C29:C32,C35,C36,C43,C44,C45,C46,C47,C51,C52)</f>
        <v>23669.63</v>
      </c>
      <c r="D13" s="369">
        <f>SUM(D14,D17,D29:D32,D35,D36,D43,D44,D45,D46,D47,D51,D52)</f>
        <v>23669.63</v>
      </c>
    </row>
    <row r="14" spans="1:9" x14ac:dyDescent="0.3">
      <c r="A14" s="15" t="s">
        <v>31</v>
      </c>
      <c r="B14" s="15" t="s">
        <v>1</v>
      </c>
      <c r="C14" s="372">
        <f>SUM(C15:C16)</f>
        <v>335.65</v>
      </c>
      <c r="D14" s="372">
        <f>SUM(D15:D16)</f>
        <v>335.65</v>
      </c>
    </row>
    <row r="15" spans="1:9" ht="17.25" customHeight="1" x14ac:dyDescent="0.3">
      <c r="A15" s="16" t="s">
        <v>97</v>
      </c>
      <c r="B15" s="16" t="s">
        <v>60</v>
      </c>
      <c r="C15" s="373"/>
      <c r="D15" s="374"/>
    </row>
    <row r="16" spans="1:9" ht="17.25" customHeight="1" x14ac:dyDescent="0.3">
      <c r="A16" s="16" t="s">
        <v>98</v>
      </c>
      <c r="B16" s="16" t="s">
        <v>61</v>
      </c>
      <c r="C16" s="373">
        <v>335.65</v>
      </c>
      <c r="D16" s="374">
        <v>335.65</v>
      </c>
    </row>
    <row r="17" spans="1:14" x14ac:dyDescent="0.3">
      <c r="A17" s="15" t="s">
        <v>32</v>
      </c>
      <c r="B17" s="15" t="s">
        <v>2</v>
      </c>
      <c r="C17" s="369">
        <f>SUM(C18:C23,C28)</f>
        <v>2961.13</v>
      </c>
      <c r="D17" s="369">
        <f>SUM(D18:D23,D28)</f>
        <v>2961.13</v>
      </c>
    </row>
    <row r="18" spans="1:14" ht="30" x14ac:dyDescent="0.3">
      <c r="A18" s="16" t="s">
        <v>12</v>
      </c>
      <c r="B18" s="16" t="s">
        <v>248</v>
      </c>
      <c r="C18" s="375">
        <v>925</v>
      </c>
      <c r="D18" s="30">
        <v>925</v>
      </c>
    </row>
    <row r="19" spans="1:14" x14ac:dyDescent="0.3">
      <c r="A19" s="16" t="s">
        <v>13</v>
      </c>
      <c r="B19" s="16" t="s">
        <v>14</v>
      </c>
      <c r="C19" s="375"/>
      <c r="D19" s="30"/>
    </row>
    <row r="20" spans="1:14" ht="30" x14ac:dyDescent="0.3">
      <c r="A20" s="16" t="s">
        <v>272</v>
      </c>
      <c r="B20" s="16" t="s">
        <v>22</v>
      </c>
      <c r="C20" s="375"/>
      <c r="D20" s="30"/>
    </row>
    <row r="21" spans="1:14" x14ac:dyDescent="0.3">
      <c r="A21" s="16" t="s">
        <v>273</v>
      </c>
      <c r="B21" s="16" t="s">
        <v>15</v>
      </c>
      <c r="C21" s="375">
        <v>1090.58</v>
      </c>
      <c r="D21" s="30">
        <v>1090.58</v>
      </c>
    </row>
    <row r="22" spans="1:14" x14ac:dyDescent="0.3">
      <c r="A22" s="16" t="s">
        <v>274</v>
      </c>
      <c r="B22" s="16" t="s">
        <v>16</v>
      </c>
      <c r="C22" s="375"/>
      <c r="D22" s="30"/>
    </row>
    <row r="23" spans="1:14" x14ac:dyDescent="0.3">
      <c r="A23" s="16" t="s">
        <v>275</v>
      </c>
      <c r="B23" s="16" t="s">
        <v>17</v>
      </c>
      <c r="C23" s="376">
        <f>SUM(C24:C27)</f>
        <v>945.55000000000007</v>
      </c>
      <c r="D23" s="376">
        <f>SUM(D24:D27)</f>
        <v>945.55000000000007</v>
      </c>
    </row>
    <row r="24" spans="1:14" ht="16.5" customHeight="1" x14ac:dyDescent="0.3">
      <c r="A24" s="17" t="s">
        <v>276</v>
      </c>
      <c r="B24" s="17" t="s">
        <v>18</v>
      </c>
      <c r="C24" s="375">
        <v>656.21</v>
      </c>
      <c r="D24" s="30">
        <v>656.21</v>
      </c>
    </row>
    <row r="25" spans="1:14" ht="16.5" customHeight="1" x14ac:dyDescent="0.3">
      <c r="A25" s="17" t="s">
        <v>277</v>
      </c>
      <c r="B25" s="17" t="s">
        <v>19</v>
      </c>
      <c r="C25" s="375">
        <v>247.34000000000003</v>
      </c>
      <c r="D25" s="30">
        <v>247.34000000000003</v>
      </c>
    </row>
    <row r="26" spans="1:14" ht="16.5" customHeight="1" x14ac:dyDescent="0.3">
      <c r="A26" s="17" t="s">
        <v>278</v>
      </c>
      <c r="B26" s="17" t="s">
        <v>20</v>
      </c>
      <c r="C26" s="375">
        <v>4.5</v>
      </c>
      <c r="D26" s="30">
        <v>4.5</v>
      </c>
    </row>
    <row r="27" spans="1:14" ht="16.5" customHeight="1" x14ac:dyDescent="0.3">
      <c r="A27" s="17" t="s">
        <v>279</v>
      </c>
      <c r="B27" s="17" t="s">
        <v>23</v>
      </c>
      <c r="C27" s="375">
        <v>37.5</v>
      </c>
      <c r="D27" s="30">
        <v>37.5</v>
      </c>
    </row>
    <row r="28" spans="1:14" x14ac:dyDescent="0.3">
      <c r="A28" s="16" t="s">
        <v>280</v>
      </c>
      <c r="B28" s="16" t="s">
        <v>21</v>
      </c>
      <c r="C28" s="375"/>
      <c r="D28" s="30"/>
    </row>
    <row r="29" spans="1:14" x14ac:dyDescent="0.3">
      <c r="A29" s="15" t="s">
        <v>33</v>
      </c>
      <c r="B29" s="15" t="s">
        <v>3</v>
      </c>
      <c r="C29" s="370">
        <v>2062.5</v>
      </c>
      <c r="D29" s="371">
        <v>2062.5</v>
      </c>
      <c r="N29" s="657"/>
    </row>
    <row r="30" spans="1:14" x14ac:dyDescent="0.3">
      <c r="A30" s="15" t="s">
        <v>34</v>
      </c>
      <c r="B30" s="15" t="s">
        <v>4</v>
      </c>
      <c r="C30" s="370">
        <v>868</v>
      </c>
      <c r="D30" s="371">
        <v>868</v>
      </c>
      <c r="N30" s="657"/>
    </row>
    <row r="31" spans="1:14" x14ac:dyDescent="0.3">
      <c r="A31" s="15" t="s">
        <v>35</v>
      </c>
      <c r="B31" s="15" t="s">
        <v>5</v>
      </c>
      <c r="C31" s="370"/>
      <c r="D31" s="371"/>
    </row>
    <row r="32" spans="1:14" x14ac:dyDescent="0.3">
      <c r="A32" s="15" t="s">
        <v>36</v>
      </c>
      <c r="B32" s="15" t="s">
        <v>62</v>
      </c>
      <c r="C32" s="369">
        <f>SUM(C33:C34)</f>
        <v>6080</v>
      </c>
      <c r="D32" s="369">
        <f>SUM(D33:D34)</f>
        <v>6080</v>
      </c>
    </row>
    <row r="33" spans="1:7" x14ac:dyDescent="0.3">
      <c r="A33" s="16" t="s">
        <v>281</v>
      </c>
      <c r="B33" s="16" t="s">
        <v>55</v>
      </c>
      <c r="C33" s="373">
        <v>6080</v>
      </c>
      <c r="D33" s="374">
        <v>6080</v>
      </c>
      <c r="F33" s="377"/>
    </row>
    <row r="34" spans="1:7" x14ac:dyDescent="0.3">
      <c r="A34" s="16" t="s">
        <v>282</v>
      </c>
      <c r="B34" s="16" t="s">
        <v>54</v>
      </c>
      <c r="C34" s="370"/>
      <c r="D34" s="371"/>
    </row>
    <row r="35" spans="1:7" x14ac:dyDescent="0.3">
      <c r="A35" s="15" t="s">
        <v>37</v>
      </c>
      <c r="B35" s="15" t="s">
        <v>48</v>
      </c>
      <c r="C35" s="370">
        <v>379.13</v>
      </c>
      <c r="D35" s="371">
        <v>379.13</v>
      </c>
      <c r="E35" s="377"/>
      <c r="G35" s="377"/>
    </row>
    <row r="36" spans="1:7" x14ac:dyDescent="0.3">
      <c r="A36" s="15" t="s">
        <v>38</v>
      </c>
      <c r="B36" s="15" t="s">
        <v>344</v>
      </c>
      <c r="C36" s="369">
        <f>SUM(C37:C42)</f>
        <v>6662.22</v>
      </c>
      <c r="D36" s="369">
        <f>SUM(D37:D42)</f>
        <v>6662.22</v>
      </c>
    </row>
    <row r="37" spans="1:7" x14ac:dyDescent="0.3">
      <c r="A37" s="16" t="s">
        <v>341</v>
      </c>
      <c r="B37" s="16" t="s">
        <v>345</v>
      </c>
      <c r="C37" s="373">
        <v>1250</v>
      </c>
      <c r="D37" s="373">
        <v>1250</v>
      </c>
    </row>
    <row r="38" spans="1:7" x14ac:dyDescent="0.3">
      <c r="A38" s="16" t="s">
        <v>342</v>
      </c>
      <c r="B38" s="16" t="s">
        <v>346</v>
      </c>
      <c r="C38" s="373">
        <v>4017</v>
      </c>
      <c r="D38" s="373">
        <v>4017</v>
      </c>
    </row>
    <row r="39" spans="1:7" x14ac:dyDescent="0.3">
      <c r="A39" s="16" t="s">
        <v>343</v>
      </c>
      <c r="B39" s="16" t="s">
        <v>349</v>
      </c>
      <c r="C39" s="373">
        <v>1395.22</v>
      </c>
      <c r="D39" s="373">
        <v>1395.22</v>
      </c>
    </row>
    <row r="40" spans="1:7" x14ac:dyDescent="0.3">
      <c r="A40" s="16" t="s">
        <v>348</v>
      </c>
      <c r="B40" s="16" t="s">
        <v>350</v>
      </c>
      <c r="C40" s="373"/>
      <c r="D40" s="374"/>
    </row>
    <row r="41" spans="1:7" x14ac:dyDescent="0.3">
      <c r="A41" s="16" t="s">
        <v>351</v>
      </c>
      <c r="B41" s="16" t="s">
        <v>484</v>
      </c>
      <c r="C41" s="373"/>
      <c r="D41" s="374"/>
    </row>
    <row r="42" spans="1:7" x14ac:dyDescent="0.3">
      <c r="A42" s="16" t="s">
        <v>485</v>
      </c>
      <c r="B42" s="16" t="s">
        <v>347</v>
      </c>
      <c r="C42" s="373"/>
      <c r="D42" s="374"/>
    </row>
    <row r="43" spans="1:7" ht="30" x14ac:dyDescent="0.3">
      <c r="A43" s="15" t="s">
        <v>39</v>
      </c>
      <c r="B43" s="15" t="s">
        <v>27</v>
      </c>
      <c r="C43" s="370"/>
      <c r="D43" s="371"/>
    </row>
    <row r="44" spans="1:7" x14ac:dyDescent="0.3">
      <c r="A44" s="15" t="s">
        <v>40</v>
      </c>
      <c r="B44" s="15" t="s">
        <v>24</v>
      </c>
      <c r="C44" s="370">
        <v>375</v>
      </c>
      <c r="D44" s="371">
        <v>375</v>
      </c>
    </row>
    <row r="45" spans="1:7" x14ac:dyDescent="0.3">
      <c r="A45" s="15" t="s">
        <v>41</v>
      </c>
      <c r="B45" s="15" t="s">
        <v>25</v>
      </c>
      <c r="C45" s="370"/>
      <c r="D45" s="371"/>
    </row>
    <row r="46" spans="1:7" x14ac:dyDescent="0.3">
      <c r="A46" s="15" t="s">
        <v>42</v>
      </c>
      <c r="B46" s="15" t="s">
        <v>26</v>
      </c>
      <c r="C46" s="370">
        <v>435</v>
      </c>
      <c r="D46" s="371">
        <v>435</v>
      </c>
    </row>
    <row r="47" spans="1:7" x14ac:dyDescent="0.3">
      <c r="A47" s="15" t="s">
        <v>43</v>
      </c>
      <c r="B47" s="15" t="s">
        <v>287</v>
      </c>
      <c r="C47" s="369">
        <f>SUM(C48:C50)</f>
        <v>3125</v>
      </c>
      <c r="D47" s="369">
        <f>SUM(D48:D50)</f>
        <v>3125</v>
      </c>
    </row>
    <row r="48" spans="1:7" x14ac:dyDescent="0.3">
      <c r="A48" s="79" t="s">
        <v>357</v>
      </c>
      <c r="B48" s="79" t="s">
        <v>360</v>
      </c>
      <c r="C48" s="370"/>
      <c r="D48" s="371"/>
    </row>
    <row r="49" spans="1:4" x14ac:dyDescent="0.3">
      <c r="A49" s="79" t="s">
        <v>358</v>
      </c>
      <c r="B49" s="79" t="s">
        <v>359</v>
      </c>
      <c r="C49" s="373">
        <v>3125</v>
      </c>
      <c r="D49" s="374">
        <v>3125</v>
      </c>
    </row>
    <row r="50" spans="1:4" x14ac:dyDescent="0.3">
      <c r="A50" s="79" t="s">
        <v>361</v>
      </c>
      <c r="B50" s="79" t="s">
        <v>362</v>
      </c>
      <c r="C50" s="370"/>
      <c r="D50" s="371"/>
    </row>
    <row r="51" spans="1:4" ht="26.25" customHeight="1" x14ac:dyDescent="0.3">
      <c r="A51" s="15" t="s">
        <v>44</v>
      </c>
      <c r="B51" s="15" t="s">
        <v>28</v>
      </c>
      <c r="C51" s="370"/>
      <c r="D51" s="371"/>
    </row>
    <row r="52" spans="1:4" x14ac:dyDescent="0.3">
      <c r="A52" s="15" t="s">
        <v>45</v>
      </c>
      <c r="B52" s="15" t="s">
        <v>6</v>
      </c>
      <c r="C52" s="370">
        <v>386</v>
      </c>
      <c r="D52" s="371">
        <v>386</v>
      </c>
    </row>
    <row r="53" spans="1:4" ht="30" x14ac:dyDescent="0.3">
      <c r="A53" s="13">
        <v>1.3</v>
      </c>
      <c r="B53" s="69" t="s">
        <v>401</v>
      </c>
      <c r="C53" s="369">
        <f>SUM(C54:C55)</f>
        <v>0</v>
      </c>
      <c r="D53" s="369">
        <f>SUM(D54:D55)</f>
        <v>0</v>
      </c>
    </row>
    <row r="54" spans="1:4" ht="30" x14ac:dyDescent="0.3">
      <c r="A54" s="15" t="s">
        <v>49</v>
      </c>
      <c r="B54" s="15" t="s">
        <v>47</v>
      </c>
      <c r="C54" s="370"/>
      <c r="D54" s="371"/>
    </row>
    <row r="55" spans="1:4" x14ac:dyDescent="0.3">
      <c r="A55" s="15" t="s">
        <v>50</v>
      </c>
      <c r="B55" s="15" t="s">
        <v>46</v>
      </c>
      <c r="C55" s="370"/>
      <c r="D55" s="371"/>
    </row>
    <row r="56" spans="1:4" x14ac:dyDescent="0.3">
      <c r="A56" s="13">
        <v>1.4</v>
      </c>
      <c r="B56" s="13" t="s">
        <v>403</v>
      </c>
      <c r="C56" s="370"/>
      <c r="D56" s="371"/>
    </row>
    <row r="57" spans="1:4" x14ac:dyDescent="0.3">
      <c r="A57" s="13">
        <v>1.5</v>
      </c>
      <c r="B57" s="13" t="s">
        <v>7</v>
      </c>
      <c r="C57" s="375"/>
      <c r="D57" s="30"/>
    </row>
    <row r="58" spans="1:4" x14ac:dyDescent="0.3">
      <c r="A58" s="13">
        <v>1.6</v>
      </c>
      <c r="B58" s="32" t="s">
        <v>8</v>
      </c>
      <c r="C58" s="369">
        <f>SUM(C59:C63)</f>
        <v>0</v>
      </c>
      <c r="D58" s="369">
        <f>SUM(D59:D63)</f>
        <v>27540</v>
      </c>
    </row>
    <row r="59" spans="1:4" x14ac:dyDescent="0.3">
      <c r="A59" s="15" t="s">
        <v>288</v>
      </c>
      <c r="B59" s="33" t="s">
        <v>51</v>
      </c>
      <c r="C59" s="375"/>
      <c r="D59" s="30"/>
    </row>
    <row r="60" spans="1:4" ht="30" x14ac:dyDescent="0.3">
      <c r="A60" s="15" t="s">
        <v>289</v>
      </c>
      <c r="B60" s="33" t="s">
        <v>53</v>
      </c>
      <c r="C60" s="375"/>
      <c r="D60" s="30"/>
    </row>
    <row r="61" spans="1:4" x14ac:dyDescent="0.3">
      <c r="A61" s="15" t="s">
        <v>290</v>
      </c>
      <c r="B61" s="33" t="s">
        <v>52</v>
      </c>
      <c r="C61" s="30"/>
      <c r="D61" s="30"/>
    </row>
    <row r="62" spans="1:4" x14ac:dyDescent="0.3">
      <c r="A62" s="15" t="s">
        <v>291</v>
      </c>
      <c r="B62" s="33" t="s">
        <v>521</v>
      </c>
      <c r="C62" s="375"/>
      <c r="D62" s="30">
        <v>27540</v>
      </c>
    </row>
    <row r="63" spans="1:4" x14ac:dyDescent="0.3">
      <c r="A63" s="15" t="s">
        <v>323</v>
      </c>
      <c r="B63" s="182" t="s">
        <v>324</v>
      </c>
      <c r="C63" s="375"/>
      <c r="D63" s="183"/>
    </row>
    <row r="64" spans="1:4" x14ac:dyDescent="0.3">
      <c r="A64" s="12">
        <v>2</v>
      </c>
      <c r="B64" s="34" t="s">
        <v>105</v>
      </c>
      <c r="C64" s="369">
        <v>0</v>
      </c>
      <c r="D64" s="378">
        <f>SUM(D65:D70)</f>
        <v>0</v>
      </c>
    </row>
    <row r="65" spans="1:4" x14ac:dyDescent="0.3">
      <c r="A65" s="15">
        <v>2.1</v>
      </c>
      <c r="B65" s="33" t="s">
        <v>99</v>
      </c>
      <c r="C65" s="30"/>
      <c r="D65" s="30"/>
    </row>
    <row r="66" spans="1:4" x14ac:dyDescent="0.3">
      <c r="A66" s="15">
        <v>2.2000000000000002</v>
      </c>
      <c r="B66" s="33" t="s">
        <v>103</v>
      </c>
      <c r="C66" s="30"/>
      <c r="D66" s="30"/>
    </row>
    <row r="67" spans="1:4" x14ac:dyDescent="0.3">
      <c r="A67" s="15">
        <v>2.2999999999999998</v>
      </c>
      <c r="B67" s="33" t="s">
        <v>102</v>
      </c>
      <c r="C67" s="30"/>
      <c r="D67" s="30"/>
    </row>
    <row r="68" spans="1:4" x14ac:dyDescent="0.3">
      <c r="A68" s="15">
        <v>2.4</v>
      </c>
      <c r="B68" s="33" t="s">
        <v>104</v>
      </c>
      <c r="C68" s="30"/>
      <c r="D68" s="30"/>
    </row>
    <row r="69" spans="1:4" x14ac:dyDescent="0.3">
      <c r="A69" s="15">
        <v>2.5</v>
      </c>
      <c r="B69" s="33" t="s">
        <v>100</v>
      </c>
      <c r="C69" s="30"/>
      <c r="D69" s="30"/>
    </row>
    <row r="70" spans="1:4" x14ac:dyDescent="0.3">
      <c r="A70" s="15">
        <v>2.6</v>
      </c>
      <c r="B70" s="33" t="s">
        <v>101</v>
      </c>
      <c r="C70" s="30"/>
      <c r="D70" s="30"/>
    </row>
    <row r="71" spans="1:4" x14ac:dyDescent="0.3">
      <c r="A71" s="15">
        <v>3</v>
      </c>
      <c r="B71" s="33" t="s">
        <v>436</v>
      </c>
      <c r="C71" s="30"/>
      <c r="D71" s="30"/>
    </row>
    <row r="72" spans="1:4" s="362" customFormat="1" x14ac:dyDescent="0.3">
      <c r="A72" s="12">
        <v>4</v>
      </c>
      <c r="B72" s="12" t="s">
        <v>250</v>
      </c>
      <c r="C72" s="379">
        <f>SUM(C73:C74)</f>
        <v>10010.52</v>
      </c>
      <c r="D72" s="380">
        <f>SUM(D73:D74)</f>
        <v>10010.52</v>
      </c>
    </row>
    <row r="73" spans="1:4" s="362" customFormat="1" x14ac:dyDescent="0.3">
      <c r="A73" s="14">
        <v>4.0999999999999996</v>
      </c>
      <c r="B73" s="14" t="s">
        <v>251</v>
      </c>
      <c r="C73" s="381">
        <v>10010.52</v>
      </c>
      <c r="D73" s="381">
        <v>10010.52</v>
      </c>
    </row>
    <row r="74" spans="1:4" s="362" customFormat="1" x14ac:dyDescent="0.3">
      <c r="A74" s="14">
        <v>4.2</v>
      </c>
      <c r="B74" s="14" t="s">
        <v>252</v>
      </c>
      <c r="C74" s="381"/>
      <c r="D74" s="381"/>
    </row>
    <row r="75" spans="1:4" s="362" customFormat="1" x14ac:dyDescent="0.3">
      <c r="A75" s="12">
        <v>5</v>
      </c>
      <c r="B75" s="12" t="s">
        <v>270</v>
      </c>
      <c r="C75" s="379"/>
      <c r="D75" s="380"/>
    </row>
    <row r="76" spans="1:4" s="362" customFormat="1" x14ac:dyDescent="0.3">
      <c r="A76" s="308"/>
      <c r="B76" s="308"/>
      <c r="C76" s="382"/>
      <c r="D76" s="382"/>
    </row>
    <row r="77" spans="1:4" s="362" customFormat="1" x14ac:dyDescent="0.3">
      <c r="A77" s="623" t="s">
        <v>486</v>
      </c>
      <c r="B77" s="623"/>
      <c r="C77" s="623"/>
      <c r="D77" s="623"/>
    </row>
    <row r="78" spans="1:4" s="362" customFormat="1" x14ac:dyDescent="0.3">
      <c r="A78" s="308"/>
      <c r="B78" s="308"/>
      <c r="C78" s="382"/>
      <c r="D78" s="382"/>
    </row>
    <row r="79" spans="1:4" s="383" customFormat="1" ht="12.75" x14ac:dyDescent="0.2"/>
    <row r="80" spans="1:4" s="362" customFormat="1" x14ac:dyDescent="0.3">
      <c r="A80" s="384" t="s">
        <v>106</v>
      </c>
    </row>
    <row r="81" spans="1:6" s="362" customFormat="1" x14ac:dyDescent="0.3">
      <c r="E81" s="385"/>
      <c r="F81" s="385"/>
    </row>
    <row r="82" spans="1:6" s="362" customFormat="1" x14ac:dyDescent="0.3">
      <c r="D82" s="382"/>
      <c r="E82" s="385"/>
      <c r="F82" s="385"/>
    </row>
    <row r="83" spans="1:6" s="362" customFormat="1" x14ac:dyDescent="0.3">
      <c r="A83" s="385"/>
      <c r="B83" s="386" t="s">
        <v>487</v>
      </c>
      <c r="D83" s="382"/>
      <c r="E83" s="385"/>
      <c r="F83" s="385"/>
    </row>
    <row r="84" spans="1:6" s="362" customFormat="1" x14ac:dyDescent="0.3">
      <c r="A84" s="385"/>
      <c r="B84" s="633" t="s">
        <v>488</v>
      </c>
      <c r="C84" s="633"/>
      <c r="D84" s="633"/>
      <c r="E84" s="385"/>
      <c r="F84" s="385"/>
    </row>
    <row r="85" spans="1:6" s="385" customFormat="1" ht="12.75" x14ac:dyDescent="0.2">
      <c r="B85" s="387" t="s">
        <v>489</v>
      </c>
    </row>
    <row r="86" spans="1:6" s="362" customFormat="1" x14ac:dyDescent="0.3">
      <c r="A86" s="388"/>
      <c r="B86" s="633" t="s">
        <v>490</v>
      </c>
      <c r="C86" s="633"/>
      <c r="D86" s="633"/>
    </row>
    <row r="87" spans="1:6" s="383" customFormat="1" ht="12.75" x14ac:dyDescent="0.2"/>
    <row r="88" spans="1:6" s="383"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8"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3"/>
  <sheetViews>
    <sheetView showGridLines="0" view="pageBreakPreview" zoomScale="80" zoomScaleNormal="100" zoomScaleSheetLayoutView="80" workbookViewId="0">
      <selection activeCell="N21" sqref="N21"/>
    </sheetView>
  </sheetViews>
  <sheetFormatPr defaultRowHeight="15" x14ac:dyDescent="0.3"/>
  <cols>
    <col min="1" max="1" width="8.85546875" style="362" customWidth="1"/>
    <col min="2" max="2" width="84.85546875" style="362" customWidth="1"/>
    <col min="3" max="3" width="15.85546875" style="362" customWidth="1"/>
    <col min="4" max="4" width="20.140625" style="362" customWidth="1"/>
    <col min="5" max="5" width="7.28515625" style="362" customWidth="1"/>
    <col min="6" max="16384" width="9.140625" style="362"/>
  </cols>
  <sheetData>
    <row r="1" spans="1:5" s="6" customFormat="1" x14ac:dyDescent="0.3">
      <c r="A1" s="360" t="s">
        <v>320</v>
      </c>
      <c r="B1" s="363"/>
      <c r="C1" s="621" t="s">
        <v>108</v>
      </c>
      <c r="D1" s="621"/>
      <c r="E1" s="73"/>
    </row>
    <row r="2" spans="1:5" s="6" customFormat="1" x14ac:dyDescent="0.3">
      <c r="A2" s="360" t="s">
        <v>318</v>
      </c>
      <c r="B2" s="363"/>
      <c r="C2" s="622" t="s">
        <v>502</v>
      </c>
      <c r="D2" s="622"/>
      <c r="E2" s="634"/>
    </row>
    <row r="3" spans="1:5" s="6" customFormat="1" x14ac:dyDescent="0.3">
      <c r="A3" s="361" t="s">
        <v>138</v>
      </c>
      <c r="B3" s="360"/>
      <c r="C3" s="328"/>
      <c r="D3" s="328"/>
      <c r="E3" s="73"/>
    </row>
    <row r="4" spans="1:5" s="6" customFormat="1" x14ac:dyDescent="0.3">
      <c r="A4" s="361"/>
      <c r="B4" s="361"/>
      <c r="C4" s="328"/>
      <c r="D4" s="328"/>
      <c r="E4" s="73"/>
    </row>
    <row r="5" spans="1:5" x14ac:dyDescent="0.3">
      <c r="A5" s="363" t="str">
        <f>'[1]ფორმა N2'!A4</f>
        <v>ანგარიშვალდებული პირის დასახელება:</v>
      </c>
      <c r="B5" s="363"/>
      <c r="C5" s="361"/>
      <c r="D5" s="361"/>
      <c r="E5" s="389"/>
    </row>
    <row r="6" spans="1:5" x14ac:dyDescent="0.3">
      <c r="A6" s="390" t="str">
        <f>'[1]ფორმა N1'!D4</f>
        <v>პ/გ ”საქართველოს რესპუბლიკური პარტია”</v>
      </c>
      <c r="B6" s="390"/>
      <c r="C6" s="391"/>
      <c r="D6" s="391"/>
      <c r="E6" s="389"/>
    </row>
    <row r="7" spans="1:5" x14ac:dyDescent="0.3">
      <c r="A7" s="363"/>
      <c r="B7" s="363"/>
      <c r="C7" s="361"/>
      <c r="D7" s="361"/>
      <c r="E7" s="389"/>
    </row>
    <row r="8" spans="1:5" s="6" customFormat="1" x14ac:dyDescent="0.3">
      <c r="A8" s="327"/>
      <c r="B8" s="327"/>
      <c r="C8" s="63"/>
      <c r="D8" s="63"/>
      <c r="E8" s="73"/>
    </row>
    <row r="9" spans="1:5" s="6" customFormat="1" ht="30" x14ac:dyDescent="0.3">
      <c r="A9" s="71" t="s">
        <v>63</v>
      </c>
      <c r="B9" s="71" t="s">
        <v>319</v>
      </c>
      <c r="C9" s="64" t="s">
        <v>10</v>
      </c>
      <c r="D9" s="64" t="s">
        <v>9</v>
      </c>
      <c r="E9" s="73"/>
    </row>
    <row r="10" spans="1:5" s="9" customFormat="1" ht="18" x14ac:dyDescent="0.2">
      <c r="A10" s="80" t="s">
        <v>45</v>
      </c>
      <c r="B10" s="392" t="s">
        <v>522</v>
      </c>
      <c r="C10" s="373">
        <v>55</v>
      </c>
      <c r="D10" s="373">
        <v>55</v>
      </c>
      <c r="E10" s="75"/>
    </row>
    <row r="11" spans="1:5" s="9" customFormat="1" ht="30" x14ac:dyDescent="0.2">
      <c r="A11" s="80" t="s">
        <v>45</v>
      </c>
      <c r="B11" s="392" t="s">
        <v>523</v>
      </c>
      <c r="C11" s="373">
        <v>69</v>
      </c>
      <c r="D11" s="373">
        <v>69</v>
      </c>
      <c r="E11" s="75"/>
    </row>
    <row r="12" spans="1:5" s="9" customFormat="1" ht="18" x14ac:dyDescent="0.2">
      <c r="A12" s="80" t="s">
        <v>45</v>
      </c>
      <c r="B12" s="392" t="s">
        <v>524</v>
      </c>
      <c r="C12" s="373">
        <v>87.5</v>
      </c>
      <c r="D12" s="373">
        <v>87.5</v>
      </c>
      <c r="E12" s="75"/>
    </row>
    <row r="13" spans="1:5" s="10" customFormat="1" x14ac:dyDescent="0.2">
      <c r="A13" s="80" t="s">
        <v>45</v>
      </c>
      <c r="B13" s="392" t="s">
        <v>525</v>
      </c>
      <c r="C13" s="373">
        <v>69</v>
      </c>
      <c r="D13" s="373">
        <v>69</v>
      </c>
      <c r="E13" s="76"/>
    </row>
    <row r="14" spans="1:5" s="10" customFormat="1" ht="30" x14ac:dyDescent="0.2">
      <c r="A14" s="80" t="s">
        <v>45</v>
      </c>
      <c r="B14" s="392" t="s">
        <v>526</v>
      </c>
      <c r="C14" s="373">
        <v>50.5</v>
      </c>
      <c r="D14" s="373">
        <v>50.5</v>
      </c>
      <c r="E14" s="76"/>
    </row>
    <row r="15" spans="1:5" s="10" customFormat="1" x14ac:dyDescent="0.2">
      <c r="A15" s="80" t="s">
        <v>45</v>
      </c>
      <c r="B15" s="392" t="s">
        <v>527</v>
      </c>
      <c r="C15" s="373">
        <v>55</v>
      </c>
      <c r="D15" s="373">
        <v>55</v>
      </c>
      <c r="E15" s="76"/>
    </row>
    <row r="16" spans="1:5" s="10" customFormat="1" x14ac:dyDescent="0.2">
      <c r="A16" s="69" t="s">
        <v>269</v>
      </c>
      <c r="B16" s="69"/>
      <c r="C16" s="373"/>
      <c r="D16" s="373"/>
      <c r="E16" s="76"/>
    </row>
    <row r="17" spans="1:9" s="10" customFormat="1" x14ac:dyDescent="0.2">
      <c r="A17" s="69" t="s">
        <v>269</v>
      </c>
      <c r="B17" s="69"/>
      <c r="C17" s="370"/>
      <c r="D17" s="370"/>
      <c r="E17" s="76"/>
    </row>
    <row r="18" spans="1:9" s="10" customFormat="1" x14ac:dyDescent="0.2">
      <c r="A18" s="69" t="s">
        <v>269</v>
      </c>
      <c r="B18" s="69"/>
      <c r="C18" s="370"/>
      <c r="D18" s="370"/>
      <c r="E18" s="76"/>
    </row>
    <row r="19" spans="1:9" x14ac:dyDescent="0.3">
      <c r="A19" s="393"/>
      <c r="B19" s="393" t="s">
        <v>321</v>
      </c>
      <c r="C19" s="394">
        <f>SUM(C10:C18)</f>
        <v>386</v>
      </c>
      <c r="D19" s="394">
        <f>SUM(D10:D18)</f>
        <v>386</v>
      </c>
      <c r="E19" s="395"/>
    </row>
    <row r="20" spans="1:9" x14ac:dyDescent="0.3">
      <c r="A20" s="386"/>
      <c r="B20" s="386"/>
    </row>
    <row r="21" spans="1:9" x14ac:dyDescent="0.3">
      <c r="A21" s="362" t="s">
        <v>421</v>
      </c>
      <c r="E21" s="396"/>
    </row>
    <row r="22" spans="1:9" x14ac:dyDescent="0.3">
      <c r="A22" s="362" t="s">
        <v>405</v>
      </c>
    </row>
    <row r="23" spans="1:9" x14ac:dyDescent="0.3">
      <c r="A23" s="397" t="s">
        <v>406</v>
      </c>
    </row>
    <row r="24" spans="1:9" x14ac:dyDescent="0.3">
      <c r="A24" s="397"/>
    </row>
    <row r="25" spans="1:9" x14ac:dyDescent="0.3">
      <c r="A25" s="397" t="s">
        <v>338</v>
      </c>
    </row>
    <row r="26" spans="1:9" s="383" customFormat="1" ht="12.75" x14ac:dyDescent="0.2"/>
    <row r="27" spans="1:9" x14ac:dyDescent="0.3">
      <c r="A27" s="384" t="s">
        <v>106</v>
      </c>
      <c r="E27" s="396"/>
    </row>
    <row r="28" spans="1:9" x14ac:dyDescent="0.3">
      <c r="E28" s="385"/>
      <c r="F28" s="385"/>
      <c r="G28" s="385"/>
      <c r="H28" s="385"/>
      <c r="I28" s="385"/>
    </row>
    <row r="29" spans="1:9" x14ac:dyDescent="0.3">
      <c r="D29" s="382"/>
      <c r="E29" s="385"/>
      <c r="F29" s="385"/>
      <c r="G29" s="385"/>
      <c r="H29" s="385"/>
      <c r="I29" s="385"/>
    </row>
    <row r="30" spans="1:9" x14ac:dyDescent="0.3">
      <c r="A30" s="384"/>
      <c r="B30" s="384" t="s">
        <v>262</v>
      </c>
      <c r="D30" s="382"/>
      <c r="E30" s="385"/>
      <c r="F30" s="385"/>
      <c r="G30" s="385"/>
      <c r="H30" s="385"/>
      <c r="I30" s="385"/>
    </row>
    <row r="31" spans="1:9" x14ac:dyDescent="0.3">
      <c r="B31" s="362" t="s">
        <v>261</v>
      </c>
      <c r="D31" s="382"/>
      <c r="E31" s="385"/>
      <c r="F31" s="385"/>
      <c r="G31" s="385"/>
      <c r="H31" s="385"/>
      <c r="I31" s="385"/>
    </row>
    <row r="32" spans="1:9" s="385" customFormat="1" ht="12.75" x14ac:dyDescent="0.2">
      <c r="A32" s="387"/>
      <c r="B32" s="387" t="s">
        <v>137</v>
      </c>
    </row>
    <row r="33" s="383"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79"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8"/>
  <sheetViews>
    <sheetView view="pageBreakPreview" topLeftCell="A5" zoomScale="80" zoomScaleNormal="100" zoomScaleSheetLayoutView="80" workbookViewId="0">
      <selection activeCell="D5" sqref="D1:D1048576"/>
    </sheetView>
  </sheetViews>
  <sheetFormatPr defaultRowHeight="12.75" x14ac:dyDescent="0.2"/>
  <cols>
    <col min="1" max="1" width="5.42578125" style="398" customWidth="1"/>
    <col min="2" max="2" width="10.140625" style="398" bestFit="1" customWidth="1"/>
    <col min="3" max="3" width="22.7109375" style="398" customWidth="1"/>
    <col min="4" max="4" width="16.5703125" style="398" bestFit="1" customWidth="1"/>
    <col min="5" max="5" width="48.140625" style="398" customWidth="1"/>
    <col min="6" max="6" width="26.7109375" style="398" customWidth="1"/>
    <col min="7" max="7" width="15.5703125" style="398" customWidth="1"/>
    <col min="8" max="8" width="14.7109375" style="398" customWidth="1"/>
    <col min="9" max="9" width="29.7109375" style="398" customWidth="1"/>
    <col min="10" max="10" width="0" style="398" hidden="1" customWidth="1"/>
    <col min="11" max="16384" width="9.140625" style="398"/>
  </cols>
  <sheetData>
    <row r="1" spans="1:11" ht="15" x14ac:dyDescent="0.3">
      <c r="A1" s="360" t="s">
        <v>461</v>
      </c>
      <c r="B1" s="360"/>
      <c r="C1" s="363"/>
      <c r="D1" s="363"/>
      <c r="E1" s="363"/>
      <c r="F1" s="363"/>
      <c r="G1" s="328"/>
      <c r="H1" s="328"/>
      <c r="I1" s="631" t="s">
        <v>108</v>
      </c>
      <c r="J1" s="631"/>
    </row>
    <row r="2" spans="1:11" ht="15" x14ac:dyDescent="0.3">
      <c r="A2" s="361" t="s">
        <v>138</v>
      </c>
      <c r="B2" s="360"/>
      <c r="C2" s="363"/>
      <c r="D2" s="363"/>
      <c r="E2" s="363"/>
      <c r="F2" s="363"/>
      <c r="G2" s="328"/>
      <c r="H2" s="328"/>
      <c r="I2" s="622" t="s">
        <v>502</v>
      </c>
      <c r="J2" s="622"/>
      <c r="K2" s="634"/>
    </row>
    <row r="3" spans="1:11" ht="15" x14ac:dyDescent="0.3">
      <c r="A3" s="361"/>
      <c r="B3" s="361"/>
      <c r="C3" s="360"/>
      <c r="D3" s="360"/>
      <c r="E3" s="360"/>
      <c r="F3" s="360"/>
      <c r="G3" s="328"/>
      <c r="H3" s="328"/>
      <c r="I3" s="328"/>
    </row>
    <row r="4" spans="1:11" ht="15" x14ac:dyDescent="0.3">
      <c r="A4" s="363" t="s">
        <v>265</v>
      </c>
      <c r="B4" s="363"/>
      <c r="C4" s="363"/>
      <c r="D4" s="363"/>
      <c r="E4" s="363"/>
      <c r="F4" s="363"/>
      <c r="G4" s="361"/>
      <c r="H4" s="361"/>
      <c r="I4" s="361"/>
    </row>
    <row r="5" spans="1:11" ht="15" x14ac:dyDescent="0.3">
      <c r="A5" s="390" t="str">
        <f>'[1]ფორმა N1'!D4</f>
        <v>პ/გ ”საქართველოს რესპუბლიკური პარტია”</v>
      </c>
      <c r="B5" s="390"/>
      <c r="C5" s="390"/>
      <c r="D5" s="390"/>
      <c r="E5" s="390"/>
      <c r="F5" s="390"/>
      <c r="G5" s="391"/>
      <c r="H5" s="391"/>
      <c r="I5" s="391"/>
    </row>
    <row r="6" spans="1:11" ht="15" x14ac:dyDescent="0.3">
      <c r="A6" s="363"/>
      <c r="B6" s="363"/>
      <c r="C6" s="363"/>
      <c r="D6" s="363"/>
      <c r="E6" s="363"/>
      <c r="F6" s="363"/>
      <c r="G6" s="361"/>
      <c r="H6" s="361"/>
      <c r="I6" s="361"/>
    </row>
    <row r="7" spans="1:11" ht="15" x14ac:dyDescent="0.2">
      <c r="A7" s="327"/>
      <c r="B7" s="327"/>
      <c r="C7" s="327"/>
      <c r="D7" s="327"/>
      <c r="E7" s="327"/>
      <c r="F7" s="327"/>
      <c r="G7" s="63"/>
      <c r="H7" s="63"/>
      <c r="I7" s="63"/>
    </row>
    <row r="8" spans="1:11" ht="45" x14ac:dyDescent="0.2">
      <c r="A8" s="72" t="s">
        <v>63</v>
      </c>
      <c r="B8" s="72" t="s">
        <v>326</v>
      </c>
      <c r="C8" s="72" t="s">
        <v>327</v>
      </c>
      <c r="D8" s="72" t="s">
        <v>225</v>
      </c>
      <c r="E8" s="72" t="s">
        <v>331</v>
      </c>
      <c r="F8" s="72" t="s">
        <v>335</v>
      </c>
      <c r="G8" s="64" t="s">
        <v>10</v>
      </c>
      <c r="H8" s="64" t="s">
        <v>9</v>
      </c>
      <c r="I8" s="64" t="s">
        <v>382</v>
      </c>
      <c r="J8" s="399" t="s">
        <v>334</v>
      </c>
    </row>
    <row r="9" spans="1:11" s="399" customFormat="1" ht="15" x14ac:dyDescent="0.25">
      <c r="A9" s="80">
        <v>1</v>
      </c>
      <c r="B9" s="400" t="s">
        <v>528</v>
      </c>
      <c r="C9" s="400" t="s">
        <v>529</v>
      </c>
      <c r="D9" s="401" t="s">
        <v>530</v>
      </c>
      <c r="E9" s="400" t="s">
        <v>531</v>
      </c>
      <c r="F9" s="80" t="s">
        <v>334</v>
      </c>
      <c r="G9" s="373">
        <v>875</v>
      </c>
      <c r="H9" s="373">
        <v>1312.5</v>
      </c>
      <c r="I9" s="373">
        <v>262.5</v>
      </c>
      <c r="J9" s="399" t="s">
        <v>0</v>
      </c>
      <c r="K9" s="402"/>
    </row>
    <row r="10" spans="1:11" s="399" customFormat="1" ht="15" x14ac:dyDescent="0.25">
      <c r="A10" s="80">
        <v>2</v>
      </c>
      <c r="B10" s="400" t="s">
        <v>532</v>
      </c>
      <c r="C10" s="400" t="s">
        <v>533</v>
      </c>
      <c r="D10" s="401" t="s">
        <v>534</v>
      </c>
      <c r="E10" s="400" t="s">
        <v>535</v>
      </c>
      <c r="F10" s="80" t="s">
        <v>334</v>
      </c>
      <c r="G10" s="373">
        <v>3750</v>
      </c>
      <c r="H10" s="373">
        <v>3750</v>
      </c>
      <c r="I10" s="373">
        <v>750</v>
      </c>
    </row>
    <row r="11" spans="1:11" s="399" customFormat="1" ht="15" x14ac:dyDescent="0.25">
      <c r="A11" s="80">
        <v>3</v>
      </c>
      <c r="B11" s="400" t="s">
        <v>536</v>
      </c>
      <c r="C11" s="400" t="s">
        <v>537</v>
      </c>
      <c r="D11" s="401" t="s">
        <v>538</v>
      </c>
      <c r="E11" s="400" t="s">
        <v>539</v>
      </c>
      <c r="F11" s="80" t="s">
        <v>334</v>
      </c>
      <c r="G11" s="373">
        <v>3000</v>
      </c>
      <c r="H11" s="373">
        <v>3000</v>
      </c>
      <c r="I11" s="373">
        <v>600</v>
      </c>
    </row>
    <row r="12" spans="1:11" s="399" customFormat="1" ht="15" x14ac:dyDescent="0.25">
      <c r="A12" s="80">
        <v>4</v>
      </c>
      <c r="B12" s="400" t="s">
        <v>540</v>
      </c>
      <c r="C12" s="400" t="s">
        <v>541</v>
      </c>
      <c r="D12" s="400" t="s">
        <v>542</v>
      </c>
      <c r="E12" s="400" t="s">
        <v>543</v>
      </c>
      <c r="F12" s="80" t="s">
        <v>334</v>
      </c>
      <c r="G12" s="373">
        <v>1500</v>
      </c>
      <c r="H12" s="373">
        <v>1500</v>
      </c>
      <c r="I12" s="373">
        <v>300</v>
      </c>
    </row>
    <row r="13" spans="1:11" s="399" customFormat="1" ht="15" x14ac:dyDescent="0.25">
      <c r="A13" s="80">
        <v>5</v>
      </c>
      <c r="B13" s="400" t="s">
        <v>544</v>
      </c>
      <c r="C13" s="400" t="s">
        <v>545</v>
      </c>
      <c r="D13" s="400" t="s">
        <v>546</v>
      </c>
      <c r="E13" s="400" t="s">
        <v>547</v>
      </c>
      <c r="F13" s="80" t="s">
        <v>334</v>
      </c>
      <c r="G13" s="373">
        <v>1750</v>
      </c>
      <c r="H13" s="373">
        <v>1750</v>
      </c>
      <c r="I13" s="373">
        <v>350</v>
      </c>
    </row>
    <row r="14" spans="1:11" s="399" customFormat="1" ht="15" x14ac:dyDescent="0.25">
      <c r="A14" s="80">
        <v>6</v>
      </c>
      <c r="B14" s="400" t="s">
        <v>548</v>
      </c>
      <c r="C14" s="400" t="s">
        <v>549</v>
      </c>
      <c r="D14" s="400" t="s">
        <v>550</v>
      </c>
      <c r="E14" s="400" t="s">
        <v>551</v>
      </c>
      <c r="F14" s="80" t="s">
        <v>334</v>
      </c>
      <c r="G14" s="373">
        <v>1750</v>
      </c>
      <c r="H14" s="373">
        <v>1750</v>
      </c>
      <c r="I14" s="373">
        <v>350</v>
      </c>
    </row>
    <row r="15" spans="1:11" s="399" customFormat="1" ht="15" x14ac:dyDescent="0.25">
      <c r="A15" s="80">
        <v>7</v>
      </c>
      <c r="B15" s="400" t="s">
        <v>552</v>
      </c>
      <c r="C15" s="400" t="s">
        <v>553</v>
      </c>
      <c r="D15" s="400" t="s">
        <v>554</v>
      </c>
      <c r="E15" s="400" t="s">
        <v>555</v>
      </c>
      <c r="F15" s="80" t="s">
        <v>334</v>
      </c>
      <c r="G15" s="373">
        <v>1250</v>
      </c>
      <c r="H15" s="373">
        <v>1250</v>
      </c>
      <c r="I15" s="373">
        <v>250</v>
      </c>
    </row>
    <row r="16" spans="1:11" s="399" customFormat="1" ht="15" x14ac:dyDescent="0.25">
      <c r="A16" s="80">
        <v>8</v>
      </c>
      <c r="B16" s="400" t="s">
        <v>532</v>
      </c>
      <c r="C16" s="400" t="s">
        <v>556</v>
      </c>
      <c r="D16" s="400" t="s">
        <v>557</v>
      </c>
      <c r="E16" s="400" t="s">
        <v>558</v>
      </c>
      <c r="F16" s="80" t="s">
        <v>334</v>
      </c>
      <c r="G16" s="373">
        <v>1750</v>
      </c>
      <c r="H16" s="373">
        <v>1750</v>
      </c>
      <c r="I16" s="373">
        <v>350</v>
      </c>
    </row>
    <row r="17" spans="1:9" s="399" customFormat="1" ht="15" x14ac:dyDescent="0.25">
      <c r="A17" s="80">
        <v>9</v>
      </c>
      <c r="B17" s="400" t="s">
        <v>559</v>
      </c>
      <c r="C17" s="400" t="s">
        <v>560</v>
      </c>
      <c r="D17" s="400" t="s">
        <v>561</v>
      </c>
      <c r="E17" s="400" t="s">
        <v>562</v>
      </c>
      <c r="F17" s="80" t="s">
        <v>334</v>
      </c>
      <c r="G17" s="373">
        <v>1250</v>
      </c>
      <c r="H17" s="373">
        <v>1250</v>
      </c>
      <c r="I17" s="373">
        <v>250</v>
      </c>
    </row>
    <row r="18" spans="1:9" s="399" customFormat="1" ht="15" x14ac:dyDescent="0.25">
      <c r="A18" s="80">
        <v>10</v>
      </c>
      <c r="B18" s="400" t="s">
        <v>563</v>
      </c>
      <c r="C18" s="400" t="s">
        <v>564</v>
      </c>
      <c r="D18" s="400" t="s">
        <v>565</v>
      </c>
      <c r="E18" s="400" t="s">
        <v>566</v>
      </c>
      <c r="F18" s="80" t="s">
        <v>334</v>
      </c>
      <c r="G18" s="373">
        <v>1750</v>
      </c>
      <c r="H18" s="373">
        <v>1750</v>
      </c>
      <c r="I18" s="373">
        <v>350</v>
      </c>
    </row>
    <row r="19" spans="1:9" ht="15" x14ac:dyDescent="0.25">
      <c r="A19" s="80">
        <v>11</v>
      </c>
      <c r="B19" s="400" t="s">
        <v>567</v>
      </c>
      <c r="C19" s="400" t="s">
        <v>568</v>
      </c>
      <c r="D19" s="401" t="s">
        <v>569</v>
      </c>
      <c r="E19" s="400" t="s">
        <v>570</v>
      </c>
      <c r="F19" s="80" t="s">
        <v>334</v>
      </c>
      <c r="G19" s="373">
        <v>625</v>
      </c>
      <c r="H19" s="373">
        <v>625</v>
      </c>
      <c r="I19" s="373">
        <v>125</v>
      </c>
    </row>
    <row r="20" spans="1:9" ht="15" x14ac:dyDescent="0.25">
      <c r="A20" s="80">
        <v>12</v>
      </c>
      <c r="B20" s="400" t="s">
        <v>548</v>
      </c>
      <c r="C20" s="400" t="s">
        <v>549</v>
      </c>
      <c r="D20" s="400" t="s">
        <v>550</v>
      </c>
      <c r="E20" s="400" t="s">
        <v>551</v>
      </c>
      <c r="F20" s="80" t="s">
        <v>0</v>
      </c>
      <c r="G20" s="373">
        <v>500</v>
      </c>
      <c r="H20" s="373">
        <v>500</v>
      </c>
      <c r="I20" s="373">
        <v>100</v>
      </c>
    </row>
    <row r="21" spans="1:9" ht="15" x14ac:dyDescent="0.25">
      <c r="A21" s="80">
        <v>13</v>
      </c>
      <c r="B21" s="400" t="s">
        <v>544</v>
      </c>
      <c r="C21" s="400" t="s">
        <v>545</v>
      </c>
      <c r="D21" s="400" t="s">
        <v>546</v>
      </c>
      <c r="E21" s="400" t="s">
        <v>547</v>
      </c>
      <c r="F21" s="80" t="s">
        <v>0</v>
      </c>
      <c r="G21" s="373">
        <v>625</v>
      </c>
      <c r="H21" s="373">
        <v>625</v>
      </c>
      <c r="I21" s="373">
        <v>125</v>
      </c>
    </row>
    <row r="22" spans="1:9" ht="30" x14ac:dyDescent="0.2">
      <c r="A22" s="80">
        <v>14</v>
      </c>
      <c r="B22" s="80" t="s">
        <v>2352</v>
      </c>
      <c r="C22" s="80" t="s">
        <v>2353</v>
      </c>
      <c r="D22" s="80" t="s">
        <v>2341</v>
      </c>
      <c r="E22" s="80" t="s">
        <v>4247</v>
      </c>
      <c r="F22" s="80" t="s">
        <v>2340</v>
      </c>
      <c r="G22" s="373">
        <v>187.5</v>
      </c>
      <c r="H22" s="373">
        <v>187.5</v>
      </c>
      <c r="I22" s="373">
        <v>37.5</v>
      </c>
    </row>
    <row r="23" spans="1:9" ht="30" x14ac:dyDescent="0.2">
      <c r="A23" s="80">
        <v>15</v>
      </c>
      <c r="B23" s="80" t="s">
        <v>2354</v>
      </c>
      <c r="C23" s="80" t="s">
        <v>2355</v>
      </c>
      <c r="D23" s="80" t="s">
        <v>2342</v>
      </c>
      <c r="E23" s="80" t="s">
        <v>4247</v>
      </c>
      <c r="F23" s="80" t="s">
        <v>2340</v>
      </c>
      <c r="G23" s="373">
        <v>187.5</v>
      </c>
      <c r="H23" s="373">
        <v>187.5</v>
      </c>
      <c r="I23" s="373">
        <v>37.5</v>
      </c>
    </row>
    <row r="24" spans="1:9" ht="30" x14ac:dyDescent="0.2">
      <c r="A24" s="80">
        <v>16</v>
      </c>
      <c r="B24" s="80" t="s">
        <v>2308</v>
      </c>
      <c r="C24" s="80" t="s">
        <v>2356</v>
      </c>
      <c r="D24" s="80" t="s">
        <v>2343</v>
      </c>
      <c r="E24" s="80" t="s">
        <v>4247</v>
      </c>
      <c r="F24" s="80" t="s">
        <v>2340</v>
      </c>
      <c r="G24" s="373">
        <v>187.5</v>
      </c>
      <c r="H24" s="373">
        <v>187.5</v>
      </c>
      <c r="I24" s="373">
        <v>37.5</v>
      </c>
    </row>
    <row r="25" spans="1:9" ht="30" x14ac:dyDescent="0.2">
      <c r="A25" s="80">
        <v>17</v>
      </c>
      <c r="B25" s="80" t="s">
        <v>2354</v>
      </c>
      <c r="C25" s="80" t="s">
        <v>2357</v>
      </c>
      <c r="D25" s="80" t="s">
        <v>2344</v>
      </c>
      <c r="E25" s="80" t="s">
        <v>4247</v>
      </c>
      <c r="F25" s="80" t="s">
        <v>2340</v>
      </c>
      <c r="G25" s="373">
        <v>187.5</v>
      </c>
      <c r="H25" s="373">
        <v>187.5</v>
      </c>
      <c r="I25" s="373">
        <v>37.5</v>
      </c>
    </row>
    <row r="26" spans="1:9" ht="30" x14ac:dyDescent="0.2">
      <c r="A26" s="80">
        <v>18</v>
      </c>
      <c r="B26" s="80" t="s">
        <v>2358</v>
      </c>
      <c r="C26" s="80" t="s">
        <v>2359</v>
      </c>
      <c r="D26" s="80" t="s">
        <v>2345</v>
      </c>
      <c r="E26" s="80" t="s">
        <v>4247</v>
      </c>
      <c r="F26" s="80" t="s">
        <v>2340</v>
      </c>
      <c r="G26" s="373">
        <v>187.5</v>
      </c>
      <c r="H26" s="373">
        <v>187.5</v>
      </c>
      <c r="I26" s="373">
        <v>37.5</v>
      </c>
    </row>
    <row r="27" spans="1:9" ht="30" x14ac:dyDescent="0.2">
      <c r="A27" s="80">
        <v>19</v>
      </c>
      <c r="B27" s="80" t="s">
        <v>559</v>
      </c>
      <c r="C27" s="80" t="s">
        <v>2360</v>
      </c>
      <c r="D27" s="80" t="s">
        <v>2346</v>
      </c>
      <c r="E27" s="80" t="s">
        <v>4247</v>
      </c>
      <c r="F27" s="80" t="s">
        <v>2340</v>
      </c>
      <c r="G27" s="373">
        <v>187.5</v>
      </c>
      <c r="H27" s="373">
        <v>187.5</v>
      </c>
      <c r="I27" s="373">
        <v>37.5</v>
      </c>
    </row>
    <row r="28" spans="1:9" ht="30" x14ac:dyDescent="0.2">
      <c r="A28" s="80">
        <v>20</v>
      </c>
      <c r="B28" s="80" t="s">
        <v>2361</v>
      </c>
      <c r="C28" s="80" t="s">
        <v>2362</v>
      </c>
      <c r="D28" s="80" t="s">
        <v>2347</v>
      </c>
      <c r="E28" s="80" t="s">
        <v>4247</v>
      </c>
      <c r="F28" s="80" t="s">
        <v>2340</v>
      </c>
      <c r="G28" s="373">
        <v>187.5</v>
      </c>
      <c r="H28" s="373">
        <v>187.5</v>
      </c>
      <c r="I28" s="373">
        <v>37.5</v>
      </c>
    </row>
    <row r="29" spans="1:9" ht="30" x14ac:dyDescent="0.2">
      <c r="A29" s="80">
        <v>21</v>
      </c>
      <c r="B29" s="80" t="s">
        <v>2363</v>
      </c>
      <c r="C29" s="80" t="s">
        <v>2364</v>
      </c>
      <c r="D29" s="80" t="s">
        <v>2348</v>
      </c>
      <c r="E29" s="80" t="s">
        <v>4247</v>
      </c>
      <c r="F29" s="80" t="s">
        <v>2340</v>
      </c>
      <c r="G29" s="373">
        <v>187.5</v>
      </c>
      <c r="H29" s="373">
        <v>187.5</v>
      </c>
      <c r="I29" s="373">
        <v>37.5</v>
      </c>
    </row>
    <row r="30" spans="1:9" ht="30" x14ac:dyDescent="0.2">
      <c r="A30" s="80">
        <v>22</v>
      </c>
      <c r="B30" s="80" t="s">
        <v>2365</v>
      </c>
      <c r="C30" s="80" t="s">
        <v>2366</v>
      </c>
      <c r="D30" s="80" t="s">
        <v>2349</v>
      </c>
      <c r="E30" s="80" t="s">
        <v>4247</v>
      </c>
      <c r="F30" s="80" t="s">
        <v>2340</v>
      </c>
      <c r="G30" s="373">
        <v>187.5</v>
      </c>
      <c r="H30" s="373">
        <v>187.5</v>
      </c>
      <c r="I30" s="373">
        <v>37.5</v>
      </c>
    </row>
    <row r="31" spans="1:9" ht="30" x14ac:dyDescent="0.2">
      <c r="A31" s="80">
        <v>23</v>
      </c>
      <c r="B31" s="80" t="s">
        <v>2367</v>
      </c>
      <c r="C31" s="80" t="s">
        <v>2368</v>
      </c>
      <c r="D31" s="80" t="s">
        <v>2350</v>
      </c>
      <c r="E31" s="80" t="s">
        <v>4247</v>
      </c>
      <c r="F31" s="80" t="s">
        <v>2340</v>
      </c>
      <c r="G31" s="373">
        <v>187.5</v>
      </c>
      <c r="H31" s="373">
        <v>187.5</v>
      </c>
      <c r="I31" s="373">
        <v>37.5</v>
      </c>
    </row>
    <row r="32" spans="1:9" ht="30" x14ac:dyDescent="0.2">
      <c r="A32" s="80">
        <v>24</v>
      </c>
      <c r="B32" s="80" t="s">
        <v>2361</v>
      </c>
      <c r="C32" s="80" t="s">
        <v>2369</v>
      </c>
      <c r="D32" s="80" t="s">
        <v>2351</v>
      </c>
      <c r="E32" s="80" t="s">
        <v>4247</v>
      </c>
      <c r="F32" s="80" t="s">
        <v>2340</v>
      </c>
      <c r="G32" s="373">
        <v>187.5</v>
      </c>
      <c r="H32" s="373">
        <v>187.5</v>
      </c>
      <c r="I32" s="373">
        <v>37.5</v>
      </c>
    </row>
    <row r="33" spans="1:11" ht="15" x14ac:dyDescent="0.25">
      <c r="A33" s="80">
        <v>25</v>
      </c>
      <c r="B33" s="400"/>
      <c r="C33" s="400"/>
      <c r="D33" s="400"/>
      <c r="E33" s="400"/>
      <c r="F33" s="80"/>
      <c r="G33" s="373"/>
      <c r="H33" s="373"/>
      <c r="I33" s="373"/>
    </row>
    <row r="34" spans="1:11" ht="15" x14ac:dyDescent="0.25">
      <c r="A34" s="80">
        <v>26</v>
      </c>
      <c r="B34" s="400"/>
      <c r="C34" s="400"/>
      <c r="D34" s="400"/>
      <c r="E34" s="400"/>
      <c r="F34" s="80"/>
      <c r="G34" s="373"/>
      <c r="H34" s="373"/>
      <c r="I34" s="373"/>
    </row>
    <row r="35" spans="1:11" ht="15" x14ac:dyDescent="0.25">
      <c r="A35" s="80">
        <v>27</v>
      </c>
      <c r="B35" s="400"/>
      <c r="C35" s="400"/>
      <c r="D35" s="400"/>
      <c r="E35" s="400"/>
      <c r="F35" s="80"/>
      <c r="G35" s="373"/>
      <c r="H35" s="373"/>
      <c r="I35" s="4"/>
    </row>
    <row r="36" spans="1:11" ht="15" x14ac:dyDescent="0.3">
      <c r="A36" s="69"/>
      <c r="B36" s="393"/>
      <c r="C36" s="393"/>
      <c r="D36" s="393"/>
      <c r="E36" s="393"/>
      <c r="F36" s="69" t="s">
        <v>441</v>
      </c>
      <c r="G36" s="380">
        <f>SUM(G9:G35)</f>
        <v>22437.5</v>
      </c>
      <c r="H36" s="380">
        <f>SUM(H9:H35)</f>
        <v>22875</v>
      </c>
      <c r="I36" s="380">
        <f>SUM(I9:I35)</f>
        <v>4575</v>
      </c>
      <c r="K36" s="403"/>
    </row>
    <row r="37" spans="1:11" ht="15" x14ac:dyDescent="0.3">
      <c r="A37" s="404"/>
      <c r="B37" s="404"/>
      <c r="C37" s="404"/>
      <c r="D37" s="404"/>
      <c r="E37" s="404"/>
      <c r="F37" s="404"/>
      <c r="G37" s="404"/>
      <c r="H37" s="405"/>
      <c r="I37" s="405"/>
    </row>
    <row r="38" spans="1:11" ht="15" x14ac:dyDescent="0.3">
      <c r="A38" s="406" t="s">
        <v>462</v>
      </c>
      <c r="B38" s="406"/>
      <c r="C38" s="404"/>
      <c r="D38" s="404"/>
      <c r="E38" s="404"/>
      <c r="F38" s="404"/>
      <c r="G38" s="404"/>
      <c r="H38" s="405"/>
      <c r="I38" s="405"/>
    </row>
    <row r="39" spans="1:11" ht="15" x14ac:dyDescent="0.3">
      <c r="A39" s="406"/>
      <c r="B39" s="406"/>
      <c r="C39" s="404"/>
      <c r="D39" s="404"/>
      <c r="E39" s="404"/>
      <c r="F39" s="404"/>
      <c r="G39" s="404"/>
      <c r="H39" s="407"/>
      <c r="I39" s="405"/>
    </row>
    <row r="40" spans="1:11" ht="15" x14ac:dyDescent="0.3">
      <c r="A40" s="406"/>
      <c r="B40" s="406"/>
      <c r="C40" s="405"/>
      <c r="D40" s="405"/>
      <c r="E40" s="405"/>
      <c r="F40" s="405"/>
      <c r="G40" s="405"/>
      <c r="H40" s="405"/>
      <c r="I40" s="405"/>
    </row>
    <row r="41" spans="1:11" ht="15" x14ac:dyDescent="0.3">
      <c r="A41" s="406"/>
      <c r="B41" s="406"/>
      <c r="C41" s="405"/>
      <c r="D41" s="405"/>
      <c r="E41" s="405"/>
      <c r="F41" s="405"/>
      <c r="G41" s="405"/>
      <c r="H41" s="405"/>
      <c r="I41" s="405"/>
    </row>
    <row r="42" spans="1:11" x14ac:dyDescent="0.2">
      <c r="A42" s="408"/>
      <c r="B42" s="408"/>
      <c r="C42" s="408"/>
      <c r="D42" s="408"/>
      <c r="E42" s="408"/>
      <c r="F42" s="408"/>
      <c r="G42" s="408"/>
      <c r="H42" s="408"/>
      <c r="I42" s="408"/>
    </row>
    <row r="43" spans="1:11" ht="15" x14ac:dyDescent="0.3">
      <c r="A43" s="409" t="s">
        <v>106</v>
      </c>
      <c r="B43" s="409"/>
      <c r="C43" s="405"/>
      <c r="D43" s="405"/>
      <c r="E43" s="405"/>
      <c r="F43" s="405"/>
      <c r="G43" s="405"/>
      <c r="H43" s="405"/>
      <c r="I43" s="405"/>
    </row>
    <row r="44" spans="1:11" ht="15" x14ac:dyDescent="0.3">
      <c r="A44" s="405"/>
      <c r="B44" s="405"/>
      <c r="C44" s="405"/>
      <c r="D44" s="405"/>
      <c r="E44" s="405"/>
      <c r="F44" s="405"/>
      <c r="G44" s="405"/>
      <c r="H44" s="405"/>
      <c r="I44" s="405"/>
    </row>
    <row r="45" spans="1:11" ht="15" x14ac:dyDescent="0.3">
      <c r="A45" s="405"/>
      <c r="B45" s="405"/>
      <c r="C45" s="405"/>
      <c r="D45" s="405"/>
      <c r="E45" s="410"/>
      <c r="F45" s="410"/>
      <c r="G45" s="410"/>
      <c r="H45" s="405"/>
      <c r="I45" s="405"/>
    </row>
    <row r="46" spans="1:11" ht="15" x14ac:dyDescent="0.3">
      <c r="A46" s="409"/>
      <c r="B46" s="409"/>
      <c r="C46" s="409" t="s">
        <v>381</v>
      </c>
      <c r="D46" s="409"/>
      <c r="E46" s="409"/>
      <c r="F46" s="409"/>
      <c r="G46" s="409"/>
      <c r="H46" s="405"/>
      <c r="I46" s="405"/>
    </row>
    <row r="47" spans="1:11" ht="15" x14ac:dyDescent="0.3">
      <c r="A47" s="405"/>
      <c r="B47" s="405"/>
      <c r="C47" s="405" t="s">
        <v>380</v>
      </c>
      <c r="D47" s="405"/>
      <c r="E47" s="405"/>
      <c r="F47" s="405"/>
      <c r="G47" s="405"/>
      <c r="H47" s="405"/>
      <c r="I47" s="405"/>
    </row>
    <row r="48" spans="1:11" x14ac:dyDescent="0.2">
      <c r="A48" s="411"/>
      <c r="B48" s="411"/>
      <c r="C48" s="411" t="s">
        <v>137</v>
      </c>
      <c r="D48" s="411"/>
      <c r="E48" s="411"/>
      <c r="F48" s="411"/>
      <c r="G48" s="411"/>
    </row>
  </sheetData>
  <mergeCells count="2">
    <mergeCell ref="I1:J1"/>
    <mergeCell ref="I2:K2"/>
  </mergeCells>
  <printOptions gridLines="1"/>
  <pageMargins left="0.25" right="0.25" top="0.75" bottom="0.75" header="0.3" footer="0.3"/>
  <pageSetup scale="72"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2"/>
  <sheetViews>
    <sheetView view="pageBreakPreview" zoomScale="80" zoomScaleNormal="100" zoomScaleSheetLayoutView="80" workbookViewId="0">
      <selection activeCell="H9" sqref="H9:I9"/>
    </sheetView>
  </sheetViews>
  <sheetFormatPr defaultRowHeight="12.75" x14ac:dyDescent="0.2"/>
  <cols>
    <col min="1" max="1" width="4.42578125" style="385" customWidth="1"/>
    <col min="2" max="2" width="18.140625" style="385" customWidth="1"/>
    <col min="3" max="3" width="20.28515625" style="385" customWidth="1"/>
    <col min="4" max="4" width="18.5703125" style="385" customWidth="1"/>
    <col min="5" max="5" width="38.140625" style="385" customWidth="1"/>
    <col min="6" max="6" width="15.140625" style="385" customWidth="1"/>
    <col min="7" max="7" width="15" style="385" customWidth="1"/>
    <col min="8" max="8" width="12" style="385" customWidth="1"/>
    <col min="9" max="16384" width="9.140625" style="385"/>
  </cols>
  <sheetData>
    <row r="1" spans="1:9" ht="15" x14ac:dyDescent="0.3">
      <c r="A1" s="360" t="s">
        <v>463</v>
      </c>
      <c r="B1" s="363"/>
      <c r="C1" s="363"/>
      <c r="D1" s="363"/>
      <c r="E1" s="363"/>
      <c r="F1" s="363"/>
      <c r="G1" s="621" t="s">
        <v>108</v>
      </c>
      <c r="H1" s="621"/>
      <c r="I1" s="328"/>
    </row>
    <row r="2" spans="1:9" ht="15" x14ac:dyDescent="0.3">
      <c r="A2" s="361" t="s">
        <v>138</v>
      </c>
      <c r="B2" s="363"/>
      <c r="C2" s="363"/>
      <c r="D2" s="363"/>
      <c r="E2" s="363"/>
      <c r="F2" s="363"/>
      <c r="G2" s="622" t="s">
        <v>502</v>
      </c>
      <c r="H2" s="622"/>
      <c r="I2" s="634"/>
    </row>
    <row r="3" spans="1:9" ht="15" x14ac:dyDescent="0.3">
      <c r="A3" s="361"/>
      <c r="B3" s="361"/>
      <c r="C3" s="361"/>
      <c r="D3" s="361"/>
      <c r="E3" s="361"/>
      <c r="F3" s="361"/>
      <c r="G3" s="328"/>
      <c r="H3" s="328"/>
      <c r="I3" s="328"/>
    </row>
    <row r="4" spans="1:9" ht="15" x14ac:dyDescent="0.3">
      <c r="A4" s="363" t="s">
        <v>265</v>
      </c>
      <c r="B4" s="363"/>
      <c r="C4" s="363"/>
      <c r="D4" s="363"/>
      <c r="E4" s="363"/>
      <c r="F4" s="363"/>
      <c r="G4" s="361"/>
      <c r="H4" s="361"/>
      <c r="I4" s="361"/>
    </row>
    <row r="5" spans="1:9" ht="15" x14ac:dyDescent="0.3">
      <c r="A5" s="390" t="str">
        <f>'[1]ფორმა N1'!D4</f>
        <v>პ/გ ”საქართველოს რესპუბლიკური პარტია”</v>
      </c>
      <c r="B5" s="390"/>
      <c r="C5" s="390"/>
      <c r="D5" s="390"/>
      <c r="E5" s="390"/>
      <c r="F5" s="390"/>
      <c r="G5" s="391"/>
      <c r="H5" s="391"/>
      <c r="I5" s="391"/>
    </row>
    <row r="6" spans="1:9" ht="15" x14ac:dyDescent="0.3">
      <c r="A6" s="363"/>
      <c r="B6" s="363"/>
      <c r="C6" s="363"/>
      <c r="D6" s="363"/>
      <c r="E6" s="363"/>
      <c r="F6" s="363"/>
      <c r="G6" s="361"/>
      <c r="H6" s="361"/>
      <c r="I6" s="361"/>
    </row>
    <row r="7" spans="1:9" ht="15" x14ac:dyDescent="0.2">
      <c r="A7" s="327"/>
      <c r="B7" s="327"/>
      <c r="C7" s="327"/>
      <c r="D7" s="327"/>
      <c r="E7" s="327"/>
      <c r="F7" s="327"/>
      <c r="G7" s="63"/>
      <c r="H7" s="63"/>
      <c r="I7" s="328"/>
    </row>
    <row r="8" spans="1:9" ht="45" x14ac:dyDescent="0.2">
      <c r="A8" s="412" t="s">
        <v>63</v>
      </c>
      <c r="B8" s="64" t="s">
        <v>326</v>
      </c>
      <c r="C8" s="72" t="s">
        <v>327</v>
      </c>
      <c r="D8" s="72" t="s">
        <v>225</v>
      </c>
      <c r="E8" s="72" t="s">
        <v>330</v>
      </c>
      <c r="F8" s="72" t="s">
        <v>329</v>
      </c>
      <c r="G8" s="72" t="s">
        <v>376</v>
      </c>
      <c r="H8" s="64" t="s">
        <v>10</v>
      </c>
      <c r="I8" s="64" t="s">
        <v>9</v>
      </c>
    </row>
    <row r="9" spans="1:9" ht="60" x14ac:dyDescent="0.2">
      <c r="A9" s="413">
        <v>1</v>
      </c>
      <c r="B9" s="80" t="s">
        <v>528</v>
      </c>
      <c r="C9" s="80" t="s">
        <v>529</v>
      </c>
      <c r="D9" s="80" t="s">
        <v>530</v>
      </c>
      <c r="E9" s="80" t="s">
        <v>571</v>
      </c>
      <c r="F9" s="80" t="s">
        <v>572</v>
      </c>
      <c r="G9" s="80">
        <v>2</v>
      </c>
      <c r="H9" s="373">
        <v>335.65</v>
      </c>
      <c r="I9" s="373">
        <v>335.65</v>
      </c>
    </row>
    <row r="10" spans="1:9" ht="15" x14ac:dyDescent="0.2">
      <c r="A10" s="414"/>
      <c r="B10" s="80"/>
      <c r="C10" s="80"/>
      <c r="D10" s="80"/>
      <c r="E10" s="80"/>
      <c r="F10" s="80"/>
      <c r="G10" s="80"/>
      <c r="H10" s="370"/>
      <c r="I10" s="370"/>
    </row>
    <row r="11" spans="1:9" ht="15" x14ac:dyDescent="0.2">
      <c r="A11" s="414"/>
      <c r="B11" s="80"/>
      <c r="C11" s="69"/>
      <c r="D11" s="69"/>
      <c r="E11" s="69"/>
      <c r="F11" s="69"/>
      <c r="G11" s="69"/>
      <c r="H11" s="370"/>
      <c r="I11" s="370"/>
    </row>
    <row r="12" spans="1:9" ht="15" x14ac:dyDescent="0.2">
      <c r="A12" s="414"/>
      <c r="B12" s="80"/>
      <c r="C12" s="69"/>
      <c r="D12" s="69"/>
      <c r="E12" s="69"/>
      <c r="F12" s="69"/>
      <c r="G12" s="69"/>
      <c r="H12" s="370"/>
      <c r="I12" s="370"/>
    </row>
    <row r="13" spans="1:9" ht="15" x14ac:dyDescent="0.2">
      <c r="A13" s="414"/>
      <c r="B13" s="80"/>
      <c r="C13" s="69"/>
      <c r="D13" s="69"/>
      <c r="E13" s="69"/>
      <c r="F13" s="69"/>
      <c r="G13" s="69"/>
      <c r="H13" s="370"/>
      <c r="I13" s="370"/>
    </row>
    <row r="14" spans="1:9" ht="15" x14ac:dyDescent="0.2">
      <c r="A14" s="414"/>
      <c r="B14" s="80"/>
      <c r="C14" s="69"/>
      <c r="D14" s="69"/>
      <c r="E14" s="69"/>
      <c r="F14" s="69"/>
      <c r="G14" s="69"/>
      <c r="H14" s="370"/>
      <c r="I14" s="370"/>
    </row>
    <row r="15" spans="1:9" ht="15" x14ac:dyDescent="0.2">
      <c r="A15" s="414"/>
      <c r="B15" s="80"/>
      <c r="C15" s="69"/>
      <c r="D15" s="69"/>
      <c r="E15" s="69"/>
      <c r="F15" s="69"/>
      <c r="G15" s="69"/>
      <c r="H15" s="370"/>
      <c r="I15" s="370"/>
    </row>
    <row r="16" spans="1:9" ht="15" x14ac:dyDescent="0.2">
      <c r="A16" s="414"/>
      <c r="B16" s="80"/>
      <c r="C16" s="69"/>
      <c r="D16" s="69"/>
      <c r="E16" s="69"/>
      <c r="F16" s="69"/>
      <c r="G16" s="69"/>
      <c r="H16" s="370"/>
      <c r="I16" s="370"/>
    </row>
    <row r="17" spans="1:9" ht="15" x14ac:dyDescent="0.2">
      <c r="A17" s="414"/>
      <c r="B17" s="80"/>
      <c r="C17" s="69"/>
      <c r="D17" s="69"/>
      <c r="E17" s="69"/>
      <c r="F17" s="69"/>
      <c r="G17" s="69"/>
      <c r="H17" s="370"/>
      <c r="I17" s="370"/>
    </row>
    <row r="18" spans="1:9" ht="15" x14ac:dyDescent="0.2">
      <c r="A18" s="414"/>
      <c r="B18" s="80"/>
      <c r="C18" s="69"/>
      <c r="D18" s="69"/>
      <c r="E18" s="69"/>
      <c r="F18" s="69"/>
      <c r="G18" s="69"/>
      <c r="H18" s="370"/>
      <c r="I18" s="370"/>
    </row>
    <row r="19" spans="1:9" ht="15" x14ac:dyDescent="0.2">
      <c r="A19" s="414"/>
      <c r="B19" s="80"/>
      <c r="C19" s="69"/>
      <c r="D19" s="69"/>
      <c r="E19" s="69"/>
      <c r="F19" s="69"/>
      <c r="G19" s="69"/>
      <c r="H19" s="370"/>
      <c r="I19" s="370"/>
    </row>
    <row r="20" spans="1:9" ht="15" x14ac:dyDescent="0.3">
      <c r="A20" s="414"/>
      <c r="B20" s="80"/>
      <c r="C20" s="393"/>
      <c r="D20" s="393"/>
      <c r="E20" s="393"/>
      <c r="F20" s="393"/>
      <c r="G20" s="393" t="s">
        <v>325</v>
      </c>
      <c r="H20" s="394">
        <f>SUM(H9:H19)</f>
        <v>335.65</v>
      </c>
      <c r="I20" s="394">
        <f>SUM(I9:I19)</f>
        <v>335.65</v>
      </c>
    </row>
    <row r="21" spans="1:9" ht="15" x14ac:dyDescent="0.3">
      <c r="A21" s="386"/>
      <c r="B21" s="386"/>
      <c r="C21" s="386"/>
      <c r="D21" s="386"/>
      <c r="E21" s="386"/>
      <c r="F21" s="386"/>
      <c r="G21" s="362"/>
      <c r="H21" s="362"/>
    </row>
    <row r="22" spans="1:9" ht="15" x14ac:dyDescent="0.3">
      <c r="A22" s="397" t="s">
        <v>464</v>
      </c>
      <c r="B22" s="386"/>
      <c r="C22" s="386"/>
      <c r="D22" s="386"/>
      <c r="E22" s="386"/>
      <c r="F22" s="386"/>
      <c r="G22" s="362"/>
      <c r="H22" s="362"/>
    </row>
    <row r="23" spans="1:9" ht="15" x14ac:dyDescent="0.3">
      <c r="A23" s="397"/>
      <c r="B23" s="386"/>
      <c r="C23" s="386"/>
      <c r="D23" s="386"/>
      <c r="E23" s="386"/>
      <c r="F23" s="386"/>
      <c r="G23" s="362"/>
      <c r="H23" s="362"/>
    </row>
    <row r="24" spans="1:9" ht="15" x14ac:dyDescent="0.3">
      <c r="A24" s="397"/>
      <c r="B24" s="362"/>
      <c r="C24" s="362"/>
      <c r="D24" s="362"/>
      <c r="E24" s="362"/>
      <c r="F24" s="362"/>
      <c r="G24" s="362"/>
      <c r="H24" s="362"/>
    </row>
    <row r="25" spans="1:9" ht="15" x14ac:dyDescent="0.3">
      <c r="A25" s="397"/>
      <c r="B25" s="362"/>
      <c r="C25" s="362"/>
      <c r="D25" s="362"/>
      <c r="E25" s="362"/>
      <c r="F25" s="362"/>
      <c r="G25" s="362"/>
      <c r="H25" s="362"/>
    </row>
    <row r="26" spans="1:9" x14ac:dyDescent="0.2">
      <c r="A26" s="383"/>
      <c r="B26" s="383"/>
      <c r="C26" s="383"/>
      <c r="D26" s="383"/>
      <c r="E26" s="383"/>
      <c r="F26" s="383"/>
      <c r="G26" s="383"/>
      <c r="H26" s="383"/>
    </row>
    <row r="27" spans="1:9" ht="15" x14ac:dyDescent="0.3">
      <c r="A27" s="384" t="s">
        <v>106</v>
      </c>
      <c r="B27" s="362"/>
      <c r="C27" s="362"/>
      <c r="D27" s="362"/>
      <c r="E27" s="362"/>
      <c r="F27" s="362"/>
      <c r="G27" s="362"/>
      <c r="H27" s="362"/>
    </row>
    <row r="28" spans="1:9" ht="15" x14ac:dyDescent="0.3">
      <c r="A28" s="362"/>
      <c r="B28" s="362"/>
      <c r="C28" s="362"/>
      <c r="D28" s="362"/>
      <c r="E28" s="362"/>
      <c r="F28" s="362"/>
      <c r="G28" s="362"/>
      <c r="H28" s="362"/>
    </row>
    <row r="29" spans="1:9" ht="15" x14ac:dyDescent="0.3">
      <c r="A29" s="362"/>
      <c r="B29" s="362"/>
      <c r="C29" s="362"/>
      <c r="D29" s="362"/>
      <c r="E29" s="362"/>
      <c r="F29" s="362"/>
      <c r="G29" s="362"/>
      <c r="H29" s="382"/>
    </row>
    <row r="30" spans="1:9" ht="15" x14ac:dyDescent="0.3">
      <c r="A30" s="384"/>
      <c r="B30" s="384" t="s">
        <v>262</v>
      </c>
      <c r="C30" s="384"/>
      <c r="D30" s="384"/>
      <c r="E30" s="384"/>
      <c r="F30" s="384"/>
      <c r="G30" s="362"/>
      <c r="H30" s="382"/>
    </row>
    <row r="31" spans="1:9" ht="15" x14ac:dyDescent="0.3">
      <c r="A31" s="362"/>
      <c r="B31" s="362" t="s">
        <v>261</v>
      </c>
      <c r="C31" s="362"/>
      <c r="D31" s="362"/>
      <c r="E31" s="362"/>
      <c r="F31" s="362"/>
      <c r="G31" s="362"/>
      <c r="H31" s="382"/>
    </row>
    <row r="32" spans="1:9" x14ac:dyDescent="0.2">
      <c r="A32" s="387"/>
      <c r="B32" s="387" t="s">
        <v>137</v>
      </c>
      <c r="C32" s="387"/>
      <c r="D32" s="387"/>
      <c r="E32" s="387"/>
      <c r="F32" s="387"/>
    </row>
  </sheetData>
  <mergeCells count="2">
    <mergeCell ref="G1:H1"/>
    <mergeCell ref="G2:I2"/>
  </mergeCells>
  <printOptions gridLines="1"/>
  <pageMargins left="0.25" right="0.25" top="0.75" bottom="0.75" header="0.3" footer="0.3"/>
  <pageSetup scale="6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view="pageBreakPreview" zoomScale="80" zoomScaleSheetLayoutView="80" workbookViewId="0">
      <selection activeCell="B9" sqref="B9:H19"/>
    </sheetView>
  </sheetViews>
  <sheetFormatPr defaultRowHeight="12.75" x14ac:dyDescent="0.2"/>
  <cols>
    <col min="1" max="1" width="6.85546875" style="151" customWidth="1"/>
    <col min="2" max="2" width="12.140625" style="151" bestFit="1" customWidth="1"/>
    <col min="3" max="3" width="22.28515625" style="151" customWidth="1"/>
    <col min="4" max="4" width="19.140625" style="151" bestFit="1" customWidth="1"/>
    <col min="5" max="5" width="42.28515625" style="151" bestFit="1" customWidth="1"/>
    <col min="6" max="6" width="10.140625" style="151" bestFit="1" customWidth="1"/>
    <col min="7" max="7" width="15.28515625" style="151" bestFit="1" customWidth="1"/>
    <col min="8" max="8" width="16.5703125" style="151" bestFit="1" customWidth="1"/>
    <col min="9" max="9" width="13.42578125" style="151" customWidth="1"/>
    <col min="10" max="10" width="10.140625" style="151" bestFit="1" customWidth="1"/>
    <col min="11" max="16384" width="9.140625" style="151"/>
  </cols>
  <sheetData>
    <row r="1" spans="1:10" ht="15" x14ac:dyDescent="0.3">
      <c r="A1" s="59" t="s">
        <v>465</v>
      </c>
      <c r="B1" s="59"/>
      <c r="C1" s="62"/>
      <c r="D1" s="62"/>
      <c r="E1" s="62"/>
      <c r="F1" s="62"/>
      <c r="G1" s="621" t="s">
        <v>108</v>
      </c>
      <c r="H1" s="621"/>
    </row>
    <row r="2" spans="1:10" ht="15" x14ac:dyDescent="0.3">
      <c r="A2" s="61" t="s">
        <v>138</v>
      </c>
      <c r="B2" s="59"/>
      <c r="C2" s="62"/>
      <c r="D2" s="62"/>
      <c r="E2" s="62"/>
      <c r="F2" s="62"/>
      <c r="G2" s="619" t="s">
        <v>502</v>
      </c>
      <c r="H2" s="619"/>
    </row>
    <row r="3" spans="1:10" ht="15" x14ac:dyDescent="0.3">
      <c r="A3" s="61"/>
      <c r="B3" s="61"/>
      <c r="C3" s="61"/>
      <c r="D3" s="61"/>
      <c r="E3" s="61"/>
      <c r="F3" s="61"/>
      <c r="G3" s="227"/>
      <c r="H3" s="227"/>
    </row>
    <row r="4" spans="1:10" ht="15" x14ac:dyDescent="0.3">
      <c r="A4" s="62" t="s">
        <v>265</v>
      </c>
      <c r="B4" s="62"/>
      <c r="C4" s="62"/>
      <c r="D4" s="62"/>
      <c r="E4" s="62"/>
      <c r="F4" s="62"/>
      <c r="G4" s="61"/>
      <c r="H4" s="61"/>
    </row>
    <row r="5" spans="1:10" ht="15" x14ac:dyDescent="0.3">
      <c r="A5" s="65" t="str">
        <f>'ფორმა N1'!D4</f>
        <v>პ/გ ”საქართველოს რესპუბლიკური პარტია”</v>
      </c>
      <c r="B5" s="65"/>
      <c r="C5" s="65"/>
      <c r="D5" s="65"/>
      <c r="E5" s="65"/>
      <c r="F5" s="65"/>
      <c r="G5" s="66"/>
      <c r="H5" s="66"/>
    </row>
    <row r="6" spans="1:10" ht="15" x14ac:dyDescent="0.3">
      <c r="A6" s="62"/>
      <c r="B6" s="62"/>
      <c r="C6" s="62"/>
      <c r="D6" s="62"/>
      <c r="E6" s="62"/>
      <c r="F6" s="62"/>
      <c r="G6" s="61"/>
      <c r="H6" s="61"/>
    </row>
    <row r="7" spans="1:10" ht="15" x14ac:dyDescent="0.2">
      <c r="A7" s="226"/>
      <c r="B7" s="226"/>
      <c r="C7" s="226"/>
      <c r="D7" s="226"/>
      <c r="E7" s="226"/>
      <c r="F7" s="226"/>
      <c r="G7" s="63"/>
      <c r="H7" s="63"/>
    </row>
    <row r="8" spans="1:10" ht="30" x14ac:dyDescent="0.2">
      <c r="A8" s="72" t="s">
        <v>63</v>
      </c>
      <c r="B8" s="72" t="s">
        <v>326</v>
      </c>
      <c r="C8" s="72" t="s">
        <v>327</v>
      </c>
      <c r="D8" s="72" t="s">
        <v>225</v>
      </c>
      <c r="E8" s="72" t="s">
        <v>335</v>
      </c>
      <c r="F8" s="72" t="s">
        <v>328</v>
      </c>
      <c r="G8" s="64" t="s">
        <v>10</v>
      </c>
      <c r="H8" s="64" t="s">
        <v>9</v>
      </c>
      <c r="J8" s="194"/>
    </row>
    <row r="9" spans="1:10" ht="15" x14ac:dyDescent="0.2">
      <c r="A9" s="80">
        <v>1</v>
      </c>
      <c r="B9" s="80"/>
      <c r="C9" s="80"/>
      <c r="D9" s="80"/>
      <c r="E9" s="80"/>
      <c r="F9" s="607"/>
      <c r="G9" s="373"/>
      <c r="H9" s="373"/>
      <c r="J9" s="194"/>
    </row>
    <row r="10" spans="1:10" ht="15" x14ac:dyDescent="0.2">
      <c r="A10" s="80">
        <v>2</v>
      </c>
      <c r="B10" s="80"/>
      <c r="C10" s="80"/>
      <c r="D10" s="80"/>
      <c r="E10" s="80"/>
      <c r="F10" s="607"/>
      <c r="G10" s="373"/>
      <c r="H10" s="373"/>
    </row>
    <row r="11" spans="1:10" ht="15" x14ac:dyDescent="0.2">
      <c r="A11" s="80">
        <v>3</v>
      </c>
      <c r="B11" s="80"/>
      <c r="C11" s="80"/>
      <c r="D11" s="80"/>
      <c r="E11" s="80"/>
      <c r="F11" s="607"/>
      <c r="G11" s="373"/>
      <c r="H11" s="373"/>
    </row>
    <row r="12" spans="1:10" ht="15" x14ac:dyDescent="0.2">
      <c r="A12" s="80">
        <v>4</v>
      </c>
      <c r="B12" s="80"/>
      <c r="C12" s="80"/>
      <c r="D12" s="80"/>
      <c r="E12" s="80"/>
      <c r="F12" s="607"/>
      <c r="G12" s="373"/>
      <c r="H12" s="373"/>
    </row>
    <row r="13" spans="1:10" ht="15" x14ac:dyDescent="0.2">
      <c r="A13" s="80">
        <v>5</v>
      </c>
      <c r="B13" s="80"/>
      <c r="C13" s="80"/>
      <c r="D13" s="80"/>
      <c r="E13" s="80"/>
      <c r="F13" s="607"/>
      <c r="G13" s="373"/>
      <c r="H13" s="373"/>
    </row>
    <row r="14" spans="1:10" ht="15" x14ac:dyDescent="0.2">
      <c r="A14" s="80">
        <v>6</v>
      </c>
      <c r="B14" s="80"/>
      <c r="C14" s="80"/>
      <c r="D14" s="80"/>
      <c r="E14" s="80"/>
      <c r="F14" s="607"/>
      <c r="G14" s="373"/>
      <c r="H14" s="373"/>
    </row>
    <row r="15" spans="1:10" ht="15" x14ac:dyDescent="0.2">
      <c r="A15" s="80">
        <v>7</v>
      </c>
      <c r="B15" s="80"/>
      <c r="C15" s="80"/>
      <c r="D15" s="80"/>
      <c r="E15" s="80"/>
      <c r="F15" s="607"/>
      <c r="G15" s="373"/>
      <c r="H15" s="373"/>
    </row>
    <row r="16" spans="1:10" ht="15" x14ac:dyDescent="0.2">
      <c r="A16" s="80">
        <v>8</v>
      </c>
      <c r="B16" s="80"/>
      <c r="C16" s="80"/>
      <c r="D16" s="80"/>
      <c r="E16" s="80"/>
      <c r="F16" s="607"/>
      <c r="G16" s="373"/>
      <c r="H16" s="373"/>
    </row>
    <row r="17" spans="1:9" ht="15" x14ac:dyDescent="0.2">
      <c r="A17" s="80">
        <v>9</v>
      </c>
      <c r="B17" s="80"/>
      <c r="C17" s="80"/>
      <c r="D17" s="80"/>
      <c r="E17" s="80"/>
      <c r="F17" s="607"/>
      <c r="G17" s="373"/>
      <c r="H17" s="373"/>
    </row>
    <row r="18" spans="1:9" ht="15" x14ac:dyDescent="0.2">
      <c r="A18" s="80">
        <v>10</v>
      </c>
      <c r="B18" s="80"/>
      <c r="C18" s="80"/>
      <c r="D18" s="80"/>
      <c r="E18" s="80"/>
      <c r="F18" s="607"/>
      <c r="G18" s="373"/>
      <c r="H18" s="373"/>
    </row>
    <row r="19" spans="1:9" ht="15" x14ac:dyDescent="0.2">
      <c r="A19" s="80">
        <v>11</v>
      </c>
      <c r="B19" s="80"/>
      <c r="C19" s="80"/>
      <c r="D19" s="80"/>
      <c r="E19" s="80"/>
      <c r="F19" s="607"/>
      <c r="G19" s="373"/>
      <c r="H19" s="373"/>
    </row>
    <row r="20" spans="1:9" ht="15" x14ac:dyDescent="0.2">
      <c r="A20" s="69"/>
      <c r="B20" s="69"/>
      <c r="C20" s="69"/>
      <c r="D20" s="69"/>
      <c r="E20" s="69"/>
      <c r="F20" s="69"/>
      <c r="G20" s="370"/>
      <c r="H20" s="370"/>
    </row>
    <row r="21" spans="1:9" ht="15" x14ac:dyDescent="0.2">
      <c r="A21" s="69"/>
      <c r="B21" s="69"/>
      <c r="C21" s="69"/>
      <c r="D21" s="69"/>
      <c r="E21" s="69"/>
      <c r="F21" s="69"/>
      <c r="G21" s="370"/>
      <c r="H21" s="370"/>
    </row>
    <row r="22" spans="1:9" ht="15" x14ac:dyDescent="0.2">
      <c r="A22" s="69"/>
      <c r="B22" s="69"/>
      <c r="C22" s="69"/>
      <c r="D22" s="69"/>
      <c r="E22" s="69"/>
      <c r="F22" s="69"/>
      <c r="G22" s="370"/>
      <c r="H22" s="370"/>
    </row>
    <row r="23" spans="1:9" ht="15" x14ac:dyDescent="0.2">
      <c r="A23" s="69"/>
      <c r="B23" s="69"/>
      <c r="C23" s="69"/>
      <c r="D23" s="69"/>
      <c r="E23" s="69"/>
      <c r="F23" s="69"/>
      <c r="G23" s="370"/>
      <c r="H23" s="370"/>
    </row>
    <row r="24" spans="1:9" ht="15" x14ac:dyDescent="0.3">
      <c r="A24" s="69"/>
      <c r="B24" s="81"/>
      <c r="C24" s="81"/>
      <c r="D24" s="81"/>
      <c r="E24" s="81"/>
      <c r="F24" s="81" t="s">
        <v>333</v>
      </c>
      <c r="G24" s="558">
        <f>SUM(G9:G23)</f>
        <v>0</v>
      </c>
      <c r="H24" s="558">
        <f>SUM(H9:H23)</f>
        <v>0</v>
      </c>
    </row>
    <row r="25" spans="1:9" ht="15" x14ac:dyDescent="0.3">
      <c r="A25" s="192"/>
      <c r="B25" s="192"/>
      <c r="C25" s="192"/>
      <c r="D25" s="192"/>
      <c r="E25" s="192"/>
      <c r="F25" s="192"/>
      <c r="G25" s="192"/>
      <c r="H25" s="150"/>
      <c r="I25" s="150"/>
    </row>
    <row r="26" spans="1:9" ht="15" x14ac:dyDescent="0.3">
      <c r="A26" s="193" t="s">
        <v>466</v>
      </c>
      <c r="B26" s="193"/>
      <c r="C26" s="192"/>
      <c r="D26" s="192"/>
      <c r="E26" s="192"/>
      <c r="F26" s="192"/>
      <c r="G26" s="192"/>
      <c r="H26" s="150"/>
      <c r="I26" s="150"/>
    </row>
    <row r="27" spans="1:9" ht="15" x14ac:dyDescent="0.3">
      <c r="A27" s="193"/>
      <c r="B27" s="193"/>
      <c r="C27" s="192"/>
      <c r="D27" s="192"/>
      <c r="E27" s="192"/>
      <c r="F27" s="192"/>
      <c r="G27" s="192"/>
      <c r="H27" s="150"/>
      <c r="I27" s="150"/>
    </row>
    <row r="28" spans="1:9" ht="15" x14ac:dyDescent="0.3">
      <c r="A28" s="193"/>
      <c r="B28" s="193"/>
      <c r="C28" s="150"/>
      <c r="D28" s="150"/>
      <c r="E28" s="150"/>
      <c r="F28" s="150"/>
      <c r="G28" s="150"/>
      <c r="H28" s="150"/>
      <c r="I28" s="150"/>
    </row>
    <row r="29" spans="1:9" ht="15" x14ac:dyDescent="0.3">
      <c r="A29" s="193"/>
      <c r="B29" s="193"/>
      <c r="C29" s="150"/>
      <c r="D29" s="150"/>
      <c r="E29" s="150"/>
      <c r="F29" s="150"/>
      <c r="G29" s="150"/>
      <c r="H29" s="150"/>
      <c r="I29" s="150"/>
    </row>
    <row r="30" spans="1:9" x14ac:dyDescent="0.2">
      <c r="A30" s="189"/>
      <c r="B30" s="189"/>
      <c r="C30" s="189"/>
      <c r="D30" s="189"/>
      <c r="E30" s="189"/>
      <c r="F30" s="189"/>
      <c r="G30" s="189"/>
      <c r="H30" s="189"/>
      <c r="I30" s="189"/>
    </row>
    <row r="31" spans="1:9" ht="15" x14ac:dyDescent="0.3">
      <c r="A31" s="156" t="s">
        <v>106</v>
      </c>
      <c r="B31" s="156"/>
      <c r="C31" s="150"/>
      <c r="D31" s="150"/>
      <c r="E31" s="150"/>
      <c r="F31" s="150"/>
      <c r="G31" s="150"/>
      <c r="H31" s="150"/>
      <c r="I31" s="150"/>
    </row>
    <row r="32" spans="1:9" ht="15" x14ac:dyDescent="0.3">
      <c r="A32" s="150"/>
      <c r="B32" s="150"/>
      <c r="C32" s="150"/>
      <c r="D32" s="150"/>
      <c r="E32" s="150"/>
      <c r="F32" s="150"/>
      <c r="G32" s="150"/>
      <c r="H32" s="150"/>
      <c r="I32" s="150"/>
    </row>
    <row r="33" spans="1:9" ht="15" x14ac:dyDescent="0.3">
      <c r="A33" s="150"/>
      <c r="B33" s="150"/>
      <c r="C33" s="150"/>
      <c r="D33" s="150"/>
      <c r="E33" s="150"/>
      <c r="F33" s="150"/>
      <c r="G33" s="150"/>
      <c r="H33" s="150"/>
      <c r="I33" s="157"/>
    </row>
    <row r="34" spans="1:9" ht="15" x14ac:dyDescent="0.3">
      <c r="A34" s="156"/>
      <c r="B34" s="156"/>
      <c r="C34" s="156" t="s">
        <v>420</v>
      </c>
      <c r="D34" s="156"/>
      <c r="E34" s="192"/>
      <c r="F34" s="156"/>
      <c r="G34" s="156"/>
      <c r="H34" s="150"/>
      <c r="I34" s="157"/>
    </row>
    <row r="35" spans="1:9" ht="15" x14ac:dyDescent="0.3">
      <c r="A35" s="150"/>
      <c r="B35" s="150"/>
      <c r="C35" s="150" t="s">
        <v>261</v>
      </c>
      <c r="D35" s="150"/>
      <c r="E35" s="150"/>
      <c r="F35" s="150"/>
      <c r="G35" s="150"/>
      <c r="H35" s="150"/>
      <c r="I35" s="157"/>
    </row>
    <row r="36" spans="1:9" x14ac:dyDescent="0.2">
      <c r="A36" s="158"/>
      <c r="B36" s="158"/>
      <c r="C36" s="158" t="s">
        <v>137</v>
      </c>
      <c r="D36" s="158"/>
      <c r="E36" s="158"/>
      <c r="F36" s="158"/>
      <c r="G36" s="158"/>
    </row>
  </sheetData>
  <mergeCells count="2">
    <mergeCell ref="G1:H1"/>
    <mergeCell ref="G2:H2"/>
  </mergeCells>
  <printOptions gridLines="1"/>
  <pageMargins left="0.25" right="0.25" top="0.75" bottom="0.75" header="0.3" footer="0.3"/>
  <pageSetup scale="71"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M39"/>
  <sheetViews>
    <sheetView view="pageBreakPreview" zoomScale="80" zoomScaleNormal="100" zoomScaleSheetLayoutView="80" workbookViewId="0">
      <selection activeCell="E10" sqref="E10"/>
    </sheetView>
  </sheetViews>
  <sheetFormatPr defaultRowHeight="12.75" x14ac:dyDescent="0.2"/>
  <cols>
    <col min="1" max="1" width="5.42578125" style="398" customWidth="1"/>
    <col min="2" max="2" width="27.5703125" style="398" customWidth="1"/>
    <col min="3" max="3" width="19.28515625" style="398" customWidth="1"/>
    <col min="4" max="4" width="16.85546875" style="398" customWidth="1"/>
    <col min="5" max="5" width="23.5703125" style="398" customWidth="1"/>
    <col min="6" max="6" width="32.7109375" style="398" customWidth="1"/>
    <col min="7" max="7" width="24.140625" style="398" customWidth="1"/>
    <col min="8" max="8" width="19.42578125" style="398" bestFit="1" customWidth="1"/>
    <col min="9" max="9" width="18.5703125" style="398" bestFit="1" customWidth="1"/>
    <col min="10" max="10" width="16.7109375" style="398" customWidth="1"/>
    <col min="11" max="11" width="17.7109375" style="398" customWidth="1"/>
    <col min="12" max="12" width="12.85546875" style="398" customWidth="1"/>
    <col min="13" max="16384" width="9.140625" style="398"/>
  </cols>
  <sheetData>
    <row r="2" spans="1:13" ht="15" x14ac:dyDescent="0.3">
      <c r="A2" s="636" t="s">
        <v>467</v>
      </c>
      <c r="B2" s="636"/>
      <c r="C2" s="636"/>
      <c r="D2" s="636"/>
      <c r="E2" s="415"/>
      <c r="F2" s="363"/>
      <c r="G2" s="363"/>
      <c r="H2" s="363"/>
      <c r="I2" s="363"/>
      <c r="J2" s="328"/>
      <c r="K2" s="621" t="s">
        <v>108</v>
      </c>
      <c r="L2" s="621"/>
      <c r="M2" s="416"/>
    </row>
    <row r="3" spans="1:13" ht="15" x14ac:dyDescent="0.3">
      <c r="A3" s="361" t="s">
        <v>138</v>
      </c>
      <c r="B3" s="360"/>
      <c r="C3" s="363"/>
      <c r="D3" s="363"/>
      <c r="E3" s="363"/>
      <c r="F3" s="363"/>
      <c r="G3" s="363"/>
      <c r="H3" s="363"/>
      <c r="I3" s="363"/>
      <c r="J3" s="328"/>
      <c r="K3" s="622" t="s">
        <v>502</v>
      </c>
      <c r="L3" s="622"/>
      <c r="M3" s="634"/>
    </row>
    <row r="4" spans="1:13" ht="15" x14ac:dyDescent="0.3">
      <c r="A4" s="361"/>
      <c r="B4" s="361"/>
      <c r="C4" s="360"/>
      <c r="D4" s="360"/>
      <c r="E4" s="360"/>
      <c r="F4" s="360"/>
      <c r="G4" s="360"/>
      <c r="H4" s="360"/>
      <c r="I4" s="360"/>
      <c r="J4" s="328"/>
      <c r="K4" s="328"/>
      <c r="L4" s="328"/>
    </row>
    <row r="5" spans="1:13" ht="15" x14ac:dyDescent="0.3">
      <c r="A5" s="363" t="s">
        <v>265</v>
      </c>
      <c r="B5" s="363"/>
      <c r="C5" s="363"/>
      <c r="D5" s="363"/>
      <c r="E5" s="363"/>
      <c r="F5" s="363"/>
      <c r="G5" s="363"/>
      <c r="H5" s="363"/>
      <c r="I5" s="363"/>
      <c r="J5" s="361"/>
      <c r="K5" s="361"/>
      <c r="L5" s="361"/>
    </row>
    <row r="6" spans="1:13" ht="15" x14ac:dyDescent="0.3">
      <c r="A6" s="390" t="str">
        <f>'[1]ფორმა N1'!D4</f>
        <v>პ/გ ”საქართველოს რესპუბლიკური პარტია”</v>
      </c>
      <c r="B6" s="390"/>
      <c r="C6" s="390"/>
      <c r="D6" s="390"/>
      <c r="E6" s="390"/>
      <c r="F6" s="390"/>
      <c r="G6" s="390"/>
      <c r="H6" s="390"/>
      <c r="I6" s="390"/>
      <c r="J6" s="391"/>
      <c r="K6" s="391"/>
    </row>
    <row r="7" spans="1:13" ht="15" x14ac:dyDescent="0.3">
      <c r="A7" s="363"/>
      <c r="B7" s="363"/>
      <c r="C7" s="363"/>
      <c r="D7" s="363"/>
      <c r="E7" s="363"/>
      <c r="F7" s="363"/>
      <c r="G7" s="363"/>
      <c r="H7" s="363"/>
      <c r="I7" s="363"/>
      <c r="J7" s="361"/>
      <c r="K7" s="361"/>
      <c r="L7" s="361"/>
    </row>
    <row r="8" spans="1:13" ht="15" x14ac:dyDescent="0.2">
      <c r="A8" s="327"/>
      <c r="B8" s="327"/>
      <c r="C8" s="327"/>
      <c r="D8" s="327"/>
      <c r="E8" s="327"/>
      <c r="F8" s="327"/>
      <c r="G8" s="327"/>
      <c r="H8" s="327"/>
      <c r="I8" s="327"/>
      <c r="J8" s="63"/>
      <c r="K8" s="63"/>
      <c r="L8" s="63"/>
    </row>
    <row r="9" spans="1:13" ht="45" x14ac:dyDescent="0.2">
      <c r="A9" s="72" t="s">
        <v>63</v>
      </c>
      <c r="B9" s="72" t="s">
        <v>468</v>
      </c>
      <c r="C9" s="72" t="s">
        <v>469</v>
      </c>
      <c r="D9" s="72" t="s">
        <v>470</v>
      </c>
      <c r="E9" s="72" t="s">
        <v>471</v>
      </c>
      <c r="F9" s="72" t="s">
        <v>472</v>
      </c>
      <c r="G9" s="72" t="s">
        <v>473</v>
      </c>
      <c r="H9" s="72" t="s">
        <v>474</v>
      </c>
      <c r="I9" s="72" t="s">
        <v>475</v>
      </c>
      <c r="J9" s="72" t="s">
        <v>476</v>
      </c>
      <c r="K9" s="72" t="s">
        <v>477</v>
      </c>
      <c r="L9" s="72" t="s">
        <v>308</v>
      </c>
    </row>
    <row r="10" spans="1:13" ht="60" x14ac:dyDescent="0.2">
      <c r="A10" s="80">
        <v>1</v>
      </c>
      <c r="B10" s="417" t="s">
        <v>345</v>
      </c>
      <c r="C10" s="80" t="s">
        <v>573</v>
      </c>
      <c r="D10" s="80" t="s">
        <v>574</v>
      </c>
      <c r="E10" s="80" t="s">
        <v>575</v>
      </c>
      <c r="F10" s="80"/>
      <c r="G10" s="80" t="s">
        <v>576</v>
      </c>
      <c r="H10" s="80" t="s">
        <v>575</v>
      </c>
      <c r="I10" s="418" t="s">
        <v>577</v>
      </c>
      <c r="J10" s="29"/>
      <c r="K10" s="373">
        <v>1250</v>
      </c>
      <c r="L10" s="80"/>
    </row>
    <row r="11" spans="1:13" ht="45" x14ac:dyDescent="0.2">
      <c r="A11" s="80">
        <v>2</v>
      </c>
      <c r="B11" s="417" t="s">
        <v>346</v>
      </c>
      <c r="C11" s="80" t="s">
        <v>578</v>
      </c>
      <c r="D11" s="80" t="s">
        <v>579</v>
      </c>
      <c r="E11" s="80" t="s">
        <v>575</v>
      </c>
      <c r="F11" s="80"/>
      <c r="G11" s="80" t="s">
        <v>580</v>
      </c>
      <c r="H11" s="80" t="s">
        <v>575</v>
      </c>
      <c r="I11" s="418">
        <v>2500</v>
      </c>
      <c r="J11" s="29"/>
      <c r="K11" s="373">
        <v>670</v>
      </c>
      <c r="L11" s="80"/>
    </row>
    <row r="12" spans="1:13" ht="45" x14ac:dyDescent="0.2">
      <c r="A12" s="80">
        <v>3</v>
      </c>
      <c r="B12" s="417" t="s">
        <v>346</v>
      </c>
      <c r="C12" s="80" t="s">
        <v>581</v>
      </c>
      <c r="D12" s="80" t="s">
        <v>582</v>
      </c>
      <c r="E12" s="80" t="s">
        <v>575</v>
      </c>
      <c r="F12" s="80" t="s">
        <v>583</v>
      </c>
      <c r="G12" s="80"/>
      <c r="H12" s="80" t="s">
        <v>575</v>
      </c>
      <c r="I12" s="418"/>
      <c r="J12" s="29"/>
      <c r="K12" s="373">
        <v>1200</v>
      </c>
      <c r="L12" s="80"/>
    </row>
    <row r="13" spans="1:13" ht="45" x14ac:dyDescent="0.2">
      <c r="A13" s="80">
        <v>4</v>
      </c>
      <c r="B13" s="417" t="s">
        <v>346</v>
      </c>
      <c r="C13" s="80" t="s">
        <v>581</v>
      </c>
      <c r="D13" s="80" t="s">
        <v>582</v>
      </c>
      <c r="E13" s="80" t="s">
        <v>575</v>
      </c>
      <c r="F13" s="80" t="s">
        <v>583</v>
      </c>
      <c r="G13" s="80"/>
      <c r="H13" s="80" t="s">
        <v>575</v>
      </c>
      <c r="I13" s="418"/>
      <c r="J13" s="29"/>
      <c r="K13" s="373">
        <v>50</v>
      </c>
      <c r="L13" s="80"/>
    </row>
    <row r="14" spans="1:13" ht="45" x14ac:dyDescent="0.2">
      <c r="A14" s="80">
        <v>5</v>
      </c>
      <c r="B14" s="417" t="s">
        <v>346</v>
      </c>
      <c r="C14" s="80" t="s">
        <v>584</v>
      </c>
      <c r="D14" s="80" t="s">
        <v>585</v>
      </c>
      <c r="E14" s="80" t="s">
        <v>575</v>
      </c>
      <c r="F14" s="80" t="s">
        <v>586</v>
      </c>
      <c r="G14" s="80" t="s">
        <v>587</v>
      </c>
      <c r="H14" s="80" t="s">
        <v>575</v>
      </c>
      <c r="I14" s="418"/>
      <c r="J14" s="29"/>
      <c r="K14" s="373">
        <v>250</v>
      </c>
      <c r="L14" s="80"/>
    </row>
    <row r="15" spans="1:13" ht="45" x14ac:dyDescent="0.2">
      <c r="A15" s="80">
        <v>6</v>
      </c>
      <c r="B15" s="417" t="s">
        <v>346</v>
      </c>
      <c r="C15" s="80" t="s">
        <v>588</v>
      </c>
      <c r="D15" s="80" t="s">
        <v>589</v>
      </c>
      <c r="E15" s="80" t="s">
        <v>575</v>
      </c>
      <c r="F15" s="80" t="s">
        <v>590</v>
      </c>
      <c r="G15" s="80" t="s">
        <v>587</v>
      </c>
      <c r="H15" s="80" t="s">
        <v>575</v>
      </c>
      <c r="I15" s="418"/>
      <c r="J15" s="29"/>
      <c r="K15" s="373">
        <v>17</v>
      </c>
      <c r="L15" s="80"/>
    </row>
    <row r="16" spans="1:13" ht="45" x14ac:dyDescent="0.2">
      <c r="A16" s="80">
        <v>7</v>
      </c>
      <c r="B16" s="417" t="s">
        <v>591</v>
      </c>
      <c r="C16" s="80" t="s">
        <v>592</v>
      </c>
      <c r="D16" s="80"/>
      <c r="E16" s="80" t="s">
        <v>575</v>
      </c>
      <c r="F16" s="80"/>
      <c r="G16" s="80"/>
      <c r="H16" s="80" t="s">
        <v>575</v>
      </c>
      <c r="I16" s="418"/>
      <c r="J16" s="29"/>
      <c r="K16" s="373">
        <v>1395.22</v>
      </c>
      <c r="L16" s="80"/>
    </row>
    <row r="17" spans="1:12" ht="45" x14ac:dyDescent="0.2">
      <c r="A17" s="80">
        <v>8</v>
      </c>
      <c r="B17" s="417" t="s">
        <v>346</v>
      </c>
      <c r="C17" s="80" t="s">
        <v>593</v>
      </c>
      <c r="D17" s="80">
        <v>419997837</v>
      </c>
      <c r="E17" s="80" t="s">
        <v>575</v>
      </c>
      <c r="F17" s="80" t="s">
        <v>594</v>
      </c>
      <c r="G17" s="80"/>
      <c r="H17" s="80" t="s">
        <v>575</v>
      </c>
      <c r="I17" s="418">
        <v>3920</v>
      </c>
      <c r="J17" s="418">
        <v>0.125</v>
      </c>
      <c r="K17" s="373">
        <v>490</v>
      </c>
      <c r="L17" s="80"/>
    </row>
    <row r="18" spans="1:12" ht="45" x14ac:dyDescent="0.2">
      <c r="A18" s="80">
        <v>9</v>
      </c>
      <c r="B18" s="417" t="s">
        <v>346</v>
      </c>
      <c r="C18" s="80" t="s">
        <v>593</v>
      </c>
      <c r="D18" s="80">
        <v>419997837</v>
      </c>
      <c r="E18" s="80" t="s">
        <v>575</v>
      </c>
      <c r="F18" s="80" t="s">
        <v>595</v>
      </c>
      <c r="G18" s="80"/>
      <c r="H18" s="80" t="s">
        <v>575</v>
      </c>
      <c r="I18" s="418">
        <v>2000</v>
      </c>
      <c r="J18" s="418">
        <v>0.39500000000000002</v>
      </c>
      <c r="K18" s="373">
        <v>790</v>
      </c>
      <c r="L18" s="80"/>
    </row>
    <row r="19" spans="1:12" ht="45" x14ac:dyDescent="0.2">
      <c r="A19" s="80">
        <v>10</v>
      </c>
      <c r="B19" s="417" t="s">
        <v>346</v>
      </c>
      <c r="C19" s="80" t="s">
        <v>593</v>
      </c>
      <c r="D19" s="80">
        <v>419997837</v>
      </c>
      <c r="E19" s="80" t="s">
        <v>575</v>
      </c>
      <c r="F19" s="80" t="s">
        <v>596</v>
      </c>
      <c r="G19" s="80"/>
      <c r="H19" s="80" t="s">
        <v>575</v>
      </c>
      <c r="I19" s="418">
        <v>100</v>
      </c>
      <c r="J19" s="418">
        <v>2.5</v>
      </c>
      <c r="K19" s="373">
        <v>250</v>
      </c>
      <c r="L19" s="80"/>
    </row>
    <row r="20" spans="1:12" ht="45" x14ac:dyDescent="0.2">
      <c r="A20" s="80">
        <v>11</v>
      </c>
      <c r="B20" s="417" t="s">
        <v>346</v>
      </c>
      <c r="C20" s="80" t="s">
        <v>593</v>
      </c>
      <c r="D20" s="80">
        <v>419997837</v>
      </c>
      <c r="E20" s="80" t="s">
        <v>575</v>
      </c>
      <c r="F20" s="80" t="s">
        <v>597</v>
      </c>
      <c r="G20" s="80"/>
      <c r="H20" s="80" t="s">
        <v>575</v>
      </c>
      <c r="I20" s="418">
        <v>120</v>
      </c>
      <c r="J20" s="418">
        <v>2.5</v>
      </c>
      <c r="K20" s="373">
        <v>300</v>
      </c>
      <c r="L20" s="80"/>
    </row>
    <row r="21" spans="1:12" ht="15" x14ac:dyDescent="0.2">
      <c r="A21" s="80">
        <v>12</v>
      </c>
      <c r="B21" s="417"/>
      <c r="C21" s="69"/>
      <c r="D21" s="69"/>
      <c r="E21" s="69"/>
      <c r="F21" s="69"/>
      <c r="G21" s="69"/>
      <c r="H21" s="69"/>
      <c r="I21" s="69"/>
      <c r="J21" s="4"/>
      <c r="K21" s="4"/>
      <c r="L21" s="69"/>
    </row>
    <row r="22" spans="1:12" ht="15" x14ac:dyDescent="0.2">
      <c r="A22" s="80">
        <v>13</v>
      </c>
      <c r="B22" s="417"/>
      <c r="C22" s="69"/>
      <c r="D22" s="69"/>
      <c r="E22" s="69"/>
      <c r="F22" s="69"/>
      <c r="G22" s="69"/>
      <c r="H22" s="69"/>
      <c r="I22" s="69"/>
      <c r="J22" s="4"/>
      <c r="K22" s="4"/>
      <c r="L22" s="69"/>
    </row>
    <row r="23" spans="1:12" ht="15" x14ac:dyDescent="0.2">
      <c r="A23" s="80">
        <v>14</v>
      </c>
      <c r="B23" s="417"/>
      <c r="C23" s="69"/>
      <c r="D23" s="69"/>
      <c r="E23" s="69"/>
      <c r="F23" s="69"/>
      <c r="G23" s="69"/>
      <c r="H23" s="69"/>
      <c r="I23" s="69"/>
      <c r="J23" s="4"/>
      <c r="K23" s="4"/>
      <c r="L23" s="69"/>
    </row>
    <row r="24" spans="1:12" ht="15" x14ac:dyDescent="0.2">
      <c r="A24" s="80">
        <v>15</v>
      </c>
      <c r="B24" s="417"/>
      <c r="C24" s="69"/>
      <c r="D24" s="69"/>
      <c r="E24" s="69"/>
      <c r="F24" s="69"/>
      <c r="G24" s="69"/>
      <c r="H24" s="69"/>
      <c r="I24" s="69"/>
      <c r="J24" s="4"/>
      <c r="K24" s="4"/>
      <c r="L24" s="69"/>
    </row>
    <row r="25" spans="1:12" ht="15" x14ac:dyDescent="0.2">
      <c r="A25" s="69" t="s">
        <v>267</v>
      </c>
      <c r="B25" s="417"/>
      <c r="C25" s="69"/>
      <c r="D25" s="69"/>
      <c r="E25" s="69"/>
      <c r="F25" s="69"/>
      <c r="G25" s="69"/>
      <c r="H25" s="69"/>
      <c r="I25" s="69"/>
      <c r="J25" s="4"/>
      <c r="K25" s="4"/>
      <c r="L25" s="69"/>
    </row>
    <row r="26" spans="1:12" ht="15" x14ac:dyDescent="0.3">
      <c r="A26" s="69"/>
      <c r="B26" s="417"/>
      <c r="C26" s="393"/>
      <c r="D26" s="393"/>
      <c r="E26" s="393"/>
      <c r="F26" s="393"/>
      <c r="G26" s="69"/>
      <c r="H26" s="69"/>
      <c r="I26" s="69"/>
      <c r="J26" s="69" t="s">
        <v>478</v>
      </c>
      <c r="K26" s="380">
        <f>SUM(K10:K25)</f>
        <v>6662.22</v>
      </c>
      <c r="L26" s="69"/>
    </row>
    <row r="27" spans="1:12" ht="15" x14ac:dyDescent="0.3">
      <c r="A27" s="404"/>
      <c r="B27" s="404"/>
      <c r="C27" s="404"/>
      <c r="D27" s="404"/>
      <c r="E27" s="404"/>
      <c r="F27" s="404"/>
      <c r="G27" s="404"/>
      <c r="H27" s="404"/>
      <c r="I27" s="404"/>
      <c r="J27" s="404"/>
      <c r="K27" s="405"/>
    </row>
    <row r="28" spans="1:12" ht="15" x14ac:dyDescent="0.3">
      <c r="A28" s="406" t="s">
        <v>479</v>
      </c>
      <c r="B28" s="406"/>
      <c r="C28" s="404"/>
      <c r="D28" s="404"/>
      <c r="E28" s="404"/>
      <c r="F28" s="404"/>
      <c r="G28" s="404"/>
      <c r="H28" s="404"/>
      <c r="I28" s="404"/>
      <c r="J28" s="404"/>
      <c r="K28" s="405"/>
    </row>
    <row r="29" spans="1:12" ht="15" x14ac:dyDescent="0.3">
      <c r="A29" s="406" t="s">
        <v>480</v>
      </c>
      <c r="B29" s="406"/>
      <c r="C29" s="404"/>
      <c r="D29" s="404"/>
      <c r="E29" s="404"/>
      <c r="F29" s="404"/>
      <c r="G29" s="404"/>
      <c r="H29" s="404"/>
      <c r="I29" s="404"/>
      <c r="J29" s="404"/>
      <c r="K29" s="405"/>
    </row>
    <row r="30" spans="1:12" ht="15" x14ac:dyDescent="0.3">
      <c r="A30" s="397" t="s">
        <v>481</v>
      </c>
      <c r="B30" s="406"/>
      <c r="C30" s="405"/>
      <c r="D30" s="405"/>
      <c r="E30" s="405"/>
      <c r="F30" s="405"/>
      <c r="G30" s="405"/>
      <c r="H30" s="405"/>
      <c r="I30" s="405"/>
      <c r="J30" s="405"/>
      <c r="K30" s="405"/>
    </row>
    <row r="31" spans="1:12" ht="15" x14ac:dyDescent="0.3">
      <c r="A31" s="397" t="s">
        <v>482</v>
      </c>
      <c r="B31" s="406"/>
      <c r="C31" s="405"/>
      <c r="D31" s="405"/>
      <c r="E31" s="405"/>
      <c r="F31" s="405"/>
      <c r="G31" s="405"/>
      <c r="H31" s="405"/>
      <c r="I31" s="405"/>
      <c r="J31" s="405"/>
      <c r="K31" s="405"/>
    </row>
    <row r="32" spans="1:12" ht="15" customHeight="1" x14ac:dyDescent="0.2">
      <c r="A32" s="637" t="s">
        <v>499</v>
      </c>
      <c r="B32" s="637"/>
      <c r="C32" s="637"/>
      <c r="D32" s="637"/>
      <c r="E32" s="637"/>
      <c r="F32" s="637"/>
      <c r="G32" s="637"/>
      <c r="H32" s="637"/>
      <c r="I32" s="637"/>
      <c r="J32" s="637"/>
      <c r="K32" s="637"/>
    </row>
    <row r="33" spans="1:11" ht="15" customHeight="1" x14ac:dyDescent="0.2">
      <c r="A33" s="637"/>
      <c r="B33" s="637"/>
      <c r="C33" s="637"/>
      <c r="D33" s="637"/>
      <c r="E33" s="637"/>
      <c r="F33" s="637"/>
      <c r="G33" s="637"/>
      <c r="H33" s="637"/>
      <c r="I33" s="637"/>
      <c r="J33" s="637"/>
      <c r="K33" s="637"/>
    </row>
    <row r="34" spans="1:11" ht="12.75" customHeight="1" x14ac:dyDescent="0.2">
      <c r="A34" s="419"/>
      <c r="B34" s="419"/>
      <c r="C34" s="419"/>
      <c r="D34" s="419"/>
      <c r="E34" s="419"/>
      <c r="F34" s="419"/>
      <c r="G34" s="419"/>
      <c r="H34" s="419"/>
      <c r="I34" s="419"/>
      <c r="J34" s="419"/>
      <c r="K34" s="419"/>
    </row>
    <row r="35" spans="1:11" ht="15" x14ac:dyDescent="0.3">
      <c r="A35" s="638" t="s">
        <v>106</v>
      </c>
      <c r="B35" s="638"/>
      <c r="C35" s="420"/>
      <c r="D35" s="421"/>
      <c r="E35" s="421"/>
      <c r="F35" s="420"/>
      <c r="G35" s="420"/>
      <c r="H35" s="420"/>
      <c r="I35" s="420"/>
      <c r="J35" s="420"/>
      <c r="K35" s="405"/>
    </row>
    <row r="36" spans="1:11" ht="15" x14ac:dyDescent="0.3">
      <c r="A36" s="420"/>
      <c r="B36" s="421"/>
      <c r="C36" s="420"/>
      <c r="D36" s="421"/>
      <c r="E36" s="421"/>
      <c r="F36" s="420"/>
      <c r="G36" s="420"/>
      <c r="H36" s="420"/>
      <c r="I36" s="420"/>
      <c r="J36" s="422"/>
      <c r="K36" s="405"/>
    </row>
    <row r="37" spans="1:11" ht="15" customHeight="1" x14ac:dyDescent="0.3">
      <c r="A37" s="420"/>
      <c r="B37" s="421"/>
      <c r="C37" s="639" t="s">
        <v>259</v>
      </c>
      <c r="D37" s="639"/>
      <c r="E37" s="423"/>
      <c r="F37" s="424"/>
      <c r="G37" s="640" t="s">
        <v>483</v>
      </c>
      <c r="H37" s="640"/>
      <c r="I37" s="640"/>
      <c r="J37" s="425"/>
      <c r="K37" s="405"/>
    </row>
    <row r="38" spans="1:11" ht="15" x14ac:dyDescent="0.3">
      <c r="A38" s="420"/>
      <c r="B38" s="421"/>
      <c r="C38" s="420"/>
      <c r="D38" s="421"/>
      <c r="E38" s="421"/>
      <c r="F38" s="420"/>
      <c r="G38" s="641"/>
      <c r="H38" s="641"/>
      <c r="I38" s="641"/>
      <c r="J38" s="425"/>
      <c r="K38" s="405"/>
    </row>
    <row r="39" spans="1:11" ht="15" x14ac:dyDescent="0.3">
      <c r="A39" s="420"/>
      <c r="B39" s="421"/>
      <c r="C39" s="635" t="s">
        <v>137</v>
      </c>
      <c r="D39" s="635"/>
      <c r="E39" s="423"/>
      <c r="F39" s="424"/>
      <c r="G39" s="420"/>
      <c r="H39" s="420"/>
      <c r="I39" s="420"/>
      <c r="J39" s="420"/>
      <c r="K39" s="405"/>
    </row>
  </sheetData>
  <mergeCells count="8">
    <mergeCell ref="C39:D39"/>
    <mergeCell ref="A2:D2"/>
    <mergeCell ref="K2:L2"/>
    <mergeCell ref="K3:M3"/>
    <mergeCell ref="A32:K33"/>
    <mergeCell ref="A35:B35"/>
    <mergeCell ref="C37:D37"/>
    <mergeCell ref="G37:I38"/>
  </mergeCells>
  <dataValidations count="1">
    <dataValidation type="list" allowBlank="1" showInputMessage="1" showErrorMessage="1" sqref="B10:B26">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58"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I32"/>
  <sheetViews>
    <sheetView showGridLines="0" view="pageBreakPreview" zoomScale="80" zoomScaleNormal="100" zoomScaleSheetLayoutView="80" workbookViewId="0">
      <selection activeCell="C37" sqref="C37"/>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59" t="s">
        <v>443</v>
      </c>
      <c r="B1" s="61"/>
      <c r="C1" s="642" t="s">
        <v>108</v>
      </c>
      <c r="D1" s="642"/>
    </row>
    <row r="2" spans="1:5" x14ac:dyDescent="0.3">
      <c r="A2" s="59" t="s">
        <v>444</v>
      </c>
      <c r="B2" s="61"/>
      <c r="C2" s="619" t="s">
        <v>502</v>
      </c>
      <c r="D2" s="620"/>
    </row>
    <row r="3" spans="1:5" x14ac:dyDescent="0.3">
      <c r="A3" s="61" t="s">
        <v>138</v>
      </c>
      <c r="B3" s="61"/>
      <c r="C3" s="60"/>
      <c r="D3" s="60"/>
    </row>
    <row r="4" spans="1:5" x14ac:dyDescent="0.3">
      <c r="A4" s="59"/>
      <c r="B4" s="61"/>
      <c r="C4" s="60"/>
      <c r="D4" s="60"/>
    </row>
    <row r="5" spans="1:5" x14ac:dyDescent="0.3">
      <c r="A5" s="62" t="str">
        <f>'ფორმა N2'!A4</f>
        <v>ანგარიშვალდებული პირის დასახელება:</v>
      </c>
      <c r="B5" s="62"/>
      <c r="C5" s="62"/>
      <c r="D5" s="61"/>
      <c r="E5" s="5"/>
    </row>
    <row r="6" spans="1:5" x14ac:dyDescent="0.3">
      <c r="A6" s="96" t="str">
        <f>'ფორმა N1'!D4</f>
        <v>პ/გ ”საქართველოს რესპუბლიკური პარტია”</v>
      </c>
      <c r="B6" s="97"/>
      <c r="C6" s="97"/>
      <c r="D6" s="45"/>
      <c r="E6" s="5"/>
    </row>
    <row r="7" spans="1:5" x14ac:dyDescent="0.3">
      <c r="A7" s="62"/>
      <c r="B7" s="62"/>
      <c r="C7" s="62"/>
      <c r="D7" s="61"/>
      <c r="E7" s="5"/>
    </row>
    <row r="8" spans="1:5" s="6" customFormat="1" x14ac:dyDescent="0.3">
      <c r="A8" s="82"/>
      <c r="B8" s="82"/>
      <c r="C8" s="63"/>
      <c r="D8" s="63"/>
    </row>
    <row r="9" spans="1:5" s="6" customFormat="1" ht="30" x14ac:dyDescent="0.3">
      <c r="A9" s="87" t="s">
        <v>63</v>
      </c>
      <c r="B9" s="64" t="s">
        <v>11</v>
      </c>
      <c r="C9" s="64" t="s">
        <v>10</v>
      </c>
      <c r="D9" s="64" t="s">
        <v>9</v>
      </c>
    </row>
    <row r="10" spans="1:5" s="7" customFormat="1" x14ac:dyDescent="0.2">
      <c r="A10" s="12">
        <v>1</v>
      </c>
      <c r="B10" s="12" t="s">
        <v>107</v>
      </c>
      <c r="C10" s="367">
        <f>SUM(C11,C14,C17,C20:C22)</f>
        <v>23496.95</v>
      </c>
      <c r="D10" s="367">
        <f>SUM(D11,D14,D17,D20:D22)</f>
        <v>23496.95</v>
      </c>
    </row>
    <row r="11" spans="1:5" s="9" customFormat="1" ht="18" x14ac:dyDescent="0.2">
      <c r="A11" s="13">
        <v>1.1000000000000001</v>
      </c>
      <c r="B11" s="13" t="s">
        <v>67</v>
      </c>
      <c r="C11" s="367">
        <f>SUM(C12:C13)</f>
        <v>0</v>
      </c>
      <c r="D11" s="367">
        <f>SUM(D12:D13)</f>
        <v>0</v>
      </c>
    </row>
    <row r="12" spans="1:5" s="9" customFormat="1" ht="18" x14ac:dyDescent="0.2">
      <c r="A12" s="15" t="s">
        <v>29</v>
      </c>
      <c r="B12" s="15" t="s">
        <v>69</v>
      </c>
      <c r="C12" s="370"/>
      <c r="D12" s="371"/>
    </row>
    <row r="13" spans="1:5" s="9" customFormat="1" ht="18" x14ac:dyDescent="0.2">
      <c r="A13" s="15" t="s">
        <v>30</v>
      </c>
      <c r="B13" s="15" t="s">
        <v>70</v>
      </c>
      <c r="C13" s="370"/>
      <c r="D13" s="371"/>
    </row>
    <row r="14" spans="1:5" s="3" customFormat="1" x14ac:dyDescent="0.2">
      <c r="A14" s="13">
        <v>1.2</v>
      </c>
      <c r="B14" s="13" t="s">
        <v>68</v>
      </c>
      <c r="C14" s="367">
        <f>SUM(C15:C16)</f>
        <v>0</v>
      </c>
      <c r="D14" s="367">
        <f>SUM(D15:D16)</f>
        <v>0</v>
      </c>
    </row>
    <row r="15" spans="1:5" x14ac:dyDescent="0.3">
      <c r="A15" s="15" t="s">
        <v>31</v>
      </c>
      <c r="B15" s="15" t="s">
        <v>71</v>
      </c>
      <c r="C15" s="370"/>
      <c r="D15" s="371"/>
    </row>
    <row r="16" spans="1:5" x14ac:dyDescent="0.3">
      <c r="A16" s="15" t="s">
        <v>32</v>
      </c>
      <c r="B16" s="15" t="s">
        <v>72</v>
      </c>
      <c r="C16" s="370"/>
      <c r="D16" s="371"/>
    </row>
    <row r="17" spans="1:9" x14ac:dyDescent="0.3">
      <c r="A17" s="13">
        <v>1.3</v>
      </c>
      <c r="B17" s="13" t="s">
        <v>73</v>
      </c>
      <c r="C17" s="367">
        <f>SUM(C18:C19)</f>
        <v>2263.3100000000004</v>
      </c>
      <c r="D17" s="367">
        <f>SUM(D18:D19)</f>
        <v>2263.3100000000004</v>
      </c>
    </row>
    <row r="18" spans="1:9" x14ac:dyDescent="0.3">
      <c r="A18" s="15" t="s">
        <v>49</v>
      </c>
      <c r="B18" s="15" t="s">
        <v>74</v>
      </c>
      <c r="C18" s="370">
        <v>840</v>
      </c>
      <c r="D18" s="371">
        <v>840</v>
      </c>
    </row>
    <row r="19" spans="1:9" x14ac:dyDescent="0.3">
      <c r="A19" s="15" t="s">
        <v>50</v>
      </c>
      <c r="B19" s="15" t="s">
        <v>75</v>
      </c>
      <c r="C19" s="370">
        <v>1423.3100000000002</v>
      </c>
      <c r="D19" s="371">
        <v>1423.3100000000002</v>
      </c>
    </row>
    <row r="20" spans="1:9" x14ac:dyDescent="0.3">
      <c r="A20" s="13">
        <v>1.4</v>
      </c>
      <c r="B20" s="13" t="s">
        <v>76</v>
      </c>
      <c r="C20" s="370"/>
      <c r="D20" s="371"/>
    </row>
    <row r="21" spans="1:9" x14ac:dyDescent="0.3">
      <c r="A21" s="13">
        <v>1.5</v>
      </c>
      <c r="B21" s="13" t="s">
        <v>77</v>
      </c>
      <c r="C21" s="370">
        <v>21233.64</v>
      </c>
      <c r="D21" s="371">
        <v>21233.64</v>
      </c>
    </row>
    <row r="22" spans="1:9" x14ac:dyDescent="0.3">
      <c r="A22" s="13">
        <v>1.6</v>
      </c>
      <c r="B22" s="13" t="s">
        <v>8</v>
      </c>
      <c r="C22" s="370"/>
      <c r="D22" s="371"/>
    </row>
    <row r="25" spans="1:9" s="20" customFormat="1" ht="12.75" x14ac:dyDescent="0.2"/>
    <row r="26" spans="1:9" x14ac:dyDescent="0.3">
      <c r="A26" s="54" t="s">
        <v>106</v>
      </c>
      <c r="E26" s="5"/>
    </row>
    <row r="27" spans="1:9" x14ac:dyDescent="0.3">
      <c r="E27"/>
      <c r="F27"/>
      <c r="G27"/>
      <c r="H27"/>
      <c r="I27"/>
    </row>
    <row r="28" spans="1:9" x14ac:dyDescent="0.3">
      <c r="D28" s="11"/>
      <c r="E28"/>
      <c r="F28"/>
      <c r="G28"/>
      <c r="H28"/>
      <c r="I28"/>
    </row>
    <row r="29" spans="1:9" x14ac:dyDescent="0.3">
      <c r="A29"/>
      <c r="B29" s="54" t="s">
        <v>262</v>
      </c>
      <c r="D29" s="11"/>
      <c r="E29"/>
      <c r="F29"/>
      <c r="G29"/>
      <c r="H29"/>
      <c r="I29"/>
    </row>
    <row r="30" spans="1:9" x14ac:dyDescent="0.3">
      <c r="A30"/>
      <c r="B30" s="2" t="s">
        <v>261</v>
      </c>
      <c r="D30" s="11"/>
      <c r="E30"/>
      <c r="F30"/>
      <c r="G30"/>
      <c r="H30"/>
      <c r="I30"/>
    </row>
    <row r="31" spans="1:9" customFormat="1" ht="12.75" x14ac:dyDescent="0.2">
      <c r="B31" s="50" t="s">
        <v>137</v>
      </c>
    </row>
    <row r="32" spans="1:9" s="20"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8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80" zoomScaleNormal="100" zoomScaleSheetLayoutView="80" workbookViewId="0">
      <selection activeCell="C2" sqref="C2:D2"/>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59" t="s">
        <v>445</v>
      </c>
      <c r="B1" s="62"/>
      <c r="C1" s="621" t="s">
        <v>108</v>
      </c>
      <c r="D1" s="621"/>
      <c r="E1" s="73"/>
    </row>
    <row r="2" spans="1:5" s="6" customFormat="1" x14ac:dyDescent="0.3">
      <c r="A2" s="59" t="s">
        <v>442</v>
      </c>
      <c r="B2" s="62"/>
      <c r="C2" s="619" t="s">
        <v>502</v>
      </c>
      <c r="D2" s="619"/>
      <c r="E2" s="73"/>
    </row>
    <row r="3" spans="1:5" s="6" customFormat="1" x14ac:dyDescent="0.3">
      <c r="A3" s="61" t="s">
        <v>138</v>
      </c>
      <c r="B3" s="59"/>
      <c r="C3" s="131"/>
      <c r="D3" s="131"/>
      <c r="E3" s="73"/>
    </row>
    <row r="4" spans="1:5" s="6" customFormat="1" x14ac:dyDescent="0.3">
      <c r="A4" s="61"/>
      <c r="B4" s="61"/>
      <c r="C4" s="131"/>
      <c r="D4" s="131"/>
      <c r="E4" s="73"/>
    </row>
    <row r="5" spans="1:5" x14ac:dyDescent="0.3">
      <c r="A5" s="62" t="str">
        <f>'ფორმა N2'!A4</f>
        <v>ანგარიშვალდებული პირის დასახელება:</v>
      </c>
      <c r="B5" s="62"/>
      <c r="C5" s="61"/>
      <c r="D5" s="61"/>
      <c r="E5" s="74"/>
    </row>
    <row r="6" spans="1:5" x14ac:dyDescent="0.3">
      <c r="A6" s="65" t="str">
        <f>'ფორმა N1'!D4</f>
        <v>პ/გ ”საქართველოს რესპუბლიკური პარტია”</v>
      </c>
      <c r="B6" s="65"/>
      <c r="C6" s="66"/>
      <c r="D6" s="66"/>
      <c r="E6" s="74"/>
    </row>
    <row r="7" spans="1:5" x14ac:dyDescent="0.3">
      <c r="A7" s="62"/>
      <c r="B7" s="62"/>
      <c r="C7" s="61"/>
      <c r="D7" s="61"/>
      <c r="E7" s="74"/>
    </row>
    <row r="8" spans="1:5" s="6" customFormat="1" x14ac:dyDescent="0.3">
      <c r="A8" s="130"/>
      <c r="B8" s="130"/>
      <c r="C8" s="63"/>
      <c r="D8" s="63"/>
      <c r="E8" s="73"/>
    </row>
    <row r="9" spans="1:5" s="6" customFormat="1" ht="30" x14ac:dyDescent="0.3">
      <c r="A9" s="71" t="s">
        <v>63</v>
      </c>
      <c r="B9" s="71" t="s">
        <v>319</v>
      </c>
      <c r="C9" s="64" t="s">
        <v>10</v>
      </c>
      <c r="D9" s="64" t="s">
        <v>9</v>
      </c>
      <c r="E9" s="73"/>
    </row>
    <row r="10" spans="1:5" s="9" customFormat="1" ht="18" x14ac:dyDescent="0.2">
      <c r="A10" s="80" t="s">
        <v>288</v>
      </c>
      <c r="B10" s="80"/>
      <c r="C10" s="4"/>
      <c r="D10" s="4"/>
      <c r="E10" s="75"/>
    </row>
    <row r="11" spans="1:5" s="10" customFormat="1" x14ac:dyDescent="0.2">
      <c r="A11" s="80" t="s">
        <v>289</v>
      </c>
      <c r="B11" s="80"/>
      <c r="C11" s="4"/>
      <c r="D11" s="4"/>
      <c r="E11" s="76"/>
    </row>
    <row r="12" spans="1:5" s="10" customFormat="1" x14ac:dyDescent="0.2">
      <c r="A12" s="80" t="s">
        <v>290</v>
      </c>
      <c r="B12" s="69"/>
      <c r="C12" s="4"/>
      <c r="D12" s="4"/>
      <c r="E12" s="76"/>
    </row>
    <row r="13" spans="1:5" s="10" customFormat="1" x14ac:dyDescent="0.2">
      <c r="A13" s="69" t="s">
        <v>269</v>
      </c>
      <c r="B13" s="69"/>
      <c r="C13" s="4"/>
      <c r="D13" s="4"/>
      <c r="E13" s="76"/>
    </row>
    <row r="14" spans="1:5" s="10" customFormat="1" x14ac:dyDescent="0.2">
      <c r="A14" s="69" t="s">
        <v>269</v>
      </c>
      <c r="B14" s="69"/>
      <c r="C14" s="4"/>
      <c r="D14" s="4"/>
      <c r="E14" s="76"/>
    </row>
    <row r="15" spans="1:5" s="10" customFormat="1" x14ac:dyDescent="0.2">
      <c r="A15" s="69" t="s">
        <v>269</v>
      </c>
      <c r="B15" s="69"/>
      <c r="C15" s="4"/>
      <c r="D15" s="4"/>
      <c r="E15" s="76"/>
    </row>
    <row r="16" spans="1:5" s="10" customFormat="1" x14ac:dyDescent="0.2">
      <c r="A16" s="69" t="s">
        <v>269</v>
      </c>
      <c r="B16" s="69"/>
      <c r="C16" s="4"/>
      <c r="D16" s="4"/>
      <c r="E16" s="76"/>
    </row>
    <row r="17" spans="1:9" x14ac:dyDescent="0.3">
      <c r="A17" s="81"/>
      <c r="B17" s="81" t="s">
        <v>321</v>
      </c>
      <c r="C17" s="68">
        <f>SUM(C10:C16)</f>
        <v>0</v>
      </c>
      <c r="D17" s="68">
        <f>SUM(D10:D16)</f>
        <v>0</v>
      </c>
      <c r="E17" s="78"/>
    </row>
    <row r="18" spans="1:9" x14ac:dyDescent="0.3">
      <c r="A18" s="31"/>
      <c r="B18" s="31"/>
    </row>
    <row r="19" spans="1:9" x14ac:dyDescent="0.3">
      <c r="A19" s="2" t="s">
        <v>388</v>
      </c>
      <c r="E19" s="5"/>
    </row>
    <row r="20" spans="1:9" x14ac:dyDescent="0.3">
      <c r="A20" s="2" t="s">
        <v>390</v>
      </c>
    </row>
    <row r="21" spans="1:9" x14ac:dyDescent="0.3">
      <c r="A21" s="181"/>
    </row>
    <row r="22" spans="1:9" x14ac:dyDescent="0.3">
      <c r="A22" s="181" t="s">
        <v>389</v>
      </c>
    </row>
    <row r="23" spans="1:9" s="20" customFormat="1" ht="12.75" x14ac:dyDescent="0.2"/>
    <row r="24" spans="1:9" x14ac:dyDescent="0.3">
      <c r="A24" s="54" t="s">
        <v>106</v>
      </c>
      <c r="E24" s="5"/>
    </row>
    <row r="25" spans="1:9" x14ac:dyDescent="0.3">
      <c r="E25"/>
      <c r="F25"/>
      <c r="G25"/>
      <c r="H25"/>
      <c r="I25"/>
    </row>
    <row r="26" spans="1:9" x14ac:dyDescent="0.3">
      <c r="D26" s="11"/>
      <c r="E26"/>
      <c r="F26"/>
      <c r="G26"/>
      <c r="H26"/>
      <c r="I26"/>
    </row>
    <row r="27" spans="1:9" x14ac:dyDescent="0.3">
      <c r="A27" s="54"/>
      <c r="B27" s="54" t="s">
        <v>433</v>
      </c>
      <c r="D27" s="11"/>
      <c r="E27"/>
      <c r="F27"/>
      <c r="G27"/>
      <c r="H27"/>
      <c r="I27"/>
    </row>
    <row r="28" spans="1:9" x14ac:dyDescent="0.3">
      <c r="B28" s="2" t="s">
        <v>434</v>
      </c>
      <c r="D28" s="11"/>
      <c r="E28"/>
      <c r="F28"/>
      <c r="G28"/>
      <c r="H28"/>
      <c r="I28"/>
    </row>
    <row r="29" spans="1:9" customFormat="1" ht="12.75" x14ac:dyDescent="0.2">
      <c r="A29" s="50"/>
      <c r="B29" s="50" t="s">
        <v>137</v>
      </c>
    </row>
    <row r="30" spans="1:9" s="20"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4"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I93"/>
  <sheetViews>
    <sheetView showGridLines="0" view="pageBreakPreview" zoomScale="80" zoomScaleNormal="100" zoomScaleSheetLayoutView="80" workbookViewId="0">
      <selection activeCell="D13" sqref="D13:D15"/>
    </sheetView>
  </sheetViews>
  <sheetFormatPr defaultRowHeight="15" x14ac:dyDescent="0.3"/>
  <cols>
    <col min="1" max="1" width="12.85546875" style="25" customWidth="1"/>
    <col min="2" max="2" width="65.5703125" style="24" customWidth="1"/>
    <col min="3" max="4" width="14.85546875" style="2" customWidth="1"/>
    <col min="5" max="5" width="0.85546875" style="2" customWidth="1"/>
    <col min="6" max="6" width="17" style="2" customWidth="1"/>
    <col min="7" max="7" width="12.140625" style="2" bestFit="1" customWidth="1"/>
    <col min="8" max="16384" width="9.140625" style="2"/>
  </cols>
  <sheetData>
    <row r="1" spans="1:5" x14ac:dyDescent="0.3">
      <c r="A1" s="59" t="s">
        <v>222</v>
      </c>
      <c r="B1" s="98"/>
      <c r="C1" s="643" t="s">
        <v>196</v>
      </c>
      <c r="D1" s="643"/>
      <c r="E1" s="86"/>
    </row>
    <row r="2" spans="1:5" x14ac:dyDescent="0.3">
      <c r="A2" s="61" t="s">
        <v>138</v>
      </c>
      <c r="B2" s="98"/>
      <c r="C2" s="609" t="s">
        <v>502</v>
      </c>
      <c r="D2" s="610"/>
      <c r="E2" s="86"/>
    </row>
    <row r="3" spans="1:5" x14ac:dyDescent="0.3">
      <c r="A3" s="95"/>
      <c r="B3" s="98"/>
      <c r="C3" s="62"/>
      <c r="D3" s="62"/>
      <c r="E3" s="86"/>
    </row>
    <row r="4" spans="1:5" x14ac:dyDescent="0.3">
      <c r="A4" s="61" t="str">
        <f>'ფორმა N2'!A4</f>
        <v>ანგარიშვალდებული პირის დასახელება:</v>
      </c>
      <c r="B4" s="61"/>
      <c r="C4" s="61"/>
      <c r="D4" s="61"/>
      <c r="E4" s="88"/>
    </row>
    <row r="5" spans="1:5" x14ac:dyDescent="0.3">
      <c r="A5" s="96" t="str">
        <f>'ფორმა N1'!D4</f>
        <v>პ/გ ”საქართველოს რესპუბლიკური პარტია”</v>
      </c>
      <c r="B5" s="97"/>
      <c r="C5" s="97"/>
      <c r="D5" s="45"/>
      <c r="E5" s="88"/>
    </row>
    <row r="6" spans="1:5" x14ac:dyDescent="0.3">
      <c r="A6" s="62"/>
      <c r="B6" s="61"/>
      <c r="C6" s="61"/>
      <c r="D6" s="61"/>
      <c r="E6" s="88"/>
    </row>
    <row r="7" spans="1:5" x14ac:dyDescent="0.3">
      <c r="A7" s="94"/>
      <c r="B7" s="99"/>
      <c r="C7" s="100"/>
      <c r="D7" s="100"/>
      <c r="E7" s="86"/>
    </row>
    <row r="8" spans="1:5" ht="45" x14ac:dyDescent="0.3">
      <c r="A8" s="101" t="s">
        <v>112</v>
      </c>
      <c r="B8" s="101" t="s">
        <v>188</v>
      </c>
      <c r="C8" s="101" t="s">
        <v>294</v>
      </c>
      <c r="D8" s="101" t="s">
        <v>255</v>
      </c>
      <c r="E8" s="86"/>
    </row>
    <row r="9" spans="1:5" x14ac:dyDescent="0.3">
      <c r="A9" s="35"/>
      <c r="B9" s="36"/>
      <c r="C9" s="127"/>
      <c r="D9" s="127"/>
      <c r="E9" s="86"/>
    </row>
    <row r="10" spans="1:5" x14ac:dyDescent="0.3">
      <c r="A10" s="37" t="s">
        <v>189</v>
      </c>
      <c r="B10" s="38"/>
      <c r="C10" s="102">
        <f>SUM(C11,C34)</f>
        <v>675580.74</v>
      </c>
      <c r="D10" s="102">
        <f>SUM(D11,D34)</f>
        <v>625423.94000000029</v>
      </c>
      <c r="E10" s="86"/>
    </row>
    <row r="11" spans="1:5" x14ac:dyDescent="0.3">
      <c r="A11" s="39" t="s">
        <v>190</v>
      </c>
      <c r="B11" s="40"/>
      <c r="C11" s="67">
        <f>SUM(C12:C32)</f>
        <v>7995.1299999999992</v>
      </c>
      <c r="D11" s="67">
        <f>SUM(D12:D32)</f>
        <v>8450.4600000002683</v>
      </c>
      <c r="E11" s="86"/>
    </row>
    <row r="12" spans="1:5" x14ac:dyDescent="0.3">
      <c r="A12" s="43">
        <v>1110</v>
      </c>
      <c r="B12" s="42" t="s">
        <v>140</v>
      </c>
      <c r="C12" s="8">
        <v>418.19</v>
      </c>
      <c r="D12" s="8">
        <v>418.19</v>
      </c>
      <c r="E12" s="86"/>
    </row>
    <row r="13" spans="1:5" x14ac:dyDescent="0.3">
      <c r="A13" s="43">
        <v>1120</v>
      </c>
      <c r="B13" s="42" t="s">
        <v>141</v>
      </c>
      <c r="C13" s="8">
        <v>0</v>
      </c>
      <c r="D13" s="8">
        <v>0</v>
      </c>
      <c r="E13" s="86"/>
    </row>
    <row r="14" spans="1:5" x14ac:dyDescent="0.3">
      <c r="A14" s="43">
        <v>1211</v>
      </c>
      <c r="B14" s="42" t="s">
        <v>142</v>
      </c>
      <c r="C14" s="8">
        <v>4212.5600000000004</v>
      </c>
      <c r="D14" s="8">
        <v>5853.1700000002747</v>
      </c>
      <c r="E14" s="86"/>
    </row>
    <row r="15" spans="1:5" x14ac:dyDescent="0.3">
      <c r="A15" s="43">
        <v>1212</v>
      </c>
      <c r="B15" s="42" t="s">
        <v>143</v>
      </c>
      <c r="C15" s="8">
        <v>48.94</v>
      </c>
      <c r="D15" s="8">
        <v>107.19999999999345</v>
      </c>
      <c r="E15" s="86"/>
    </row>
    <row r="16" spans="1:5" x14ac:dyDescent="0.3">
      <c r="A16" s="43">
        <v>1213</v>
      </c>
      <c r="B16" s="42" t="s">
        <v>144</v>
      </c>
      <c r="C16" s="8">
        <v>0</v>
      </c>
      <c r="D16" s="8">
        <v>0</v>
      </c>
      <c r="E16" s="86"/>
    </row>
    <row r="17" spans="1:5" x14ac:dyDescent="0.3">
      <c r="A17" s="43">
        <v>1214</v>
      </c>
      <c r="B17" s="42" t="s">
        <v>145</v>
      </c>
      <c r="C17" s="8">
        <v>0</v>
      </c>
      <c r="D17" s="8">
        <v>0</v>
      </c>
      <c r="E17" s="86"/>
    </row>
    <row r="18" spans="1:5" x14ac:dyDescent="0.3">
      <c r="A18" s="43">
        <v>1215</v>
      </c>
      <c r="B18" s="42" t="s">
        <v>146</v>
      </c>
      <c r="C18" s="8">
        <v>1243.54</v>
      </c>
      <c r="D18" s="8">
        <v>0</v>
      </c>
      <c r="E18" s="86"/>
    </row>
    <row r="19" spans="1:5" x14ac:dyDescent="0.3">
      <c r="A19" s="43">
        <v>1300</v>
      </c>
      <c r="B19" s="42" t="s">
        <v>147</v>
      </c>
      <c r="C19" s="8">
        <v>0</v>
      </c>
      <c r="D19" s="8">
        <v>0</v>
      </c>
      <c r="E19" s="86"/>
    </row>
    <row r="20" spans="1:5" x14ac:dyDescent="0.3">
      <c r="A20" s="43">
        <v>1410</v>
      </c>
      <c r="B20" s="42" t="s">
        <v>148</v>
      </c>
      <c r="C20" s="8">
        <v>0</v>
      </c>
      <c r="D20" s="8">
        <v>0</v>
      </c>
      <c r="E20" s="86"/>
    </row>
    <row r="21" spans="1:5" x14ac:dyDescent="0.3">
      <c r="A21" s="43">
        <v>1421</v>
      </c>
      <c r="B21" s="42" t="s">
        <v>149</v>
      </c>
      <c r="C21" s="8">
        <v>0</v>
      </c>
      <c r="D21" s="8">
        <v>0</v>
      </c>
      <c r="E21" s="86"/>
    </row>
    <row r="22" spans="1:5" x14ac:dyDescent="0.3">
      <c r="A22" s="43">
        <v>1422</v>
      </c>
      <c r="B22" s="42" t="s">
        <v>150</v>
      </c>
      <c r="C22" s="8">
        <v>0</v>
      </c>
      <c r="D22" s="8">
        <v>0</v>
      </c>
      <c r="E22" s="86"/>
    </row>
    <row r="23" spans="1:5" x14ac:dyDescent="0.3">
      <c r="A23" s="43">
        <v>1423</v>
      </c>
      <c r="B23" s="42" t="s">
        <v>151</v>
      </c>
      <c r="C23" s="8">
        <v>0</v>
      </c>
      <c r="D23" s="8">
        <v>0</v>
      </c>
      <c r="E23" s="86"/>
    </row>
    <row r="24" spans="1:5" x14ac:dyDescent="0.3">
      <c r="A24" s="43">
        <v>1431</v>
      </c>
      <c r="B24" s="42" t="s">
        <v>152</v>
      </c>
      <c r="C24" s="8">
        <v>0</v>
      </c>
      <c r="D24" s="8">
        <v>0</v>
      </c>
      <c r="E24" s="86"/>
    </row>
    <row r="25" spans="1:5" x14ac:dyDescent="0.3">
      <c r="A25" s="43">
        <v>1432</v>
      </c>
      <c r="B25" s="42" t="s">
        <v>153</v>
      </c>
      <c r="C25" s="8">
        <v>0</v>
      </c>
      <c r="D25" s="8">
        <v>0</v>
      </c>
      <c r="E25" s="86"/>
    </row>
    <row r="26" spans="1:5" x14ac:dyDescent="0.3">
      <c r="A26" s="43">
        <v>1433</v>
      </c>
      <c r="B26" s="42" t="s">
        <v>154</v>
      </c>
      <c r="C26" s="8">
        <v>0</v>
      </c>
      <c r="D26" s="8">
        <v>0</v>
      </c>
      <c r="E26" s="86"/>
    </row>
    <row r="27" spans="1:5" x14ac:dyDescent="0.3">
      <c r="A27" s="43">
        <v>1441</v>
      </c>
      <c r="B27" s="42" t="s">
        <v>155</v>
      </c>
      <c r="C27" s="8">
        <v>0</v>
      </c>
      <c r="D27" s="8">
        <v>0</v>
      </c>
      <c r="E27" s="86"/>
    </row>
    <row r="28" spans="1:5" x14ac:dyDescent="0.3">
      <c r="A28" s="43">
        <v>1442</v>
      </c>
      <c r="B28" s="42" t="s">
        <v>156</v>
      </c>
      <c r="C28" s="8">
        <v>0</v>
      </c>
      <c r="D28" s="8">
        <v>0</v>
      </c>
      <c r="E28" s="86"/>
    </row>
    <row r="29" spans="1:5" x14ac:dyDescent="0.3">
      <c r="A29" s="43">
        <v>1443</v>
      </c>
      <c r="B29" s="42" t="s">
        <v>157</v>
      </c>
      <c r="C29" s="8">
        <v>0</v>
      </c>
      <c r="D29" s="8">
        <v>0</v>
      </c>
      <c r="E29" s="86"/>
    </row>
    <row r="30" spans="1:5" x14ac:dyDescent="0.3">
      <c r="A30" s="43">
        <v>1444</v>
      </c>
      <c r="B30" s="42" t="s">
        <v>158</v>
      </c>
      <c r="C30" s="8">
        <v>0</v>
      </c>
      <c r="D30" s="8">
        <v>0</v>
      </c>
      <c r="E30" s="86"/>
    </row>
    <row r="31" spans="1:5" x14ac:dyDescent="0.3">
      <c r="A31" s="43">
        <v>1445</v>
      </c>
      <c r="B31" s="42" t="s">
        <v>159</v>
      </c>
      <c r="C31" s="8">
        <v>0</v>
      </c>
      <c r="D31" s="8">
        <v>0</v>
      </c>
      <c r="E31" s="86"/>
    </row>
    <row r="32" spans="1:5" x14ac:dyDescent="0.3">
      <c r="A32" s="43">
        <v>1446</v>
      </c>
      <c r="B32" s="42" t="s">
        <v>160</v>
      </c>
      <c r="C32" s="8">
        <v>2071.9</v>
      </c>
      <c r="D32" s="8">
        <v>2071.9</v>
      </c>
      <c r="E32" s="86"/>
    </row>
    <row r="33" spans="1:5" x14ac:dyDescent="0.3">
      <c r="A33" s="26"/>
      <c r="E33" s="86"/>
    </row>
    <row r="34" spans="1:5" x14ac:dyDescent="0.3">
      <c r="A34" s="44" t="s">
        <v>191</v>
      </c>
      <c r="B34" s="42"/>
      <c r="C34" s="67">
        <f>SUM(C35:C42)</f>
        <v>667585.61</v>
      </c>
      <c r="D34" s="67">
        <f>SUM(D35:D42)</f>
        <v>616973.48</v>
      </c>
      <c r="E34" s="86"/>
    </row>
    <row r="35" spans="1:5" x14ac:dyDescent="0.3">
      <c r="A35" s="43">
        <v>2110</v>
      </c>
      <c r="B35" s="42" t="s">
        <v>99</v>
      </c>
      <c r="C35" s="8">
        <v>552699.9</v>
      </c>
      <c r="D35" s="8">
        <v>525064.91</v>
      </c>
      <c r="E35" s="86"/>
    </row>
    <row r="36" spans="1:5" x14ac:dyDescent="0.3">
      <c r="A36" s="43">
        <v>2120</v>
      </c>
      <c r="B36" s="42" t="s">
        <v>161</v>
      </c>
      <c r="C36" s="8">
        <v>114885.71</v>
      </c>
      <c r="D36" s="8">
        <v>91908.57</v>
      </c>
      <c r="E36" s="86"/>
    </row>
    <row r="37" spans="1:5" x14ac:dyDescent="0.3">
      <c r="A37" s="43">
        <v>2130</v>
      </c>
      <c r="B37" s="42" t="s">
        <v>100</v>
      </c>
      <c r="C37" s="8">
        <v>0</v>
      </c>
      <c r="D37" s="8">
        <v>0</v>
      </c>
      <c r="E37" s="86"/>
    </row>
    <row r="38" spans="1:5" x14ac:dyDescent="0.3">
      <c r="A38" s="43">
        <v>2140</v>
      </c>
      <c r="B38" s="42" t="s">
        <v>398</v>
      </c>
      <c r="C38" s="8">
        <v>0</v>
      </c>
      <c r="D38" s="8">
        <v>0</v>
      </c>
      <c r="E38" s="86"/>
    </row>
    <row r="39" spans="1:5" x14ac:dyDescent="0.3">
      <c r="A39" s="43">
        <v>2150</v>
      </c>
      <c r="B39" s="42" t="s">
        <v>402</v>
      </c>
      <c r="C39" s="8">
        <v>0</v>
      </c>
      <c r="D39" s="8">
        <v>0</v>
      </c>
      <c r="E39" s="86"/>
    </row>
    <row r="40" spans="1:5" x14ac:dyDescent="0.3">
      <c r="A40" s="43">
        <v>2220</v>
      </c>
      <c r="B40" s="42" t="s">
        <v>101</v>
      </c>
      <c r="C40" s="8">
        <v>0</v>
      </c>
      <c r="D40" s="8">
        <v>0</v>
      </c>
      <c r="E40" s="86"/>
    </row>
    <row r="41" spans="1:5" x14ac:dyDescent="0.3">
      <c r="A41" s="43">
        <v>2300</v>
      </c>
      <c r="B41" s="42" t="s">
        <v>162</v>
      </c>
      <c r="C41" s="8">
        <v>0</v>
      </c>
      <c r="D41" s="8">
        <v>0</v>
      </c>
      <c r="E41" s="86"/>
    </row>
    <row r="42" spans="1:5" x14ac:dyDescent="0.3">
      <c r="A42" s="43">
        <v>2400</v>
      </c>
      <c r="B42" s="42" t="s">
        <v>163</v>
      </c>
      <c r="C42" s="8">
        <v>0</v>
      </c>
      <c r="D42" s="8">
        <v>0</v>
      </c>
      <c r="E42" s="86"/>
    </row>
    <row r="43" spans="1:5" x14ac:dyDescent="0.3">
      <c r="A43" s="27"/>
      <c r="E43" s="86"/>
    </row>
    <row r="44" spans="1:5" x14ac:dyDescent="0.3">
      <c r="A44" s="41" t="s">
        <v>195</v>
      </c>
      <c r="B44" s="42"/>
      <c r="C44" s="67">
        <f>SUM(C45,C64)</f>
        <v>675580.74</v>
      </c>
      <c r="D44" s="67">
        <f>SUM(D45,D64)</f>
        <v>625423.94000000029</v>
      </c>
      <c r="E44" s="86"/>
    </row>
    <row r="45" spans="1:5" x14ac:dyDescent="0.3">
      <c r="A45" s="44" t="s">
        <v>192</v>
      </c>
      <c r="B45" s="42"/>
      <c r="C45" s="67">
        <f>SUM(C46:C61)</f>
        <v>350544.11999999994</v>
      </c>
      <c r="D45" s="67">
        <f>SUM(D46:D61)</f>
        <v>305496.84999999998</v>
      </c>
      <c r="E45" s="86"/>
    </row>
    <row r="46" spans="1:5" x14ac:dyDescent="0.3">
      <c r="A46" s="43">
        <v>3100</v>
      </c>
      <c r="B46" s="42" t="s">
        <v>164</v>
      </c>
      <c r="C46" s="8">
        <v>42705.59</v>
      </c>
      <c r="D46" s="8">
        <v>0</v>
      </c>
      <c r="E46" s="86"/>
    </row>
    <row r="47" spans="1:5" x14ac:dyDescent="0.3">
      <c r="A47" s="43">
        <v>3210</v>
      </c>
      <c r="B47" s="42" t="s">
        <v>165</v>
      </c>
      <c r="C47" s="8">
        <v>304916.84999999998</v>
      </c>
      <c r="D47" s="8">
        <v>304916.84999999998</v>
      </c>
      <c r="E47" s="86"/>
    </row>
    <row r="48" spans="1:5" x14ac:dyDescent="0.3">
      <c r="A48" s="43">
        <v>3221</v>
      </c>
      <c r="B48" s="42" t="s">
        <v>166</v>
      </c>
      <c r="C48" s="8">
        <v>0</v>
      </c>
      <c r="D48" s="8">
        <v>0</v>
      </c>
      <c r="E48" s="86"/>
    </row>
    <row r="49" spans="1:5" x14ac:dyDescent="0.3">
      <c r="A49" s="43">
        <v>3222</v>
      </c>
      <c r="B49" s="42" t="s">
        <v>167</v>
      </c>
      <c r="C49" s="8">
        <v>0</v>
      </c>
      <c r="D49" s="8">
        <v>0</v>
      </c>
      <c r="E49" s="86"/>
    </row>
    <row r="50" spans="1:5" x14ac:dyDescent="0.3">
      <c r="A50" s="43">
        <v>3223</v>
      </c>
      <c r="B50" s="42" t="s">
        <v>168</v>
      </c>
      <c r="C50" s="8">
        <v>0</v>
      </c>
      <c r="D50" s="8">
        <v>0</v>
      </c>
      <c r="E50" s="86"/>
    </row>
    <row r="51" spans="1:5" x14ac:dyDescent="0.3">
      <c r="A51" s="43">
        <v>3224</v>
      </c>
      <c r="B51" s="42" t="s">
        <v>169</v>
      </c>
      <c r="C51" s="8">
        <v>0</v>
      </c>
      <c r="D51" s="8">
        <v>0</v>
      </c>
      <c r="E51" s="86"/>
    </row>
    <row r="52" spans="1:5" x14ac:dyDescent="0.3">
      <c r="A52" s="43">
        <v>3231</v>
      </c>
      <c r="B52" s="42" t="s">
        <v>170</v>
      </c>
      <c r="C52" s="8">
        <v>0</v>
      </c>
      <c r="D52" s="8">
        <v>0</v>
      </c>
      <c r="E52" s="86"/>
    </row>
    <row r="53" spans="1:5" x14ac:dyDescent="0.3">
      <c r="A53" s="43">
        <v>3232</v>
      </c>
      <c r="B53" s="42" t="s">
        <v>171</v>
      </c>
      <c r="C53" s="8">
        <v>0</v>
      </c>
      <c r="D53" s="8">
        <v>0</v>
      </c>
      <c r="E53" s="86"/>
    </row>
    <row r="54" spans="1:5" x14ac:dyDescent="0.3">
      <c r="A54" s="43">
        <v>3234</v>
      </c>
      <c r="B54" s="42" t="s">
        <v>172</v>
      </c>
      <c r="C54" s="8">
        <v>580</v>
      </c>
      <c r="D54" s="8">
        <v>580</v>
      </c>
      <c r="E54" s="86"/>
    </row>
    <row r="55" spans="1:5" ht="30" x14ac:dyDescent="0.3">
      <c r="A55" s="43">
        <v>3236</v>
      </c>
      <c r="B55" s="42" t="s">
        <v>187</v>
      </c>
      <c r="C55" s="8">
        <v>0</v>
      </c>
      <c r="D55" s="8">
        <v>0</v>
      </c>
      <c r="E55" s="86"/>
    </row>
    <row r="56" spans="1:5" ht="45" x14ac:dyDescent="0.3">
      <c r="A56" s="43">
        <v>3237</v>
      </c>
      <c r="B56" s="42" t="s">
        <v>173</v>
      </c>
      <c r="C56" s="8">
        <v>0</v>
      </c>
      <c r="D56" s="8">
        <v>0</v>
      </c>
      <c r="E56" s="86"/>
    </row>
    <row r="57" spans="1:5" x14ac:dyDescent="0.3">
      <c r="A57" s="43">
        <v>3241</v>
      </c>
      <c r="B57" s="42" t="s">
        <v>174</v>
      </c>
      <c r="C57" s="8">
        <v>0</v>
      </c>
      <c r="D57" s="8">
        <v>0</v>
      </c>
      <c r="E57" s="86"/>
    </row>
    <row r="58" spans="1:5" x14ac:dyDescent="0.3">
      <c r="A58" s="43">
        <v>3242</v>
      </c>
      <c r="B58" s="42" t="s">
        <v>175</v>
      </c>
      <c r="C58" s="8">
        <v>0</v>
      </c>
      <c r="D58" s="8">
        <v>0</v>
      </c>
      <c r="E58" s="86"/>
    </row>
    <row r="59" spans="1:5" x14ac:dyDescent="0.3">
      <c r="A59" s="43">
        <v>3243</v>
      </c>
      <c r="B59" s="42" t="s">
        <v>176</v>
      </c>
      <c r="C59" s="8">
        <v>2341.6799999999998</v>
      </c>
      <c r="D59" s="8">
        <v>0</v>
      </c>
      <c r="E59" s="86"/>
    </row>
    <row r="60" spans="1:5" x14ac:dyDescent="0.3">
      <c r="A60" s="43">
        <v>3245</v>
      </c>
      <c r="B60" s="42" t="s">
        <v>177</v>
      </c>
      <c r="C60" s="8">
        <v>0</v>
      </c>
      <c r="D60" s="8">
        <v>0</v>
      </c>
      <c r="E60" s="86"/>
    </row>
    <row r="61" spans="1:5" x14ac:dyDescent="0.3">
      <c r="A61" s="43">
        <v>3246</v>
      </c>
      <c r="B61" s="42" t="s">
        <v>178</v>
      </c>
      <c r="C61" s="8">
        <v>0</v>
      </c>
      <c r="D61" s="8">
        <v>0</v>
      </c>
      <c r="E61" s="86"/>
    </row>
    <row r="62" spans="1:5" x14ac:dyDescent="0.3">
      <c r="A62" s="27"/>
      <c r="E62" s="86"/>
    </row>
    <row r="63" spans="1:5" x14ac:dyDescent="0.3">
      <c r="A63" s="28"/>
      <c r="E63" s="86"/>
    </row>
    <row r="64" spans="1:5" x14ac:dyDescent="0.3">
      <c r="A64" s="44" t="s">
        <v>193</v>
      </c>
      <c r="B64" s="42"/>
      <c r="C64" s="67">
        <f>SUM(C65:C67)</f>
        <v>325036.62</v>
      </c>
      <c r="D64" s="67">
        <f>SUM(D65:D67)</f>
        <v>319927.09000000032</v>
      </c>
      <c r="E64" s="86"/>
    </row>
    <row r="65" spans="1:5" x14ac:dyDescent="0.3">
      <c r="A65" s="43">
        <v>5100</v>
      </c>
      <c r="B65" s="42" t="s">
        <v>253</v>
      </c>
      <c r="C65" s="8">
        <v>0</v>
      </c>
      <c r="D65" s="8">
        <v>0</v>
      </c>
      <c r="E65" s="86"/>
    </row>
    <row r="66" spans="1:5" x14ac:dyDescent="0.3">
      <c r="A66" s="43">
        <v>5220</v>
      </c>
      <c r="B66" s="42" t="s">
        <v>422</v>
      </c>
      <c r="C66" s="8">
        <v>0</v>
      </c>
      <c r="D66" s="8">
        <v>0</v>
      </c>
      <c r="E66" s="86"/>
    </row>
    <row r="67" spans="1:5" x14ac:dyDescent="0.3">
      <c r="A67" s="43">
        <v>5230</v>
      </c>
      <c r="B67" s="42" t="s">
        <v>423</v>
      </c>
      <c r="C67" s="8">
        <v>325036.62</v>
      </c>
      <c r="D67" s="8">
        <v>319927.09000000032</v>
      </c>
      <c r="E67" s="86"/>
    </row>
    <row r="68" spans="1:5" x14ac:dyDescent="0.3">
      <c r="A68" s="27"/>
      <c r="E68" s="86"/>
    </row>
    <row r="69" spans="1:5" x14ac:dyDescent="0.3">
      <c r="A69" s="2"/>
      <c r="E69" s="86"/>
    </row>
    <row r="70" spans="1:5" x14ac:dyDescent="0.3">
      <c r="A70" s="41" t="s">
        <v>194</v>
      </c>
      <c r="B70" s="42"/>
      <c r="C70" s="8"/>
      <c r="D70" s="8"/>
      <c r="E70" s="86"/>
    </row>
    <row r="71" spans="1:5" ht="30" x14ac:dyDescent="0.3">
      <c r="A71" s="43">
        <v>1</v>
      </c>
      <c r="B71" s="42" t="s">
        <v>179</v>
      </c>
      <c r="C71" s="8"/>
      <c r="D71" s="8"/>
      <c r="E71" s="86"/>
    </row>
    <row r="72" spans="1:5" x14ac:dyDescent="0.3">
      <c r="A72" s="43">
        <v>2</v>
      </c>
      <c r="B72" s="42" t="s">
        <v>180</v>
      </c>
      <c r="C72" s="8"/>
      <c r="D72" s="8"/>
      <c r="E72" s="86"/>
    </row>
    <row r="73" spans="1:5" x14ac:dyDescent="0.3">
      <c r="A73" s="43">
        <v>3</v>
      </c>
      <c r="B73" s="42" t="s">
        <v>181</v>
      </c>
      <c r="C73" s="8"/>
      <c r="D73" s="8"/>
      <c r="E73" s="86"/>
    </row>
    <row r="74" spans="1:5" x14ac:dyDescent="0.3">
      <c r="A74" s="43">
        <v>4</v>
      </c>
      <c r="B74" s="42" t="s">
        <v>353</v>
      </c>
      <c r="C74" s="8"/>
      <c r="D74" s="8"/>
      <c r="E74" s="86"/>
    </row>
    <row r="75" spans="1:5" x14ac:dyDescent="0.3">
      <c r="A75" s="43">
        <v>5</v>
      </c>
      <c r="B75" s="42" t="s">
        <v>182</v>
      </c>
      <c r="C75" s="8"/>
      <c r="D75" s="8"/>
      <c r="E75" s="86"/>
    </row>
    <row r="76" spans="1:5" x14ac:dyDescent="0.3">
      <c r="A76" s="43">
        <v>6</v>
      </c>
      <c r="B76" s="42" t="s">
        <v>183</v>
      </c>
      <c r="C76" s="8"/>
      <c r="D76" s="8"/>
      <c r="E76" s="86"/>
    </row>
    <row r="77" spans="1:5" x14ac:dyDescent="0.3">
      <c r="A77" s="43">
        <v>7</v>
      </c>
      <c r="B77" s="42" t="s">
        <v>184</v>
      </c>
      <c r="C77" s="8"/>
      <c r="D77" s="8"/>
      <c r="E77" s="86"/>
    </row>
    <row r="78" spans="1:5" x14ac:dyDescent="0.3">
      <c r="A78" s="43">
        <v>8</v>
      </c>
      <c r="B78" s="42" t="s">
        <v>185</v>
      </c>
      <c r="C78" s="8"/>
      <c r="D78" s="8"/>
      <c r="E78" s="86"/>
    </row>
    <row r="79" spans="1:5" x14ac:dyDescent="0.3">
      <c r="A79" s="43">
        <v>9</v>
      </c>
      <c r="B79" s="42" t="s">
        <v>186</v>
      </c>
      <c r="C79" s="8"/>
      <c r="D79" s="8"/>
      <c r="E79" s="86"/>
    </row>
    <row r="83" spans="1:9" x14ac:dyDescent="0.3">
      <c r="A83" s="2"/>
      <c r="B83" s="2"/>
    </row>
    <row r="84" spans="1:9" x14ac:dyDescent="0.3">
      <c r="A84" s="54" t="s">
        <v>106</v>
      </c>
      <c r="B84" s="2"/>
      <c r="E84" s="5"/>
    </row>
    <row r="85" spans="1:9" x14ac:dyDescent="0.3">
      <c r="A85" s="2"/>
      <c r="B85" s="2"/>
      <c r="E85"/>
      <c r="F85"/>
      <c r="G85"/>
      <c r="H85"/>
      <c r="I85"/>
    </row>
    <row r="86" spans="1:9" x14ac:dyDescent="0.3">
      <c r="A86" s="2"/>
      <c r="B86" s="2"/>
      <c r="D86" s="11"/>
      <c r="E86"/>
      <c r="F86"/>
      <c r="G86"/>
      <c r="H86"/>
      <c r="I86"/>
    </row>
    <row r="87" spans="1:9" x14ac:dyDescent="0.3">
      <c r="A87"/>
      <c r="B87" s="54" t="s">
        <v>433</v>
      </c>
      <c r="D87" s="11"/>
      <c r="E87"/>
      <c r="F87"/>
      <c r="G87"/>
      <c r="H87"/>
      <c r="I87"/>
    </row>
    <row r="88" spans="1:9" x14ac:dyDescent="0.3">
      <c r="A88"/>
      <c r="B88" s="2" t="s">
        <v>434</v>
      </c>
      <c r="D88" s="11"/>
      <c r="E88"/>
      <c r="F88"/>
      <c r="G88"/>
      <c r="H88"/>
      <c r="I88"/>
    </row>
    <row r="89" spans="1:9" customFormat="1" ht="12.75" x14ac:dyDescent="0.2">
      <c r="B89" s="50" t="s">
        <v>137</v>
      </c>
    </row>
    <row r="90" spans="1:9" customFormat="1" ht="12.75" x14ac:dyDescent="0.2"/>
    <row r="91" spans="1:9" customFormat="1" ht="12.75" x14ac:dyDescent="0.2"/>
    <row r="92" spans="1:9" customFormat="1" ht="12.75" x14ac:dyDescent="0.2"/>
    <row r="93" spans="1:9" customFormat="1" ht="12.75" x14ac:dyDescent="0.2"/>
  </sheetData>
  <mergeCells count="2">
    <mergeCell ref="C1:D1"/>
    <mergeCell ref="C2:D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1"/>
  <sheetViews>
    <sheetView showGridLines="0" view="pageBreakPreview" zoomScale="80" zoomScaleNormal="110" zoomScaleSheetLayoutView="80" workbookViewId="0">
      <selection activeCell="L14" sqref="L14"/>
    </sheetView>
  </sheetViews>
  <sheetFormatPr defaultRowHeight="15" x14ac:dyDescent="0.3"/>
  <cols>
    <col min="1" max="1" width="4.85546875" style="362" customWidth="1"/>
    <col min="2" max="2" width="24.140625" style="362" customWidth="1"/>
    <col min="3" max="3" width="32.28515625" style="362" customWidth="1"/>
    <col min="4" max="4" width="19.140625" style="362" customWidth="1"/>
    <col min="5" max="5" width="13.5703125" style="362" customWidth="1"/>
    <col min="6" max="6" width="12.7109375" style="362" customWidth="1"/>
    <col min="7" max="8" width="13.85546875" style="362" customWidth="1"/>
    <col min="9" max="9" width="13.7109375" style="362" customWidth="1"/>
    <col min="10" max="10" width="15" style="362" customWidth="1"/>
    <col min="11" max="11" width="0.85546875" style="362" customWidth="1"/>
    <col min="12" max="256" width="9.140625" style="362"/>
    <col min="257" max="257" width="4.85546875" style="362" customWidth="1"/>
    <col min="258" max="258" width="24.140625" style="362" customWidth="1"/>
    <col min="259" max="259" width="32.28515625" style="362" customWidth="1"/>
    <col min="260" max="260" width="19.140625" style="362" customWidth="1"/>
    <col min="261" max="261" width="13.5703125" style="362" customWidth="1"/>
    <col min="262" max="262" width="12.7109375" style="362" customWidth="1"/>
    <col min="263" max="264" width="13.85546875" style="362" customWidth="1"/>
    <col min="265" max="265" width="13.7109375" style="362" customWidth="1"/>
    <col min="266" max="266" width="15" style="362" customWidth="1"/>
    <col min="267" max="267" width="0.85546875" style="362" customWidth="1"/>
    <col min="268" max="512" width="9.140625" style="362"/>
    <col min="513" max="513" width="4.85546875" style="362" customWidth="1"/>
    <col min="514" max="514" width="24.140625" style="362" customWidth="1"/>
    <col min="515" max="515" width="32.28515625" style="362" customWidth="1"/>
    <col min="516" max="516" width="19.140625" style="362" customWidth="1"/>
    <col min="517" max="517" width="13.5703125" style="362" customWidth="1"/>
    <col min="518" max="518" width="12.7109375" style="362" customWidth="1"/>
    <col min="519" max="520" width="13.85546875" style="362" customWidth="1"/>
    <col min="521" max="521" width="13.7109375" style="362" customWidth="1"/>
    <col min="522" max="522" width="15" style="362" customWidth="1"/>
    <col min="523" max="523" width="0.85546875" style="362" customWidth="1"/>
    <col min="524" max="768" width="9.140625" style="362"/>
    <col min="769" max="769" width="4.85546875" style="362" customWidth="1"/>
    <col min="770" max="770" width="24.140625" style="362" customWidth="1"/>
    <col min="771" max="771" width="32.28515625" style="362" customWidth="1"/>
    <col min="772" max="772" width="19.140625" style="362" customWidth="1"/>
    <col min="773" max="773" width="13.5703125" style="362" customWidth="1"/>
    <col min="774" max="774" width="12.7109375" style="362" customWidth="1"/>
    <col min="775" max="776" width="13.85546875" style="362" customWidth="1"/>
    <col min="777" max="777" width="13.7109375" style="362" customWidth="1"/>
    <col min="778" max="778" width="15" style="362" customWidth="1"/>
    <col min="779" max="779" width="0.85546875" style="362" customWidth="1"/>
    <col min="780" max="1024" width="9.140625" style="362"/>
    <col min="1025" max="1025" width="4.85546875" style="362" customWidth="1"/>
    <col min="1026" max="1026" width="24.140625" style="362" customWidth="1"/>
    <col min="1027" max="1027" width="32.28515625" style="362" customWidth="1"/>
    <col min="1028" max="1028" width="19.140625" style="362" customWidth="1"/>
    <col min="1029" max="1029" width="13.5703125" style="362" customWidth="1"/>
    <col min="1030" max="1030" width="12.7109375" style="362" customWidth="1"/>
    <col min="1031" max="1032" width="13.85546875" style="362" customWidth="1"/>
    <col min="1033" max="1033" width="13.7109375" style="362" customWidth="1"/>
    <col min="1034" max="1034" width="15" style="362" customWidth="1"/>
    <col min="1035" max="1035" width="0.85546875" style="362" customWidth="1"/>
    <col min="1036" max="1280" width="9.140625" style="362"/>
    <col min="1281" max="1281" width="4.85546875" style="362" customWidth="1"/>
    <col min="1282" max="1282" width="24.140625" style="362" customWidth="1"/>
    <col min="1283" max="1283" width="32.28515625" style="362" customWidth="1"/>
    <col min="1284" max="1284" width="19.140625" style="362" customWidth="1"/>
    <col min="1285" max="1285" width="13.5703125" style="362" customWidth="1"/>
    <col min="1286" max="1286" width="12.7109375" style="362" customWidth="1"/>
    <col min="1287" max="1288" width="13.85546875" style="362" customWidth="1"/>
    <col min="1289" max="1289" width="13.7109375" style="362" customWidth="1"/>
    <col min="1290" max="1290" width="15" style="362" customWidth="1"/>
    <col min="1291" max="1291" width="0.85546875" style="362" customWidth="1"/>
    <col min="1292" max="1536" width="9.140625" style="362"/>
    <col min="1537" max="1537" width="4.85546875" style="362" customWidth="1"/>
    <col min="1538" max="1538" width="24.140625" style="362" customWidth="1"/>
    <col min="1539" max="1539" width="32.28515625" style="362" customWidth="1"/>
    <col min="1540" max="1540" width="19.140625" style="362" customWidth="1"/>
    <col min="1541" max="1541" width="13.5703125" style="362" customWidth="1"/>
    <col min="1542" max="1542" width="12.7109375" style="362" customWidth="1"/>
    <col min="1543" max="1544" width="13.85546875" style="362" customWidth="1"/>
    <col min="1545" max="1545" width="13.7109375" style="362" customWidth="1"/>
    <col min="1546" max="1546" width="15" style="362" customWidth="1"/>
    <col min="1547" max="1547" width="0.85546875" style="362" customWidth="1"/>
    <col min="1548" max="1792" width="9.140625" style="362"/>
    <col min="1793" max="1793" width="4.85546875" style="362" customWidth="1"/>
    <col min="1794" max="1794" width="24.140625" style="362" customWidth="1"/>
    <col min="1795" max="1795" width="32.28515625" style="362" customWidth="1"/>
    <col min="1796" max="1796" width="19.140625" style="362" customWidth="1"/>
    <col min="1797" max="1797" width="13.5703125" style="362" customWidth="1"/>
    <col min="1798" max="1798" width="12.7109375" style="362" customWidth="1"/>
    <col min="1799" max="1800" width="13.85546875" style="362" customWidth="1"/>
    <col min="1801" max="1801" width="13.7109375" style="362" customWidth="1"/>
    <col min="1802" max="1802" width="15" style="362" customWidth="1"/>
    <col min="1803" max="1803" width="0.85546875" style="362" customWidth="1"/>
    <col min="1804" max="2048" width="9.140625" style="362"/>
    <col min="2049" max="2049" width="4.85546875" style="362" customWidth="1"/>
    <col min="2050" max="2050" width="24.140625" style="362" customWidth="1"/>
    <col min="2051" max="2051" width="32.28515625" style="362" customWidth="1"/>
    <col min="2052" max="2052" width="19.140625" style="362" customWidth="1"/>
    <col min="2053" max="2053" width="13.5703125" style="362" customWidth="1"/>
    <col min="2054" max="2054" width="12.7109375" style="362" customWidth="1"/>
    <col min="2055" max="2056" width="13.85546875" style="362" customWidth="1"/>
    <col min="2057" max="2057" width="13.7109375" style="362" customWidth="1"/>
    <col min="2058" max="2058" width="15" style="362" customWidth="1"/>
    <col min="2059" max="2059" width="0.85546875" style="362" customWidth="1"/>
    <col min="2060" max="2304" width="9.140625" style="362"/>
    <col min="2305" max="2305" width="4.85546875" style="362" customWidth="1"/>
    <col min="2306" max="2306" width="24.140625" style="362" customWidth="1"/>
    <col min="2307" max="2307" width="32.28515625" style="362" customWidth="1"/>
    <col min="2308" max="2308" width="19.140625" style="362" customWidth="1"/>
    <col min="2309" max="2309" width="13.5703125" style="362" customWidth="1"/>
    <col min="2310" max="2310" width="12.7109375" style="362" customWidth="1"/>
    <col min="2311" max="2312" width="13.85546875" style="362" customWidth="1"/>
    <col min="2313" max="2313" width="13.7109375" style="362" customWidth="1"/>
    <col min="2314" max="2314" width="15" style="362" customWidth="1"/>
    <col min="2315" max="2315" width="0.85546875" style="362" customWidth="1"/>
    <col min="2316" max="2560" width="9.140625" style="362"/>
    <col min="2561" max="2561" width="4.85546875" style="362" customWidth="1"/>
    <col min="2562" max="2562" width="24.140625" style="362" customWidth="1"/>
    <col min="2563" max="2563" width="32.28515625" style="362" customWidth="1"/>
    <col min="2564" max="2564" width="19.140625" style="362" customWidth="1"/>
    <col min="2565" max="2565" width="13.5703125" style="362" customWidth="1"/>
    <col min="2566" max="2566" width="12.7109375" style="362" customWidth="1"/>
    <col min="2567" max="2568" width="13.85546875" style="362" customWidth="1"/>
    <col min="2569" max="2569" width="13.7109375" style="362" customWidth="1"/>
    <col min="2570" max="2570" width="15" style="362" customWidth="1"/>
    <col min="2571" max="2571" width="0.85546875" style="362" customWidth="1"/>
    <col min="2572" max="2816" width="9.140625" style="362"/>
    <col min="2817" max="2817" width="4.85546875" style="362" customWidth="1"/>
    <col min="2818" max="2818" width="24.140625" style="362" customWidth="1"/>
    <col min="2819" max="2819" width="32.28515625" style="362" customWidth="1"/>
    <col min="2820" max="2820" width="19.140625" style="362" customWidth="1"/>
    <col min="2821" max="2821" width="13.5703125" style="362" customWidth="1"/>
    <col min="2822" max="2822" width="12.7109375" style="362" customWidth="1"/>
    <col min="2823" max="2824" width="13.85546875" style="362" customWidth="1"/>
    <col min="2825" max="2825" width="13.7109375" style="362" customWidth="1"/>
    <col min="2826" max="2826" width="15" style="362" customWidth="1"/>
    <col min="2827" max="2827" width="0.85546875" style="362" customWidth="1"/>
    <col min="2828" max="3072" width="9.140625" style="362"/>
    <col min="3073" max="3073" width="4.85546875" style="362" customWidth="1"/>
    <col min="3074" max="3074" width="24.140625" style="362" customWidth="1"/>
    <col min="3075" max="3075" width="32.28515625" style="362" customWidth="1"/>
    <col min="3076" max="3076" width="19.140625" style="362" customWidth="1"/>
    <col min="3077" max="3077" width="13.5703125" style="362" customWidth="1"/>
    <col min="3078" max="3078" width="12.7109375" style="362" customWidth="1"/>
    <col min="3079" max="3080" width="13.85546875" style="362" customWidth="1"/>
    <col min="3081" max="3081" width="13.7109375" style="362" customWidth="1"/>
    <col min="3082" max="3082" width="15" style="362" customWidth="1"/>
    <col min="3083" max="3083" width="0.85546875" style="362" customWidth="1"/>
    <col min="3084" max="3328" width="9.140625" style="362"/>
    <col min="3329" max="3329" width="4.85546875" style="362" customWidth="1"/>
    <col min="3330" max="3330" width="24.140625" style="362" customWidth="1"/>
    <col min="3331" max="3331" width="32.28515625" style="362" customWidth="1"/>
    <col min="3332" max="3332" width="19.140625" style="362" customWidth="1"/>
    <col min="3333" max="3333" width="13.5703125" style="362" customWidth="1"/>
    <col min="3334" max="3334" width="12.7109375" style="362" customWidth="1"/>
    <col min="3335" max="3336" width="13.85546875" style="362" customWidth="1"/>
    <col min="3337" max="3337" width="13.7109375" style="362" customWidth="1"/>
    <col min="3338" max="3338" width="15" style="362" customWidth="1"/>
    <col min="3339" max="3339" width="0.85546875" style="362" customWidth="1"/>
    <col min="3340" max="3584" width="9.140625" style="362"/>
    <col min="3585" max="3585" width="4.85546875" style="362" customWidth="1"/>
    <col min="3586" max="3586" width="24.140625" style="362" customWidth="1"/>
    <col min="3587" max="3587" width="32.28515625" style="362" customWidth="1"/>
    <col min="3588" max="3588" width="19.140625" style="362" customWidth="1"/>
    <col min="3589" max="3589" width="13.5703125" style="362" customWidth="1"/>
    <col min="3590" max="3590" width="12.7109375" style="362" customWidth="1"/>
    <col min="3591" max="3592" width="13.85546875" style="362" customWidth="1"/>
    <col min="3593" max="3593" width="13.7109375" style="362" customWidth="1"/>
    <col min="3594" max="3594" width="15" style="362" customWidth="1"/>
    <col min="3595" max="3595" width="0.85546875" style="362" customWidth="1"/>
    <col min="3596" max="3840" width="9.140625" style="362"/>
    <col min="3841" max="3841" width="4.85546875" style="362" customWidth="1"/>
    <col min="3842" max="3842" width="24.140625" style="362" customWidth="1"/>
    <col min="3843" max="3843" width="32.28515625" style="362" customWidth="1"/>
    <col min="3844" max="3844" width="19.140625" style="362" customWidth="1"/>
    <col min="3845" max="3845" width="13.5703125" style="362" customWidth="1"/>
    <col min="3846" max="3846" width="12.7109375" style="362" customWidth="1"/>
    <col min="3847" max="3848" width="13.85546875" style="362" customWidth="1"/>
    <col min="3849" max="3849" width="13.7109375" style="362" customWidth="1"/>
    <col min="3850" max="3850" width="15" style="362" customWidth="1"/>
    <col min="3851" max="3851" width="0.85546875" style="362" customWidth="1"/>
    <col min="3852" max="4096" width="9.140625" style="362"/>
    <col min="4097" max="4097" width="4.85546875" style="362" customWidth="1"/>
    <col min="4098" max="4098" width="24.140625" style="362" customWidth="1"/>
    <col min="4099" max="4099" width="32.28515625" style="362" customWidth="1"/>
    <col min="4100" max="4100" width="19.140625" style="362" customWidth="1"/>
    <col min="4101" max="4101" width="13.5703125" style="362" customWidth="1"/>
    <col min="4102" max="4102" width="12.7109375" style="362" customWidth="1"/>
    <col min="4103" max="4104" width="13.85546875" style="362" customWidth="1"/>
    <col min="4105" max="4105" width="13.7109375" style="362" customWidth="1"/>
    <col min="4106" max="4106" width="15" style="362" customWidth="1"/>
    <col min="4107" max="4107" width="0.85546875" style="362" customWidth="1"/>
    <col min="4108" max="4352" width="9.140625" style="362"/>
    <col min="4353" max="4353" width="4.85546875" style="362" customWidth="1"/>
    <col min="4354" max="4354" width="24.140625" style="362" customWidth="1"/>
    <col min="4355" max="4355" width="32.28515625" style="362" customWidth="1"/>
    <col min="4356" max="4356" width="19.140625" style="362" customWidth="1"/>
    <col min="4357" max="4357" width="13.5703125" style="362" customWidth="1"/>
    <col min="4358" max="4358" width="12.7109375" style="362" customWidth="1"/>
    <col min="4359" max="4360" width="13.85546875" style="362" customWidth="1"/>
    <col min="4361" max="4361" width="13.7109375" style="362" customWidth="1"/>
    <col min="4362" max="4362" width="15" style="362" customWidth="1"/>
    <col min="4363" max="4363" width="0.85546875" style="362" customWidth="1"/>
    <col min="4364" max="4608" width="9.140625" style="362"/>
    <col min="4609" max="4609" width="4.85546875" style="362" customWidth="1"/>
    <col min="4610" max="4610" width="24.140625" style="362" customWidth="1"/>
    <col min="4611" max="4611" width="32.28515625" style="362" customWidth="1"/>
    <col min="4612" max="4612" width="19.140625" style="362" customWidth="1"/>
    <col min="4613" max="4613" width="13.5703125" style="362" customWidth="1"/>
    <col min="4614" max="4614" width="12.7109375" style="362" customWidth="1"/>
    <col min="4615" max="4616" width="13.85546875" style="362" customWidth="1"/>
    <col min="4617" max="4617" width="13.7109375" style="362" customWidth="1"/>
    <col min="4618" max="4618" width="15" style="362" customWidth="1"/>
    <col min="4619" max="4619" width="0.85546875" style="362" customWidth="1"/>
    <col min="4620" max="4864" width="9.140625" style="362"/>
    <col min="4865" max="4865" width="4.85546875" style="362" customWidth="1"/>
    <col min="4866" max="4866" width="24.140625" style="362" customWidth="1"/>
    <col min="4867" max="4867" width="32.28515625" style="362" customWidth="1"/>
    <col min="4868" max="4868" width="19.140625" style="362" customWidth="1"/>
    <col min="4869" max="4869" width="13.5703125" style="362" customWidth="1"/>
    <col min="4870" max="4870" width="12.7109375" style="362" customWidth="1"/>
    <col min="4871" max="4872" width="13.85546875" style="362" customWidth="1"/>
    <col min="4873" max="4873" width="13.7109375" style="362" customWidth="1"/>
    <col min="4874" max="4874" width="15" style="362" customWidth="1"/>
    <col min="4875" max="4875" width="0.85546875" style="362" customWidth="1"/>
    <col min="4876" max="5120" width="9.140625" style="362"/>
    <col min="5121" max="5121" width="4.85546875" style="362" customWidth="1"/>
    <col min="5122" max="5122" width="24.140625" style="362" customWidth="1"/>
    <col min="5123" max="5123" width="32.28515625" style="362" customWidth="1"/>
    <col min="5124" max="5124" width="19.140625" style="362" customWidth="1"/>
    <col min="5125" max="5125" width="13.5703125" style="362" customWidth="1"/>
    <col min="5126" max="5126" width="12.7109375" style="362" customWidth="1"/>
    <col min="5127" max="5128" width="13.85546875" style="362" customWidth="1"/>
    <col min="5129" max="5129" width="13.7109375" style="362" customWidth="1"/>
    <col min="5130" max="5130" width="15" style="362" customWidth="1"/>
    <col min="5131" max="5131" width="0.85546875" style="362" customWidth="1"/>
    <col min="5132" max="5376" width="9.140625" style="362"/>
    <col min="5377" max="5377" width="4.85546875" style="362" customWidth="1"/>
    <col min="5378" max="5378" width="24.140625" style="362" customWidth="1"/>
    <col min="5379" max="5379" width="32.28515625" style="362" customWidth="1"/>
    <col min="5380" max="5380" width="19.140625" style="362" customWidth="1"/>
    <col min="5381" max="5381" width="13.5703125" style="362" customWidth="1"/>
    <col min="5382" max="5382" width="12.7109375" style="362" customWidth="1"/>
    <col min="5383" max="5384" width="13.85546875" style="362" customWidth="1"/>
    <col min="5385" max="5385" width="13.7109375" style="362" customWidth="1"/>
    <col min="5386" max="5386" width="15" style="362" customWidth="1"/>
    <col min="5387" max="5387" width="0.85546875" style="362" customWidth="1"/>
    <col min="5388" max="5632" width="9.140625" style="362"/>
    <col min="5633" max="5633" width="4.85546875" style="362" customWidth="1"/>
    <col min="5634" max="5634" width="24.140625" style="362" customWidth="1"/>
    <col min="5635" max="5635" width="32.28515625" style="362" customWidth="1"/>
    <col min="5636" max="5636" width="19.140625" style="362" customWidth="1"/>
    <col min="5637" max="5637" width="13.5703125" style="362" customWidth="1"/>
    <col min="5638" max="5638" width="12.7109375" style="362" customWidth="1"/>
    <col min="5639" max="5640" width="13.85546875" style="362" customWidth="1"/>
    <col min="5641" max="5641" width="13.7109375" style="362" customWidth="1"/>
    <col min="5642" max="5642" width="15" style="362" customWidth="1"/>
    <col min="5643" max="5643" width="0.85546875" style="362" customWidth="1"/>
    <col min="5644" max="5888" width="9.140625" style="362"/>
    <col min="5889" max="5889" width="4.85546875" style="362" customWidth="1"/>
    <col min="5890" max="5890" width="24.140625" style="362" customWidth="1"/>
    <col min="5891" max="5891" width="32.28515625" style="362" customWidth="1"/>
    <col min="5892" max="5892" width="19.140625" style="362" customWidth="1"/>
    <col min="5893" max="5893" width="13.5703125" style="362" customWidth="1"/>
    <col min="5894" max="5894" width="12.7109375" style="362" customWidth="1"/>
    <col min="5895" max="5896" width="13.85546875" style="362" customWidth="1"/>
    <col min="5897" max="5897" width="13.7109375" style="362" customWidth="1"/>
    <col min="5898" max="5898" width="15" style="362" customWidth="1"/>
    <col min="5899" max="5899" width="0.85546875" style="362" customWidth="1"/>
    <col min="5900" max="6144" width="9.140625" style="362"/>
    <col min="6145" max="6145" width="4.85546875" style="362" customWidth="1"/>
    <col min="6146" max="6146" width="24.140625" style="362" customWidth="1"/>
    <col min="6147" max="6147" width="32.28515625" style="362" customWidth="1"/>
    <col min="6148" max="6148" width="19.140625" style="362" customWidth="1"/>
    <col min="6149" max="6149" width="13.5703125" style="362" customWidth="1"/>
    <col min="6150" max="6150" width="12.7109375" style="362" customWidth="1"/>
    <col min="6151" max="6152" width="13.85546875" style="362" customWidth="1"/>
    <col min="6153" max="6153" width="13.7109375" style="362" customWidth="1"/>
    <col min="6154" max="6154" width="15" style="362" customWidth="1"/>
    <col min="6155" max="6155" width="0.85546875" style="362" customWidth="1"/>
    <col min="6156" max="6400" width="9.140625" style="362"/>
    <col min="6401" max="6401" width="4.85546875" style="362" customWidth="1"/>
    <col min="6402" max="6402" width="24.140625" style="362" customWidth="1"/>
    <col min="6403" max="6403" width="32.28515625" style="362" customWidth="1"/>
    <col min="6404" max="6404" width="19.140625" style="362" customWidth="1"/>
    <col min="6405" max="6405" width="13.5703125" style="362" customWidth="1"/>
    <col min="6406" max="6406" width="12.7109375" style="362" customWidth="1"/>
    <col min="6407" max="6408" width="13.85546875" style="362" customWidth="1"/>
    <col min="6409" max="6409" width="13.7109375" style="362" customWidth="1"/>
    <col min="6410" max="6410" width="15" style="362" customWidth="1"/>
    <col min="6411" max="6411" width="0.85546875" style="362" customWidth="1"/>
    <col min="6412" max="6656" width="9.140625" style="362"/>
    <col min="6657" max="6657" width="4.85546875" style="362" customWidth="1"/>
    <col min="6658" max="6658" width="24.140625" style="362" customWidth="1"/>
    <col min="6659" max="6659" width="32.28515625" style="362" customWidth="1"/>
    <col min="6660" max="6660" width="19.140625" style="362" customWidth="1"/>
    <col min="6661" max="6661" width="13.5703125" style="362" customWidth="1"/>
    <col min="6662" max="6662" width="12.7109375" style="362" customWidth="1"/>
    <col min="6663" max="6664" width="13.85546875" style="362" customWidth="1"/>
    <col min="6665" max="6665" width="13.7109375" style="362" customWidth="1"/>
    <col min="6666" max="6666" width="15" style="362" customWidth="1"/>
    <col min="6667" max="6667" width="0.85546875" style="362" customWidth="1"/>
    <col min="6668" max="6912" width="9.140625" style="362"/>
    <col min="6913" max="6913" width="4.85546875" style="362" customWidth="1"/>
    <col min="6914" max="6914" width="24.140625" style="362" customWidth="1"/>
    <col min="6915" max="6915" width="32.28515625" style="362" customWidth="1"/>
    <col min="6916" max="6916" width="19.140625" style="362" customWidth="1"/>
    <col min="6917" max="6917" width="13.5703125" style="362" customWidth="1"/>
    <col min="6918" max="6918" width="12.7109375" style="362" customWidth="1"/>
    <col min="6919" max="6920" width="13.85546875" style="362" customWidth="1"/>
    <col min="6921" max="6921" width="13.7109375" style="362" customWidth="1"/>
    <col min="6922" max="6922" width="15" style="362" customWidth="1"/>
    <col min="6923" max="6923" width="0.85546875" style="362" customWidth="1"/>
    <col min="6924" max="7168" width="9.140625" style="362"/>
    <col min="7169" max="7169" width="4.85546875" style="362" customWidth="1"/>
    <col min="7170" max="7170" width="24.140625" style="362" customWidth="1"/>
    <col min="7171" max="7171" width="32.28515625" style="362" customWidth="1"/>
    <col min="7172" max="7172" width="19.140625" style="362" customWidth="1"/>
    <col min="7173" max="7173" width="13.5703125" style="362" customWidth="1"/>
    <col min="7174" max="7174" width="12.7109375" style="362" customWidth="1"/>
    <col min="7175" max="7176" width="13.85546875" style="362" customWidth="1"/>
    <col min="7177" max="7177" width="13.7109375" style="362" customWidth="1"/>
    <col min="7178" max="7178" width="15" style="362" customWidth="1"/>
    <col min="7179" max="7179" width="0.85546875" style="362" customWidth="1"/>
    <col min="7180" max="7424" width="9.140625" style="362"/>
    <col min="7425" max="7425" width="4.85546875" style="362" customWidth="1"/>
    <col min="7426" max="7426" width="24.140625" style="362" customWidth="1"/>
    <col min="7427" max="7427" width="32.28515625" style="362" customWidth="1"/>
    <col min="7428" max="7428" width="19.140625" style="362" customWidth="1"/>
    <col min="7429" max="7429" width="13.5703125" style="362" customWidth="1"/>
    <col min="7430" max="7430" width="12.7109375" style="362" customWidth="1"/>
    <col min="7431" max="7432" width="13.85546875" style="362" customWidth="1"/>
    <col min="7433" max="7433" width="13.7109375" style="362" customWidth="1"/>
    <col min="7434" max="7434" width="15" style="362" customWidth="1"/>
    <col min="7435" max="7435" width="0.85546875" style="362" customWidth="1"/>
    <col min="7436" max="7680" width="9.140625" style="362"/>
    <col min="7681" max="7681" width="4.85546875" style="362" customWidth="1"/>
    <col min="7682" max="7682" width="24.140625" style="362" customWidth="1"/>
    <col min="7683" max="7683" width="32.28515625" style="362" customWidth="1"/>
    <col min="7684" max="7684" width="19.140625" style="362" customWidth="1"/>
    <col min="7685" max="7685" width="13.5703125" style="362" customWidth="1"/>
    <col min="7686" max="7686" width="12.7109375" style="362" customWidth="1"/>
    <col min="7687" max="7688" width="13.85546875" style="362" customWidth="1"/>
    <col min="7689" max="7689" width="13.7109375" style="362" customWidth="1"/>
    <col min="7690" max="7690" width="15" style="362" customWidth="1"/>
    <col min="7691" max="7691" width="0.85546875" style="362" customWidth="1"/>
    <col min="7692" max="7936" width="9.140625" style="362"/>
    <col min="7937" max="7937" width="4.85546875" style="362" customWidth="1"/>
    <col min="7938" max="7938" width="24.140625" style="362" customWidth="1"/>
    <col min="7939" max="7939" width="32.28515625" style="362" customWidth="1"/>
    <col min="7940" max="7940" width="19.140625" style="362" customWidth="1"/>
    <col min="7941" max="7941" width="13.5703125" style="362" customWidth="1"/>
    <col min="7942" max="7942" width="12.7109375" style="362" customWidth="1"/>
    <col min="7943" max="7944" width="13.85546875" style="362" customWidth="1"/>
    <col min="7945" max="7945" width="13.7109375" style="362" customWidth="1"/>
    <col min="7946" max="7946" width="15" style="362" customWidth="1"/>
    <col min="7947" max="7947" width="0.85546875" style="362" customWidth="1"/>
    <col min="7948" max="8192" width="9.140625" style="362"/>
    <col min="8193" max="8193" width="4.85546875" style="362" customWidth="1"/>
    <col min="8194" max="8194" width="24.140625" style="362" customWidth="1"/>
    <col min="8195" max="8195" width="32.28515625" style="362" customWidth="1"/>
    <col min="8196" max="8196" width="19.140625" style="362" customWidth="1"/>
    <col min="8197" max="8197" width="13.5703125" style="362" customWidth="1"/>
    <col min="8198" max="8198" width="12.7109375" style="362" customWidth="1"/>
    <col min="8199" max="8200" width="13.85546875" style="362" customWidth="1"/>
    <col min="8201" max="8201" width="13.7109375" style="362" customWidth="1"/>
    <col min="8202" max="8202" width="15" style="362" customWidth="1"/>
    <col min="8203" max="8203" width="0.85546875" style="362" customWidth="1"/>
    <col min="8204" max="8448" width="9.140625" style="362"/>
    <col min="8449" max="8449" width="4.85546875" style="362" customWidth="1"/>
    <col min="8450" max="8450" width="24.140625" style="362" customWidth="1"/>
    <col min="8451" max="8451" width="32.28515625" style="362" customWidth="1"/>
    <col min="8452" max="8452" width="19.140625" style="362" customWidth="1"/>
    <col min="8453" max="8453" width="13.5703125" style="362" customWidth="1"/>
    <col min="8454" max="8454" width="12.7109375" style="362" customWidth="1"/>
    <col min="8455" max="8456" width="13.85546875" style="362" customWidth="1"/>
    <col min="8457" max="8457" width="13.7109375" style="362" customWidth="1"/>
    <col min="8458" max="8458" width="15" style="362" customWidth="1"/>
    <col min="8459" max="8459" width="0.85546875" style="362" customWidth="1"/>
    <col min="8460" max="8704" width="9.140625" style="362"/>
    <col min="8705" max="8705" width="4.85546875" style="362" customWidth="1"/>
    <col min="8706" max="8706" width="24.140625" style="362" customWidth="1"/>
    <col min="8707" max="8707" width="32.28515625" style="362" customWidth="1"/>
    <col min="8708" max="8708" width="19.140625" style="362" customWidth="1"/>
    <col min="8709" max="8709" width="13.5703125" style="362" customWidth="1"/>
    <col min="8710" max="8710" width="12.7109375" style="362" customWidth="1"/>
    <col min="8711" max="8712" width="13.85546875" style="362" customWidth="1"/>
    <col min="8713" max="8713" width="13.7109375" style="362" customWidth="1"/>
    <col min="8714" max="8714" width="15" style="362" customWidth="1"/>
    <col min="8715" max="8715" width="0.85546875" style="362" customWidth="1"/>
    <col min="8716" max="8960" width="9.140625" style="362"/>
    <col min="8961" max="8961" width="4.85546875" style="362" customWidth="1"/>
    <col min="8962" max="8962" width="24.140625" style="362" customWidth="1"/>
    <col min="8963" max="8963" width="32.28515625" style="362" customWidth="1"/>
    <col min="8964" max="8964" width="19.140625" style="362" customWidth="1"/>
    <col min="8965" max="8965" width="13.5703125" style="362" customWidth="1"/>
    <col min="8966" max="8966" width="12.7109375" style="362" customWidth="1"/>
    <col min="8967" max="8968" width="13.85546875" style="362" customWidth="1"/>
    <col min="8969" max="8969" width="13.7109375" style="362" customWidth="1"/>
    <col min="8970" max="8970" width="15" style="362" customWidth="1"/>
    <col min="8971" max="8971" width="0.85546875" style="362" customWidth="1"/>
    <col min="8972" max="9216" width="9.140625" style="362"/>
    <col min="9217" max="9217" width="4.85546875" style="362" customWidth="1"/>
    <col min="9218" max="9218" width="24.140625" style="362" customWidth="1"/>
    <col min="9219" max="9219" width="32.28515625" style="362" customWidth="1"/>
    <col min="9220" max="9220" width="19.140625" style="362" customWidth="1"/>
    <col min="9221" max="9221" width="13.5703125" style="362" customWidth="1"/>
    <col min="9222" max="9222" width="12.7109375" style="362" customWidth="1"/>
    <col min="9223" max="9224" width="13.85546875" style="362" customWidth="1"/>
    <col min="9225" max="9225" width="13.7109375" style="362" customWidth="1"/>
    <col min="9226" max="9226" width="15" style="362" customWidth="1"/>
    <col min="9227" max="9227" width="0.85546875" style="362" customWidth="1"/>
    <col min="9228" max="9472" width="9.140625" style="362"/>
    <col min="9473" max="9473" width="4.85546875" style="362" customWidth="1"/>
    <col min="9474" max="9474" width="24.140625" style="362" customWidth="1"/>
    <col min="9475" max="9475" width="32.28515625" style="362" customWidth="1"/>
    <col min="9476" max="9476" width="19.140625" style="362" customWidth="1"/>
    <col min="9477" max="9477" width="13.5703125" style="362" customWidth="1"/>
    <col min="9478" max="9478" width="12.7109375" style="362" customWidth="1"/>
    <col min="9479" max="9480" width="13.85546875" style="362" customWidth="1"/>
    <col min="9481" max="9481" width="13.7109375" style="362" customWidth="1"/>
    <col min="9482" max="9482" width="15" style="362" customWidth="1"/>
    <col min="9483" max="9483" width="0.85546875" style="362" customWidth="1"/>
    <col min="9484" max="9728" width="9.140625" style="362"/>
    <col min="9729" max="9729" width="4.85546875" style="362" customWidth="1"/>
    <col min="9730" max="9730" width="24.140625" style="362" customWidth="1"/>
    <col min="9731" max="9731" width="32.28515625" style="362" customWidth="1"/>
    <col min="9732" max="9732" width="19.140625" style="362" customWidth="1"/>
    <col min="9733" max="9733" width="13.5703125" style="362" customWidth="1"/>
    <col min="9734" max="9734" width="12.7109375" style="362" customWidth="1"/>
    <col min="9735" max="9736" width="13.85546875" style="362" customWidth="1"/>
    <col min="9737" max="9737" width="13.7109375" style="362" customWidth="1"/>
    <col min="9738" max="9738" width="15" style="362" customWidth="1"/>
    <col min="9739" max="9739" width="0.85546875" style="362" customWidth="1"/>
    <col min="9740" max="9984" width="9.140625" style="362"/>
    <col min="9985" max="9985" width="4.85546875" style="362" customWidth="1"/>
    <col min="9986" max="9986" width="24.140625" style="362" customWidth="1"/>
    <col min="9987" max="9987" width="32.28515625" style="362" customWidth="1"/>
    <col min="9988" max="9988" width="19.140625" style="362" customWidth="1"/>
    <col min="9989" max="9989" width="13.5703125" style="362" customWidth="1"/>
    <col min="9990" max="9990" width="12.7109375" style="362" customWidth="1"/>
    <col min="9991" max="9992" width="13.85546875" style="362" customWidth="1"/>
    <col min="9993" max="9993" width="13.7109375" style="362" customWidth="1"/>
    <col min="9994" max="9994" width="15" style="362" customWidth="1"/>
    <col min="9995" max="9995" width="0.85546875" style="362" customWidth="1"/>
    <col min="9996" max="10240" width="9.140625" style="362"/>
    <col min="10241" max="10241" width="4.85546875" style="362" customWidth="1"/>
    <col min="10242" max="10242" width="24.140625" style="362" customWidth="1"/>
    <col min="10243" max="10243" width="32.28515625" style="362" customWidth="1"/>
    <col min="10244" max="10244" width="19.140625" style="362" customWidth="1"/>
    <col min="10245" max="10245" width="13.5703125" style="362" customWidth="1"/>
    <col min="10246" max="10246" width="12.7109375" style="362" customWidth="1"/>
    <col min="10247" max="10248" width="13.85546875" style="362" customWidth="1"/>
    <col min="10249" max="10249" width="13.7109375" style="362" customWidth="1"/>
    <col min="10250" max="10250" width="15" style="362" customWidth="1"/>
    <col min="10251" max="10251" width="0.85546875" style="362" customWidth="1"/>
    <col min="10252" max="10496" width="9.140625" style="362"/>
    <col min="10497" max="10497" width="4.85546875" style="362" customWidth="1"/>
    <col min="10498" max="10498" width="24.140625" style="362" customWidth="1"/>
    <col min="10499" max="10499" width="32.28515625" style="362" customWidth="1"/>
    <col min="10500" max="10500" width="19.140625" style="362" customWidth="1"/>
    <col min="10501" max="10501" width="13.5703125" style="362" customWidth="1"/>
    <col min="10502" max="10502" width="12.7109375" style="362" customWidth="1"/>
    <col min="10503" max="10504" width="13.85546875" style="362" customWidth="1"/>
    <col min="10505" max="10505" width="13.7109375" style="362" customWidth="1"/>
    <col min="10506" max="10506" width="15" style="362" customWidth="1"/>
    <col min="10507" max="10507" width="0.85546875" style="362" customWidth="1"/>
    <col min="10508" max="10752" width="9.140625" style="362"/>
    <col min="10753" max="10753" width="4.85546875" style="362" customWidth="1"/>
    <col min="10754" max="10754" width="24.140625" style="362" customWidth="1"/>
    <col min="10755" max="10755" width="32.28515625" style="362" customWidth="1"/>
    <col min="10756" max="10756" width="19.140625" style="362" customWidth="1"/>
    <col min="10757" max="10757" width="13.5703125" style="362" customWidth="1"/>
    <col min="10758" max="10758" width="12.7109375" style="362" customWidth="1"/>
    <col min="10759" max="10760" width="13.85546875" style="362" customWidth="1"/>
    <col min="10761" max="10761" width="13.7109375" style="362" customWidth="1"/>
    <col min="10762" max="10762" width="15" style="362" customWidth="1"/>
    <col min="10763" max="10763" width="0.85546875" style="362" customWidth="1"/>
    <col min="10764" max="11008" width="9.140625" style="362"/>
    <col min="11009" max="11009" width="4.85546875" style="362" customWidth="1"/>
    <col min="11010" max="11010" width="24.140625" style="362" customWidth="1"/>
    <col min="11011" max="11011" width="32.28515625" style="362" customWidth="1"/>
    <col min="11012" max="11012" width="19.140625" style="362" customWidth="1"/>
    <col min="11013" max="11013" width="13.5703125" style="362" customWidth="1"/>
    <col min="11014" max="11014" width="12.7109375" style="362" customWidth="1"/>
    <col min="11015" max="11016" width="13.85546875" style="362" customWidth="1"/>
    <col min="11017" max="11017" width="13.7109375" style="362" customWidth="1"/>
    <col min="11018" max="11018" width="15" style="362" customWidth="1"/>
    <col min="11019" max="11019" width="0.85546875" style="362" customWidth="1"/>
    <col min="11020" max="11264" width="9.140625" style="362"/>
    <col min="11265" max="11265" width="4.85546875" style="362" customWidth="1"/>
    <col min="11266" max="11266" width="24.140625" style="362" customWidth="1"/>
    <col min="11267" max="11267" width="32.28515625" style="362" customWidth="1"/>
    <col min="11268" max="11268" width="19.140625" style="362" customWidth="1"/>
    <col min="11269" max="11269" width="13.5703125" style="362" customWidth="1"/>
    <col min="11270" max="11270" width="12.7109375" style="362" customWidth="1"/>
    <col min="11271" max="11272" width="13.85546875" style="362" customWidth="1"/>
    <col min="11273" max="11273" width="13.7109375" style="362" customWidth="1"/>
    <col min="11274" max="11274" width="15" style="362" customWidth="1"/>
    <col min="11275" max="11275" width="0.85546875" style="362" customWidth="1"/>
    <col min="11276" max="11520" width="9.140625" style="362"/>
    <col min="11521" max="11521" width="4.85546875" style="362" customWidth="1"/>
    <col min="11522" max="11522" width="24.140625" style="362" customWidth="1"/>
    <col min="11523" max="11523" width="32.28515625" style="362" customWidth="1"/>
    <col min="11524" max="11524" width="19.140625" style="362" customWidth="1"/>
    <col min="11525" max="11525" width="13.5703125" style="362" customWidth="1"/>
    <col min="11526" max="11526" width="12.7109375" style="362" customWidth="1"/>
    <col min="11527" max="11528" width="13.85546875" style="362" customWidth="1"/>
    <col min="11529" max="11529" width="13.7109375" style="362" customWidth="1"/>
    <col min="11530" max="11530" width="15" style="362" customWidth="1"/>
    <col min="11531" max="11531" width="0.85546875" style="362" customWidth="1"/>
    <col min="11532" max="11776" width="9.140625" style="362"/>
    <col min="11777" max="11777" width="4.85546875" style="362" customWidth="1"/>
    <col min="11778" max="11778" width="24.140625" style="362" customWidth="1"/>
    <col min="11779" max="11779" width="32.28515625" style="362" customWidth="1"/>
    <col min="11780" max="11780" width="19.140625" style="362" customWidth="1"/>
    <col min="11781" max="11781" width="13.5703125" style="362" customWidth="1"/>
    <col min="11782" max="11782" width="12.7109375" style="362" customWidth="1"/>
    <col min="11783" max="11784" width="13.85546875" style="362" customWidth="1"/>
    <col min="11785" max="11785" width="13.7109375" style="362" customWidth="1"/>
    <col min="11786" max="11786" width="15" style="362" customWidth="1"/>
    <col min="11787" max="11787" width="0.85546875" style="362" customWidth="1"/>
    <col min="11788" max="12032" width="9.140625" style="362"/>
    <col min="12033" max="12033" width="4.85546875" style="362" customWidth="1"/>
    <col min="12034" max="12034" width="24.140625" style="362" customWidth="1"/>
    <col min="12035" max="12035" width="32.28515625" style="362" customWidth="1"/>
    <col min="12036" max="12036" width="19.140625" style="362" customWidth="1"/>
    <col min="12037" max="12037" width="13.5703125" style="362" customWidth="1"/>
    <col min="12038" max="12038" width="12.7109375" style="362" customWidth="1"/>
    <col min="12039" max="12040" width="13.85546875" style="362" customWidth="1"/>
    <col min="12041" max="12041" width="13.7109375" style="362" customWidth="1"/>
    <col min="12042" max="12042" width="15" style="362" customWidth="1"/>
    <col min="12043" max="12043" width="0.85546875" style="362" customWidth="1"/>
    <col min="12044" max="12288" width="9.140625" style="362"/>
    <col min="12289" max="12289" width="4.85546875" style="362" customWidth="1"/>
    <col min="12290" max="12290" width="24.140625" style="362" customWidth="1"/>
    <col min="12291" max="12291" width="32.28515625" style="362" customWidth="1"/>
    <col min="12292" max="12292" width="19.140625" style="362" customWidth="1"/>
    <col min="12293" max="12293" width="13.5703125" style="362" customWidth="1"/>
    <col min="12294" max="12294" width="12.7109375" style="362" customWidth="1"/>
    <col min="12295" max="12296" width="13.85546875" style="362" customWidth="1"/>
    <col min="12297" max="12297" width="13.7109375" style="362" customWidth="1"/>
    <col min="12298" max="12298" width="15" style="362" customWidth="1"/>
    <col min="12299" max="12299" width="0.85546875" style="362" customWidth="1"/>
    <col min="12300" max="12544" width="9.140625" style="362"/>
    <col min="12545" max="12545" width="4.85546875" style="362" customWidth="1"/>
    <col min="12546" max="12546" width="24.140625" style="362" customWidth="1"/>
    <col min="12547" max="12547" width="32.28515625" style="362" customWidth="1"/>
    <col min="12548" max="12548" width="19.140625" style="362" customWidth="1"/>
    <col min="12549" max="12549" width="13.5703125" style="362" customWidth="1"/>
    <col min="12550" max="12550" width="12.7109375" style="362" customWidth="1"/>
    <col min="12551" max="12552" width="13.85546875" style="362" customWidth="1"/>
    <col min="12553" max="12553" width="13.7109375" style="362" customWidth="1"/>
    <col min="12554" max="12554" width="15" style="362" customWidth="1"/>
    <col min="12555" max="12555" width="0.85546875" style="362" customWidth="1"/>
    <col min="12556" max="12800" width="9.140625" style="362"/>
    <col min="12801" max="12801" width="4.85546875" style="362" customWidth="1"/>
    <col min="12802" max="12802" width="24.140625" style="362" customWidth="1"/>
    <col min="12803" max="12803" width="32.28515625" style="362" customWidth="1"/>
    <col min="12804" max="12804" width="19.140625" style="362" customWidth="1"/>
    <col min="12805" max="12805" width="13.5703125" style="362" customWidth="1"/>
    <col min="12806" max="12806" width="12.7109375" style="362" customWidth="1"/>
    <col min="12807" max="12808" width="13.85546875" style="362" customWidth="1"/>
    <col min="12809" max="12809" width="13.7109375" style="362" customWidth="1"/>
    <col min="12810" max="12810" width="15" style="362" customWidth="1"/>
    <col min="12811" max="12811" width="0.85546875" style="362" customWidth="1"/>
    <col min="12812" max="13056" width="9.140625" style="362"/>
    <col min="13057" max="13057" width="4.85546875" style="362" customWidth="1"/>
    <col min="13058" max="13058" width="24.140625" style="362" customWidth="1"/>
    <col min="13059" max="13059" width="32.28515625" style="362" customWidth="1"/>
    <col min="13060" max="13060" width="19.140625" style="362" customWidth="1"/>
    <col min="13061" max="13061" width="13.5703125" style="362" customWidth="1"/>
    <col min="13062" max="13062" width="12.7109375" style="362" customWidth="1"/>
    <col min="13063" max="13064" width="13.85546875" style="362" customWidth="1"/>
    <col min="13065" max="13065" width="13.7109375" style="362" customWidth="1"/>
    <col min="13066" max="13066" width="15" style="362" customWidth="1"/>
    <col min="13067" max="13067" width="0.85546875" style="362" customWidth="1"/>
    <col min="13068" max="13312" width="9.140625" style="362"/>
    <col min="13313" max="13313" width="4.85546875" style="362" customWidth="1"/>
    <col min="13314" max="13314" width="24.140625" style="362" customWidth="1"/>
    <col min="13315" max="13315" width="32.28515625" style="362" customWidth="1"/>
    <col min="13316" max="13316" width="19.140625" style="362" customWidth="1"/>
    <col min="13317" max="13317" width="13.5703125" style="362" customWidth="1"/>
    <col min="13318" max="13318" width="12.7109375" style="362" customWidth="1"/>
    <col min="13319" max="13320" width="13.85546875" style="362" customWidth="1"/>
    <col min="13321" max="13321" width="13.7109375" style="362" customWidth="1"/>
    <col min="13322" max="13322" width="15" style="362" customWidth="1"/>
    <col min="13323" max="13323" width="0.85546875" style="362" customWidth="1"/>
    <col min="13324" max="13568" width="9.140625" style="362"/>
    <col min="13569" max="13569" width="4.85546875" style="362" customWidth="1"/>
    <col min="13570" max="13570" width="24.140625" style="362" customWidth="1"/>
    <col min="13571" max="13571" width="32.28515625" style="362" customWidth="1"/>
    <col min="13572" max="13572" width="19.140625" style="362" customWidth="1"/>
    <col min="13573" max="13573" width="13.5703125" style="362" customWidth="1"/>
    <col min="13574" max="13574" width="12.7109375" style="362" customWidth="1"/>
    <col min="13575" max="13576" width="13.85546875" style="362" customWidth="1"/>
    <col min="13577" max="13577" width="13.7109375" style="362" customWidth="1"/>
    <col min="13578" max="13578" width="15" style="362" customWidth="1"/>
    <col min="13579" max="13579" width="0.85546875" style="362" customWidth="1"/>
    <col min="13580" max="13824" width="9.140625" style="362"/>
    <col min="13825" max="13825" width="4.85546875" style="362" customWidth="1"/>
    <col min="13826" max="13826" width="24.140625" style="362" customWidth="1"/>
    <col min="13827" max="13827" width="32.28515625" style="362" customWidth="1"/>
    <col min="13828" max="13828" width="19.140625" style="362" customWidth="1"/>
    <col min="13829" max="13829" width="13.5703125" style="362" customWidth="1"/>
    <col min="13830" max="13830" width="12.7109375" style="362" customWidth="1"/>
    <col min="13831" max="13832" width="13.85546875" style="362" customWidth="1"/>
    <col min="13833" max="13833" width="13.7109375" style="362" customWidth="1"/>
    <col min="13834" max="13834" width="15" style="362" customWidth="1"/>
    <col min="13835" max="13835" width="0.85546875" style="362" customWidth="1"/>
    <col min="13836" max="14080" width="9.140625" style="362"/>
    <col min="14081" max="14081" width="4.85546875" style="362" customWidth="1"/>
    <col min="14082" max="14082" width="24.140625" style="362" customWidth="1"/>
    <col min="14083" max="14083" width="32.28515625" style="362" customWidth="1"/>
    <col min="14084" max="14084" width="19.140625" style="362" customWidth="1"/>
    <col min="14085" max="14085" width="13.5703125" style="362" customWidth="1"/>
    <col min="14086" max="14086" width="12.7109375" style="362" customWidth="1"/>
    <col min="14087" max="14088" width="13.85546875" style="362" customWidth="1"/>
    <col min="14089" max="14089" width="13.7109375" style="362" customWidth="1"/>
    <col min="14090" max="14090" width="15" style="362" customWidth="1"/>
    <col min="14091" max="14091" width="0.85546875" style="362" customWidth="1"/>
    <col min="14092" max="14336" width="9.140625" style="362"/>
    <col min="14337" max="14337" width="4.85546875" style="362" customWidth="1"/>
    <col min="14338" max="14338" width="24.140625" style="362" customWidth="1"/>
    <col min="14339" max="14339" width="32.28515625" style="362" customWidth="1"/>
    <col min="14340" max="14340" width="19.140625" style="362" customWidth="1"/>
    <col min="14341" max="14341" width="13.5703125" style="362" customWidth="1"/>
    <col min="14342" max="14342" width="12.7109375" style="362" customWidth="1"/>
    <col min="14343" max="14344" width="13.85546875" style="362" customWidth="1"/>
    <col min="14345" max="14345" width="13.7109375" style="362" customWidth="1"/>
    <col min="14346" max="14346" width="15" style="362" customWidth="1"/>
    <col min="14347" max="14347" width="0.85546875" style="362" customWidth="1"/>
    <col min="14348" max="14592" width="9.140625" style="362"/>
    <col min="14593" max="14593" width="4.85546875" style="362" customWidth="1"/>
    <col min="14594" max="14594" width="24.140625" style="362" customWidth="1"/>
    <col min="14595" max="14595" width="32.28515625" style="362" customWidth="1"/>
    <col min="14596" max="14596" width="19.140625" style="362" customWidth="1"/>
    <col min="14597" max="14597" width="13.5703125" style="362" customWidth="1"/>
    <col min="14598" max="14598" width="12.7109375" style="362" customWidth="1"/>
    <col min="14599" max="14600" width="13.85546875" style="362" customWidth="1"/>
    <col min="14601" max="14601" width="13.7109375" style="362" customWidth="1"/>
    <col min="14602" max="14602" width="15" style="362" customWidth="1"/>
    <col min="14603" max="14603" width="0.85546875" style="362" customWidth="1"/>
    <col min="14604" max="14848" width="9.140625" style="362"/>
    <col min="14849" max="14849" width="4.85546875" style="362" customWidth="1"/>
    <col min="14850" max="14850" width="24.140625" style="362" customWidth="1"/>
    <col min="14851" max="14851" width="32.28515625" style="362" customWidth="1"/>
    <col min="14852" max="14852" width="19.140625" style="362" customWidth="1"/>
    <col min="14853" max="14853" width="13.5703125" style="362" customWidth="1"/>
    <col min="14854" max="14854" width="12.7109375" style="362" customWidth="1"/>
    <col min="14855" max="14856" width="13.85546875" style="362" customWidth="1"/>
    <col min="14857" max="14857" width="13.7109375" style="362" customWidth="1"/>
    <col min="14858" max="14858" width="15" style="362" customWidth="1"/>
    <col min="14859" max="14859" width="0.85546875" style="362" customWidth="1"/>
    <col min="14860" max="15104" width="9.140625" style="362"/>
    <col min="15105" max="15105" width="4.85546875" style="362" customWidth="1"/>
    <col min="15106" max="15106" width="24.140625" style="362" customWidth="1"/>
    <col min="15107" max="15107" width="32.28515625" style="362" customWidth="1"/>
    <col min="15108" max="15108" width="19.140625" style="362" customWidth="1"/>
    <col min="15109" max="15109" width="13.5703125" style="362" customWidth="1"/>
    <col min="15110" max="15110" width="12.7109375" style="362" customWidth="1"/>
    <col min="15111" max="15112" width="13.85546875" style="362" customWidth="1"/>
    <col min="15113" max="15113" width="13.7109375" style="362" customWidth="1"/>
    <col min="15114" max="15114" width="15" style="362" customWidth="1"/>
    <col min="15115" max="15115" width="0.85546875" style="362" customWidth="1"/>
    <col min="15116" max="15360" width="9.140625" style="362"/>
    <col min="15361" max="15361" width="4.85546875" style="362" customWidth="1"/>
    <col min="15362" max="15362" width="24.140625" style="362" customWidth="1"/>
    <col min="15363" max="15363" width="32.28515625" style="362" customWidth="1"/>
    <col min="15364" max="15364" width="19.140625" style="362" customWidth="1"/>
    <col min="15365" max="15365" width="13.5703125" style="362" customWidth="1"/>
    <col min="15366" max="15366" width="12.7109375" style="362" customWidth="1"/>
    <col min="15367" max="15368" width="13.85546875" style="362" customWidth="1"/>
    <col min="15369" max="15369" width="13.7109375" style="362" customWidth="1"/>
    <col min="15370" max="15370" width="15" style="362" customWidth="1"/>
    <col min="15371" max="15371" width="0.85546875" style="362" customWidth="1"/>
    <col min="15372" max="15616" width="9.140625" style="362"/>
    <col min="15617" max="15617" width="4.85546875" style="362" customWidth="1"/>
    <col min="15618" max="15618" width="24.140625" style="362" customWidth="1"/>
    <col min="15619" max="15619" width="32.28515625" style="362" customWidth="1"/>
    <col min="15620" max="15620" width="19.140625" style="362" customWidth="1"/>
    <col min="15621" max="15621" width="13.5703125" style="362" customWidth="1"/>
    <col min="15622" max="15622" width="12.7109375" style="362" customWidth="1"/>
    <col min="15623" max="15624" width="13.85546875" style="362" customWidth="1"/>
    <col min="15625" max="15625" width="13.7109375" style="362" customWidth="1"/>
    <col min="15626" max="15626" width="15" style="362" customWidth="1"/>
    <col min="15627" max="15627" width="0.85546875" style="362" customWidth="1"/>
    <col min="15628" max="15872" width="9.140625" style="362"/>
    <col min="15873" max="15873" width="4.85546875" style="362" customWidth="1"/>
    <col min="15874" max="15874" width="24.140625" style="362" customWidth="1"/>
    <col min="15875" max="15875" width="32.28515625" style="362" customWidth="1"/>
    <col min="15876" max="15876" width="19.140625" style="362" customWidth="1"/>
    <col min="15877" max="15877" width="13.5703125" style="362" customWidth="1"/>
    <col min="15878" max="15878" width="12.7109375" style="362" customWidth="1"/>
    <col min="15879" max="15880" width="13.85546875" style="362" customWidth="1"/>
    <col min="15881" max="15881" width="13.7109375" style="362" customWidth="1"/>
    <col min="15882" max="15882" width="15" style="362" customWidth="1"/>
    <col min="15883" max="15883" width="0.85546875" style="362" customWidth="1"/>
    <col min="15884" max="16128" width="9.140625" style="362"/>
    <col min="16129" max="16129" width="4.85546875" style="362" customWidth="1"/>
    <col min="16130" max="16130" width="24.140625" style="362" customWidth="1"/>
    <col min="16131" max="16131" width="32.28515625" style="362" customWidth="1"/>
    <col min="16132" max="16132" width="19.140625" style="362" customWidth="1"/>
    <col min="16133" max="16133" width="13.5703125" style="362" customWidth="1"/>
    <col min="16134" max="16134" width="12.7109375" style="362" customWidth="1"/>
    <col min="16135" max="16136" width="13.85546875" style="362" customWidth="1"/>
    <col min="16137" max="16137" width="13.7109375" style="362" customWidth="1"/>
    <col min="16138" max="16138" width="15" style="362" customWidth="1"/>
    <col min="16139" max="16139" width="0.85546875" style="362" customWidth="1"/>
    <col min="16140" max="16384" width="9.140625" style="362"/>
  </cols>
  <sheetData>
    <row r="1" spans="1:12" x14ac:dyDescent="0.3">
      <c r="A1" s="360" t="s">
        <v>439</v>
      </c>
      <c r="B1" s="361"/>
      <c r="C1" s="361"/>
      <c r="D1" s="361"/>
      <c r="E1" s="361"/>
      <c r="F1" s="361"/>
      <c r="G1" s="361"/>
      <c r="H1" s="361"/>
      <c r="I1" s="621" t="s">
        <v>108</v>
      </c>
      <c r="J1" s="621"/>
      <c r="K1" s="428"/>
    </row>
    <row r="2" spans="1:12" x14ac:dyDescent="0.3">
      <c r="A2" s="361" t="s">
        <v>138</v>
      </c>
      <c r="B2" s="361"/>
      <c r="C2" s="361"/>
      <c r="D2" s="361"/>
      <c r="E2" s="361"/>
      <c r="F2" s="361"/>
      <c r="G2" s="361"/>
      <c r="H2" s="361"/>
      <c r="I2" s="619" t="s">
        <v>502</v>
      </c>
      <c r="J2" s="620"/>
      <c r="K2" s="428"/>
    </row>
    <row r="3" spans="1:12" x14ac:dyDescent="0.3">
      <c r="A3" s="361"/>
      <c r="B3" s="361"/>
      <c r="C3" s="361"/>
      <c r="D3" s="361"/>
      <c r="E3" s="361"/>
      <c r="F3" s="361"/>
      <c r="G3" s="361"/>
      <c r="H3" s="361"/>
      <c r="I3" s="328"/>
      <c r="J3" s="328"/>
      <c r="K3" s="428"/>
    </row>
    <row r="4" spans="1:12" x14ac:dyDescent="0.3">
      <c r="A4" s="361" t="str">
        <f>'[3]ფორმა N2'!A4</f>
        <v>ანგარიშვალდებული პირის დასახელება:</v>
      </c>
      <c r="B4" s="361"/>
      <c r="C4" s="361"/>
      <c r="D4" s="361"/>
      <c r="E4" s="361"/>
      <c r="F4" s="442"/>
      <c r="G4" s="361"/>
      <c r="H4" s="361"/>
      <c r="I4" s="361"/>
      <c r="J4" s="361"/>
      <c r="K4" s="428"/>
    </row>
    <row r="5" spans="1:12" x14ac:dyDescent="0.3">
      <c r="A5" s="443" t="s">
        <v>501</v>
      </c>
      <c r="B5" s="361"/>
      <c r="C5" s="361"/>
      <c r="D5" s="536"/>
      <c r="E5" s="536"/>
      <c r="F5" s="537"/>
      <c r="G5" s="536"/>
      <c r="H5" s="536"/>
      <c r="I5" s="536"/>
      <c r="J5" s="536"/>
      <c r="K5" s="428"/>
    </row>
    <row r="6" spans="1:12" x14ac:dyDescent="0.3">
      <c r="A6" s="363"/>
      <c r="B6" s="363"/>
      <c r="C6" s="361"/>
      <c r="D6" s="361"/>
      <c r="E6" s="361"/>
      <c r="F6" s="442"/>
      <c r="G6" s="361"/>
      <c r="H6" s="361"/>
      <c r="I6" s="361"/>
      <c r="J6" s="361"/>
      <c r="K6" s="428"/>
    </row>
    <row r="7" spans="1:12" x14ac:dyDescent="0.3">
      <c r="A7" s="103"/>
      <c r="B7" s="538"/>
      <c r="C7" s="538"/>
      <c r="D7" s="538"/>
      <c r="E7" s="538"/>
      <c r="F7" s="538"/>
      <c r="G7" s="538"/>
      <c r="H7" s="538"/>
      <c r="I7" s="538"/>
      <c r="J7" s="538"/>
      <c r="K7" s="428"/>
    </row>
    <row r="8" spans="1:12" s="539" customFormat="1" ht="45" x14ac:dyDescent="0.3">
      <c r="A8" s="105" t="s">
        <v>63</v>
      </c>
      <c r="B8" s="105" t="s">
        <v>110</v>
      </c>
      <c r="C8" s="106" t="s">
        <v>112</v>
      </c>
      <c r="D8" s="106" t="s">
        <v>266</v>
      </c>
      <c r="E8" s="106" t="s">
        <v>111</v>
      </c>
      <c r="F8" s="104" t="s">
        <v>254</v>
      </c>
      <c r="G8" s="104" t="s">
        <v>285</v>
      </c>
      <c r="H8" s="104" t="s">
        <v>286</v>
      </c>
      <c r="I8" s="104" t="s">
        <v>255</v>
      </c>
      <c r="J8" s="107" t="s">
        <v>113</v>
      </c>
      <c r="K8" s="428"/>
    </row>
    <row r="9" spans="1:12" s="539" customFormat="1" x14ac:dyDescent="0.3">
      <c r="A9" s="128">
        <v>1</v>
      </c>
      <c r="B9" s="128">
        <v>2</v>
      </c>
      <c r="C9" s="129">
        <v>3</v>
      </c>
      <c r="D9" s="129">
        <v>4</v>
      </c>
      <c r="E9" s="129">
        <v>5</v>
      </c>
      <c r="F9" s="129">
        <v>6</v>
      </c>
      <c r="G9" s="129">
        <v>7</v>
      </c>
      <c r="H9" s="129">
        <v>8</v>
      </c>
      <c r="I9" s="129">
        <v>9</v>
      </c>
      <c r="J9" s="129">
        <v>10</v>
      </c>
      <c r="K9" s="428"/>
    </row>
    <row r="10" spans="1:12" s="539" customFormat="1" ht="15" customHeight="1" x14ac:dyDescent="0.3">
      <c r="A10" s="128">
        <v>1</v>
      </c>
      <c r="B10" s="128" t="s">
        <v>2278</v>
      </c>
      <c r="C10" s="128" t="s">
        <v>2279</v>
      </c>
      <c r="D10" s="128" t="s">
        <v>219</v>
      </c>
      <c r="E10" s="128" t="s">
        <v>2280</v>
      </c>
      <c r="F10" s="540">
        <v>4212.5600000002887</v>
      </c>
      <c r="G10" s="540">
        <v>652814.19999999995</v>
      </c>
      <c r="H10" s="540">
        <v>651173.59</v>
      </c>
      <c r="I10" s="540">
        <f t="shared" ref="I10:I25" si="0">F10+G10-H10</f>
        <v>5853.1700000002747</v>
      </c>
      <c r="J10" s="128"/>
      <c r="K10" s="428"/>
    </row>
    <row r="11" spans="1:12" s="539" customFormat="1" x14ac:dyDescent="0.3">
      <c r="A11" s="128">
        <v>2</v>
      </c>
      <c r="B11" s="128" t="s">
        <v>2278</v>
      </c>
      <c r="C11" s="128" t="s">
        <v>2281</v>
      </c>
      <c r="D11" s="128" t="s">
        <v>219</v>
      </c>
      <c r="E11" s="128" t="s">
        <v>2282</v>
      </c>
      <c r="F11" s="540">
        <v>239.99999999999272</v>
      </c>
      <c r="G11" s="540">
        <v>0</v>
      </c>
      <c r="H11" s="540">
        <v>240</v>
      </c>
      <c r="I11" s="540">
        <f t="shared" si="0"/>
        <v>-7.2759576141834259E-12</v>
      </c>
      <c r="J11" s="540"/>
      <c r="K11" s="428"/>
    </row>
    <row r="12" spans="1:12" s="539" customFormat="1" ht="15" customHeight="1" x14ac:dyDescent="0.3">
      <c r="A12" s="128">
        <v>3</v>
      </c>
      <c r="B12" s="128" t="s">
        <v>2278</v>
      </c>
      <c r="C12" s="128" t="s">
        <v>2283</v>
      </c>
      <c r="D12" s="128" t="s">
        <v>2284</v>
      </c>
      <c r="E12" s="128" t="s">
        <v>2285</v>
      </c>
      <c r="F12" s="540">
        <v>0</v>
      </c>
      <c r="G12" s="540"/>
      <c r="H12" s="540"/>
      <c r="I12" s="540">
        <f t="shared" si="0"/>
        <v>0</v>
      </c>
      <c r="J12" s="128"/>
      <c r="K12" s="428"/>
    </row>
    <row r="13" spans="1:12" s="539" customFormat="1" ht="15" customHeight="1" x14ac:dyDescent="0.3">
      <c r="A13" s="128">
        <v>4</v>
      </c>
      <c r="B13" s="128" t="s">
        <v>2278</v>
      </c>
      <c r="C13" s="128" t="s">
        <v>2283</v>
      </c>
      <c r="D13" s="128" t="s">
        <v>2286</v>
      </c>
      <c r="E13" s="128" t="s">
        <v>2287</v>
      </c>
      <c r="F13" s="540">
        <v>0</v>
      </c>
      <c r="G13" s="540">
        <v>4349.63</v>
      </c>
      <c r="H13" s="540">
        <v>4316.8</v>
      </c>
      <c r="I13" s="540">
        <f t="shared" si="0"/>
        <v>32.829999999999927</v>
      </c>
      <c r="J13" s="128"/>
      <c r="K13" s="428"/>
    </row>
    <row r="14" spans="1:12" s="539" customFormat="1" ht="15" customHeight="1" x14ac:dyDescent="0.3">
      <c r="A14" s="128">
        <v>5</v>
      </c>
      <c r="B14" s="128" t="s">
        <v>2278</v>
      </c>
      <c r="C14" s="128" t="s">
        <v>2283</v>
      </c>
      <c r="D14" s="128" t="s">
        <v>2288</v>
      </c>
      <c r="E14" s="128" t="s">
        <v>2289</v>
      </c>
      <c r="F14" s="540">
        <v>48.939999999995052</v>
      </c>
      <c r="G14" s="540">
        <v>18338</v>
      </c>
      <c r="H14" s="540">
        <v>18336.310000000001</v>
      </c>
      <c r="I14" s="540">
        <f t="shared" si="0"/>
        <v>50.629999999993743</v>
      </c>
      <c r="J14" s="128"/>
      <c r="K14" s="428"/>
      <c r="L14" s="541"/>
    </row>
    <row r="15" spans="1:12" s="539" customFormat="1" x14ac:dyDescent="0.3">
      <c r="A15" s="128">
        <v>6</v>
      </c>
      <c r="B15" s="128" t="s">
        <v>2278</v>
      </c>
      <c r="C15" s="128" t="s">
        <v>2290</v>
      </c>
      <c r="D15" s="128" t="s">
        <v>219</v>
      </c>
      <c r="E15" s="128" t="s">
        <v>2291</v>
      </c>
      <c r="F15" s="540">
        <v>0</v>
      </c>
      <c r="G15" s="540"/>
      <c r="H15" s="540"/>
      <c r="I15" s="540">
        <f t="shared" si="0"/>
        <v>0</v>
      </c>
      <c r="J15" s="128"/>
      <c r="K15" s="428"/>
    </row>
    <row r="16" spans="1:12" s="539" customFormat="1" ht="15" customHeight="1" x14ac:dyDescent="0.3">
      <c r="A16" s="128">
        <v>7</v>
      </c>
      <c r="B16" s="128" t="s">
        <v>2278</v>
      </c>
      <c r="C16" s="128" t="s">
        <v>2290</v>
      </c>
      <c r="D16" s="128" t="s">
        <v>2284</v>
      </c>
      <c r="E16" s="128" t="s">
        <v>2291</v>
      </c>
      <c r="F16" s="540">
        <v>0</v>
      </c>
      <c r="G16" s="540"/>
      <c r="H16" s="540"/>
      <c r="I16" s="540">
        <f t="shared" si="0"/>
        <v>0</v>
      </c>
      <c r="J16" s="128"/>
      <c r="K16" s="428"/>
    </row>
    <row r="17" spans="1:12" s="539" customFormat="1" x14ac:dyDescent="0.3">
      <c r="A17" s="128">
        <v>8</v>
      </c>
      <c r="B17" s="128" t="s">
        <v>2278</v>
      </c>
      <c r="C17" s="128" t="s">
        <v>2292</v>
      </c>
      <c r="D17" s="128" t="s">
        <v>219</v>
      </c>
      <c r="E17" s="128" t="s">
        <v>2291</v>
      </c>
      <c r="F17" s="540">
        <v>0</v>
      </c>
      <c r="G17" s="540"/>
      <c r="H17" s="540"/>
      <c r="I17" s="540">
        <f t="shared" si="0"/>
        <v>0</v>
      </c>
      <c r="J17" s="128"/>
      <c r="K17" s="428"/>
    </row>
    <row r="18" spans="1:12" s="539" customFormat="1" ht="15" customHeight="1" x14ac:dyDescent="0.3">
      <c r="A18" s="128">
        <v>9</v>
      </c>
      <c r="B18" s="128" t="s">
        <v>2278</v>
      </c>
      <c r="C18" s="128" t="s">
        <v>2292</v>
      </c>
      <c r="D18" s="128" t="s">
        <v>2284</v>
      </c>
      <c r="E18" s="128" t="s">
        <v>2291</v>
      </c>
      <c r="F18" s="540">
        <v>0</v>
      </c>
      <c r="G18" s="540"/>
      <c r="H18" s="540"/>
      <c r="I18" s="540">
        <f t="shared" si="0"/>
        <v>0</v>
      </c>
      <c r="J18" s="128"/>
      <c r="K18" s="428"/>
      <c r="L18" s="541"/>
    </row>
    <row r="19" spans="1:12" s="539" customFormat="1" ht="15" customHeight="1" x14ac:dyDescent="0.3">
      <c r="A19" s="128">
        <v>10</v>
      </c>
      <c r="B19" s="128" t="s">
        <v>2278</v>
      </c>
      <c r="C19" s="128" t="s">
        <v>2292</v>
      </c>
      <c r="D19" s="128" t="s">
        <v>2288</v>
      </c>
      <c r="E19" s="128" t="s">
        <v>2291</v>
      </c>
      <c r="F19" s="540">
        <v>0</v>
      </c>
      <c r="G19" s="540"/>
      <c r="H19" s="540"/>
      <c r="I19" s="540">
        <f t="shared" si="0"/>
        <v>0</v>
      </c>
      <c r="J19" s="128"/>
      <c r="K19" s="428"/>
    </row>
    <row r="20" spans="1:12" s="539" customFormat="1" x14ac:dyDescent="0.3">
      <c r="A20" s="128">
        <v>11</v>
      </c>
      <c r="B20" s="128" t="s">
        <v>2278</v>
      </c>
      <c r="C20" s="128" t="s">
        <v>2293</v>
      </c>
      <c r="D20" s="128" t="s">
        <v>219</v>
      </c>
      <c r="E20" s="128" t="s">
        <v>2291</v>
      </c>
      <c r="F20" s="540">
        <v>0</v>
      </c>
      <c r="G20" s="540"/>
      <c r="H20" s="540"/>
      <c r="I20" s="540">
        <f t="shared" si="0"/>
        <v>0</v>
      </c>
      <c r="J20" s="128"/>
      <c r="K20" s="428"/>
    </row>
    <row r="21" spans="1:12" s="539" customFormat="1" ht="15" customHeight="1" x14ac:dyDescent="0.3">
      <c r="A21" s="128">
        <v>12</v>
      </c>
      <c r="B21" s="128" t="s">
        <v>2278</v>
      </c>
      <c r="C21" s="128" t="s">
        <v>2293</v>
      </c>
      <c r="D21" s="128" t="s">
        <v>2284</v>
      </c>
      <c r="E21" s="128" t="s">
        <v>2291</v>
      </c>
      <c r="F21" s="540">
        <v>0</v>
      </c>
      <c r="G21" s="540"/>
      <c r="H21" s="540"/>
      <c r="I21" s="540">
        <f t="shared" si="0"/>
        <v>0</v>
      </c>
      <c r="J21" s="128"/>
      <c r="K21" s="428"/>
    </row>
    <row r="22" spans="1:12" s="539" customFormat="1" ht="15" customHeight="1" x14ac:dyDescent="0.3">
      <c r="A22" s="128">
        <v>13</v>
      </c>
      <c r="B22" s="128" t="s">
        <v>2278</v>
      </c>
      <c r="C22" s="128" t="s">
        <v>2293</v>
      </c>
      <c r="D22" s="128" t="s">
        <v>2288</v>
      </c>
      <c r="E22" s="128" t="s">
        <v>2291</v>
      </c>
      <c r="F22" s="540">
        <v>0</v>
      </c>
      <c r="G22" s="540"/>
      <c r="H22" s="540"/>
      <c r="I22" s="540">
        <f t="shared" si="0"/>
        <v>0</v>
      </c>
      <c r="J22" s="128"/>
      <c r="K22" s="428"/>
    </row>
    <row r="23" spans="1:12" s="539" customFormat="1" x14ac:dyDescent="0.3">
      <c r="A23" s="128">
        <v>14</v>
      </c>
      <c r="B23" s="128" t="s">
        <v>2278</v>
      </c>
      <c r="C23" s="128" t="s">
        <v>2294</v>
      </c>
      <c r="D23" s="128" t="s">
        <v>219</v>
      </c>
      <c r="E23" s="128" t="s">
        <v>2295</v>
      </c>
      <c r="F23" s="540">
        <v>1003.5399999999997</v>
      </c>
      <c r="G23" s="540">
        <v>500</v>
      </c>
      <c r="H23" s="540">
        <v>1503.54</v>
      </c>
      <c r="I23" s="540">
        <f t="shared" si="0"/>
        <v>0</v>
      </c>
      <c r="J23" s="128"/>
      <c r="K23" s="428"/>
    </row>
    <row r="24" spans="1:12" s="539" customFormat="1" ht="15" customHeight="1" x14ac:dyDescent="0.3">
      <c r="A24" s="128">
        <v>15</v>
      </c>
      <c r="B24" s="128" t="s">
        <v>2278</v>
      </c>
      <c r="C24" s="128" t="s">
        <v>2294</v>
      </c>
      <c r="D24" s="128" t="s">
        <v>2284</v>
      </c>
      <c r="E24" s="128" t="s">
        <v>2295</v>
      </c>
      <c r="F24" s="540">
        <v>0</v>
      </c>
      <c r="G24" s="540">
        <v>3124</v>
      </c>
      <c r="H24" s="540">
        <v>3100.26</v>
      </c>
      <c r="I24" s="540">
        <f t="shared" si="0"/>
        <v>23.739999999999782</v>
      </c>
      <c r="J24" s="128"/>
      <c r="K24" s="428"/>
    </row>
    <row r="25" spans="1:12" s="539" customFormat="1" ht="15" customHeight="1" x14ac:dyDescent="0.3">
      <c r="A25" s="128">
        <v>16</v>
      </c>
      <c r="B25" s="128" t="s">
        <v>2278</v>
      </c>
      <c r="C25" s="128" t="s">
        <v>2294</v>
      </c>
      <c r="D25" s="128" t="s">
        <v>2288</v>
      </c>
      <c r="E25" s="128" t="s">
        <v>2295</v>
      </c>
      <c r="F25" s="540">
        <v>0</v>
      </c>
      <c r="G25" s="540">
        <v>319.8</v>
      </c>
      <c r="H25" s="540">
        <v>319.8</v>
      </c>
      <c r="I25" s="540">
        <f t="shared" si="0"/>
        <v>0</v>
      </c>
      <c r="J25" s="128"/>
      <c r="K25" s="428"/>
    </row>
    <row r="26" spans="1:12" s="539" customFormat="1" x14ac:dyDescent="0.3">
      <c r="A26" s="128">
        <v>17</v>
      </c>
      <c r="B26" s="128" t="s">
        <v>2278</v>
      </c>
      <c r="C26" s="128" t="s">
        <v>2296</v>
      </c>
      <c r="D26" s="128" t="s">
        <v>219</v>
      </c>
      <c r="E26" s="128" t="s">
        <v>2297</v>
      </c>
      <c r="F26" s="540">
        <v>0</v>
      </c>
      <c r="G26" s="540"/>
      <c r="H26" s="540"/>
      <c r="I26" s="540">
        <f>F26+G26-H26</f>
        <v>0</v>
      </c>
      <c r="J26" s="128"/>
      <c r="K26" s="428"/>
    </row>
    <row r="27" spans="1:12" s="539" customFormat="1" ht="15" customHeight="1" x14ac:dyDescent="0.3">
      <c r="A27" s="128">
        <v>18</v>
      </c>
      <c r="B27" s="128"/>
      <c r="C27" s="128"/>
      <c r="D27" s="128"/>
      <c r="E27" s="128"/>
      <c r="F27" s="540"/>
      <c r="G27" s="540"/>
      <c r="H27" s="540"/>
      <c r="I27" s="540"/>
      <c r="J27" s="128"/>
      <c r="K27" s="428"/>
    </row>
    <row r="28" spans="1:12" s="539" customFormat="1" ht="15" customHeight="1" x14ac:dyDescent="0.3">
      <c r="A28" s="128" t="s">
        <v>2298</v>
      </c>
      <c r="B28" s="128"/>
      <c r="C28" s="129"/>
      <c r="D28" s="129"/>
      <c r="E28" s="129"/>
      <c r="F28" s="540">
        <f>SUM(F10:F26)</f>
        <v>5505.0400000002765</v>
      </c>
      <c r="G28" s="540">
        <f t="shared" ref="G28:I28" si="1">SUM(G10:G26)</f>
        <v>679445.63</v>
      </c>
      <c r="H28" s="540">
        <f t="shared" si="1"/>
        <v>678990.30000000016</v>
      </c>
      <c r="I28" s="540">
        <f t="shared" si="1"/>
        <v>5960.3700000002609</v>
      </c>
      <c r="J28" s="542"/>
      <c r="K28" s="428"/>
    </row>
    <row r="29" spans="1:12" x14ac:dyDescent="0.3">
      <c r="A29" s="426"/>
      <c r="B29" s="426"/>
      <c r="C29" s="426"/>
      <c r="D29" s="426"/>
      <c r="E29" s="426"/>
      <c r="F29" s="426"/>
      <c r="G29" s="426"/>
      <c r="H29" s="426"/>
      <c r="I29" s="543"/>
      <c r="J29" s="426"/>
    </row>
    <row r="30" spans="1:12" x14ac:dyDescent="0.3">
      <c r="A30" s="426"/>
      <c r="B30" s="426"/>
      <c r="C30" s="426"/>
      <c r="D30" s="426"/>
      <c r="E30" s="426"/>
      <c r="F30" s="426"/>
      <c r="G30" s="426"/>
      <c r="H30" s="426"/>
      <c r="I30" s="426"/>
      <c r="J30" s="426"/>
    </row>
    <row r="31" spans="1:12" x14ac:dyDescent="0.3">
      <c r="A31" s="426"/>
      <c r="B31" s="544" t="s">
        <v>106</v>
      </c>
      <c r="C31" s="426"/>
      <c r="D31" s="426"/>
      <c r="E31" s="426"/>
      <c r="F31" s="545"/>
      <c r="G31" s="426"/>
      <c r="H31" s="426"/>
      <c r="I31" s="426"/>
      <c r="J31" s="426"/>
    </row>
    <row r="32" spans="1:12" x14ac:dyDescent="0.3">
      <c r="A32" s="426"/>
      <c r="B32" s="426"/>
      <c r="C32" s="426"/>
      <c r="D32" s="426"/>
      <c r="E32" s="426"/>
      <c r="F32" s="546"/>
      <c r="G32" s="546"/>
      <c r="H32" s="546"/>
      <c r="I32" s="546"/>
      <c r="J32" s="546"/>
    </row>
    <row r="33" spans="1:10" x14ac:dyDescent="0.3">
      <c r="A33" s="426"/>
      <c r="B33" s="426"/>
      <c r="C33" s="547"/>
      <c r="D33" s="426"/>
      <c r="E33" s="426"/>
      <c r="F33" s="547"/>
      <c r="G33" s="548"/>
      <c r="H33" s="548"/>
      <c r="I33" s="546"/>
      <c r="J33" s="546"/>
    </row>
    <row r="34" spans="1:10" x14ac:dyDescent="0.3">
      <c r="A34" s="546"/>
      <c r="B34" s="426"/>
      <c r="C34" s="549" t="s">
        <v>259</v>
      </c>
      <c r="D34" s="549"/>
      <c r="E34" s="426"/>
      <c r="F34" s="426" t="s">
        <v>264</v>
      </c>
      <c r="G34" s="546"/>
      <c r="H34" s="546"/>
      <c r="I34" s="546"/>
      <c r="J34" s="546"/>
    </row>
    <row r="35" spans="1:10" x14ac:dyDescent="0.3">
      <c r="A35" s="546"/>
      <c r="B35" s="426"/>
      <c r="C35" s="550" t="s">
        <v>137</v>
      </c>
      <c r="D35" s="426"/>
      <c r="E35" s="426"/>
      <c r="F35" s="426" t="s">
        <v>260</v>
      </c>
      <c r="G35" s="546"/>
      <c r="H35" s="546"/>
      <c r="I35" s="546"/>
      <c r="J35" s="546"/>
    </row>
    <row r="36" spans="1:10" s="385" customFormat="1" x14ac:dyDescent="0.3">
      <c r="A36" s="546"/>
      <c r="B36" s="426"/>
      <c r="C36" s="426"/>
      <c r="D36" s="550"/>
      <c r="E36" s="546"/>
      <c r="F36" s="546"/>
      <c r="G36" s="546"/>
      <c r="H36" s="546"/>
      <c r="I36" s="546"/>
      <c r="J36" s="546"/>
    </row>
    <row r="37" spans="1:10" s="385" customFormat="1" ht="12.75" x14ac:dyDescent="0.2">
      <c r="A37" s="546"/>
      <c r="B37" s="546"/>
      <c r="C37" s="546"/>
      <c r="D37" s="546"/>
      <c r="E37" s="546"/>
      <c r="F37" s="546"/>
      <c r="G37" s="546"/>
      <c r="H37" s="546"/>
      <c r="I37" s="546"/>
      <c r="J37" s="546"/>
    </row>
    <row r="38" spans="1:10" s="385" customFormat="1" ht="12.75" x14ac:dyDescent="0.2"/>
    <row r="39" spans="1:10" s="385" customFormat="1" ht="12.75" x14ac:dyDescent="0.2"/>
    <row r="40" spans="1:10" s="385" customFormat="1" ht="12.75" x14ac:dyDescent="0.2"/>
    <row r="41" spans="1:10" s="385" customFormat="1" ht="12.75" x14ac:dyDescent="0.2"/>
  </sheetData>
  <mergeCells count="2">
    <mergeCell ref="I1:J1"/>
    <mergeCell ref="I2:J2"/>
  </mergeCells>
  <dataValidations count="2">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s>
  <printOptions gridLines="1"/>
  <pageMargins left="0.25" right="0.25" top="0.75" bottom="0.75" header="0.3" footer="0.3"/>
  <pageSetup paperSize="9" scale="8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pageSetUpPr fitToPage="1"/>
  </sheetPr>
  <dimension ref="A1:I46"/>
  <sheetViews>
    <sheetView showGridLines="0" view="pageBreakPreview" zoomScale="80" zoomScaleNormal="100" zoomScaleSheetLayoutView="80" workbookViewId="0">
      <selection activeCell="D11" sqref="D11"/>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10.7109375" style="5" customWidth="1"/>
    <col min="6" max="6" width="35.28515625" style="2" customWidth="1"/>
    <col min="7" max="7" width="15.85546875" style="2" bestFit="1" customWidth="1"/>
    <col min="8" max="16384" width="9.140625" style="2"/>
  </cols>
  <sheetData>
    <row r="1" spans="1:7" x14ac:dyDescent="0.3">
      <c r="A1" s="59" t="s">
        <v>292</v>
      </c>
      <c r="B1" s="61"/>
      <c r="C1" s="621" t="s">
        <v>108</v>
      </c>
      <c r="D1" s="621"/>
      <c r="E1" s="88"/>
    </row>
    <row r="2" spans="1:7" x14ac:dyDescent="0.3">
      <c r="A2" s="61" t="s">
        <v>138</v>
      </c>
      <c r="B2" s="61"/>
      <c r="C2" s="619" t="s">
        <v>502</v>
      </c>
      <c r="D2" s="620"/>
      <c r="E2" s="88"/>
    </row>
    <row r="3" spans="1:7" x14ac:dyDescent="0.3">
      <c r="A3" s="59"/>
      <c r="B3" s="61"/>
      <c r="C3" s="60"/>
      <c r="D3" s="60"/>
      <c r="E3" s="88"/>
    </row>
    <row r="4" spans="1:7" x14ac:dyDescent="0.3">
      <c r="A4" s="62" t="s">
        <v>265</v>
      </c>
      <c r="B4" s="83"/>
      <c r="C4" s="84"/>
      <c r="D4" s="61"/>
      <c r="E4" s="88"/>
    </row>
    <row r="5" spans="1:7" x14ac:dyDescent="0.3">
      <c r="A5" s="325" t="str">
        <f>'ფორმა N1'!D4</f>
        <v>პ/გ ”საქართველოს რესპუბლიკური პარტია”</v>
      </c>
      <c r="B5" s="11"/>
      <c r="C5" s="11"/>
      <c r="E5" s="88"/>
    </row>
    <row r="6" spans="1:7" x14ac:dyDescent="0.3">
      <c r="A6" s="85"/>
      <c r="B6" s="85"/>
      <c r="C6" s="85"/>
      <c r="D6" s="86"/>
      <c r="E6" s="88"/>
    </row>
    <row r="7" spans="1:7" x14ac:dyDescent="0.3">
      <c r="A7" s="61"/>
      <c r="B7" s="61"/>
      <c r="C7" s="61"/>
      <c r="D7" s="61"/>
      <c r="E7" s="88"/>
    </row>
    <row r="8" spans="1:7" s="6" customFormat="1" ht="39" customHeight="1" x14ac:dyDescent="0.3">
      <c r="A8" s="87" t="s">
        <v>63</v>
      </c>
      <c r="B8" s="64" t="s">
        <v>247</v>
      </c>
      <c r="C8" s="64" t="s">
        <v>65</v>
      </c>
      <c r="D8" s="64" t="s">
        <v>66</v>
      </c>
      <c r="E8" s="88"/>
    </row>
    <row r="9" spans="1:7" s="7" customFormat="1" ht="16.5" customHeight="1" x14ac:dyDescent="0.3">
      <c r="A9" s="200">
        <v>1</v>
      </c>
      <c r="B9" s="200" t="s">
        <v>64</v>
      </c>
      <c r="C9" s="552">
        <f>SUM(C10,C26)</f>
        <v>190777</v>
      </c>
      <c r="D9" s="552">
        <f>SUM(D10,D26)</f>
        <v>190777</v>
      </c>
      <c r="E9" s="88"/>
    </row>
    <row r="10" spans="1:7" s="7" customFormat="1" ht="16.5" customHeight="1" x14ac:dyDescent="0.3">
      <c r="A10" s="69">
        <v>1.1000000000000001</v>
      </c>
      <c r="B10" s="69" t="s">
        <v>79</v>
      </c>
      <c r="C10" s="552">
        <f>SUM(C11,C12,C16,C19,C25,C26)</f>
        <v>190777</v>
      </c>
      <c r="D10" s="552">
        <f>SUM(D11,D12,D16,D19,D24,D25)</f>
        <v>190777</v>
      </c>
      <c r="E10" s="88"/>
    </row>
    <row r="11" spans="1:7" s="9" customFormat="1" ht="16.5" customHeight="1" x14ac:dyDescent="0.3">
      <c r="A11" s="70" t="s">
        <v>29</v>
      </c>
      <c r="B11" s="70" t="s">
        <v>78</v>
      </c>
      <c r="C11" s="553">
        <v>200</v>
      </c>
      <c r="D11" s="553">
        <v>200</v>
      </c>
      <c r="E11" s="88"/>
    </row>
    <row r="12" spans="1:7" s="10" customFormat="1" ht="16.5" customHeight="1" x14ac:dyDescent="0.3">
      <c r="A12" s="70" t="s">
        <v>30</v>
      </c>
      <c r="B12" s="70" t="s">
        <v>298</v>
      </c>
      <c r="C12" s="554">
        <f>SUM(C14:C15)</f>
        <v>0</v>
      </c>
      <c r="D12" s="554">
        <f>SUM(D14:D15)</f>
        <v>0</v>
      </c>
      <c r="E12" s="88"/>
      <c r="G12" s="53"/>
    </row>
    <row r="13" spans="1:7" s="3" customFormat="1" ht="16.5" customHeight="1" x14ac:dyDescent="0.3">
      <c r="A13" s="79" t="s">
        <v>80</v>
      </c>
      <c r="B13" s="79" t="s">
        <v>301</v>
      </c>
      <c r="C13" s="553"/>
      <c r="D13" s="553"/>
      <c r="E13" s="88"/>
    </row>
    <row r="14" spans="1:7" s="3" customFormat="1" ht="16.5" customHeight="1" x14ac:dyDescent="0.3">
      <c r="A14" s="79" t="s">
        <v>492</v>
      </c>
      <c r="B14" s="79" t="s">
        <v>491</v>
      </c>
      <c r="C14" s="553"/>
      <c r="D14" s="553"/>
      <c r="E14" s="88"/>
    </row>
    <row r="15" spans="1:7" s="3" customFormat="1" ht="16.5" customHeight="1" x14ac:dyDescent="0.3">
      <c r="A15" s="79" t="s">
        <v>493</v>
      </c>
      <c r="B15" s="79" t="s">
        <v>96</v>
      </c>
      <c r="C15" s="553"/>
      <c r="D15" s="553"/>
      <c r="E15" s="88"/>
    </row>
    <row r="16" spans="1:7" s="3" customFormat="1" ht="16.5" customHeight="1" x14ac:dyDescent="0.3">
      <c r="A16" s="70" t="s">
        <v>81</v>
      </c>
      <c r="B16" s="70" t="s">
        <v>82</v>
      </c>
      <c r="C16" s="554">
        <f>SUM(C17:C18)</f>
        <v>190577</v>
      </c>
      <c r="D16" s="554">
        <f>SUM(D17:D18)</f>
        <v>190577</v>
      </c>
      <c r="E16" s="88"/>
    </row>
    <row r="17" spans="1:6" s="3" customFormat="1" ht="16.5" customHeight="1" x14ac:dyDescent="0.3">
      <c r="A17" s="79" t="s">
        <v>83</v>
      </c>
      <c r="B17" s="79" t="s">
        <v>85</v>
      </c>
      <c r="C17" s="553">
        <v>150484</v>
      </c>
      <c r="D17" s="553">
        <v>150484</v>
      </c>
      <c r="E17" s="88"/>
      <c r="F17" s="551"/>
    </row>
    <row r="18" spans="1:6" s="3" customFormat="1" ht="30" x14ac:dyDescent="0.3">
      <c r="A18" s="79" t="s">
        <v>84</v>
      </c>
      <c r="B18" s="79" t="s">
        <v>109</v>
      </c>
      <c r="C18" s="553">
        <v>40093</v>
      </c>
      <c r="D18" s="553">
        <v>40093</v>
      </c>
      <c r="E18" s="88"/>
      <c r="F18" s="551"/>
    </row>
    <row r="19" spans="1:6" s="3" customFormat="1" ht="16.5" customHeight="1" x14ac:dyDescent="0.3">
      <c r="A19" s="70" t="s">
        <v>86</v>
      </c>
      <c r="B19" s="70" t="s">
        <v>404</v>
      </c>
      <c r="C19" s="554">
        <f>SUM(C20:C23)</f>
        <v>0</v>
      </c>
      <c r="D19" s="554">
        <f>SUM(D20:D23)</f>
        <v>0</v>
      </c>
      <c r="E19" s="88"/>
    </row>
    <row r="20" spans="1:6" s="3" customFormat="1" ht="16.5" customHeight="1" x14ac:dyDescent="0.3">
      <c r="A20" s="79" t="s">
        <v>87</v>
      </c>
      <c r="B20" s="79" t="s">
        <v>88</v>
      </c>
      <c r="C20" s="553"/>
      <c r="D20" s="553"/>
      <c r="E20" s="88"/>
    </row>
    <row r="21" spans="1:6" s="3" customFormat="1" ht="30" x14ac:dyDescent="0.3">
      <c r="A21" s="79" t="s">
        <v>91</v>
      </c>
      <c r="B21" s="79" t="s">
        <v>89</v>
      </c>
      <c r="C21" s="553"/>
      <c r="D21" s="553"/>
      <c r="E21" s="88"/>
    </row>
    <row r="22" spans="1:6" s="3" customFormat="1" ht="16.5" customHeight="1" x14ac:dyDescent="0.3">
      <c r="A22" s="79" t="s">
        <v>92</v>
      </c>
      <c r="B22" s="79" t="s">
        <v>90</v>
      </c>
      <c r="C22" s="553"/>
      <c r="D22" s="553"/>
      <c r="E22" s="88"/>
    </row>
    <row r="23" spans="1:6" s="3" customFormat="1" ht="16.5" customHeight="1" x14ac:dyDescent="0.3">
      <c r="A23" s="79" t="s">
        <v>93</v>
      </c>
      <c r="B23" s="79" t="s">
        <v>431</v>
      </c>
      <c r="C23" s="553"/>
      <c r="D23" s="553"/>
      <c r="E23" s="88"/>
    </row>
    <row r="24" spans="1:6" s="3" customFormat="1" ht="16.5" customHeight="1" x14ac:dyDescent="0.3">
      <c r="A24" s="70" t="s">
        <v>94</v>
      </c>
      <c r="B24" s="70" t="s">
        <v>432</v>
      </c>
      <c r="C24" s="555"/>
      <c r="D24" s="553"/>
      <c r="E24" s="88"/>
    </row>
    <row r="25" spans="1:6" s="3" customFormat="1" x14ac:dyDescent="0.3">
      <c r="A25" s="70" t="s">
        <v>249</v>
      </c>
      <c r="B25" s="70" t="s">
        <v>438</v>
      </c>
      <c r="C25" s="553"/>
      <c r="D25" s="553"/>
      <c r="E25" s="88"/>
    </row>
    <row r="26" spans="1:6" ht="16.5" customHeight="1" x14ac:dyDescent="0.3">
      <c r="A26" s="69">
        <v>1.2</v>
      </c>
      <c r="B26" s="69" t="s">
        <v>95</v>
      </c>
      <c r="C26" s="552">
        <f>SUM(C27,C35)</f>
        <v>0</v>
      </c>
      <c r="D26" s="552">
        <f>SUM(D27,D35)</f>
        <v>0</v>
      </c>
      <c r="E26" s="88"/>
    </row>
    <row r="27" spans="1:6" ht="16.5" customHeight="1" x14ac:dyDescent="0.3">
      <c r="A27" s="70" t="s">
        <v>31</v>
      </c>
      <c r="B27" s="70" t="s">
        <v>301</v>
      </c>
      <c r="C27" s="554">
        <f>SUM(C28:C30)</f>
        <v>0</v>
      </c>
      <c r="D27" s="554">
        <f>SUM(D28:D30)</f>
        <v>0</v>
      </c>
      <c r="E27" s="88"/>
    </row>
    <row r="28" spans="1:6" x14ac:dyDescent="0.3">
      <c r="A28" s="206" t="s">
        <v>97</v>
      </c>
      <c r="B28" s="206" t="s">
        <v>299</v>
      </c>
      <c r="C28" s="553"/>
      <c r="D28" s="553"/>
      <c r="E28" s="88"/>
    </row>
    <row r="29" spans="1:6" x14ac:dyDescent="0.3">
      <c r="A29" s="206" t="s">
        <v>98</v>
      </c>
      <c r="B29" s="206" t="s">
        <v>302</v>
      </c>
      <c r="C29" s="553"/>
      <c r="D29" s="553"/>
      <c r="E29" s="88"/>
    </row>
    <row r="30" spans="1:6" x14ac:dyDescent="0.3">
      <c r="A30" s="206" t="s">
        <v>440</v>
      </c>
      <c r="B30" s="206" t="s">
        <v>300</v>
      </c>
      <c r="C30" s="553"/>
      <c r="D30" s="553"/>
      <c r="E30" s="88"/>
    </row>
    <row r="31" spans="1:6" x14ac:dyDescent="0.3">
      <c r="A31" s="70" t="s">
        <v>32</v>
      </c>
      <c r="B31" s="70" t="s">
        <v>491</v>
      </c>
      <c r="C31" s="554">
        <f>SUM(C32:C34)</f>
        <v>0</v>
      </c>
      <c r="D31" s="554">
        <f>SUM(D32:D34)</f>
        <v>0</v>
      </c>
      <c r="E31" s="88"/>
    </row>
    <row r="32" spans="1:6" x14ac:dyDescent="0.3">
      <c r="A32" s="206" t="s">
        <v>12</v>
      </c>
      <c r="B32" s="206" t="s">
        <v>494</v>
      </c>
      <c r="C32" s="553"/>
      <c r="D32" s="553"/>
      <c r="E32" s="88"/>
    </row>
    <row r="33" spans="1:9" x14ac:dyDescent="0.3">
      <c r="A33" s="206" t="s">
        <v>13</v>
      </c>
      <c r="B33" s="206" t="s">
        <v>495</v>
      </c>
      <c r="C33" s="553"/>
      <c r="D33" s="553"/>
      <c r="E33" s="88"/>
    </row>
    <row r="34" spans="1:9" x14ac:dyDescent="0.3">
      <c r="A34" s="206" t="s">
        <v>272</v>
      </c>
      <c r="B34" s="206" t="s">
        <v>496</v>
      </c>
      <c r="C34" s="553"/>
      <c r="D34" s="553"/>
      <c r="E34" s="88"/>
    </row>
    <row r="35" spans="1:9" x14ac:dyDescent="0.3">
      <c r="A35" s="70" t="s">
        <v>33</v>
      </c>
      <c r="B35" s="211" t="s">
        <v>437</v>
      </c>
      <c r="C35" s="553"/>
      <c r="D35" s="553"/>
      <c r="E35" s="88"/>
    </row>
    <row r="36" spans="1:9" x14ac:dyDescent="0.3">
      <c r="D36" s="23"/>
      <c r="E36" s="89"/>
      <c r="F36" s="23"/>
    </row>
    <row r="37" spans="1:9" x14ac:dyDescent="0.3">
      <c r="A37" s="1"/>
      <c r="D37" s="23"/>
      <c r="E37" s="89"/>
      <c r="F37" s="23"/>
    </row>
    <row r="38" spans="1:9" x14ac:dyDescent="0.3">
      <c r="D38" s="23"/>
      <c r="E38" s="89"/>
      <c r="F38" s="23"/>
    </row>
    <row r="39" spans="1:9" x14ac:dyDescent="0.3">
      <c r="D39" s="23"/>
      <c r="E39" s="89"/>
      <c r="F39" s="23"/>
    </row>
    <row r="40" spans="1:9" x14ac:dyDescent="0.3">
      <c r="A40" s="54" t="s">
        <v>106</v>
      </c>
      <c r="D40" s="23"/>
      <c r="E40" s="89"/>
      <c r="F40" s="23"/>
    </row>
    <row r="41" spans="1:9" x14ac:dyDescent="0.3">
      <c r="D41" s="23"/>
      <c r="E41" s="90"/>
      <c r="F41" s="90"/>
      <c r="G41"/>
      <c r="H41"/>
      <c r="I41"/>
    </row>
    <row r="42" spans="1:9" x14ac:dyDescent="0.3">
      <c r="D42" s="91"/>
      <c r="E42" s="90"/>
      <c r="F42" s="90"/>
      <c r="G42"/>
      <c r="H42"/>
      <c r="I42"/>
    </row>
    <row r="43" spans="1:9" x14ac:dyDescent="0.3">
      <c r="A43"/>
      <c r="B43" s="54" t="s">
        <v>262</v>
      </c>
      <c r="D43" s="91"/>
      <c r="E43" s="90"/>
      <c r="F43" s="90"/>
      <c r="G43"/>
      <c r="H43"/>
      <c r="I43"/>
    </row>
    <row r="44" spans="1:9" x14ac:dyDescent="0.3">
      <c r="A44"/>
      <c r="B44" s="2" t="s">
        <v>261</v>
      </c>
      <c r="D44" s="91"/>
      <c r="E44" s="90"/>
      <c r="F44" s="90"/>
      <c r="G44"/>
      <c r="H44"/>
      <c r="I44"/>
    </row>
    <row r="45" spans="1:9" customFormat="1" ht="12.75" x14ac:dyDescent="0.2">
      <c r="B45" s="50" t="s">
        <v>137</v>
      </c>
      <c r="D45" s="90"/>
      <c r="E45" s="90"/>
      <c r="F45" s="90"/>
    </row>
    <row r="46" spans="1:9" x14ac:dyDescent="0.3">
      <c r="D46" s="23"/>
      <c r="E46" s="89"/>
      <c r="F46" s="23"/>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9"/>
  <sheetViews>
    <sheetView zoomScaleNormal="100" zoomScaleSheetLayoutView="80" workbookViewId="0">
      <selection activeCell="I21" sqref="I21"/>
    </sheetView>
  </sheetViews>
  <sheetFormatPr defaultRowHeight="15" x14ac:dyDescent="0.3"/>
  <cols>
    <col min="1" max="1" width="9.85546875" style="405" customWidth="1"/>
    <col min="2" max="2" width="15.5703125" style="405" bestFit="1" customWidth="1"/>
    <col min="3" max="3" width="21.140625" style="405" bestFit="1" customWidth="1"/>
    <col min="4" max="4" width="11" style="405" bestFit="1" customWidth="1"/>
    <col min="5" max="5" width="9.140625" style="405" bestFit="1" customWidth="1"/>
    <col min="6" max="6" width="40.85546875" style="405" bestFit="1" customWidth="1"/>
    <col min="7" max="7" width="23" style="405" bestFit="1" customWidth="1"/>
    <col min="8" max="8" width="0.28515625" style="405" customWidth="1"/>
    <col min="9" max="9" width="62.7109375" style="405" customWidth="1"/>
    <col min="10" max="16384" width="9.140625" style="405"/>
  </cols>
  <sheetData>
    <row r="1" spans="1:12" x14ac:dyDescent="0.3">
      <c r="A1" s="360" t="s">
        <v>356</v>
      </c>
      <c r="B1" s="361"/>
      <c r="C1" s="361"/>
      <c r="D1" s="361"/>
      <c r="E1" s="361"/>
      <c r="F1" s="361"/>
      <c r="G1" s="329" t="s">
        <v>108</v>
      </c>
      <c r="H1" s="134"/>
    </row>
    <row r="2" spans="1:12" x14ac:dyDescent="0.3">
      <c r="A2" s="361" t="s">
        <v>138</v>
      </c>
      <c r="B2" s="361"/>
      <c r="C2" s="361"/>
      <c r="D2" s="361"/>
      <c r="E2" s="361"/>
      <c r="F2" s="644" t="s">
        <v>502</v>
      </c>
      <c r="G2" s="644"/>
      <c r="H2" s="645"/>
    </row>
    <row r="3" spans="1:12" x14ac:dyDescent="0.3">
      <c r="A3" s="361"/>
      <c r="B3" s="361"/>
      <c r="C3" s="361"/>
      <c r="D3" s="361"/>
      <c r="E3" s="361"/>
      <c r="F3" s="361"/>
      <c r="G3" s="83"/>
      <c r="H3" s="134"/>
    </row>
    <row r="4" spans="1:12" x14ac:dyDescent="0.3">
      <c r="A4" s="363" t="str">
        <f>'[4]ფორმა N2'!A4</f>
        <v>ანგარიშვალდებული პირის დასახელება:</v>
      </c>
      <c r="B4" s="361"/>
      <c r="C4" s="361"/>
      <c r="D4" s="361"/>
      <c r="E4" s="361"/>
      <c r="F4" s="361"/>
      <c r="G4" s="361"/>
      <c r="H4" s="426"/>
    </row>
    <row r="5" spans="1:12" x14ac:dyDescent="0.3">
      <c r="A5" s="427" t="str">
        <f>'[1]ფორმა N1'!D4</f>
        <v>პ/გ ”საქართველოს რესპუბლიკური პარტია”</v>
      </c>
      <c r="B5" s="427"/>
      <c r="C5" s="427"/>
      <c r="D5" s="427"/>
      <c r="E5" s="427"/>
      <c r="F5" s="427"/>
      <c r="G5" s="427"/>
      <c r="H5" s="426"/>
    </row>
    <row r="6" spans="1:12" x14ac:dyDescent="0.3">
      <c r="A6" s="363"/>
      <c r="B6" s="361"/>
      <c r="C6" s="361"/>
      <c r="D6" s="361"/>
      <c r="E6" s="361"/>
      <c r="F6" s="361"/>
      <c r="G6" s="361"/>
      <c r="H6" s="426"/>
    </row>
    <row r="7" spans="1:12" x14ac:dyDescent="0.3">
      <c r="A7" s="361"/>
      <c r="B7" s="361"/>
      <c r="C7" s="361"/>
      <c r="D7" s="361"/>
      <c r="E7" s="361"/>
      <c r="F7" s="361"/>
      <c r="G7" s="361"/>
      <c r="H7" s="428"/>
    </row>
    <row r="8" spans="1:12" ht="45" x14ac:dyDescent="0.3">
      <c r="A8" s="135" t="s">
        <v>303</v>
      </c>
      <c r="B8" s="135" t="s">
        <v>139</v>
      </c>
      <c r="C8" s="136" t="s">
        <v>354</v>
      </c>
      <c r="D8" s="136" t="s">
        <v>355</v>
      </c>
      <c r="E8" s="136" t="s">
        <v>266</v>
      </c>
      <c r="F8" s="135" t="s">
        <v>310</v>
      </c>
      <c r="G8" s="136" t="s">
        <v>304</v>
      </c>
      <c r="H8" s="428"/>
    </row>
    <row r="9" spans="1:12" x14ac:dyDescent="0.3">
      <c r="A9" s="137" t="s">
        <v>305</v>
      </c>
      <c r="B9" s="138"/>
      <c r="C9" s="139"/>
      <c r="D9" s="140"/>
      <c r="E9" s="140"/>
      <c r="F9" s="140"/>
      <c r="G9" s="576">
        <v>418.19</v>
      </c>
      <c r="H9" s="428"/>
    </row>
    <row r="10" spans="1:12" ht="30" x14ac:dyDescent="0.3">
      <c r="A10" s="429">
        <v>1</v>
      </c>
      <c r="B10" s="430">
        <v>43031</v>
      </c>
      <c r="C10" s="431">
        <v>100000</v>
      </c>
      <c r="D10" s="431">
        <v>0</v>
      </c>
      <c r="E10" s="432" t="s">
        <v>219</v>
      </c>
      <c r="F10" s="433" t="s">
        <v>598</v>
      </c>
      <c r="G10" s="434">
        <f>G9+C10</f>
        <v>100418.19</v>
      </c>
      <c r="H10" s="428"/>
    </row>
    <row r="11" spans="1:12" ht="30" x14ac:dyDescent="0.3">
      <c r="A11" s="429">
        <v>2</v>
      </c>
      <c r="B11" s="430">
        <v>43034</v>
      </c>
      <c r="C11" s="431">
        <v>50000</v>
      </c>
      <c r="D11" s="431">
        <v>0</v>
      </c>
      <c r="E11" s="432" t="s">
        <v>219</v>
      </c>
      <c r="F11" s="433" t="s">
        <v>598</v>
      </c>
      <c r="G11" s="434">
        <f>G10+C11</f>
        <v>150418.19</v>
      </c>
      <c r="H11" s="428"/>
    </row>
    <row r="12" spans="1:12" ht="30" x14ac:dyDescent="0.3">
      <c r="A12" s="429">
        <v>3</v>
      </c>
      <c r="B12" s="430">
        <v>43038</v>
      </c>
      <c r="C12" s="431">
        <v>30000</v>
      </c>
      <c r="D12" s="431">
        <v>0</v>
      </c>
      <c r="E12" s="432" t="s">
        <v>219</v>
      </c>
      <c r="F12" s="433" t="s">
        <v>598</v>
      </c>
      <c r="G12" s="434">
        <f>G11+C12</f>
        <v>180418.19</v>
      </c>
      <c r="H12" s="428"/>
    </row>
    <row r="13" spans="1:12" ht="30" x14ac:dyDescent="0.3">
      <c r="A13" s="429">
        <v>4</v>
      </c>
      <c r="B13" s="430">
        <v>43042</v>
      </c>
      <c r="C13" s="431">
        <v>0</v>
      </c>
      <c r="D13" s="431">
        <v>174870</v>
      </c>
      <c r="E13" s="432" t="s">
        <v>219</v>
      </c>
      <c r="F13" s="433" t="s">
        <v>2321</v>
      </c>
      <c r="G13" s="434">
        <f>G12-D13</f>
        <v>5548.1900000000023</v>
      </c>
      <c r="H13" s="428"/>
      <c r="I13" s="575"/>
    </row>
    <row r="14" spans="1:12" ht="30" x14ac:dyDescent="0.3">
      <c r="A14" s="429">
        <v>5</v>
      </c>
      <c r="B14" s="430">
        <v>43068</v>
      </c>
      <c r="C14" s="431">
        <v>0</v>
      </c>
      <c r="D14" s="431">
        <v>5130</v>
      </c>
      <c r="E14" s="432" t="s">
        <v>219</v>
      </c>
      <c r="F14" s="142" t="s">
        <v>2304</v>
      </c>
      <c r="G14" s="434">
        <f>G13-D14</f>
        <v>418.19000000000233</v>
      </c>
      <c r="H14" s="428"/>
      <c r="I14" s="559"/>
      <c r="J14" s="559"/>
      <c r="K14" s="559"/>
      <c r="L14" s="559"/>
    </row>
    <row r="15" spans="1:12" ht="15.75" x14ac:dyDescent="0.3">
      <c r="A15" s="429">
        <v>6</v>
      </c>
      <c r="B15" s="435"/>
      <c r="C15" s="141"/>
      <c r="D15" s="142"/>
      <c r="E15" s="142"/>
      <c r="F15" s="142"/>
      <c r="G15" s="434"/>
      <c r="H15" s="428"/>
    </row>
    <row r="16" spans="1:12" ht="15.75" x14ac:dyDescent="0.3">
      <c r="A16" s="429">
        <v>7</v>
      </c>
      <c r="B16" s="435"/>
      <c r="C16" s="141"/>
      <c r="D16" s="142"/>
      <c r="E16" s="142"/>
      <c r="F16" s="142"/>
      <c r="G16" s="434"/>
      <c r="H16" s="428"/>
    </row>
    <row r="17" spans="1:10" ht="15.75" x14ac:dyDescent="0.3">
      <c r="A17" s="429">
        <v>8</v>
      </c>
      <c r="B17" s="435"/>
      <c r="C17" s="141"/>
      <c r="D17" s="142"/>
      <c r="E17" s="142"/>
      <c r="F17" s="142"/>
      <c r="G17" s="434"/>
      <c r="H17" s="428"/>
    </row>
    <row r="18" spans="1:10" ht="15.75" x14ac:dyDescent="0.3">
      <c r="A18" s="429">
        <v>9</v>
      </c>
      <c r="B18" s="435"/>
      <c r="C18" s="141"/>
      <c r="D18" s="142"/>
      <c r="E18" s="142"/>
      <c r="F18" s="142"/>
      <c r="G18" s="434"/>
      <c r="H18" s="428"/>
    </row>
    <row r="19" spans="1:10" ht="15.75" x14ac:dyDescent="0.3">
      <c r="A19" s="429">
        <v>10</v>
      </c>
      <c r="B19" s="435"/>
      <c r="C19" s="141"/>
      <c r="D19" s="142"/>
      <c r="E19" s="142"/>
      <c r="F19" s="142"/>
      <c r="G19" s="434"/>
      <c r="H19" s="428"/>
    </row>
    <row r="20" spans="1:10" ht="15.75" x14ac:dyDescent="0.3">
      <c r="A20" s="429">
        <v>11</v>
      </c>
      <c r="B20" s="435"/>
      <c r="C20" s="141"/>
      <c r="D20" s="142"/>
      <c r="E20" s="142"/>
      <c r="F20" s="142"/>
      <c r="G20" s="434"/>
      <c r="H20" s="428"/>
    </row>
    <row r="21" spans="1:10" ht="15.75" x14ac:dyDescent="0.3">
      <c r="A21" s="429">
        <v>12</v>
      </c>
      <c r="B21" s="435"/>
      <c r="C21" s="141"/>
      <c r="D21" s="142"/>
      <c r="E21" s="142"/>
      <c r="F21" s="142"/>
      <c r="G21" s="434"/>
      <c r="H21" s="428"/>
    </row>
    <row r="22" spans="1:10" ht="15.75" x14ac:dyDescent="0.3">
      <c r="A22" s="429">
        <v>13</v>
      </c>
      <c r="B22" s="435"/>
      <c r="C22" s="141"/>
      <c r="D22" s="142"/>
      <c r="E22" s="142"/>
      <c r="F22" s="142"/>
      <c r="G22" s="434"/>
      <c r="H22" s="428"/>
    </row>
    <row r="23" spans="1:10" ht="15.75" x14ac:dyDescent="0.3">
      <c r="A23" s="429">
        <v>14</v>
      </c>
      <c r="B23" s="435"/>
      <c r="C23" s="141"/>
      <c r="D23" s="142"/>
      <c r="E23" s="142"/>
      <c r="F23" s="142"/>
      <c r="G23" s="434"/>
      <c r="H23" s="428"/>
    </row>
    <row r="24" spans="1:10" ht="15.75" x14ac:dyDescent="0.3">
      <c r="A24" s="429">
        <v>15</v>
      </c>
      <c r="B24" s="435"/>
      <c r="C24" s="141"/>
      <c r="D24" s="142"/>
      <c r="E24" s="142"/>
      <c r="F24" s="142"/>
      <c r="G24" s="434"/>
      <c r="H24" s="428"/>
    </row>
    <row r="25" spans="1:10" ht="15.75" x14ac:dyDescent="0.3">
      <c r="A25" s="138" t="s">
        <v>269</v>
      </c>
      <c r="B25" s="435"/>
      <c r="C25" s="143"/>
      <c r="D25" s="144"/>
      <c r="E25" s="144"/>
      <c r="F25" s="144"/>
      <c r="G25" s="434"/>
      <c r="H25" s="428"/>
    </row>
    <row r="26" spans="1:10" x14ac:dyDescent="0.3">
      <c r="A26" s="145" t="s">
        <v>306</v>
      </c>
      <c r="B26" s="146"/>
      <c r="C26" s="147"/>
      <c r="D26" s="148"/>
      <c r="E26" s="148"/>
      <c r="F26" s="149"/>
      <c r="G26" s="576">
        <f>G14</f>
        <v>418.19000000000233</v>
      </c>
      <c r="H26" s="428"/>
    </row>
    <row r="30" spans="1:10" x14ac:dyDescent="0.3">
      <c r="B30" s="436" t="s">
        <v>106</v>
      </c>
      <c r="F30" s="437"/>
    </row>
    <row r="31" spans="1:10" x14ac:dyDescent="0.3">
      <c r="F31" s="398"/>
      <c r="G31" s="398"/>
      <c r="H31" s="398"/>
      <c r="I31" s="398"/>
      <c r="J31" s="398"/>
    </row>
    <row r="32" spans="1:10" x14ac:dyDescent="0.3">
      <c r="C32" s="410"/>
      <c r="F32" s="410"/>
      <c r="G32" s="438"/>
      <c r="H32" s="398"/>
      <c r="I32" s="398"/>
      <c r="J32" s="398"/>
    </row>
    <row r="33" spans="1:10" x14ac:dyDescent="0.3">
      <c r="A33" s="398"/>
      <c r="C33" s="409" t="s">
        <v>259</v>
      </c>
      <c r="F33" s="439" t="s">
        <v>264</v>
      </c>
      <c r="G33" s="438"/>
      <c r="H33" s="398"/>
      <c r="I33" s="398"/>
      <c r="J33" s="398"/>
    </row>
    <row r="34" spans="1:10" x14ac:dyDescent="0.3">
      <c r="A34" s="398"/>
      <c r="C34" s="411" t="s">
        <v>137</v>
      </c>
      <c r="F34" s="405" t="s">
        <v>260</v>
      </c>
      <c r="G34" s="398"/>
      <c r="H34" s="398"/>
      <c r="I34" s="398"/>
      <c r="J34" s="398"/>
    </row>
    <row r="35" spans="1:10" s="398" customFormat="1" x14ac:dyDescent="0.3">
      <c r="B35" s="405"/>
    </row>
    <row r="36" spans="1:10" s="398" customFormat="1" ht="12.75" x14ac:dyDescent="0.2"/>
    <row r="37" spans="1:10" s="398" customFormat="1" ht="12.75" x14ac:dyDescent="0.2"/>
    <row r="38" spans="1:10" s="398" customFormat="1" ht="12.75" x14ac:dyDescent="0.2"/>
    <row r="39" spans="1:10" s="398" customFormat="1" ht="12.75" x14ac:dyDescent="0.2"/>
  </sheetData>
  <mergeCells count="1">
    <mergeCell ref="F2:H2"/>
  </mergeCells>
  <dataValidations count="1">
    <dataValidation allowBlank="1" showInputMessage="1" showErrorMessage="1" prompt="თვე/დღე/წელი" sqref="B10:B25"/>
  </dataValidations>
  <printOptions gridLines="1"/>
  <pageMargins left="0.7" right="0.7" top="0.75" bottom="0.75" header="0.3" footer="0.3"/>
  <pageSetup scale="70"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54"/>
  <sheetViews>
    <sheetView showGridLines="0" view="pageBreakPreview" zoomScale="80" zoomScaleNormal="100" zoomScaleSheetLayoutView="80" workbookViewId="0">
      <selection activeCell="I30" sqref="I30"/>
    </sheetView>
  </sheetViews>
  <sheetFormatPr defaultRowHeight="12.75" x14ac:dyDescent="0.2"/>
  <cols>
    <col min="1" max="1" width="50" style="472" customWidth="1"/>
    <col min="2" max="2" width="18.5703125" style="472" customWidth="1"/>
    <col min="3" max="3" width="17.140625" style="472" customWidth="1"/>
    <col min="4" max="4" width="12.85546875" style="472" customWidth="1"/>
    <col min="5" max="5" width="15.5703125" style="472" customWidth="1"/>
    <col min="6" max="6" width="12.42578125" style="472" customWidth="1"/>
    <col min="7" max="7" width="16.5703125" style="472" customWidth="1"/>
    <col min="8" max="8" width="16.28515625" style="472" customWidth="1"/>
    <col min="9" max="9" width="16.140625" style="472" customWidth="1"/>
    <col min="10" max="10" width="23.28515625" style="472" customWidth="1"/>
    <col min="11" max="11" width="9.85546875" style="472" bestFit="1" customWidth="1"/>
    <col min="12" max="256" width="9.140625" style="472"/>
    <col min="257" max="257" width="50" style="472" customWidth="1"/>
    <col min="258" max="258" width="18.5703125" style="472" customWidth="1"/>
    <col min="259" max="259" width="17.140625" style="472" customWidth="1"/>
    <col min="260" max="260" width="12.85546875" style="472" customWidth="1"/>
    <col min="261" max="261" width="15.5703125" style="472" customWidth="1"/>
    <col min="262" max="262" width="12.42578125" style="472" customWidth="1"/>
    <col min="263" max="263" width="16.5703125" style="472" customWidth="1"/>
    <col min="264" max="264" width="16.28515625" style="472" customWidth="1"/>
    <col min="265" max="265" width="16.140625" style="472" customWidth="1"/>
    <col min="266" max="266" width="23.28515625" style="472" customWidth="1"/>
    <col min="267" max="267" width="9.85546875" style="472" bestFit="1" customWidth="1"/>
    <col min="268" max="512" width="9.140625" style="472"/>
    <col min="513" max="513" width="50" style="472" customWidth="1"/>
    <col min="514" max="514" width="18.5703125" style="472" customWidth="1"/>
    <col min="515" max="515" width="17.140625" style="472" customWidth="1"/>
    <col min="516" max="516" width="12.85546875" style="472" customWidth="1"/>
    <col min="517" max="517" width="15.5703125" style="472" customWidth="1"/>
    <col min="518" max="518" width="12.42578125" style="472" customWidth="1"/>
    <col min="519" max="519" width="16.5703125" style="472" customWidth="1"/>
    <col min="520" max="520" width="16.28515625" style="472" customWidth="1"/>
    <col min="521" max="521" width="16.140625" style="472" customWidth="1"/>
    <col min="522" max="522" width="23.28515625" style="472" customWidth="1"/>
    <col min="523" max="523" width="9.85546875" style="472" bestFit="1" customWidth="1"/>
    <col min="524" max="768" width="9.140625" style="472"/>
    <col min="769" max="769" width="50" style="472" customWidth="1"/>
    <col min="770" max="770" width="18.5703125" style="472" customWidth="1"/>
    <col min="771" max="771" width="17.140625" style="472" customWidth="1"/>
    <col min="772" max="772" width="12.85546875" style="472" customWidth="1"/>
    <col min="773" max="773" width="15.5703125" style="472" customWidth="1"/>
    <col min="774" max="774" width="12.42578125" style="472" customWidth="1"/>
    <col min="775" max="775" width="16.5703125" style="472" customWidth="1"/>
    <col min="776" max="776" width="16.28515625" style="472" customWidth="1"/>
    <col min="777" max="777" width="16.140625" style="472" customWidth="1"/>
    <col min="778" max="778" width="23.28515625" style="472" customWidth="1"/>
    <col min="779" max="779" width="9.85546875" style="472" bestFit="1" customWidth="1"/>
    <col min="780" max="1024" width="9.140625" style="472"/>
    <col min="1025" max="1025" width="50" style="472" customWidth="1"/>
    <col min="1026" max="1026" width="18.5703125" style="472" customWidth="1"/>
    <col min="1027" max="1027" width="17.140625" style="472" customWidth="1"/>
    <col min="1028" max="1028" width="12.85546875" style="472" customWidth="1"/>
    <col min="1029" max="1029" width="15.5703125" style="472" customWidth="1"/>
    <col min="1030" max="1030" width="12.42578125" style="472" customWidth="1"/>
    <col min="1031" max="1031" width="16.5703125" style="472" customWidth="1"/>
    <col min="1032" max="1032" width="16.28515625" style="472" customWidth="1"/>
    <col min="1033" max="1033" width="16.140625" style="472" customWidth="1"/>
    <col min="1034" max="1034" width="23.28515625" style="472" customWidth="1"/>
    <col min="1035" max="1035" width="9.85546875" style="472" bestFit="1" customWidth="1"/>
    <col min="1036" max="1280" width="9.140625" style="472"/>
    <col min="1281" max="1281" width="50" style="472" customWidth="1"/>
    <col min="1282" max="1282" width="18.5703125" style="472" customWidth="1"/>
    <col min="1283" max="1283" width="17.140625" style="472" customWidth="1"/>
    <col min="1284" max="1284" width="12.85546875" style="472" customWidth="1"/>
    <col min="1285" max="1285" width="15.5703125" style="472" customWidth="1"/>
    <col min="1286" max="1286" width="12.42578125" style="472" customWidth="1"/>
    <col min="1287" max="1287" width="16.5703125" style="472" customWidth="1"/>
    <col min="1288" max="1288" width="16.28515625" style="472" customWidth="1"/>
    <col min="1289" max="1289" width="16.140625" style="472" customWidth="1"/>
    <col min="1290" max="1290" width="23.28515625" style="472" customWidth="1"/>
    <col min="1291" max="1291" width="9.85546875" style="472" bestFit="1" customWidth="1"/>
    <col min="1292" max="1536" width="9.140625" style="472"/>
    <col min="1537" max="1537" width="50" style="472" customWidth="1"/>
    <col min="1538" max="1538" width="18.5703125" style="472" customWidth="1"/>
    <col min="1539" max="1539" width="17.140625" style="472" customWidth="1"/>
    <col min="1540" max="1540" width="12.85546875" style="472" customWidth="1"/>
    <col min="1541" max="1541" width="15.5703125" style="472" customWidth="1"/>
    <col min="1542" max="1542" width="12.42578125" style="472" customWidth="1"/>
    <col min="1543" max="1543" width="16.5703125" style="472" customWidth="1"/>
    <col min="1544" max="1544" width="16.28515625" style="472" customWidth="1"/>
    <col min="1545" max="1545" width="16.140625" style="472" customWidth="1"/>
    <col min="1546" max="1546" width="23.28515625" style="472" customWidth="1"/>
    <col min="1547" max="1547" width="9.85546875" style="472" bestFit="1" customWidth="1"/>
    <col min="1548" max="1792" width="9.140625" style="472"/>
    <col min="1793" max="1793" width="50" style="472" customWidth="1"/>
    <col min="1794" max="1794" width="18.5703125" style="472" customWidth="1"/>
    <col min="1795" max="1795" width="17.140625" style="472" customWidth="1"/>
    <col min="1796" max="1796" width="12.85546875" style="472" customWidth="1"/>
    <col min="1797" max="1797" width="15.5703125" style="472" customWidth="1"/>
    <col min="1798" max="1798" width="12.42578125" style="472" customWidth="1"/>
    <col min="1799" max="1799" width="16.5703125" style="472" customWidth="1"/>
    <col min="1800" max="1800" width="16.28515625" style="472" customWidth="1"/>
    <col min="1801" max="1801" width="16.140625" style="472" customWidth="1"/>
    <col min="1802" max="1802" width="23.28515625" style="472" customWidth="1"/>
    <col min="1803" max="1803" width="9.85546875" style="472" bestFit="1" customWidth="1"/>
    <col min="1804" max="2048" width="9.140625" style="472"/>
    <col min="2049" max="2049" width="50" style="472" customWidth="1"/>
    <col min="2050" max="2050" width="18.5703125" style="472" customWidth="1"/>
    <col min="2051" max="2051" width="17.140625" style="472" customWidth="1"/>
    <col min="2052" max="2052" width="12.85546875" style="472" customWidth="1"/>
    <col min="2053" max="2053" width="15.5703125" style="472" customWidth="1"/>
    <col min="2054" max="2054" width="12.42578125" style="472" customWidth="1"/>
    <col min="2055" max="2055" width="16.5703125" style="472" customWidth="1"/>
    <col min="2056" max="2056" width="16.28515625" style="472" customWidth="1"/>
    <col min="2057" max="2057" width="16.140625" style="472" customWidth="1"/>
    <col min="2058" max="2058" width="23.28515625" style="472" customWidth="1"/>
    <col min="2059" max="2059" width="9.85546875" style="472" bestFit="1" customWidth="1"/>
    <col min="2060" max="2304" width="9.140625" style="472"/>
    <col min="2305" max="2305" width="50" style="472" customWidth="1"/>
    <col min="2306" max="2306" width="18.5703125" style="472" customWidth="1"/>
    <col min="2307" max="2307" width="17.140625" style="472" customWidth="1"/>
    <col min="2308" max="2308" width="12.85546875" style="472" customWidth="1"/>
    <col min="2309" max="2309" width="15.5703125" style="472" customWidth="1"/>
    <col min="2310" max="2310" width="12.42578125" style="472" customWidth="1"/>
    <col min="2311" max="2311" width="16.5703125" style="472" customWidth="1"/>
    <col min="2312" max="2312" width="16.28515625" style="472" customWidth="1"/>
    <col min="2313" max="2313" width="16.140625" style="472" customWidth="1"/>
    <col min="2314" max="2314" width="23.28515625" style="472" customWidth="1"/>
    <col min="2315" max="2315" width="9.85546875" style="472" bestFit="1" customWidth="1"/>
    <col min="2316" max="2560" width="9.140625" style="472"/>
    <col min="2561" max="2561" width="50" style="472" customWidth="1"/>
    <col min="2562" max="2562" width="18.5703125" style="472" customWidth="1"/>
    <col min="2563" max="2563" width="17.140625" style="472" customWidth="1"/>
    <col min="2564" max="2564" width="12.85546875" style="472" customWidth="1"/>
    <col min="2565" max="2565" width="15.5703125" style="472" customWidth="1"/>
    <col min="2566" max="2566" width="12.42578125" style="472" customWidth="1"/>
    <col min="2567" max="2567" width="16.5703125" style="472" customWidth="1"/>
    <col min="2568" max="2568" width="16.28515625" style="472" customWidth="1"/>
    <col min="2569" max="2569" width="16.140625" style="472" customWidth="1"/>
    <col min="2570" max="2570" width="23.28515625" style="472" customWidth="1"/>
    <col min="2571" max="2571" width="9.85546875" style="472" bestFit="1" customWidth="1"/>
    <col min="2572" max="2816" width="9.140625" style="472"/>
    <col min="2817" max="2817" width="50" style="472" customWidth="1"/>
    <col min="2818" max="2818" width="18.5703125" style="472" customWidth="1"/>
    <col min="2819" max="2819" width="17.140625" style="472" customWidth="1"/>
    <col min="2820" max="2820" width="12.85546875" style="472" customWidth="1"/>
    <col min="2821" max="2821" width="15.5703125" style="472" customWidth="1"/>
    <col min="2822" max="2822" width="12.42578125" style="472" customWidth="1"/>
    <col min="2823" max="2823" width="16.5703125" style="472" customWidth="1"/>
    <col min="2824" max="2824" width="16.28515625" style="472" customWidth="1"/>
    <col min="2825" max="2825" width="16.140625" style="472" customWidth="1"/>
    <col min="2826" max="2826" width="23.28515625" style="472" customWidth="1"/>
    <col min="2827" max="2827" width="9.85546875" style="472" bestFit="1" customWidth="1"/>
    <col min="2828" max="3072" width="9.140625" style="472"/>
    <col min="3073" max="3073" width="50" style="472" customWidth="1"/>
    <col min="3074" max="3074" width="18.5703125" style="472" customWidth="1"/>
    <col min="3075" max="3075" width="17.140625" style="472" customWidth="1"/>
    <col min="3076" max="3076" width="12.85546875" style="472" customWidth="1"/>
    <col min="3077" max="3077" width="15.5703125" style="472" customWidth="1"/>
    <col min="3078" max="3078" width="12.42578125" style="472" customWidth="1"/>
    <col min="3079" max="3079" width="16.5703125" style="472" customWidth="1"/>
    <col min="3080" max="3080" width="16.28515625" style="472" customWidth="1"/>
    <col min="3081" max="3081" width="16.140625" style="472" customWidth="1"/>
    <col min="3082" max="3082" width="23.28515625" style="472" customWidth="1"/>
    <col min="3083" max="3083" width="9.85546875" style="472" bestFit="1" customWidth="1"/>
    <col min="3084" max="3328" width="9.140625" style="472"/>
    <col min="3329" max="3329" width="50" style="472" customWidth="1"/>
    <col min="3330" max="3330" width="18.5703125" style="472" customWidth="1"/>
    <col min="3331" max="3331" width="17.140625" style="472" customWidth="1"/>
    <col min="3332" max="3332" width="12.85546875" style="472" customWidth="1"/>
    <col min="3333" max="3333" width="15.5703125" style="472" customWidth="1"/>
    <col min="3334" max="3334" width="12.42578125" style="472" customWidth="1"/>
    <col min="3335" max="3335" width="16.5703125" style="472" customWidth="1"/>
    <col min="3336" max="3336" width="16.28515625" style="472" customWidth="1"/>
    <col min="3337" max="3337" width="16.140625" style="472" customWidth="1"/>
    <col min="3338" max="3338" width="23.28515625" style="472" customWidth="1"/>
    <col min="3339" max="3339" width="9.85546875" style="472" bestFit="1" customWidth="1"/>
    <col min="3340" max="3584" width="9.140625" style="472"/>
    <col min="3585" max="3585" width="50" style="472" customWidth="1"/>
    <col min="3586" max="3586" width="18.5703125" style="472" customWidth="1"/>
    <col min="3587" max="3587" width="17.140625" style="472" customWidth="1"/>
    <col min="3588" max="3588" width="12.85546875" style="472" customWidth="1"/>
    <col min="3589" max="3589" width="15.5703125" style="472" customWidth="1"/>
    <col min="3590" max="3590" width="12.42578125" style="472" customWidth="1"/>
    <col min="3591" max="3591" width="16.5703125" style="472" customWidth="1"/>
    <col min="3592" max="3592" width="16.28515625" style="472" customWidth="1"/>
    <col min="3593" max="3593" width="16.140625" style="472" customWidth="1"/>
    <col min="3594" max="3594" width="23.28515625" style="472" customWidth="1"/>
    <col min="3595" max="3595" width="9.85546875" style="472" bestFit="1" customWidth="1"/>
    <col min="3596" max="3840" width="9.140625" style="472"/>
    <col min="3841" max="3841" width="50" style="472" customWidth="1"/>
    <col min="3842" max="3842" width="18.5703125" style="472" customWidth="1"/>
    <col min="3843" max="3843" width="17.140625" style="472" customWidth="1"/>
    <col min="3844" max="3844" width="12.85546875" style="472" customWidth="1"/>
    <col min="3845" max="3845" width="15.5703125" style="472" customWidth="1"/>
    <col min="3846" max="3846" width="12.42578125" style="472" customWidth="1"/>
    <col min="3847" max="3847" width="16.5703125" style="472" customWidth="1"/>
    <col min="3848" max="3848" width="16.28515625" style="472" customWidth="1"/>
    <col min="3849" max="3849" width="16.140625" style="472" customWidth="1"/>
    <col min="3850" max="3850" width="23.28515625" style="472" customWidth="1"/>
    <col min="3851" max="3851" width="9.85546875" style="472" bestFit="1" customWidth="1"/>
    <col min="3852" max="4096" width="9.140625" style="472"/>
    <col min="4097" max="4097" width="50" style="472" customWidth="1"/>
    <col min="4098" max="4098" width="18.5703125" style="472" customWidth="1"/>
    <col min="4099" max="4099" width="17.140625" style="472" customWidth="1"/>
    <col min="4100" max="4100" width="12.85546875" style="472" customWidth="1"/>
    <col min="4101" max="4101" width="15.5703125" style="472" customWidth="1"/>
    <col min="4102" max="4102" width="12.42578125" style="472" customWidth="1"/>
    <col min="4103" max="4103" width="16.5703125" style="472" customWidth="1"/>
    <col min="4104" max="4104" width="16.28515625" style="472" customWidth="1"/>
    <col min="4105" max="4105" width="16.140625" style="472" customWidth="1"/>
    <col min="4106" max="4106" width="23.28515625" style="472" customWidth="1"/>
    <col min="4107" max="4107" width="9.85546875" style="472" bestFit="1" customWidth="1"/>
    <col min="4108" max="4352" width="9.140625" style="472"/>
    <col min="4353" max="4353" width="50" style="472" customWidth="1"/>
    <col min="4354" max="4354" width="18.5703125" style="472" customWidth="1"/>
    <col min="4355" max="4355" width="17.140625" style="472" customWidth="1"/>
    <col min="4356" max="4356" width="12.85546875" style="472" customWidth="1"/>
    <col min="4357" max="4357" width="15.5703125" style="472" customWidth="1"/>
    <col min="4358" max="4358" width="12.42578125" style="472" customWidth="1"/>
    <col min="4359" max="4359" width="16.5703125" style="472" customWidth="1"/>
    <col min="4360" max="4360" width="16.28515625" style="472" customWidth="1"/>
    <col min="4361" max="4361" width="16.140625" style="472" customWidth="1"/>
    <col min="4362" max="4362" width="23.28515625" style="472" customWidth="1"/>
    <col min="4363" max="4363" width="9.85546875" style="472" bestFit="1" customWidth="1"/>
    <col min="4364" max="4608" width="9.140625" style="472"/>
    <col min="4609" max="4609" width="50" style="472" customWidth="1"/>
    <col min="4610" max="4610" width="18.5703125" style="472" customWidth="1"/>
    <col min="4611" max="4611" width="17.140625" style="472" customWidth="1"/>
    <col min="4612" max="4612" width="12.85546875" style="472" customWidth="1"/>
    <col min="4613" max="4613" width="15.5703125" style="472" customWidth="1"/>
    <col min="4614" max="4614" width="12.42578125" style="472" customWidth="1"/>
    <col min="4615" max="4615" width="16.5703125" style="472" customWidth="1"/>
    <col min="4616" max="4616" width="16.28515625" style="472" customWidth="1"/>
    <col min="4617" max="4617" width="16.140625" style="472" customWidth="1"/>
    <col min="4618" max="4618" width="23.28515625" style="472" customWidth="1"/>
    <col min="4619" max="4619" width="9.85546875" style="472" bestFit="1" customWidth="1"/>
    <col min="4620" max="4864" width="9.140625" style="472"/>
    <col min="4865" max="4865" width="50" style="472" customWidth="1"/>
    <col min="4866" max="4866" width="18.5703125" style="472" customWidth="1"/>
    <col min="4867" max="4867" width="17.140625" style="472" customWidth="1"/>
    <col min="4868" max="4868" width="12.85546875" style="472" customWidth="1"/>
    <col min="4869" max="4869" width="15.5703125" style="472" customWidth="1"/>
    <col min="4870" max="4870" width="12.42578125" style="472" customWidth="1"/>
    <col min="4871" max="4871" width="16.5703125" style="472" customWidth="1"/>
    <col min="4872" max="4872" width="16.28515625" style="472" customWidth="1"/>
    <col min="4873" max="4873" width="16.140625" style="472" customWidth="1"/>
    <col min="4874" max="4874" width="23.28515625" style="472" customWidth="1"/>
    <col min="4875" max="4875" width="9.85546875" style="472" bestFit="1" customWidth="1"/>
    <col min="4876" max="5120" width="9.140625" style="472"/>
    <col min="5121" max="5121" width="50" style="472" customWidth="1"/>
    <col min="5122" max="5122" width="18.5703125" style="472" customWidth="1"/>
    <col min="5123" max="5123" width="17.140625" style="472" customWidth="1"/>
    <col min="5124" max="5124" width="12.85546875" style="472" customWidth="1"/>
    <col min="5125" max="5125" width="15.5703125" style="472" customWidth="1"/>
    <col min="5126" max="5126" width="12.42578125" style="472" customWidth="1"/>
    <col min="5127" max="5127" width="16.5703125" style="472" customWidth="1"/>
    <col min="5128" max="5128" width="16.28515625" style="472" customWidth="1"/>
    <col min="5129" max="5129" width="16.140625" style="472" customWidth="1"/>
    <col min="5130" max="5130" width="23.28515625" style="472" customWidth="1"/>
    <col min="5131" max="5131" width="9.85546875" style="472" bestFit="1" customWidth="1"/>
    <col min="5132" max="5376" width="9.140625" style="472"/>
    <col min="5377" max="5377" width="50" style="472" customWidth="1"/>
    <col min="5378" max="5378" width="18.5703125" style="472" customWidth="1"/>
    <col min="5379" max="5379" width="17.140625" style="472" customWidth="1"/>
    <col min="5380" max="5380" width="12.85546875" style="472" customWidth="1"/>
    <col min="5381" max="5381" width="15.5703125" style="472" customWidth="1"/>
    <col min="5382" max="5382" width="12.42578125" style="472" customWidth="1"/>
    <col min="5383" max="5383" width="16.5703125" style="472" customWidth="1"/>
    <col min="5384" max="5384" width="16.28515625" style="472" customWidth="1"/>
    <col min="5385" max="5385" width="16.140625" style="472" customWidth="1"/>
    <col min="5386" max="5386" width="23.28515625" style="472" customWidth="1"/>
    <col min="5387" max="5387" width="9.85546875" style="472" bestFit="1" customWidth="1"/>
    <col min="5388" max="5632" width="9.140625" style="472"/>
    <col min="5633" max="5633" width="50" style="472" customWidth="1"/>
    <col min="5634" max="5634" width="18.5703125" style="472" customWidth="1"/>
    <col min="5635" max="5635" width="17.140625" style="472" customWidth="1"/>
    <col min="5636" max="5636" width="12.85546875" style="472" customWidth="1"/>
    <col min="5637" max="5637" width="15.5703125" style="472" customWidth="1"/>
    <col min="5638" max="5638" width="12.42578125" style="472" customWidth="1"/>
    <col min="5639" max="5639" width="16.5703125" style="472" customWidth="1"/>
    <col min="5640" max="5640" width="16.28515625" style="472" customWidth="1"/>
    <col min="5641" max="5641" width="16.140625" style="472" customWidth="1"/>
    <col min="5642" max="5642" width="23.28515625" style="472" customWidth="1"/>
    <col min="5643" max="5643" width="9.85546875" style="472" bestFit="1" customWidth="1"/>
    <col min="5644" max="5888" width="9.140625" style="472"/>
    <col min="5889" max="5889" width="50" style="472" customWidth="1"/>
    <col min="5890" max="5890" width="18.5703125" style="472" customWidth="1"/>
    <col min="5891" max="5891" width="17.140625" style="472" customWidth="1"/>
    <col min="5892" max="5892" width="12.85546875" style="472" customWidth="1"/>
    <col min="5893" max="5893" width="15.5703125" style="472" customWidth="1"/>
    <col min="5894" max="5894" width="12.42578125" style="472" customWidth="1"/>
    <col min="5895" max="5895" width="16.5703125" style="472" customWidth="1"/>
    <col min="5896" max="5896" width="16.28515625" style="472" customWidth="1"/>
    <col min="5897" max="5897" width="16.140625" style="472" customWidth="1"/>
    <col min="5898" max="5898" width="23.28515625" style="472" customWidth="1"/>
    <col min="5899" max="5899" width="9.85546875" style="472" bestFit="1" customWidth="1"/>
    <col min="5900" max="6144" width="9.140625" style="472"/>
    <col min="6145" max="6145" width="50" style="472" customWidth="1"/>
    <col min="6146" max="6146" width="18.5703125" style="472" customWidth="1"/>
    <col min="6147" max="6147" width="17.140625" style="472" customWidth="1"/>
    <col min="6148" max="6148" width="12.85546875" style="472" customWidth="1"/>
    <col min="6149" max="6149" width="15.5703125" style="472" customWidth="1"/>
    <col min="6150" max="6150" width="12.42578125" style="472" customWidth="1"/>
    <col min="6151" max="6151" width="16.5703125" style="472" customWidth="1"/>
    <col min="6152" max="6152" width="16.28515625" style="472" customWidth="1"/>
    <col min="6153" max="6153" width="16.140625" style="472" customWidth="1"/>
    <col min="6154" max="6154" width="23.28515625" style="472" customWidth="1"/>
    <col min="6155" max="6155" width="9.85546875" style="472" bestFit="1" customWidth="1"/>
    <col min="6156" max="6400" width="9.140625" style="472"/>
    <col min="6401" max="6401" width="50" style="472" customWidth="1"/>
    <col min="6402" max="6402" width="18.5703125" style="472" customWidth="1"/>
    <col min="6403" max="6403" width="17.140625" style="472" customWidth="1"/>
    <col min="6404" max="6404" width="12.85546875" style="472" customWidth="1"/>
    <col min="6405" max="6405" width="15.5703125" style="472" customWidth="1"/>
    <col min="6406" max="6406" width="12.42578125" style="472" customWidth="1"/>
    <col min="6407" max="6407" width="16.5703125" style="472" customWidth="1"/>
    <col min="6408" max="6408" width="16.28515625" style="472" customWidth="1"/>
    <col min="6409" max="6409" width="16.140625" style="472" customWidth="1"/>
    <col min="6410" max="6410" width="23.28515625" style="472" customWidth="1"/>
    <col min="6411" max="6411" width="9.85546875" style="472" bestFit="1" customWidth="1"/>
    <col min="6412" max="6656" width="9.140625" style="472"/>
    <col min="6657" max="6657" width="50" style="472" customWidth="1"/>
    <col min="6658" max="6658" width="18.5703125" style="472" customWidth="1"/>
    <col min="6659" max="6659" width="17.140625" style="472" customWidth="1"/>
    <col min="6660" max="6660" width="12.85546875" style="472" customWidth="1"/>
    <col min="6661" max="6661" width="15.5703125" style="472" customWidth="1"/>
    <col min="6662" max="6662" width="12.42578125" style="472" customWidth="1"/>
    <col min="6663" max="6663" width="16.5703125" style="472" customWidth="1"/>
    <col min="6664" max="6664" width="16.28515625" style="472" customWidth="1"/>
    <col min="6665" max="6665" width="16.140625" style="472" customWidth="1"/>
    <col min="6666" max="6666" width="23.28515625" style="472" customWidth="1"/>
    <col min="6667" max="6667" width="9.85546875" style="472" bestFit="1" customWidth="1"/>
    <col min="6668" max="6912" width="9.140625" style="472"/>
    <col min="6913" max="6913" width="50" style="472" customWidth="1"/>
    <col min="6914" max="6914" width="18.5703125" style="472" customWidth="1"/>
    <col min="6915" max="6915" width="17.140625" style="472" customWidth="1"/>
    <col min="6916" max="6916" width="12.85546875" style="472" customWidth="1"/>
    <col min="6917" max="6917" width="15.5703125" style="472" customWidth="1"/>
    <col min="6918" max="6918" width="12.42578125" style="472" customWidth="1"/>
    <col min="6919" max="6919" width="16.5703125" style="472" customWidth="1"/>
    <col min="6920" max="6920" width="16.28515625" style="472" customWidth="1"/>
    <col min="6921" max="6921" width="16.140625" style="472" customWidth="1"/>
    <col min="6922" max="6922" width="23.28515625" style="472" customWidth="1"/>
    <col min="6923" max="6923" width="9.85546875" style="472" bestFit="1" customWidth="1"/>
    <col min="6924" max="7168" width="9.140625" style="472"/>
    <col min="7169" max="7169" width="50" style="472" customWidth="1"/>
    <col min="7170" max="7170" width="18.5703125" style="472" customWidth="1"/>
    <col min="7171" max="7171" width="17.140625" style="472" customWidth="1"/>
    <col min="7172" max="7172" width="12.85546875" style="472" customWidth="1"/>
    <col min="7173" max="7173" width="15.5703125" style="472" customWidth="1"/>
    <col min="7174" max="7174" width="12.42578125" style="472" customWidth="1"/>
    <col min="7175" max="7175" width="16.5703125" style="472" customWidth="1"/>
    <col min="7176" max="7176" width="16.28515625" style="472" customWidth="1"/>
    <col min="7177" max="7177" width="16.140625" style="472" customWidth="1"/>
    <col min="7178" max="7178" width="23.28515625" style="472" customWidth="1"/>
    <col min="7179" max="7179" width="9.85546875" style="472" bestFit="1" customWidth="1"/>
    <col min="7180" max="7424" width="9.140625" style="472"/>
    <col min="7425" max="7425" width="50" style="472" customWidth="1"/>
    <col min="7426" max="7426" width="18.5703125" style="472" customWidth="1"/>
    <col min="7427" max="7427" width="17.140625" style="472" customWidth="1"/>
    <col min="7428" max="7428" width="12.85546875" style="472" customWidth="1"/>
    <col min="7429" max="7429" width="15.5703125" style="472" customWidth="1"/>
    <col min="7430" max="7430" width="12.42578125" style="472" customWidth="1"/>
    <col min="7431" max="7431" width="16.5703125" style="472" customWidth="1"/>
    <col min="7432" max="7432" width="16.28515625" style="472" customWidth="1"/>
    <col min="7433" max="7433" width="16.140625" style="472" customWidth="1"/>
    <col min="7434" max="7434" width="23.28515625" style="472" customWidth="1"/>
    <col min="7435" max="7435" width="9.85546875" style="472" bestFit="1" customWidth="1"/>
    <col min="7436" max="7680" width="9.140625" style="472"/>
    <col min="7681" max="7681" width="50" style="472" customWidth="1"/>
    <col min="7682" max="7682" width="18.5703125" style="472" customWidth="1"/>
    <col min="7683" max="7683" width="17.140625" style="472" customWidth="1"/>
    <col min="7684" max="7684" width="12.85546875" style="472" customWidth="1"/>
    <col min="7685" max="7685" width="15.5703125" style="472" customWidth="1"/>
    <col min="7686" max="7686" width="12.42578125" style="472" customWidth="1"/>
    <col min="7687" max="7687" width="16.5703125" style="472" customWidth="1"/>
    <col min="7688" max="7688" width="16.28515625" style="472" customWidth="1"/>
    <col min="7689" max="7689" width="16.140625" style="472" customWidth="1"/>
    <col min="7690" max="7690" width="23.28515625" style="472" customWidth="1"/>
    <col min="7691" max="7691" width="9.85546875" style="472" bestFit="1" customWidth="1"/>
    <col min="7692" max="7936" width="9.140625" style="472"/>
    <col min="7937" max="7937" width="50" style="472" customWidth="1"/>
    <col min="7938" max="7938" width="18.5703125" style="472" customWidth="1"/>
    <col min="7939" max="7939" width="17.140625" style="472" customWidth="1"/>
    <col min="7940" max="7940" width="12.85546875" style="472" customWidth="1"/>
    <col min="7941" max="7941" width="15.5703125" style="472" customWidth="1"/>
    <col min="7942" max="7942" width="12.42578125" style="472" customWidth="1"/>
    <col min="7943" max="7943" width="16.5703125" style="472" customWidth="1"/>
    <col min="7944" max="7944" width="16.28515625" style="472" customWidth="1"/>
    <col min="7945" max="7945" width="16.140625" style="472" customWidth="1"/>
    <col min="7946" max="7946" width="23.28515625" style="472" customWidth="1"/>
    <col min="7947" max="7947" width="9.85546875" style="472" bestFit="1" customWidth="1"/>
    <col min="7948" max="8192" width="9.140625" style="472"/>
    <col min="8193" max="8193" width="50" style="472" customWidth="1"/>
    <col min="8194" max="8194" width="18.5703125" style="472" customWidth="1"/>
    <col min="8195" max="8195" width="17.140625" style="472" customWidth="1"/>
    <col min="8196" max="8196" width="12.85546875" style="472" customWidth="1"/>
    <col min="8197" max="8197" width="15.5703125" style="472" customWidth="1"/>
    <col min="8198" max="8198" width="12.42578125" style="472" customWidth="1"/>
    <col min="8199" max="8199" width="16.5703125" style="472" customWidth="1"/>
    <col min="8200" max="8200" width="16.28515625" style="472" customWidth="1"/>
    <col min="8201" max="8201" width="16.140625" style="472" customWidth="1"/>
    <col min="8202" max="8202" width="23.28515625" style="472" customWidth="1"/>
    <col min="8203" max="8203" width="9.85546875" style="472" bestFit="1" customWidth="1"/>
    <col min="8204" max="8448" width="9.140625" style="472"/>
    <col min="8449" max="8449" width="50" style="472" customWidth="1"/>
    <col min="8450" max="8450" width="18.5703125" style="472" customWidth="1"/>
    <col min="8451" max="8451" width="17.140625" style="472" customWidth="1"/>
    <col min="8452" max="8452" width="12.85546875" style="472" customWidth="1"/>
    <col min="8453" max="8453" width="15.5703125" style="472" customWidth="1"/>
    <col min="8454" max="8454" width="12.42578125" style="472" customWidth="1"/>
    <col min="8455" max="8455" width="16.5703125" style="472" customWidth="1"/>
    <col min="8456" max="8456" width="16.28515625" style="472" customWidth="1"/>
    <col min="8457" max="8457" width="16.140625" style="472" customWidth="1"/>
    <col min="8458" max="8458" width="23.28515625" style="472" customWidth="1"/>
    <col min="8459" max="8459" width="9.85546875" style="472" bestFit="1" customWidth="1"/>
    <col min="8460" max="8704" width="9.140625" style="472"/>
    <col min="8705" max="8705" width="50" style="472" customWidth="1"/>
    <col min="8706" max="8706" width="18.5703125" style="472" customWidth="1"/>
    <col min="8707" max="8707" width="17.140625" style="472" customWidth="1"/>
    <col min="8708" max="8708" width="12.85546875" style="472" customWidth="1"/>
    <col min="8709" max="8709" width="15.5703125" style="472" customWidth="1"/>
    <col min="8710" max="8710" width="12.42578125" style="472" customWidth="1"/>
    <col min="8711" max="8711" width="16.5703125" style="472" customWidth="1"/>
    <col min="8712" max="8712" width="16.28515625" style="472" customWidth="1"/>
    <col min="8713" max="8713" width="16.140625" style="472" customWidth="1"/>
    <col min="8714" max="8714" width="23.28515625" style="472" customWidth="1"/>
    <col min="8715" max="8715" width="9.85546875" style="472" bestFit="1" customWidth="1"/>
    <col min="8716" max="8960" width="9.140625" style="472"/>
    <col min="8961" max="8961" width="50" style="472" customWidth="1"/>
    <col min="8962" max="8962" width="18.5703125" style="472" customWidth="1"/>
    <col min="8963" max="8963" width="17.140625" style="472" customWidth="1"/>
    <col min="8964" max="8964" width="12.85546875" style="472" customWidth="1"/>
    <col min="8965" max="8965" width="15.5703125" style="472" customWidth="1"/>
    <col min="8966" max="8966" width="12.42578125" style="472" customWidth="1"/>
    <col min="8967" max="8967" width="16.5703125" style="472" customWidth="1"/>
    <col min="8968" max="8968" width="16.28515625" style="472" customWidth="1"/>
    <col min="8969" max="8969" width="16.140625" style="472" customWidth="1"/>
    <col min="8970" max="8970" width="23.28515625" style="472" customWidth="1"/>
    <col min="8971" max="8971" width="9.85546875" style="472" bestFit="1" customWidth="1"/>
    <col min="8972" max="9216" width="9.140625" style="472"/>
    <col min="9217" max="9217" width="50" style="472" customWidth="1"/>
    <col min="9218" max="9218" width="18.5703125" style="472" customWidth="1"/>
    <col min="9219" max="9219" width="17.140625" style="472" customWidth="1"/>
    <col min="9220" max="9220" width="12.85546875" style="472" customWidth="1"/>
    <col min="9221" max="9221" width="15.5703125" style="472" customWidth="1"/>
    <col min="9222" max="9222" width="12.42578125" style="472" customWidth="1"/>
    <col min="9223" max="9223" width="16.5703125" style="472" customWidth="1"/>
    <col min="9224" max="9224" width="16.28515625" style="472" customWidth="1"/>
    <col min="9225" max="9225" width="16.140625" style="472" customWidth="1"/>
    <col min="9226" max="9226" width="23.28515625" style="472" customWidth="1"/>
    <col min="9227" max="9227" width="9.85546875" style="472" bestFit="1" customWidth="1"/>
    <col min="9228" max="9472" width="9.140625" style="472"/>
    <col min="9473" max="9473" width="50" style="472" customWidth="1"/>
    <col min="9474" max="9474" width="18.5703125" style="472" customWidth="1"/>
    <col min="9475" max="9475" width="17.140625" style="472" customWidth="1"/>
    <col min="9476" max="9476" width="12.85546875" style="472" customWidth="1"/>
    <col min="9477" max="9477" width="15.5703125" style="472" customWidth="1"/>
    <col min="9478" max="9478" width="12.42578125" style="472" customWidth="1"/>
    <col min="9479" max="9479" width="16.5703125" style="472" customWidth="1"/>
    <col min="9480" max="9480" width="16.28515625" style="472" customWidth="1"/>
    <col min="9481" max="9481" width="16.140625" style="472" customWidth="1"/>
    <col min="9482" max="9482" width="23.28515625" style="472" customWidth="1"/>
    <col min="9483" max="9483" width="9.85546875" style="472" bestFit="1" customWidth="1"/>
    <col min="9484" max="9728" width="9.140625" style="472"/>
    <col min="9729" max="9729" width="50" style="472" customWidth="1"/>
    <col min="9730" max="9730" width="18.5703125" style="472" customWidth="1"/>
    <col min="9731" max="9731" width="17.140625" style="472" customWidth="1"/>
    <col min="9732" max="9732" width="12.85546875" style="472" customWidth="1"/>
    <col min="9733" max="9733" width="15.5703125" style="472" customWidth="1"/>
    <col min="9734" max="9734" width="12.42578125" style="472" customWidth="1"/>
    <col min="9735" max="9735" width="16.5703125" style="472" customWidth="1"/>
    <col min="9736" max="9736" width="16.28515625" style="472" customWidth="1"/>
    <col min="9737" max="9737" width="16.140625" style="472" customWidth="1"/>
    <col min="9738" max="9738" width="23.28515625" style="472" customWidth="1"/>
    <col min="9739" max="9739" width="9.85546875" style="472" bestFit="1" customWidth="1"/>
    <col min="9740" max="9984" width="9.140625" style="472"/>
    <col min="9985" max="9985" width="50" style="472" customWidth="1"/>
    <col min="9986" max="9986" width="18.5703125" style="472" customWidth="1"/>
    <col min="9987" max="9987" width="17.140625" style="472" customWidth="1"/>
    <col min="9988" max="9988" width="12.85546875" style="472" customWidth="1"/>
    <col min="9989" max="9989" width="15.5703125" style="472" customWidth="1"/>
    <col min="9990" max="9990" width="12.42578125" style="472" customWidth="1"/>
    <col min="9991" max="9991" width="16.5703125" style="472" customWidth="1"/>
    <col min="9992" max="9992" width="16.28515625" style="472" customWidth="1"/>
    <col min="9993" max="9993" width="16.140625" style="472" customWidth="1"/>
    <col min="9994" max="9994" width="23.28515625" style="472" customWidth="1"/>
    <col min="9995" max="9995" width="9.85546875" style="472" bestFit="1" customWidth="1"/>
    <col min="9996" max="10240" width="9.140625" style="472"/>
    <col min="10241" max="10241" width="50" style="472" customWidth="1"/>
    <col min="10242" max="10242" width="18.5703125" style="472" customWidth="1"/>
    <col min="10243" max="10243" width="17.140625" style="472" customWidth="1"/>
    <col min="10244" max="10244" width="12.85546875" style="472" customWidth="1"/>
    <col min="10245" max="10245" width="15.5703125" style="472" customWidth="1"/>
    <col min="10246" max="10246" width="12.42578125" style="472" customWidth="1"/>
    <col min="10247" max="10247" width="16.5703125" style="472" customWidth="1"/>
    <col min="10248" max="10248" width="16.28515625" style="472" customWidth="1"/>
    <col min="10249" max="10249" width="16.140625" style="472" customWidth="1"/>
    <col min="10250" max="10250" width="23.28515625" style="472" customWidth="1"/>
    <col min="10251" max="10251" width="9.85546875" style="472" bestFit="1" customWidth="1"/>
    <col min="10252" max="10496" width="9.140625" style="472"/>
    <col min="10497" max="10497" width="50" style="472" customWidth="1"/>
    <col min="10498" max="10498" width="18.5703125" style="472" customWidth="1"/>
    <col min="10499" max="10499" width="17.140625" style="472" customWidth="1"/>
    <col min="10500" max="10500" width="12.85546875" style="472" customWidth="1"/>
    <col min="10501" max="10501" width="15.5703125" style="472" customWidth="1"/>
    <col min="10502" max="10502" width="12.42578125" style="472" customWidth="1"/>
    <col min="10503" max="10503" width="16.5703125" style="472" customWidth="1"/>
    <col min="10504" max="10504" width="16.28515625" style="472" customWidth="1"/>
    <col min="10505" max="10505" width="16.140625" style="472" customWidth="1"/>
    <col min="10506" max="10506" width="23.28515625" style="472" customWidth="1"/>
    <col min="10507" max="10507" width="9.85546875" style="472" bestFit="1" customWidth="1"/>
    <col min="10508" max="10752" width="9.140625" style="472"/>
    <col min="10753" max="10753" width="50" style="472" customWidth="1"/>
    <col min="10754" max="10754" width="18.5703125" style="472" customWidth="1"/>
    <col min="10755" max="10755" width="17.140625" style="472" customWidth="1"/>
    <col min="10756" max="10756" width="12.85546875" style="472" customWidth="1"/>
    <col min="10757" max="10757" width="15.5703125" style="472" customWidth="1"/>
    <col min="10758" max="10758" width="12.42578125" style="472" customWidth="1"/>
    <col min="10759" max="10759" width="16.5703125" style="472" customWidth="1"/>
    <col min="10760" max="10760" width="16.28515625" style="472" customWidth="1"/>
    <col min="10761" max="10761" width="16.140625" style="472" customWidth="1"/>
    <col min="10762" max="10762" width="23.28515625" style="472" customWidth="1"/>
    <col min="10763" max="10763" width="9.85546875" style="472" bestFit="1" customWidth="1"/>
    <col min="10764" max="11008" width="9.140625" style="472"/>
    <col min="11009" max="11009" width="50" style="472" customWidth="1"/>
    <col min="11010" max="11010" width="18.5703125" style="472" customWidth="1"/>
    <col min="11011" max="11011" width="17.140625" style="472" customWidth="1"/>
    <col min="11012" max="11012" width="12.85546875" style="472" customWidth="1"/>
    <col min="11013" max="11013" width="15.5703125" style="472" customWidth="1"/>
    <col min="11014" max="11014" width="12.42578125" style="472" customWidth="1"/>
    <col min="11015" max="11015" width="16.5703125" style="472" customWidth="1"/>
    <col min="11016" max="11016" width="16.28515625" style="472" customWidth="1"/>
    <col min="11017" max="11017" width="16.140625" style="472" customWidth="1"/>
    <col min="11018" max="11018" width="23.28515625" style="472" customWidth="1"/>
    <col min="11019" max="11019" width="9.85546875" style="472" bestFit="1" customWidth="1"/>
    <col min="11020" max="11264" width="9.140625" style="472"/>
    <col min="11265" max="11265" width="50" style="472" customWidth="1"/>
    <col min="11266" max="11266" width="18.5703125" style="472" customWidth="1"/>
    <col min="11267" max="11267" width="17.140625" style="472" customWidth="1"/>
    <col min="11268" max="11268" width="12.85546875" style="472" customWidth="1"/>
    <col min="11269" max="11269" width="15.5703125" style="472" customWidth="1"/>
    <col min="11270" max="11270" width="12.42578125" style="472" customWidth="1"/>
    <col min="11271" max="11271" width="16.5703125" style="472" customWidth="1"/>
    <col min="11272" max="11272" width="16.28515625" style="472" customWidth="1"/>
    <col min="11273" max="11273" width="16.140625" style="472" customWidth="1"/>
    <col min="11274" max="11274" width="23.28515625" style="472" customWidth="1"/>
    <col min="11275" max="11275" width="9.85546875" style="472" bestFit="1" customWidth="1"/>
    <col min="11276" max="11520" width="9.140625" style="472"/>
    <col min="11521" max="11521" width="50" style="472" customWidth="1"/>
    <col min="11522" max="11522" width="18.5703125" style="472" customWidth="1"/>
    <col min="11523" max="11523" width="17.140625" style="472" customWidth="1"/>
    <col min="11524" max="11524" width="12.85546875" style="472" customWidth="1"/>
    <col min="11525" max="11525" width="15.5703125" style="472" customWidth="1"/>
    <col min="11526" max="11526" width="12.42578125" style="472" customWidth="1"/>
    <col min="11527" max="11527" width="16.5703125" style="472" customWidth="1"/>
    <col min="11528" max="11528" width="16.28515625" style="472" customWidth="1"/>
    <col min="11529" max="11529" width="16.140625" style="472" customWidth="1"/>
    <col min="11530" max="11530" width="23.28515625" style="472" customWidth="1"/>
    <col min="11531" max="11531" width="9.85546875" style="472" bestFit="1" customWidth="1"/>
    <col min="11532" max="11776" width="9.140625" style="472"/>
    <col min="11777" max="11777" width="50" style="472" customWidth="1"/>
    <col min="11778" max="11778" width="18.5703125" style="472" customWidth="1"/>
    <col min="11779" max="11779" width="17.140625" style="472" customWidth="1"/>
    <col min="11780" max="11780" width="12.85546875" style="472" customWidth="1"/>
    <col min="11781" max="11781" width="15.5703125" style="472" customWidth="1"/>
    <col min="11782" max="11782" width="12.42578125" style="472" customWidth="1"/>
    <col min="11783" max="11783" width="16.5703125" style="472" customWidth="1"/>
    <col min="11784" max="11784" width="16.28515625" style="472" customWidth="1"/>
    <col min="11785" max="11785" width="16.140625" style="472" customWidth="1"/>
    <col min="11786" max="11786" width="23.28515625" style="472" customWidth="1"/>
    <col min="11787" max="11787" width="9.85546875" style="472" bestFit="1" customWidth="1"/>
    <col min="11788" max="12032" width="9.140625" style="472"/>
    <col min="12033" max="12033" width="50" style="472" customWidth="1"/>
    <col min="12034" max="12034" width="18.5703125" style="472" customWidth="1"/>
    <col min="12035" max="12035" width="17.140625" style="472" customWidth="1"/>
    <col min="12036" max="12036" width="12.85546875" style="472" customWidth="1"/>
    <col min="12037" max="12037" width="15.5703125" style="472" customWidth="1"/>
    <col min="12038" max="12038" width="12.42578125" style="472" customWidth="1"/>
    <col min="12039" max="12039" width="16.5703125" style="472" customWidth="1"/>
    <col min="12040" max="12040" width="16.28515625" style="472" customWidth="1"/>
    <col min="12041" max="12041" width="16.140625" style="472" customWidth="1"/>
    <col min="12042" max="12042" width="23.28515625" style="472" customWidth="1"/>
    <col min="12043" max="12043" width="9.85546875" style="472" bestFit="1" customWidth="1"/>
    <col min="12044" max="12288" width="9.140625" style="472"/>
    <col min="12289" max="12289" width="50" style="472" customWidth="1"/>
    <col min="12290" max="12290" width="18.5703125" style="472" customWidth="1"/>
    <col min="12291" max="12291" width="17.140625" style="472" customWidth="1"/>
    <col min="12292" max="12292" width="12.85546875" style="472" customWidth="1"/>
    <col min="12293" max="12293" width="15.5703125" style="472" customWidth="1"/>
    <col min="12294" max="12294" width="12.42578125" style="472" customWidth="1"/>
    <col min="12295" max="12295" width="16.5703125" style="472" customWidth="1"/>
    <col min="12296" max="12296" width="16.28515625" style="472" customWidth="1"/>
    <col min="12297" max="12297" width="16.140625" style="472" customWidth="1"/>
    <col min="12298" max="12298" width="23.28515625" style="472" customWidth="1"/>
    <col min="12299" max="12299" width="9.85546875" style="472" bestFit="1" customWidth="1"/>
    <col min="12300" max="12544" width="9.140625" style="472"/>
    <col min="12545" max="12545" width="50" style="472" customWidth="1"/>
    <col min="12546" max="12546" width="18.5703125" style="472" customWidth="1"/>
    <col min="12547" max="12547" width="17.140625" style="472" customWidth="1"/>
    <col min="12548" max="12548" width="12.85546875" style="472" customWidth="1"/>
    <col min="12549" max="12549" width="15.5703125" style="472" customWidth="1"/>
    <col min="12550" max="12550" width="12.42578125" style="472" customWidth="1"/>
    <col min="12551" max="12551" width="16.5703125" style="472" customWidth="1"/>
    <col min="12552" max="12552" width="16.28515625" style="472" customWidth="1"/>
    <col min="12553" max="12553" width="16.140625" style="472" customWidth="1"/>
    <col min="12554" max="12554" width="23.28515625" style="472" customWidth="1"/>
    <col min="12555" max="12555" width="9.85546875" style="472" bestFit="1" customWidth="1"/>
    <col min="12556" max="12800" width="9.140625" style="472"/>
    <col min="12801" max="12801" width="50" style="472" customWidth="1"/>
    <col min="12802" max="12802" width="18.5703125" style="472" customWidth="1"/>
    <col min="12803" max="12803" width="17.140625" style="472" customWidth="1"/>
    <col min="12804" max="12804" width="12.85546875" style="472" customWidth="1"/>
    <col min="12805" max="12805" width="15.5703125" style="472" customWidth="1"/>
    <col min="12806" max="12806" width="12.42578125" style="472" customWidth="1"/>
    <col min="12807" max="12807" width="16.5703125" style="472" customWidth="1"/>
    <col min="12808" max="12808" width="16.28515625" style="472" customWidth="1"/>
    <col min="12809" max="12809" width="16.140625" style="472" customWidth="1"/>
    <col min="12810" max="12810" width="23.28515625" style="472" customWidth="1"/>
    <col min="12811" max="12811" width="9.85546875" style="472" bestFit="1" customWidth="1"/>
    <col min="12812" max="13056" width="9.140625" style="472"/>
    <col min="13057" max="13057" width="50" style="472" customWidth="1"/>
    <col min="13058" max="13058" width="18.5703125" style="472" customWidth="1"/>
    <col min="13059" max="13059" width="17.140625" style="472" customWidth="1"/>
    <col min="13060" max="13060" width="12.85546875" style="472" customWidth="1"/>
    <col min="13061" max="13061" width="15.5703125" style="472" customWidth="1"/>
    <col min="13062" max="13062" width="12.42578125" style="472" customWidth="1"/>
    <col min="13063" max="13063" width="16.5703125" style="472" customWidth="1"/>
    <col min="13064" max="13064" width="16.28515625" style="472" customWidth="1"/>
    <col min="13065" max="13065" width="16.140625" style="472" customWidth="1"/>
    <col min="13066" max="13066" width="23.28515625" style="472" customWidth="1"/>
    <col min="13067" max="13067" width="9.85546875" style="472" bestFit="1" customWidth="1"/>
    <col min="13068" max="13312" width="9.140625" style="472"/>
    <col min="13313" max="13313" width="50" style="472" customWidth="1"/>
    <col min="13314" max="13314" width="18.5703125" style="472" customWidth="1"/>
    <col min="13315" max="13315" width="17.140625" style="472" customWidth="1"/>
    <col min="13316" max="13316" width="12.85546875" style="472" customWidth="1"/>
    <col min="13317" max="13317" width="15.5703125" style="472" customWidth="1"/>
    <col min="13318" max="13318" width="12.42578125" style="472" customWidth="1"/>
    <col min="13319" max="13319" width="16.5703125" style="472" customWidth="1"/>
    <col min="13320" max="13320" width="16.28515625" style="472" customWidth="1"/>
    <col min="13321" max="13321" width="16.140625" style="472" customWidth="1"/>
    <col min="13322" max="13322" width="23.28515625" style="472" customWidth="1"/>
    <col min="13323" max="13323" width="9.85546875" style="472" bestFit="1" customWidth="1"/>
    <col min="13324" max="13568" width="9.140625" style="472"/>
    <col min="13569" max="13569" width="50" style="472" customWidth="1"/>
    <col min="13570" max="13570" width="18.5703125" style="472" customWidth="1"/>
    <col min="13571" max="13571" width="17.140625" style="472" customWidth="1"/>
    <col min="13572" max="13572" width="12.85546875" style="472" customWidth="1"/>
    <col min="13573" max="13573" width="15.5703125" style="472" customWidth="1"/>
    <col min="13574" max="13574" width="12.42578125" style="472" customWidth="1"/>
    <col min="13575" max="13575" width="16.5703125" style="472" customWidth="1"/>
    <col min="13576" max="13576" width="16.28515625" style="472" customWidth="1"/>
    <col min="13577" max="13577" width="16.140625" style="472" customWidth="1"/>
    <col min="13578" max="13578" width="23.28515625" style="472" customWidth="1"/>
    <col min="13579" max="13579" width="9.85546875" style="472" bestFit="1" customWidth="1"/>
    <col min="13580" max="13824" width="9.140625" style="472"/>
    <col min="13825" max="13825" width="50" style="472" customWidth="1"/>
    <col min="13826" max="13826" width="18.5703125" style="472" customWidth="1"/>
    <col min="13827" max="13827" width="17.140625" style="472" customWidth="1"/>
    <col min="13828" max="13828" width="12.85546875" style="472" customWidth="1"/>
    <col min="13829" max="13829" width="15.5703125" style="472" customWidth="1"/>
    <col min="13830" max="13830" width="12.42578125" style="472" customWidth="1"/>
    <col min="13831" max="13831" width="16.5703125" style="472" customWidth="1"/>
    <col min="13832" max="13832" width="16.28515625" style="472" customWidth="1"/>
    <col min="13833" max="13833" width="16.140625" style="472" customWidth="1"/>
    <col min="13834" max="13834" width="23.28515625" style="472" customWidth="1"/>
    <col min="13835" max="13835" width="9.85546875" style="472" bestFit="1" customWidth="1"/>
    <col min="13836" max="14080" width="9.140625" style="472"/>
    <col min="14081" max="14081" width="50" style="472" customWidth="1"/>
    <col min="14082" max="14082" width="18.5703125" style="472" customWidth="1"/>
    <col min="14083" max="14083" width="17.140625" style="472" customWidth="1"/>
    <col min="14084" max="14084" width="12.85546875" style="472" customWidth="1"/>
    <col min="14085" max="14085" width="15.5703125" style="472" customWidth="1"/>
    <col min="14086" max="14086" width="12.42578125" style="472" customWidth="1"/>
    <col min="14087" max="14087" width="16.5703125" style="472" customWidth="1"/>
    <col min="14088" max="14088" width="16.28515625" style="472" customWidth="1"/>
    <col min="14089" max="14089" width="16.140625" style="472" customWidth="1"/>
    <col min="14090" max="14090" width="23.28515625" style="472" customWidth="1"/>
    <col min="14091" max="14091" width="9.85546875" style="472" bestFit="1" customWidth="1"/>
    <col min="14092" max="14336" width="9.140625" style="472"/>
    <col min="14337" max="14337" width="50" style="472" customWidth="1"/>
    <col min="14338" max="14338" width="18.5703125" style="472" customWidth="1"/>
    <col min="14339" max="14339" width="17.140625" style="472" customWidth="1"/>
    <col min="14340" max="14340" width="12.85546875" style="472" customWidth="1"/>
    <col min="14341" max="14341" width="15.5703125" style="472" customWidth="1"/>
    <col min="14342" max="14342" width="12.42578125" style="472" customWidth="1"/>
    <col min="14343" max="14343" width="16.5703125" style="472" customWidth="1"/>
    <col min="14344" max="14344" width="16.28515625" style="472" customWidth="1"/>
    <col min="14345" max="14345" width="16.140625" style="472" customWidth="1"/>
    <col min="14346" max="14346" width="23.28515625" style="472" customWidth="1"/>
    <col min="14347" max="14347" width="9.85546875" style="472" bestFit="1" customWidth="1"/>
    <col min="14348" max="14592" width="9.140625" style="472"/>
    <col min="14593" max="14593" width="50" style="472" customWidth="1"/>
    <col min="14594" max="14594" width="18.5703125" style="472" customWidth="1"/>
    <col min="14595" max="14595" width="17.140625" style="472" customWidth="1"/>
    <col min="14596" max="14596" width="12.85546875" style="472" customWidth="1"/>
    <col min="14597" max="14597" width="15.5703125" style="472" customWidth="1"/>
    <col min="14598" max="14598" width="12.42578125" style="472" customWidth="1"/>
    <col min="14599" max="14599" width="16.5703125" style="472" customWidth="1"/>
    <col min="14600" max="14600" width="16.28515625" style="472" customWidth="1"/>
    <col min="14601" max="14601" width="16.140625" style="472" customWidth="1"/>
    <col min="14602" max="14602" width="23.28515625" style="472" customWidth="1"/>
    <col min="14603" max="14603" width="9.85546875" style="472" bestFit="1" customWidth="1"/>
    <col min="14604" max="14848" width="9.140625" style="472"/>
    <col min="14849" max="14849" width="50" style="472" customWidth="1"/>
    <col min="14850" max="14850" width="18.5703125" style="472" customWidth="1"/>
    <col min="14851" max="14851" width="17.140625" style="472" customWidth="1"/>
    <col min="14852" max="14852" width="12.85546875" style="472" customWidth="1"/>
    <col min="14853" max="14853" width="15.5703125" style="472" customWidth="1"/>
    <col min="14854" max="14854" width="12.42578125" style="472" customWidth="1"/>
    <col min="14855" max="14855" width="16.5703125" style="472" customWidth="1"/>
    <col min="14856" max="14856" width="16.28515625" style="472" customWidth="1"/>
    <col min="14857" max="14857" width="16.140625" style="472" customWidth="1"/>
    <col min="14858" max="14858" width="23.28515625" style="472" customWidth="1"/>
    <col min="14859" max="14859" width="9.85546875" style="472" bestFit="1" customWidth="1"/>
    <col min="14860" max="15104" width="9.140625" style="472"/>
    <col min="15105" max="15105" width="50" style="472" customWidth="1"/>
    <col min="15106" max="15106" width="18.5703125" style="472" customWidth="1"/>
    <col min="15107" max="15107" width="17.140625" style="472" customWidth="1"/>
    <col min="15108" max="15108" width="12.85546875" style="472" customWidth="1"/>
    <col min="15109" max="15109" width="15.5703125" style="472" customWidth="1"/>
    <col min="15110" max="15110" width="12.42578125" style="472" customWidth="1"/>
    <col min="15111" max="15111" width="16.5703125" style="472" customWidth="1"/>
    <col min="15112" max="15112" width="16.28515625" style="472" customWidth="1"/>
    <col min="15113" max="15113" width="16.140625" style="472" customWidth="1"/>
    <col min="15114" max="15114" width="23.28515625" style="472" customWidth="1"/>
    <col min="15115" max="15115" width="9.85546875" style="472" bestFit="1" customWidth="1"/>
    <col min="15116" max="15360" width="9.140625" style="472"/>
    <col min="15361" max="15361" width="50" style="472" customWidth="1"/>
    <col min="15362" max="15362" width="18.5703125" style="472" customWidth="1"/>
    <col min="15363" max="15363" width="17.140625" style="472" customWidth="1"/>
    <col min="15364" max="15364" width="12.85546875" style="472" customWidth="1"/>
    <col min="15365" max="15365" width="15.5703125" style="472" customWidth="1"/>
    <col min="15366" max="15366" width="12.42578125" style="472" customWidth="1"/>
    <col min="15367" max="15367" width="16.5703125" style="472" customWidth="1"/>
    <col min="15368" max="15368" width="16.28515625" style="472" customWidth="1"/>
    <col min="15369" max="15369" width="16.140625" style="472" customWidth="1"/>
    <col min="15370" max="15370" width="23.28515625" style="472" customWidth="1"/>
    <col min="15371" max="15371" width="9.85546875" style="472" bestFit="1" customWidth="1"/>
    <col min="15372" max="15616" width="9.140625" style="472"/>
    <col min="15617" max="15617" width="50" style="472" customWidth="1"/>
    <col min="15618" max="15618" width="18.5703125" style="472" customWidth="1"/>
    <col min="15619" max="15619" width="17.140625" style="472" customWidth="1"/>
    <col min="15620" max="15620" width="12.85546875" style="472" customWidth="1"/>
    <col min="15621" max="15621" width="15.5703125" style="472" customWidth="1"/>
    <col min="15622" max="15622" width="12.42578125" style="472" customWidth="1"/>
    <col min="15623" max="15623" width="16.5703125" style="472" customWidth="1"/>
    <col min="15624" max="15624" width="16.28515625" style="472" customWidth="1"/>
    <col min="15625" max="15625" width="16.140625" style="472" customWidth="1"/>
    <col min="15626" max="15626" width="23.28515625" style="472" customWidth="1"/>
    <col min="15627" max="15627" width="9.85546875" style="472" bestFit="1" customWidth="1"/>
    <col min="15628" max="15872" width="9.140625" style="472"/>
    <col min="15873" max="15873" width="50" style="472" customWidth="1"/>
    <col min="15874" max="15874" width="18.5703125" style="472" customWidth="1"/>
    <col min="15875" max="15875" width="17.140625" style="472" customWidth="1"/>
    <col min="15876" max="15876" width="12.85546875" style="472" customWidth="1"/>
    <col min="15877" max="15877" width="15.5703125" style="472" customWidth="1"/>
    <col min="15878" max="15878" width="12.42578125" style="472" customWidth="1"/>
    <col min="15879" max="15879" width="16.5703125" style="472" customWidth="1"/>
    <col min="15880" max="15880" width="16.28515625" style="472" customWidth="1"/>
    <col min="15881" max="15881" width="16.140625" style="472" customWidth="1"/>
    <col min="15882" max="15882" width="23.28515625" style="472" customWidth="1"/>
    <col min="15883" max="15883" width="9.85546875" style="472" bestFit="1" customWidth="1"/>
    <col min="15884" max="16128" width="9.140625" style="472"/>
    <col min="16129" max="16129" width="50" style="472" customWidth="1"/>
    <col min="16130" max="16130" width="18.5703125" style="472" customWidth="1"/>
    <col min="16131" max="16131" width="17.140625" style="472" customWidth="1"/>
    <col min="16132" max="16132" width="12.85546875" style="472" customWidth="1"/>
    <col min="16133" max="16133" width="15.5703125" style="472" customWidth="1"/>
    <col min="16134" max="16134" width="12.42578125" style="472" customWidth="1"/>
    <col min="16135" max="16135" width="16.5703125" style="472" customWidth="1"/>
    <col min="16136" max="16136" width="16.28515625" style="472" customWidth="1"/>
    <col min="16137" max="16137" width="16.140625" style="472" customWidth="1"/>
    <col min="16138" max="16138" width="23.28515625" style="472" customWidth="1"/>
    <col min="16139" max="16139" width="9.85546875" style="472" bestFit="1" customWidth="1"/>
    <col min="16140" max="16384" width="9.140625" style="472"/>
  </cols>
  <sheetData>
    <row r="1" spans="1:11" s="383" customFormat="1" ht="15" x14ac:dyDescent="0.2">
      <c r="A1" s="440" t="s">
        <v>295</v>
      </c>
      <c r="B1" s="441"/>
      <c r="C1" s="441"/>
      <c r="D1" s="441"/>
      <c r="E1" s="441"/>
      <c r="F1" s="63"/>
      <c r="G1" s="63"/>
      <c r="H1" s="63"/>
      <c r="I1" s="642" t="s">
        <v>108</v>
      </c>
      <c r="J1" s="642"/>
    </row>
    <row r="2" spans="1:11" s="383" customFormat="1" ht="15" x14ac:dyDescent="0.3">
      <c r="A2" s="428" t="s">
        <v>138</v>
      </c>
      <c r="B2" s="441"/>
      <c r="C2" s="441"/>
      <c r="D2" s="441"/>
      <c r="E2" s="441"/>
      <c r="F2" s="112"/>
      <c r="G2" s="113"/>
      <c r="H2" s="113"/>
      <c r="I2" s="644" t="s">
        <v>502</v>
      </c>
      <c r="J2" s="644"/>
      <c r="K2" s="645"/>
    </row>
    <row r="3" spans="1:11" s="383" customFormat="1" ht="15" x14ac:dyDescent="0.2">
      <c r="A3" s="441"/>
      <c r="B3" s="441"/>
      <c r="C3" s="441"/>
      <c r="D3" s="441"/>
      <c r="E3" s="441"/>
      <c r="F3" s="112"/>
      <c r="G3" s="113"/>
      <c r="H3" s="113"/>
      <c r="I3" s="114"/>
      <c r="J3" s="328"/>
    </row>
    <row r="4" spans="1:11" s="362" customFormat="1" ht="15" x14ac:dyDescent="0.3">
      <c r="A4" s="361" t="str">
        <f>'[5]ფორმა N2'!A4</f>
        <v>ანგარიშვალდებული პირის დასახელება:</v>
      </c>
      <c r="B4" s="361"/>
      <c r="C4" s="361"/>
      <c r="D4" s="361"/>
      <c r="E4" s="361"/>
      <c r="F4" s="363"/>
      <c r="G4" s="363"/>
      <c r="H4" s="363"/>
      <c r="I4" s="442"/>
      <c r="J4" s="361"/>
    </row>
    <row r="5" spans="1:11" s="362" customFormat="1" ht="15" x14ac:dyDescent="0.3">
      <c r="A5" s="443" t="s">
        <v>501</v>
      </c>
      <c r="B5" s="427"/>
      <c r="C5" s="427"/>
      <c r="D5" s="444"/>
      <c r="E5" s="444"/>
      <c r="F5" s="366"/>
      <c r="G5" s="366"/>
      <c r="H5" s="366"/>
      <c r="I5" s="445"/>
      <c r="J5" s="366"/>
    </row>
    <row r="6" spans="1:11" s="383" customFormat="1" ht="13.5" x14ac:dyDescent="0.2">
      <c r="A6" s="115"/>
      <c r="B6" s="446"/>
      <c r="C6" s="446"/>
      <c r="D6" s="441"/>
      <c r="E6" s="441"/>
      <c r="F6" s="441"/>
      <c r="G6" s="441"/>
      <c r="H6" s="441"/>
      <c r="I6" s="441"/>
      <c r="J6" s="441"/>
    </row>
    <row r="7" spans="1:11" s="449" customFormat="1" ht="53.25" customHeight="1" x14ac:dyDescent="0.3">
      <c r="A7" s="447"/>
      <c r="B7" s="646" t="s">
        <v>218</v>
      </c>
      <c r="C7" s="646"/>
      <c r="D7" s="646" t="s">
        <v>283</v>
      </c>
      <c r="E7" s="646"/>
      <c r="F7" s="646" t="s">
        <v>284</v>
      </c>
      <c r="G7" s="646"/>
      <c r="H7" s="448" t="s">
        <v>270</v>
      </c>
      <c r="I7" s="646" t="s">
        <v>221</v>
      </c>
      <c r="J7" s="646"/>
    </row>
    <row r="8" spans="1:11" s="449" customFormat="1" ht="15" x14ac:dyDescent="0.3">
      <c r="A8" s="450" t="s">
        <v>114</v>
      </c>
      <c r="B8" s="451" t="s">
        <v>220</v>
      </c>
      <c r="C8" s="452" t="s">
        <v>219</v>
      </c>
      <c r="D8" s="451" t="s">
        <v>220</v>
      </c>
      <c r="E8" s="452" t="s">
        <v>219</v>
      </c>
      <c r="F8" s="451" t="s">
        <v>220</v>
      </c>
      <c r="G8" s="452" t="s">
        <v>219</v>
      </c>
      <c r="H8" s="452" t="s">
        <v>219</v>
      </c>
      <c r="I8" s="451" t="s">
        <v>220</v>
      </c>
      <c r="J8" s="452" t="s">
        <v>219</v>
      </c>
    </row>
    <row r="9" spans="1:11" s="449" customFormat="1" ht="15" x14ac:dyDescent="0.3">
      <c r="A9" s="453" t="s">
        <v>115</v>
      </c>
      <c r="B9" s="454">
        <v>676</v>
      </c>
      <c r="C9" s="454">
        <f>C10+C14</f>
        <v>667585.61408333341</v>
      </c>
      <c r="D9" s="454">
        <f t="shared" ref="D9:I9" si="0">D10+D14+D17</f>
        <v>0</v>
      </c>
      <c r="E9" s="454">
        <f t="shared" si="0"/>
        <v>0</v>
      </c>
      <c r="F9" s="454">
        <f t="shared" si="0"/>
        <v>0</v>
      </c>
      <c r="G9" s="454">
        <f t="shared" si="0"/>
        <v>0</v>
      </c>
      <c r="H9" s="454">
        <f t="shared" si="0"/>
        <v>50612.137504166676</v>
      </c>
      <c r="I9" s="454">
        <f t="shared" si="0"/>
        <v>0</v>
      </c>
      <c r="J9" s="454">
        <f>J10+J14</f>
        <v>616973.47657916672</v>
      </c>
    </row>
    <row r="10" spans="1:11" s="449" customFormat="1" ht="15" x14ac:dyDescent="0.3">
      <c r="A10" s="455" t="s">
        <v>116</v>
      </c>
      <c r="B10" s="456">
        <f>SUM(B11:B13)</f>
        <v>1</v>
      </c>
      <c r="C10" s="456">
        <f>SUM(C11:C13)</f>
        <v>552699.90208333335</v>
      </c>
      <c r="D10" s="456">
        <v>0</v>
      </c>
      <c r="E10" s="456">
        <v>0</v>
      </c>
      <c r="F10" s="456">
        <f>SUM(F11:F13)</f>
        <v>0</v>
      </c>
      <c r="G10" s="456">
        <f>SUM(G11:G13)</f>
        <v>0</v>
      </c>
      <c r="H10" s="456">
        <f>SUM(H11:H13)</f>
        <v>27634.995104166668</v>
      </c>
      <c r="I10" s="456">
        <v>0</v>
      </c>
      <c r="J10" s="456">
        <f>J11+J12+J13</f>
        <v>525064.90697916667</v>
      </c>
      <c r="K10" s="457"/>
    </row>
    <row r="11" spans="1:11" s="449" customFormat="1" ht="15" x14ac:dyDescent="0.3">
      <c r="A11" s="455" t="s">
        <v>117</v>
      </c>
      <c r="B11" s="458">
        <v>0</v>
      </c>
      <c r="C11" s="458">
        <v>0</v>
      </c>
      <c r="D11" s="458">
        <v>0</v>
      </c>
      <c r="E11" s="458">
        <v>0</v>
      </c>
      <c r="F11" s="458">
        <v>0</v>
      </c>
      <c r="G11" s="458">
        <v>0</v>
      </c>
      <c r="H11" s="458">
        <v>0</v>
      </c>
      <c r="I11" s="458">
        <f>B11+D11-F11</f>
        <v>0</v>
      </c>
      <c r="J11" s="458">
        <f>C11+E11-G11-H11</f>
        <v>0</v>
      </c>
    </row>
    <row r="12" spans="1:11" s="449" customFormat="1" ht="15" x14ac:dyDescent="0.3">
      <c r="A12" s="455" t="s">
        <v>118</v>
      </c>
      <c r="B12" s="458">
        <v>1</v>
      </c>
      <c r="C12" s="458">
        <v>552699.90208333335</v>
      </c>
      <c r="D12" s="458">
        <v>0</v>
      </c>
      <c r="E12" s="458">
        <v>0</v>
      </c>
      <c r="F12" s="458">
        <v>0</v>
      </c>
      <c r="G12" s="458">
        <v>0</v>
      </c>
      <c r="H12" s="458">
        <v>27634.995104166668</v>
      </c>
      <c r="I12" s="458">
        <v>1</v>
      </c>
      <c r="J12" s="458">
        <f>C12+E12-H12</f>
        <v>525064.90697916667</v>
      </c>
      <c r="K12" s="457"/>
    </row>
    <row r="13" spans="1:11" s="449" customFormat="1" ht="15" x14ac:dyDescent="0.3">
      <c r="A13" s="455" t="s">
        <v>119</v>
      </c>
      <c r="B13" s="458">
        <v>0</v>
      </c>
      <c r="C13" s="458">
        <v>0</v>
      </c>
      <c r="D13" s="458">
        <v>0</v>
      </c>
      <c r="E13" s="458">
        <v>0</v>
      </c>
      <c r="F13" s="458">
        <v>0</v>
      </c>
      <c r="G13" s="458">
        <v>0</v>
      </c>
      <c r="H13" s="458">
        <v>0</v>
      </c>
      <c r="I13" s="458">
        <f>B13+D13-F13</f>
        <v>0</v>
      </c>
      <c r="J13" s="458">
        <f>C13+E13-G13-H13</f>
        <v>0</v>
      </c>
    </row>
    <row r="14" spans="1:11" s="449" customFormat="1" ht="15" x14ac:dyDescent="0.3">
      <c r="A14" s="455" t="s">
        <v>120</v>
      </c>
      <c r="B14" s="459">
        <v>675</v>
      </c>
      <c r="C14" s="459">
        <f t="shared" ref="C14:J14" si="1">SUM(C15:C23)</f>
        <v>114885.71200000001</v>
      </c>
      <c r="D14" s="459">
        <f t="shared" si="1"/>
        <v>0</v>
      </c>
      <c r="E14" s="459">
        <f t="shared" si="1"/>
        <v>0</v>
      </c>
      <c r="F14" s="459">
        <f t="shared" si="1"/>
        <v>0</v>
      </c>
      <c r="G14" s="459">
        <f t="shared" si="1"/>
        <v>0</v>
      </c>
      <c r="H14" s="459">
        <f t="shared" si="1"/>
        <v>22977.142400000004</v>
      </c>
      <c r="I14" s="459">
        <f t="shared" si="1"/>
        <v>0</v>
      </c>
      <c r="J14" s="459">
        <f t="shared" si="1"/>
        <v>91908.569600000017</v>
      </c>
    </row>
    <row r="15" spans="1:11" s="463" customFormat="1" ht="15" x14ac:dyDescent="0.3">
      <c r="A15" s="460" t="s">
        <v>121</v>
      </c>
      <c r="B15" s="461">
        <v>0</v>
      </c>
      <c r="C15" s="461">
        <v>0</v>
      </c>
      <c r="D15" s="461">
        <v>0</v>
      </c>
      <c r="E15" s="461">
        <v>0</v>
      </c>
      <c r="F15" s="461">
        <v>0</v>
      </c>
      <c r="G15" s="461">
        <v>0</v>
      </c>
      <c r="H15" s="461">
        <v>0</v>
      </c>
      <c r="I15" s="461">
        <f>B15+D15-F15</f>
        <v>0</v>
      </c>
      <c r="J15" s="461">
        <f>C15+E15-G15-H15</f>
        <v>0</v>
      </c>
      <c r="K15" s="462"/>
    </row>
    <row r="16" spans="1:11" s="463" customFormat="1" ht="15" x14ac:dyDescent="0.3">
      <c r="A16" s="460" t="s">
        <v>599</v>
      </c>
      <c r="B16" s="461">
        <v>675</v>
      </c>
      <c r="C16" s="461">
        <v>114885.71200000001</v>
      </c>
      <c r="D16" s="461">
        <v>0</v>
      </c>
      <c r="E16" s="461">
        <v>0</v>
      </c>
      <c r="F16" s="461">
        <v>0</v>
      </c>
      <c r="G16" s="461">
        <v>0</v>
      </c>
      <c r="H16" s="461">
        <v>22977.142400000004</v>
      </c>
      <c r="I16" s="461">
        <v>0</v>
      </c>
      <c r="J16" s="461">
        <f>C16+E16-H16</f>
        <v>91908.569600000017</v>
      </c>
      <c r="K16" s="462"/>
    </row>
    <row r="17" spans="1:11" s="463" customFormat="1" ht="15" x14ac:dyDescent="0.3">
      <c r="A17" s="460" t="s">
        <v>122</v>
      </c>
      <c r="B17" s="464">
        <v>0</v>
      </c>
      <c r="C17" s="464">
        <v>0</v>
      </c>
      <c r="D17" s="464">
        <v>0</v>
      </c>
      <c r="E17" s="464">
        <v>0</v>
      </c>
      <c r="F17" s="464">
        <v>0</v>
      </c>
      <c r="G17" s="464">
        <v>0</v>
      </c>
      <c r="H17" s="464">
        <v>0</v>
      </c>
      <c r="I17" s="461">
        <f t="shared" ref="I17:J25" si="2">B17+D17-F17</f>
        <v>0</v>
      </c>
      <c r="J17" s="461">
        <f t="shared" si="2"/>
        <v>0</v>
      </c>
    </row>
    <row r="18" spans="1:11" s="463" customFormat="1" ht="15" x14ac:dyDescent="0.3">
      <c r="A18" s="460" t="s">
        <v>123</v>
      </c>
      <c r="B18" s="461">
        <v>0</v>
      </c>
      <c r="C18" s="461">
        <v>0</v>
      </c>
      <c r="D18" s="464">
        <v>0</v>
      </c>
      <c r="E18" s="464">
        <v>0</v>
      </c>
      <c r="F18" s="464">
        <v>0</v>
      </c>
      <c r="G18" s="464">
        <v>0</v>
      </c>
      <c r="H18" s="464">
        <v>0</v>
      </c>
      <c r="I18" s="461">
        <f t="shared" si="2"/>
        <v>0</v>
      </c>
      <c r="J18" s="461">
        <f t="shared" si="2"/>
        <v>0</v>
      </c>
    </row>
    <row r="19" spans="1:11" s="463" customFormat="1" ht="15" x14ac:dyDescent="0.3">
      <c r="A19" s="460" t="s">
        <v>124</v>
      </c>
      <c r="B19" s="464">
        <v>0</v>
      </c>
      <c r="C19" s="464">
        <v>0</v>
      </c>
      <c r="D19" s="464">
        <v>0</v>
      </c>
      <c r="E19" s="464">
        <v>0</v>
      </c>
      <c r="F19" s="464">
        <v>0</v>
      </c>
      <c r="G19" s="464">
        <v>0</v>
      </c>
      <c r="H19" s="464">
        <v>0</v>
      </c>
      <c r="I19" s="461">
        <f t="shared" si="2"/>
        <v>0</v>
      </c>
      <c r="J19" s="461">
        <f t="shared" si="2"/>
        <v>0</v>
      </c>
    </row>
    <row r="20" spans="1:11" s="463" customFormat="1" ht="15" x14ac:dyDescent="0.3">
      <c r="A20" s="460" t="s">
        <v>125</v>
      </c>
      <c r="B20" s="461">
        <v>0</v>
      </c>
      <c r="C20" s="461">
        <v>0</v>
      </c>
      <c r="D20" s="464">
        <v>0</v>
      </c>
      <c r="E20" s="464">
        <v>0</v>
      </c>
      <c r="F20" s="464">
        <v>0</v>
      </c>
      <c r="G20" s="464">
        <v>0</v>
      </c>
      <c r="H20" s="464">
        <v>0</v>
      </c>
      <c r="I20" s="461">
        <f t="shared" si="2"/>
        <v>0</v>
      </c>
      <c r="J20" s="461">
        <f t="shared" si="2"/>
        <v>0</v>
      </c>
    </row>
    <row r="21" spans="1:11" s="463" customFormat="1" ht="15" x14ac:dyDescent="0.3">
      <c r="A21" s="460" t="s">
        <v>126</v>
      </c>
      <c r="B21" s="461">
        <v>0</v>
      </c>
      <c r="C21" s="461">
        <v>0</v>
      </c>
      <c r="D21" s="464">
        <v>0</v>
      </c>
      <c r="E21" s="464">
        <v>0</v>
      </c>
      <c r="F21" s="464">
        <v>0</v>
      </c>
      <c r="G21" s="464">
        <v>0</v>
      </c>
      <c r="H21" s="464">
        <v>0</v>
      </c>
      <c r="I21" s="461">
        <f t="shared" si="2"/>
        <v>0</v>
      </c>
      <c r="J21" s="461">
        <f t="shared" si="2"/>
        <v>0</v>
      </c>
    </row>
    <row r="22" spans="1:11" s="463" customFormat="1" ht="15" x14ac:dyDescent="0.3">
      <c r="A22" s="460" t="s">
        <v>127</v>
      </c>
      <c r="B22" s="461">
        <v>0</v>
      </c>
      <c r="C22" s="461">
        <v>0</v>
      </c>
      <c r="D22" s="464">
        <v>0</v>
      </c>
      <c r="E22" s="464">
        <v>0</v>
      </c>
      <c r="F22" s="464">
        <v>0</v>
      </c>
      <c r="G22" s="464">
        <v>0</v>
      </c>
      <c r="H22" s="464">
        <v>0</v>
      </c>
      <c r="I22" s="461">
        <f t="shared" si="2"/>
        <v>0</v>
      </c>
      <c r="J22" s="461">
        <f t="shared" si="2"/>
        <v>0</v>
      </c>
    </row>
    <row r="23" spans="1:11" s="463" customFormat="1" ht="15" x14ac:dyDescent="0.3">
      <c r="A23" s="460" t="s">
        <v>128</v>
      </c>
      <c r="B23" s="461">
        <v>0</v>
      </c>
      <c r="C23" s="461">
        <v>0</v>
      </c>
      <c r="D23" s="464">
        <v>0</v>
      </c>
      <c r="E23" s="464">
        <v>0</v>
      </c>
      <c r="F23" s="464">
        <v>0</v>
      </c>
      <c r="G23" s="464">
        <v>0</v>
      </c>
      <c r="H23" s="464">
        <v>0</v>
      </c>
      <c r="I23" s="461">
        <f t="shared" si="2"/>
        <v>0</v>
      </c>
      <c r="J23" s="461">
        <f t="shared" si="2"/>
        <v>0</v>
      </c>
    </row>
    <row r="24" spans="1:11" s="463" customFormat="1" ht="15" x14ac:dyDescent="0.3">
      <c r="A24" s="465" t="s">
        <v>129</v>
      </c>
      <c r="B24" s="466">
        <f t="shared" ref="B24:J24" si="3">SUM(B25:B32)</f>
        <v>0</v>
      </c>
      <c r="C24" s="466">
        <f t="shared" si="3"/>
        <v>0</v>
      </c>
      <c r="D24" s="466">
        <f t="shared" si="3"/>
        <v>5450</v>
      </c>
      <c r="E24" s="466">
        <f t="shared" si="3"/>
        <v>10329.5</v>
      </c>
      <c r="F24" s="466">
        <f t="shared" si="3"/>
        <v>5450</v>
      </c>
      <c r="G24" s="466">
        <f t="shared" si="3"/>
        <v>10329.5</v>
      </c>
      <c r="H24" s="466">
        <f t="shared" si="3"/>
        <v>0</v>
      </c>
      <c r="I24" s="466">
        <f t="shared" si="3"/>
        <v>0</v>
      </c>
      <c r="J24" s="466">
        <f t="shared" si="3"/>
        <v>0</v>
      </c>
    </row>
    <row r="25" spans="1:11" s="463" customFormat="1" ht="15" x14ac:dyDescent="0.3">
      <c r="A25" s="460" t="s">
        <v>600</v>
      </c>
      <c r="B25" s="467">
        <v>0</v>
      </c>
      <c r="C25" s="467">
        <v>0</v>
      </c>
      <c r="D25" s="464">
        <v>3550</v>
      </c>
      <c r="E25" s="464">
        <v>7669.5</v>
      </c>
      <c r="F25" s="464">
        <v>3550</v>
      </c>
      <c r="G25" s="464">
        <v>7669.5</v>
      </c>
      <c r="H25" s="461">
        <v>0</v>
      </c>
      <c r="I25" s="467">
        <f t="shared" si="2"/>
        <v>0</v>
      </c>
      <c r="J25" s="467">
        <f t="shared" si="2"/>
        <v>0</v>
      </c>
    </row>
    <row r="26" spans="1:11" s="463" customFormat="1" ht="15" x14ac:dyDescent="0.3">
      <c r="A26" s="460" t="s">
        <v>601</v>
      </c>
      <c r="B26" s="467">
        <v>0</v>
      </c>
      <c r="C26" s="467">
        <v>0</v>
      </c>
      <c r="D26" s="461">
        <v>1900</v>
      </c>
      <c r="E26" s="461">
        <v>2660</v>
      </c>
      <c r="F26" s="467">
        <v>1900</v>
      </c>
      <c r="G26" s="467">
        <v>2660</v>
      </c>
      <c r="H26" s="461">
        <v>0</v>
      </c>
      <c r="I26" s="467">
        <f>B26+D26-F26</f>
        <v>0</v>
      </c>
      <c r="J26" s="467">
        <f>C26+E26-G26</f>
        <v>0</v>
      </c>
    </row>
    <row r="27" spans="1:11" s="449" customFormat="1" ht="15" x14ac:dyDescent="0.3">
      <c r="A27" s="455" t="s">
        <v>602</v>
      </c>
      <c r="B27" s="458">
        <v>0</v>
      </c>
      <c r="C27" s="458">
        <v>0</v>
      </c>
      <c r="D27" s="458">
        <v>0</v>
      </c>
      <c r="E27" s="458">
        <v>0</v>
      </c>
      <c r="F27" s="458">
        <v>0</v>
      </c>
      <c r="G27" s="458">
        <v>0</v>
      </c>
      <c r="H27" s="458">
        <v>0</v>
      </c>
      <c r="I27" s="467">
        <f t="shared" ref="I27:J42" si="4">B27+D27-F27</f>
        <v>0</v>
      </c>
      <c r="J27" s="467">
        <f t="shared" si="4"/>
        <v>0</v>
      </c>
    </row>
    <row r="28" spans="1:11" s="449" customFormat="1" ht="15" x14ac:dyDescent="0.3">
      <c r="A28" s="455" t="s">
        <v>603</v>
      </c>
      <c r="B28" s="458">
        <v>0</v>
      </c>
      <c r="C28" s="458">
        <v>0</v>
      </c>
      <c r="D28" s="458">
        <v>0</v>
      </c>
      <c r="E28" s="458">
        <v>0</v>
      </c>
      <c r="F28" s="458">
        <v>0</v>
      </c>
      <c r="G28" s="458">
        <v>0</v>
      </c>
      <c r="H28" s="458">
        <v>0</v>
      </c>
      <c r="I28" s="467">
        <f t="shared" si="4"/>
        <v>0</v>
      </c>
      <c r="J28" s="467">
        <f t="shared" si="4"/>
        <v>0</v>
      </c>
    </row>
    <row r="29" spans="1:11" s="449" customFormat="1" ht="30" x14ac:dyDescent="0.3">
      <c r="A29" s="455" t="s">
        <v>604</v>
      </c>
      <c r="B29" s="458">
        <v>0</v>
      </c>
      <c r="C29" s="458">
        <v>0</v>
      </c>
      <c r="D29" s="458">
        <v>0</v>
      </c>
      <c r="E29" s="458">
        <v>0</v>
      </c>
      <c r="F29" s="458">
        <v>0</v>
      </c>
      <c r="G29" s="458">
        <v>0</v>
      </c>
      <c r="H29" s="458">
        <v>0</v>
      </c>
      <c r="I29" s="467">
        <f t="shared" si="4"/>
        <v>0</v>
      </c>
      <c r="J29" s="467">
        <f t="shared" si="4"/>
        <v>0</v>
      </c>
    </row>
    <row r="30" spans="1:11" s="449" customFormat="1" ht="15" x14ac:dyDescent="0.3">
      <c r="A30" s="455" t="s">
        <v>605</v>
      </c>
      <c r="B30" s="458">
        <v>0</v>
      </c>
      <c r="C30" s="458">
        <v>0</v>
      </c>
      <c r="D30" s="458">
        <v>0</v>
      </c>
      <c r="E30" s="458">
        <v>0</v>
      </c>
      <c r="F30" s="458">
        <v>0</v>
      </c>
      <c r="G30" s="458">
        <v>0</v>
      </c>
      <c r="H30" s="458">
        <v>0</v>
      </c>
      <c r="I30" s="467">
        <f t="shared" si="4"/>
        <v>0</v>
      </c>
      <c r="J30" s="467">
        <f t="shared" si="4"/>
        <v>0</v>
      </c>
    </row>
    <row r="31" spans="1:11" s="449" customFormat="1" ht="15" x14ac:dyDescent="0.3">
      <c r="A31" s="455" t="s">
        <v>606</v>
      </c>
      <c r="B31" s="458">
        <v>0</v>
      </c>
      <c r="C31" s="458">
        <v>0</v>
      </c>
      <c r="D31" s="458">
        <v>0</v>
      </c>
      <c r="E31" s="458">
        <v>0</v>
      </c>
      <c r="F31" s="458">
        <v>0</v>
      </c>
      <c r="G31" s="458">
        <v>0</v>
      </c>
      <c r="H31" s="458">
        <v>0</v>
      </c>
      <c r="I31" s="467">
        <f t="shared" si="4"/>
        <v>0</v>
      </c>
      <c r="J31" s="467">
        <f t="shared" si="4"/>
        <v>0</v>
      </c>
    </row>
    <row r="32" spans="1:11" s="463" customFormat="1" ht="15" x14ac:dyDescent="0.3">
      <c r="A32" s="460" t="s">
        <v>607</v>
      </c>
      <c r="B32" s="461">
        <v>0</v>
      </c>
      <c r="C32" s="461">
        <v>0</v>
      </c>
      <c r="D32" s="458">
        <v>0</v>
      </c>
      <c r="E32" s="458">
        <v>0</v>
      </c>
      <c r="F32" s="458">
        <v>0</v>
      </c>
      <c r="G32" s="458">
        <v>0</v>
      </c>
      <c r="H32" s="458">
        <v>0</v>
      </c>
      <c r="I32" s="467">
        <f t="shared" si="4"/>
        <v>0</v>
      </c>
      <c r="J32" s="467">
        <f t="shared" si="4"/>
        <v>0</v>
      </c>
      <c r="K32" s="462"/>
    </row>
    <row r="33" spans="1:11" s="449" customFormat="1" ht="15" x14ac:dyDescent="0.3">
      <c r="A33" s="453" t="s">
        <v>130</v>
      </c>
      <c r="B33" s="454">
        <v>0</v>
      </c>
      <c r="C33" s="454">
        <v>0</v>
      </c>
      <c r="D33" s="454">
        <f>SUM(D34:D36)</f>
        <v>0</v>
      </c>
      <c r="E33" s="454">
        <f>SUM(E34:E36)</f>
        <v>0</v>
      </c>
      <c r="F33" s="454">
        <f>SUM(F34:F36)</f>
        <v>0</v>
      </c>
      <c r="G33" s="454">
        <f>SUM(G34:G36)</f>
        <v>0</v>
      </c>
      <c r="H33" s="454">
        <v>0</v>
      </c>
      <c r="I33" s="454">
        <v>0</v>
      </c>
      <c r="J33" s="467">
        <f t="shared" si="4"/>
        <v>0</v>
      </c>
      <c r="K33" s="457"/>
    </row>
    <row r="34" spans="1:11" s="449" customFormat="1" ht="15" x14ac:dyDescent="0.3">
      <c r="A34" s="455" t="s">
        <v>256</v>
      </c>
      <c r="B34" s="458">
        <v>0</v>
      </c>
      <c r="C34" s="458">
        <v>0</v>
      </c>
      <c r="D34" s="458">
        <v>0</v>
      </c>
      <c r="E34" s="458">
        <v>0</v>
      </c>
      <c r="F34" s="458">
        <v>0</v>
      </c>
      <c r="G34" s="458">
        <v>0</v>
      </c>
      <c r="H34" s="458">
        <v>0</v>
      </c>
      <c r="I34" s="458">
        <v>0</v>
      </c>
      <c r="J34" s="467">
        <f t="shared" si="4"/>
        <v>0</v>
      </c>
    </row>
    <row r="35" spans="1:11" s="449" customFormat="1" ht="15" x14ac:dyDescent="0.3">
      <c r="A35" s="455" t="s">
        <v>257</v>
      </c>
      <c r="B35" s="458">
        <v>0</v>
      </c>
      <c r="C35" s="458">
        <v>0</v>
      </c>
      <c r="D35" s="458">
        <v>0</v>
      </c>
      <c r="E35" s="458">
        <v>0</v>
      </c>
      <c r="F35" s="458">
        <v>0</v>
      </c>
      <c r="G35" s="458">
        <v>0</v>
      </c>
      <c r="H35" s="458">
        <v>0</v>
      </c>
      <c r="I35" s="458">
        <v>0</v>
      </c>
      <c r="J35" s="467">
        <f t="shared" si="4"/>
        <v>0</v>
      </c>
    </row>
    <row r="36" spans="1:11" s="449" customFormat="1" ht="15" x14ac:dyDescent="0.3">
      <c r="A36" s="455" t="s">
        <v>258</v>
      </c>
      <c r="B36" s="458">
        <v>0</v>
      </c>
      <c r="C36" s="458">
        <v>0</v>
      </c>
      <c r="D36" s="458">
        <v>0</v>
      </c>
      <c r="E36" s="458">
        <v>0</v>
      </c>
      <c r="F36" s="458">
        <v>0</v>
      </c>
      <c r="G36" s="458">
        <v>0</v>
      </c>
      <c r="H36" s="458">
        <v>0</v>
      </c>
      <c r="I36" s="458">
        <v>0</v>
      </c>
      <c r="J36" s="467">
        <f t="shared" si="4"/>
        <v>0</v>
      </c>
    </row>
    <row r="37" spans="1:11" s="449" customFormat="1" ht="15" x14ac:dyDescent="0.3">
      <c r="A37" s="453" t="s">
        <v>131</v>
      </c>
      <c r="B37" s="454">
        <v>0</v>
      </c>
      <c r="C37" s="454">
        <v>0</v>
      </c>
      <c r="D37" s="454">
        <f>SUM(D38:D40,D43)</f>
        <v>0</v>
      </c>
      <c r="E37" s="454">
        <f>SUM(E38:E40,E43)</f>
        <v>0</v>
      </c>
      <c r="F37" s="454">
        <f>SUM(F38:F40,F43)</f>
        <v>0</v>
      </c>
      <c r="G37" s="454">
        <f>SUM(G38:G40,G43)</f>
        <v>0</v>
      </c>
      <c r="H37" s="454">
        <v>0</v>
      </c>
      <c r="I37" s="454">
        <v>0</v>
      </c>
      <c r="J37" s="467">
        <f>C37+E37-G37</f>
        <v>0</v>
      </c>
    </row>
    <row r="38" spans="1:11" s="449" customFormat="1" ht="15" x14ac:dyDescent="0.3">
      <c r="A38" s="455" t="s">
        <v>132</v>
      </c>
      <c r="B38" s="458">
        <v>0</v>
      </c>
      <c r="C38" s="458">
        <v>0</v>
      </c>
      <c r="D38" s="458">
        <v>0</v>
      </c>
      <c r="E38" s="458">
        <v>0</v>
      </c>
      <c r="F38" s="458">
        <v>0</v>
      </c>
      <c r="G38" s="458">
        <v>0</v>
      </c>
      <c r="H38" s="458">
        <v>0</v>
      </c>
      <c r="I38" s="458">
        <v>0</v>
      </c>
      <c r="J38" s="467">
        <f t="shared" si="4"/>
        <v>0</v>
      </c>
    </row>
    <row r="39" spans="1:11" s="449" customFormat="1" ht="15" x14ac:dyDescent="0.3">
      <c r="A39" s="455" t="s">
        <v>133</v>
      </c>
      <c r="B39" s="458">
        <v>0</v>
      </c>
      <c r="C39" s="458">
        <v>0</v>
      </c>
      <c r="D39" s="458">
        <v>0</v>
      </c>
      <c r="E39" s="458">
        <v>0</v>
      </c>
      <c r="F39" s="458">
        <v>0</v>
      </c>
      <c r="G39" s="458">
        <v>0</v>
      </c>
      <c r="H39" s="458">
        <v>0</v>
      </c>
      <c r="I39" s="458">
        <v>0</v>
      </c>
      <c r="J39" s="467">
        <f t="shared" si="4"/>
        <v>0</v>
      </c>
    </row>
    <row r="40" spans="1:11" s="449" customFormat="1" ht="15" x14ac:dyDescent="0.3">
      <c r="A40" s="455" t="s">
        <v>134</v>
      </c>
      <c r="B40" s="456">
        <v>0</v>
      </c>
      <c r="C40" s="456">
        <v>0</v>
      </c>
      <c r="D40" s="456">
        <f>SUM(D41:D42)</f>
        <v>0</v>
      </c>
      <c r="E40" s="456">
        <f>SUM(E41:E42)</f>
        <v>0</v>
      </c>
      <c r="F40" s="456">
        <f>SUM(F41:F42)</f>
        <v>0</v>
      </c>
      <c r="G40" s="456">
        <f>SUM(G41:G42)</f>
        <v>0</v>
      </c>
      <c r="H40" s="456">
        <v>0</v>
      </c>
      <c r="I40" s="456">
        <v>0</v>
      </c>
      <c r="J40" s="467">
        <f t="shared" si="4"/>
        <v>0</v>
      </c>
    </row>
    <row r="41" spans="1:11" s="449" customFormat="1" ht="30" x14ac:dyDescent="0.3">
      <c r="A41" s="455" t="s">
        <v>608</v>
      </c>
      <c r="B41" s="458">
        <v>0</v>
      </c>
      <c r="C41" s="458">
        <v>0</v>
      </c>
      <c r="D41" s="458">
        <v>0</v>
      </c>
      <c r="E41" s="458">
        <v>0</v>
      </c>
      <c r="F41" s="458">
        <v>0</v>
      </c>
      <c r="G41" s="458">
        <v>0</v>
      </c>
      <c r="H41" s="458">
        <v>0</v>
      </c>
      <c r="I41" s="458">
        <v>0</v>
      </c>
      <c r="J41" s="467">
        <f t="shared" si="4"/>
        <v>0</v>
      </c>
    </row>
    <row r="42" spans="1:11" s="449" customFormat="1" ht="15" x14ac:dyDescent="0.3">
      <c r="A42" s="455" t="s">
        <v>135</v>
      </c>
      <c r="B42" s="458">
        <v>0</v>
      </c>
      <c r="C42" s="458">
        <v>0</v>
      </c>
      <c r="D42" s="458">
        <v>0</v>
      </c>
      <c r="E42" s="458">
        <v>0</v>
      </c>
      <c r="F42" s="458">
        <v>0</v>
      </c>
      <c r="G42" s="458">
        <v>0</v>
      </c>
      <c r="H42" s="458">
        <v>0</v>
      </c>
      <c r="I42" s="458">
        <v>0</v>
      </c>
      <c r="J42" s="467">
        <f t="shared" si="4"/>
        <v>0</v>
      </c>
    </row>
    <row r="43" spans="1:11" s="449" customFormat="1" ht="15" x14ac:dyDescent="0.3">
      <c r="A43" s="455" t="s">
        <v>136</v>
      </c>
      <c r="B43" s="458">
        <v>0</v>
      </c>
      <c r="C43" s="458">
        <v>0</v>
      </c>
      <c r="D43" s="458">
        <v>0</v>
      </c>
      <c r="E43" s="458">
        <v>0</v>
      </c>
      <c r="F43" s="458">
        <v>0</v>
      </c>
      <c r="G43" s="458">
        <v>0</v>
      </c>
      <c r="H43" s="458">
        <v>0</v>
      </c>
      <c r="I43" s="458">
        <v>0</v>
      </c>
      <c r="J43" s="467">
        <f>C43+E43-G43</f>
        <v>0</v>
      </c>
    </row>
    <row r="44" spans="1:11" s="362" customFormat="1" ht="15" x14ac:dyDescent="0.3">
      <c r="A44" s="468" t="s">
        <v>106</v>
      </c>
      <c r="D44" s="396"/>
    </row>
    <row r="45" spans="1:11" s="362" customFormat="1" ht="15" x14ac:dyDescent="0.3">
      <c r="D45" s="385"/>
      <c r="E45" s="385"/>
      <c r="F45" s="385"/>
      <c r="G45" s="385"/>
      <c r="I45" s="385"/>
    </row>
    <row r="46" spans="1:11" s="362" customFormat="1" ht="15" x14ac:dyDescent="0.3">
      <c r="B46" s="469"/>
      <c r="F46" s="469"/>
      <c r="G46" s="470"/>
      <c r="H46" s="469"/>
      <c r="I46" s="385"/>
      <c r="J46" s="385"/>
    </row>
    <row r="47" spans="1:11" s="362" customFormat="1" ht="15" x14ac:dyDescent="0.3">
      <c r="B47" s="384" t="s">
        <v>259</v>
      </c>
      <c r="F47" s="382" t="s">
        <v>264</v>
      </c>
      <c r="G47" s="471"/>
      <c r="I47" s="385"/>
      <c r="J47" s="385"/>
    </row>
    <row r="48" spans="1:11" s="362" customFormat="1" ht="15" x14ac:dyDescent="0.3">
      <c r="F48" s="362" t="s">
        <v>260</v>
      </c>
      <c r="G48" s="385"/>
      <c r="I48" s="385"/>
      <c r="J48" s="385"/>
    </row>
    <row r="49" spans="1:10" s="385" customFormat="1" ht="15" x14ac:dyDescent="0.3">
      <c r="A49" s="362"/>
      <c r="B49" s="387" t="s">
        <v>137</v>
      </c>
      <c r="H49" s="472"/>
    </row>
    <row r="50" spans="1:10" s="362" customFormat="1" ht="15" x14ac:dyDescent="0.3">
      <c r="A50" s="388"/>
      <c r="B50" s="388"/>
      <c r="C50" s="388"/>
    </row>
    <row r="51" spans="1:10" ht="15" x14ac:dyDescent="0.2">
      <c r="A51" s="473"/>
      <c r="B51" s="473"/>
      <c r="C51" s="473"/>
      <c r="D51" s="473"/>
      <c r="E51" s="473"/>
      <c r="F51" s="473"/>
      <c r="G51" s="473"/>
      <c r="H51" s="473"/>
      <c r="I51" s="474"/>
      <c r="J51" s="473"/>
    </row>
    <row r="53" spans="1:10" x14ac:dyDescent="0.2">
      <c r="I53" s="475"/>
      <c r="J53" s="476"/>
    </row>
    <row r="54" spans="1:10" x14ac:dyDescent="0.2">
      <c r="I54" s="475"/>
    </row>
  </sheetData>
  <mergeCells count="6">
    <mergeCell ref="I1:J1"/>
    <mergeCell ref="I2:K2"/>
    <mergeCell ref="B7:C7"/>
    <mergeCell ref="D7:E7"/>
    <mergeCell ref="F7:G7"/>
    <mergeCell ref="I7:J7"/>
  </mergeCells>
  <pageMargins left="0.25" right="0.25" top="0.75" bottom="0.75" header="0.3" footer="0.3"/>
  <pageSetup paperSize="9" scale="59" orientation="landscape" r:id="rId1"/>
  <rowBreaks count="1" manualBreakCount="1">
    <brk id="3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1"/>
  <sheetViews>
    <sheetView showGridLines="0" view="pageBreakPreview" zoomScale="80" zoomScaleNormal="100" zoomScaleSheetLayoutView="80" workbookViewId="0">
      <selection activeCell="J28" sqref="J28"/>
    </sheetView>
  </sheetViews>
  <sheetFormatPr defaultRowHeight="12.75" x14ac:dyDescent="0.2"/>
  <cols>
    <col min="1" max="1" width="4.7109375" style="472" customWidth="1"/>
    <col min="2" max="2" width="24.28515625" style="472" customWidth="1"/>
    <col min="3" max="3" width="25.28515625" style="472" customWidth="1"/>
    <col min="4" max="4" width="20" style="472" customWidth="1"/>
    <col min="5" max="5" width="14.140625" style="383" customWidth="1"/>
    <col min="6" max="6" width="23.7109375" style="383" customWidth="1"/>
    <col min="7" max="7" width="12" style="383" customWidth="1"/>
    <col min="8" max="8" width="36.5703125" style="383" customWidth="1"/>
    <col min="9" max="9" width="10" style="383" customWidth="1"/>
    <col min="10" max="10" width="9.85546875" style="481" customWidth="1"/>
    <col min="11" max="11" width="12.7109375" style="481" customWidth="1"/>
    <col min="12" max="12" width="9.140625" style="486"/>
    <col min="13" max="16384" width="9.140625" style="472"/>
  </cols>
  <sheetData>
    <row r="1" spans="1:12" s="178" customFormat="1" ht="15" x14ac:dyDescent="0.2">
      <c r="A1" s="159" t="s">
        <v>609</v>
      </c>
      <c r="B1" s="159"/>
      <c r="C1" s="160"/>
      <c r="D1" s="160"/>
      <c r="E1" s="160"/>
      <c r="F1" s="441"/>
      <c r="G1" s="441"/>
      <c r="H1" s="477" t="s">
        <v>108</v>
      </c>
      <c r="I1" s="478"/>
    </row>
    <row r="2" spans="1:12" s="383" customFormat="1" ht="15" x14ac:dyDescent="0.3">
      <c r="A2" s="428" t="s">
        <v>138</v>
      </c>
      <c r="B2" s="441"/>
      <c r="C2" s="441"/>
      <c r="D2" s="441"/>
      <c r="E2" s="441"/>
      <c r="F2" s="441"/>
      <c r="G2" s="644" t="s">
        <v>502</v>
      </c>
      <c r="H2" s="644"/>
      <c r="I2" s="645"/>
      <c r="J2" s="51"/>
      <c r="K2" s="51"/>
      <c r="L2" s="51"/>
    </row>
    <row r="3" spans="1:12" s="383" customFormat="1" ht="15" x14ac:dyDescent="0.2">
      <c r="A3" s="441"/>
      <c r="B3" s="441"/>
      <c r="C3" s="441"/>
      <c r="D3" s="441"/>
      <c r="E3" s="441"/>
      <c r="F3" s="441"/>
      <c r="G3" s="479"/>
      <c r="H3" s="114"/>
      <c r="I3" s="479"/>
      <c r="J3" s="51"/>
      <c r="K3" s="51"/>
      <c r="L3" s="51"/>
    </row>
    <row r="4" spans="1:12" s="362" customFormat="1" ht="15" x14ac:dyDescent="0.3">
      <c r="A4" s="361" t="str">
        <f>'[1]ფორმა N2'!A4</f>
        <v>ანგარიშვალდებული პირის დასახელება:</v>
      </c>
      <c r="B4" s="361"/>
      <c r="C4" s="361"/>
      <c r="D4" s="361"/>
      <c r="E4" s="441"/>
      <c r="F4" s="441"/>
      <c r="G4" s="441"/>
      <c r="H4" s="441"/>
      <c r="I4" s="480"/>
      <c r="J4" s="481"/>
      <c r="K4" s="481"/>
      <c r="L4" s="383"/>
    </row>
    <row r="5" spans="1:12" s="362" customFormat="1" ht="15" x14ac:dyDescent="0.3">
      <c r="A5" s="364" t="str">
        <f>'[1]ფორმა N1'!D4</f>
        <v>პ/გ ”საქართველოს რესპუბლიკური პარტია”</v>
      </c>
      <c r="B5" s="444"/>
      <c r="C5" s="444"/>
      <c r="D5" s="444"/>
      <c r="E5" s="482"/>
      <c r="F5" s="483"/>
      <c r="G5" s="483"/>
      <c r="H5" s="483"/>
      <c r="I5" s="480"/>
      <c r="J5" s="481"/>
      <c r="K5" s="481"/>
      <c r="L5" s="382"/>
    </row>
    <row r="6" spans="1:12" s="383" customFormat="1" ht="13.5" x14ac:dyDescent="0.2">
      <c r="A6" s="115"/>
      <c r="B6" s="446"/>
      <c r="C6" s="446"/>
      <c r="D6" s="446"/>
      <c r="E6" s="441"/>
      <c r="F6" s="441"/>
      <c r="G6" s="441"/>
      <c r="H6" s="441"/>
      <c r="I6" s="480"/>
      <c r="J6" s="481"/>
      <c r="K6" s="481"/>
      <c r="L6" s="481"/>
    </row>
    <row r="7" spans="1:12" ht="45" x14ac:dyDescent="0.2">
      <c r="A7" s="484" t="s">
        <v>63</v>
      </c>
      <c r="B7" s="484" t="s">
        <v>365</v>
      </c>
      <c r="C7" s="485" t="s">
        <v>366</v>
      </c>
      <c r="D7" s="485" t="s">
        <v>233</v>
      </c>
      <c r="E7" s="485" t="s">
        <v>238</v>
      </c>
      <c r="F7" s="485" t="s">
        <v>239</v>
      </c>
      <c r="G7" s="485" t="s">
        <v>240</v>
      </c>
      <c r="H7" s="485" t="s">
        <v>241</v>
      </c>
      <c r="I7" s="480"/>
    </row>
    <row r="8" spans="1:12" ht="15" x14ac:dyDescent="0.2">
      <c r="A8" s="484">
        <v>1</v>
      </c>
      <c r="B8" s="484">
        <v>2</v>
      </c>
      <c r="C8" s="485">
        <v>3</v>
      </c>
      <c r="D8" s="484">
        <v>4</v>
      </c>
      <c r="E8" s="485">
        <v>5</v>
      </c>
      <c r="F8" s="484">
        <v>6</v>
      </c>
      <c r="G8" s="485">
        <v>7</v>
      </c>
      <c r="H8" s="485">
        <v>8</v>
      </c>
      <c r="I8" s="480"/>
    </row>
    <row r="9" spans="1:12" ht="30" x14ac:dyDescent="0.2">
      <c r="A9" s="487">
        <v>1</v>
      </c>
      <c r="B9" s="488" t="s">
        <v>236</v>
      </c>
      <c r="C9" s="488" t="s">
        <v>610</v>
      </c>
      <c r="D9" s="488" t="s">
        <v>611</v>
      </c>
      <c r="E9" s="488" t="s">
        <v>612</v>
      </c>
      <c r="F9" s="489">
        <v>647063.30000000005</v>
      </c>
      <c r="G9" s="488">
        <v>41725</v>
      </c>
      <c r="H9" s="488" t="s">
        <v>613</v>
      </c>
      <c r="I9" s="480"/>
    </row>
    <row r="10" spans="1:12" ht="15" x14ac:dyDescent="0.25">
      <c r="A10" s="487">
        <v>2</v>
      </c>
      <c r="B10" s="490"/>
      <c r="C10" s="490"/>
      <c r="D10" s="490"/>
      <c r="E10" s="490"/>
      <c r="F10" s="490"/>
      <c r="G10" s="435"/>
      <c r="H10" s="490"/>
      <c r="I10" s="480"/>
    </row>
    <row r="11" spans="1:12" ht="15" x14ac:dyDescent="0.25">
      <c r="A11" s="487">
        <v>3</v>
      </c>
      <c r="B11" s="490"/>
      <c r="C11" s="490"/>
      <c r="D11" s="490"/>
      <c r="E11" s="490"/>
      <c r="F11" s="490"/>
      <c r="G11" s="435"/>
      <c r="H11" s="490"/>
      <c r="I11" s="480"/>
    </row>
    <row r="12" spans="1:12" ht="15" x14ac:dyDescent="0.25">
      <c r="A12" s="487">
        <v>4</v>
      </c>
      <c r="B12" s="490"/>
      <c r="C12" s="490"/>
      <c r="D12" s="490"/>
      <c r="E12" s="490"/>
      <c r="F12" s="490"/>
      <c r="G12" s="435"/>
      <c r="H12" s="490"/>
      <c r="I12" s="480"/>
    </row>
    <row r="13" spans="1:12" ht="15" x14ac:dyDescent="0.25">
      <c r="A13" s="487">
        <v>5</v>
      </c>
      <c r="B13" s="490"/>
      <c r="C13" s="490"/>
      <c r="D13" s="490"/>
      <c r="E13" s="490"/>
      <c r="F13" s="490"/>
      <c r="G13" s="435"/>
      <c r="H13" s="490"/>
      <c r="I13" s="480"/>
    </row>
    <row r="14" spans="1:12" ht="15" x14ac:dyDescent="0.25">
      <c r="A14" s="487">
        <v>6</v>
      </c>
      <c r="B14" s="490"/>
      <c r="C14" s="490"/>
      <c r="D14" s="490"/>
      <c r="E14" s="490"/>
      <c r="F14" s="490"/>
      <c r="G14" s="435"/>
      <c r="H14" s="490"/>
      <c r="I14" s="480"/>
    </row>
    <row r="15" spans="1:12" s="383" customFormat="1" ht="15" x14ac:dyDescent="0.25">
      <c r="A15" s="487">
        <v>7</v>
      </c>
      <c r="B15" s="490"/>
      <c r="C15" s="490"/>
      <c r="D15" s="490"/>
      <c r="E15" s="490"/>
      <c r="F15" s="490"/>
      <c r="G15" s="435"/>
      <c r="H15" s="490"/>
      <c r="I15" s="480"/>
      <c r="J15" s="481"/>
      <c r="K15" s="481"/>
      <c r="L15" s="481"/>
    </row>
    <row r="16" spans="1:12" s="383" customFormat="1" ht="15" x14ac:dyDescent="0.25">
      <c r="A16" s="487">
        <v>8</v>
      </c>
      <c r="B16" s="490"/>
      <c r="C16" s="490"/>
      <c r="D16" s="490"/>
      <c r="E16" s="490"/>
      <c r="F16" s="490"/>
      <c r="G16" s="435"/>
      <c r="H16" s="490"/>
      <c r="I16" s="480"/>
      <c r="J16" s="481"/>
      <c r="K16" s="481"/>
      <c r="L16" s="481"/>
    </row>
    <row r="17" spans="1:12" s="383" customFormat="1" ht="15" x14ac:dyDescent="0.25">
      <c r="A17" s="487">
        <v>9</v>
      </c>
      <c r="B17" s="490"/>
      <c r="C17" s="490"/>
      <c r="D17" s="490"/>
      <c r="E17" s="490"/>
      <c r="F17" s="490"/>
      <c r="G17" s="435"/>
      <c r="H17" s="490"/>
      <c r="I17" s="480"/>
      <c r="J17" s="481"/>
      <c r="K17" s="481"/>
      <c r="L17" s="481"/>
    </row>
    <row r="18" spans="1:12" s="383" customFormat="1" ht="15" x14ac:dyDescent="0.25">
      <c r="A18" s="487">
        <v>10</v>
      </c>
      <c r="B18" s="490"/>
      <c r="C18" s="490"/>
      <c r="D18" s="490"/>
      <c r="E18" s="490"/>
      <c r="F18" s="490"/>
      <c r="G18" s="435"/>
      <c r="H18" s="490"/>
      <c r="I18" s="480"/>
      <c r="J18" s="481"/>
      <c r="K18" s="481"/>
      <c r="L18" s="481"/>
    </row>
    <row r="19" spans="1:12" s="383" customFormat="1" ht="15" x14ac:dyDescent="0.25">
      <c r="A19" s="487">
        <v>11</v>
      </c>
      <c r="B19" s="490"/>
      <c r="C19" s="490"/>
      <c r="D19" s="490"/>
      <c r="E19" s="490"/>
      <c r="F19" s="490"/>
      <c r="G19" s="435"/>
      <c r="H19" s="490"/>
      <c r="I19" s="480"/>
      <c r="J19" s="481"/>
      <c r="K19" s="481"/>
      <c r="L19" s="481"/>
    </row>
    <row r="20" spans="1:12" s="383" customFormat="1" ht="15" x14ac:dyDescent="0.25">
      <c r="A20" s="487">
        <v>12</v>
      </c>
      <c r="B20" s="490"/>
      <c r="C20" s="490"/>
      <c r="D20" s="490"/>
      <c r="E20" s="490"/>
      <c r="F20" s="490"/>
      <c r="G20" s="435"/>
      <c r="H20" s="490"/>
      <c r="I20" s="480"/>
      <c r="J20" s="481"/>
      <c r="K20" s="481"/>
      <c r="L20" s="481"/>
    </row>
    <row r="21" spans="1:12" s="383" customFormat="1" ht="15" x14ac:dyDescent="0.25">
      <c r="A21" s="487">
        <v>13</v>
      </c>
      <c r="B21" s="490"/>
      <c r="C21" s="490"/>
      <c r="D21" s="490"/>
      <c r="E21" s="490"/>
      <c r="F21" s="490"/>
      <c r="G21" s="435"/>
      <c r="H21" s="490"/>
      <c r="I21" s="480"/>
      <c r="J21" s="481"/>
      <c r="K21" s="481"/>
      <c r="L21" s="481"/>
    </row>
    <row r="22" spans="1:12" s="383" customFormat="1" ht="15" x14ac:dyDescent="0.25">
      <c r="A22" s="487">
        <v>14</v>
      </c>
      <c r="B22" s="490"/>
      <c r="C22" s="490"/>
      <c r="D22" s="490"/>
      <c r="E22" s="490"/>
      <c r="F22" s="490"/>
      <c r="G22" s="435"/>
      <c r="H22" s="490"/>
      <c r="I22" s="480"/>
      <c r="J22" s="481"/>
      <c r="K22" s="481"/>
      <c r="L22" s="481"/>
    </row>
    <row r="23" spans="1:12" s="383" customFormat="1" ht="15" x14ac:dyDescent="0.25">
      <c r="A23" s="487" t="s">
        <v>269</v>
      </c>
      <c r="B23" s="490"/>
      <c r="C23" s="490"/>
      <c r="D23" s="490"/>
      <c r="E23" s="490"/>
      <c r="F23" s="490"/>
      <c r="G23" s="435"/>
      <c r="H23" s="490"/>
      <c r="I23" s="480"/>
      <c r="J23" s="481"/>
      <c r="K23" s="481"/>
      <c r="L23" s="481"/>
    </row>
    <row r="24" spans="1:12" s="383" customFormat="1" ht="18.75" customHeight="1" x14ac:dyDescent="0.2">
      <c r="J24" s="481"/>
      <c r="K24" s="481"/>
      <c r="L24" s="481"/>
    </row>
    <row r="25" spans="1:12" s="383" customFormat="1" x14ac:dyDescent="0.2"/>
    <row r="26" spans="1:12" s="383" customFormat="1" x14ac:dyDescent="0.2">
      <c r="A26" s="472"/>
    </row>
    <row r="27" spans="1:12" s="362" customFormat="1" ht="15" x14ac:dyDescent="0.3">
      <c r="B27" s="468" t="s">
        <v>106</v>
      </c>
      <c r="E27" s="396"/>
    </row>
    <row r="28" spans="1:12" s="362" customFormat="1" ht="15" x14ac:dyDescent="0.3">
      <c r="C28" s="469"/>
      <c r="E28" s="469"/>
      <c r="F28" s="470"/>
      <c r="G28" s="385"/>
      <c r="H28" s="385"/>
      <c r="I28" s="385"/>
    </row>
    <row r="29" spans="1:12" s="362" customFormat="1" ht="15" x14ac:dyDescent="0.3">
      <c r="A29" s="385"/>
      <c r="C29" s="384" t="s">
        <v>259</v>
      </c>
      <c r="E29" s="382" t="s">
        <v>264</v>
      </c>
      <c r="F29" s="471"/>
      <c r="G29" s="385"/>
      <c r="H29" s="385"/>
      <c r="I29" s="385"/>
    </row>
    <row r="30" spans="1:12" s="362" customFormat="1" ht="15" x14ac:dyDescent="0.3">
      <c r="A30" s="385"/>
      <c r="C30" s="387" t="s">
        <v>137</v>
      </c>
      <c r="E30" s="362" t="s">
        <v>260</v>
      </c>
      <c r="F30" s="385"/>
      <c r="G30" s="385"/>
      <c r="H30" s="385"/>
      <c r="I30" s="385"/>
    </row>
    <row r="31" spans="1:12" s="385" customFormat="1" ht="15" x14ac:dyDescent="0.3">
      <c r="B31" s="362"/>
      <c r="C31" s="472"/>
    </row>
  </sheetData>
  <mergeCells count="1">
    <mergeCell ref="G2:I2"/>
  </mergeCells>
  <dataValidations count="2">
    <dataValidation allowBlank="1" showInputMessage="1" showErrorMessage="1" prompt="თვე/დღე/წელი" sqref="G9:G23"/>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3">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s>
  <pageMargins left="0.19685039370078741" right="0.19685039370078741" top="0.74803149606299213" bottom="0.74803149606299213" header="0.31496062992125984" footer="0.31496062992125984"/>
  <pageSetup paperSize="9" scale="91" fitToHeight="0"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M49" sqref="M49"/>
    </sheetView>
  </sheetViews>
  <sheetFormatPr defaultRowHeight="12.75" x14ac:dyDescent="0.2"/>
  <cols>
    <col min="1" max="1" width="4.7109375" style="21" customWidth="1"/>
    <col min="2" max="2" width="23.28515625" style="21" customWidth="1"/>
    <col min="3" max="4" width="17.7109375" style="21" customWidth="1"/>
    <col min="5" max="6" width="14.140625" style="20" customWidth="1"/>
    <col min="7" max="7" width="20.42578125" style="20" customWidth="1"/>
    <col min="8" max="8" width="23.7109375" style="20" customWidth="1"/>
    <col min="9" max="9" width="21.42578125" style="20" customWidth="1"/>
    <col min="10" max="10" width="1" style="49" customWidth="1"/>
    <col min="11" max="16384" width="9.140625" style="21"/>
  </cols>
  <sheetData>
    <row r="1" spans="1:12" s="20" customFormat="1" ht="15" x14ac:dyDescent="0.2">
      <c r="A1" s="110" t="s">
        <v>296</v>
      </c>
      <c r="B1" s="111"/>
      <c r="C1" s="111"/>
      <c r="D1" s="111"/>
      <c r="E1" s="111"/>
      <c r="F1" s="111"/>
      <c r="G1" s="111"/>
      <c r="H1" s="117"/>
      <c r="I1" s="314" t="s">
        <v>196</v>
      </c>
      <c r="J1" s="123"/>
    </row>
    <row r="2" spans="1:12" s="20" customFormat="1" ht="15" x14ac:dyDescent="0.3">
      <c r="A2" s="86" t="s">
        <v>138</v>
      </c>
      <c r="B2" s="111"/>
      <c r="C2" s="111"/>
      <c r="D2" s="111"/>
      <c r="E2" s="111"/>
      <c r="F2" s="111"/>
      <c r="G2" s="111"/>
      <c r="H2" s="117"/>
      <c r="I2" s="296" t="s">
        <v>502</v>
      </c>
      <c r="J2" s="123"/>
    </row>
    <row r="3" spans="1:12" s="20" customFormat="1" ht="15" x14ac:dyDescent="0.2">
      <c r="A3" s="111"/>
      <c r="B3" s="111"/>
      <c r="C3" s="111"/>
      <c r="D3" s="111"/>
      <c r="E3" s="111"/>
      <c r="F3" s="111"/>
      <c r="G3" s="111"/>
      <c r="H3" s="114"/>
      <c r="I3" s="114"/>
      <c r="J3" s="123"/>
    </row>
    <row r="4" spans="1:12" s="2" customFormat="1" ht="15" x14ac:dyDescent="0.3">
      <c r="A4" s="61" t="str">
        <f>'ფორმა N2'!A4</f>
        <v>ანგარიშვალდებული პირის დასახელება:</v>
      </c>
      <c r="B4" s="61"/>
      <c r="C4" s="61"/>
      <c r="D4" s="62"/>
      <c r="E4" s="119"/>
      <c r="F4" s="111"/>
      <c r="G4" s="111"/>
      <c r="H4" s="111"/>
      <c r="I4" s="119"/>
      <c r="J4" s="85"/>
      <c r="L4" s="20"/>
    </row>
    <row r="5" spans="1:12" s="2" customFormat="1" ht="15" x14ac:dyDescent="0.3">
      <c r="A5" s="96" t="str">
        <f>'ფორმა N1'!D4</f>
        <v>პ/გ ”საქართველოს რესპუბლიკური პარტია”</v>
      </c>
      <c r="B5" s="97"/>
      <c r="C5" s="97"/>
      <c r="D5" s="97"/>
      <c r="E5" s="120"/>
      <c r="F5" s="121"/>
      <c r="G5" s="121"/>
      <c r="H5" s="121"/>
      <c r="I5" s="120"/>
      <c r="J5" s="85"/>
    </row>
    <row r="6" spans="1:12" s="20" customFormat="1" ht="13.5" x14ac:dyDescent="0.2">
      <c r="A6" s="115"/>
      <c r="B6" s="116"/>
      <c r="C6" s="116"/>
      <c r="D6" s="116"/>
      <c r="E6" s="111"/>
      <c r="F6" s="111"/>
      <c r="G6" s="111"/>
      <c r="H6" s="111"/>
      <c r="I6" s="111"/>
      <c r="J6" s="118"/>
    </row>
    <row r="7" spans="1:12" ht="30" x14ac:dyDescent="0.2">
      <c r="A7" s="122" t="s">
        <v>63</v>
      </c>
      <c r="B7" s="108" t="s">
        <v>246</v>
      </c>
      <c r="C7" s="109" t="s">
        <v>242</v>
      </c>
      <c r="D7" s="109" t="s">
        <v>243</v>
      </c>
      <c r="E7" s="109" t="s">
        <v>244</v>
      </c>
      <c r="F7" s="109" t="s">
        <v>245</v>
      </c>
      <c r="G7" s="109" t="s">
        <v>239</v>
      </c>
      <c r="H7" s="109" t="s">
        <v>240</v>
      </c>
      <c r="I7" s="109" t="s">
        <v>241</v>
      </c>
      <c r="J7" s="124"/>
    </row>
    <row r="8" spans="1:12" ht="15" x14ac:dyDescent="0.2">
      <c r="A8" s="108">
        <v>1</v>
      </c>
      <c r="B8" s="108">
        <v>2</v>
      </c>
      <c r="C8" s="109">
        <v>3</v>
      </c>
      <c r="D8" s="108">
        <v>4</v>
      </c>
      <c r="E8" s="109">
        <v>5</v>
      </c>
      <c r="F8" s="108">
        <v>6</v>
      </c>
      <c r="G8" s="109">
        <v>7</v>
      </c>
      <c r="H8" s="108">
        <v>8</v>
      </c>
      <c r="I8" s="109">
        <v>9</v>
      </c>
      <c r="J8" s="124"/>
    </row>
    <row r="9" spans="1:12" ht="15" x14ac:dyDescent="0.25">
      <c r="A9" s="52">
        <v>1</v>
      </c>
      <c r="B9" s="22"/>
      <c r="C9" s="22"/>
      <c r="D9" s="22"/>
      <c r="E9" s="22"/>
      <c r="F9" s="22"/>
      <c r="G9" s="22"/>
      <c r="H9" s="126"/>
      <c r="I9" s="22"/>
      <c r="J9" s="124"/>
    </row>
    <row r="10" spans="1:12" ht="15" x14ac:dyDescent="0.25">
      <c r="A10" s="52">
        <v>2</v>
      </c>
      <c r="B10" s="22"/>
      <c r="C10" s="22"/>
      <c r="D10" s="22"/>
      <c r="E10" s="22"/>
      <c r="F10" s="22"/>
      <c r="G10" s="22"/>
      <c r="H10" s="126"/>
      <c r="I10" s="22"/>
      <c r="J10" s="124"/>
    </row>
    <row r="11" spans="1:12" ht="15" x14ac:dyDescent="0.25">
      <c r="A11" s="52">
        <v>3</v>
      </c>
      <c r="B11" s="22"/>
      <c r="C11" s="22"/>
      <c r="D11" s="22"/>
      <c r="E11" s="22"/>
      <c r="F11" s="22"/>
      <c r="G11" s="22"/>
      <c r="H11" s="126"/>
      <c r="I11" s="22"/>
      <c r="J11" s="124"/>
    </row>
    <row r="12" spans="1:12" ht="15" x14ac:dyDescent="0.25">
      <c r="A12" s="52">
        <v>4</v>
      </c>
      <c r="B12" s="22"/>
      <c r="C12" s="22"/>
      <c r="D12" s="22"/>
      <c r="E12" s="22"/>
      <c r="F12" s="22"/>
      <c r="G12" s="22"/>
      <c r="H12" s="126"/>
      <c r="I12" s="22"/>
      <c r="J12" s="124"/>
    </row>
    <row r="13" spans="1:12" ht="15" x14ac:dyDescent="0.25">
      <c r="A13" s="52">
        <v>5</v>
      </c>
      <c r="B13" s="22"/>
      <c r="C13" s="22"/>
      <c r="D13" s="22"/>
      <c r="E13" s="22"/>
      <c r="F13" s="22"/>
      <c r="G13" s="22"/>
      <c r="H13" s="126"/>
      <c r="I13" s="22"/>
      <c r="J13" s="124"/>
    </row>
    <row r="14" spans="1:12" ht="15" x14ac:dyDescent="0.25">
      <c r="A14" s="52">
        <v>6</v>
      </c>
      <c r="B14" s="22"/>
      <c r="C14" s="22"/>
      <c r="D14" s="22"/>
      <c r="E14" s="22"/>
      <c r="F14" s="22"/>
      <c r="G14" s="22"/>
      <c r="H14" s="126"/>
      <c r="I14" s="22"/>
      <c r="J14" s="124"/>
    </row>
    <row r="15" spans="1:12" s="20" customFormat="1" ht="15" x14ac:dyDescent="0.25">
      <c r="A15" s="52">
        <v>7</v>
      </c>
      <c r="B15" s="22"/>
      <c r="C15" s="22"/>
      <c r="D15" s="22"/>
      <c r="E15" s="22"/>
      <c r="F15" s="22"/>
      <c r="G15" s="22"/>
      <c r="H15" s="126"/>
      <c r="I15" s="22"/>
      <c r="J15" s="118"/>
    </row>
    <row r="16" spans="1:12" s="20" customFormat="1" ht="15" x14ac:dyDescent="0.25">
      <c r="A16" s="52">
        <v>8</v>
      </c>
      <c r="B16" s="22"/>
      <c r="C16" s="22"/>
      <c r="D16" s="22"/>
      <c r="E16" s="22"/>
      <c r="F16" s="22"/>
      <c r="G16" s="22"/>
      <c r="H16" s="126"/>
      <c r="I16" s="22"/>
      <c r="J16" s="118"/>
    </row>
    <row r="17" spans="1:10" s="20" customFormat="1" ht="15" x14ac:dyDescent="0.25">
      <c r="A17" s="52">
        <v>9</v>
      </c>
      <c r="B17" s="22"/>
      <c r="C17" s="22"/>
      <c r="D17" s="22"/>
      <c r="E17" s="22"/>
      <c r="F17" s="22"/>
      <c r="G17" s="22"/>
      <c r="H17" s="126"/>
      <c r="I17" s="22"/>
      <c r="J17" s="118"/>
    </row>
    <row r="18" spans="1:10" s="20" customFormat="1" ht="15" x14ac:dyDescent="0.25">
      <c r="A18" s="52">
        <v>10</v>
      </c>
      <c r="B18" s="22"/>
      <c r="C18" s="22"/>
      <c r="D18" s="22"/>
      <c r="E18" s="22"/>
      <c r="F18" s="22"/>
      <c r="G18" s="22"/>
      <c r="H18" s="126"/>
      <c r="I18" s="22"/>
      <c r="J18" s="118"/>
    </row>
    <row r="19" spans="1:10" s="20" customFormat="1" ht="15" x14ac:dyDescent="0.25">
      <c r="A19" s="52">
        <v>11</v>
      </c>
      <c r="B19" s="22"/>
      <c r="C19" s="22"/>
      <c r="D19" s="22"/>
      <c r="E19" s="22"/>
      <c r="F19" s="22"/>
      <c r="G19" s="22"/>
      <c r="H19" s="126"/>
      <c r="I19" s="22"/>
      <c r="J19" s="118"/>
    </row>
    <row r="20" spans="1:10" s="20" customFormat="1" ht="15" x14ac:dyDescent="0.25">
      <c r="A20" s="52">
        <v>12</v>
      </c>
      <c r="B20" s="22"/>
      <c r="C20" s="22"/>
      <c r="D20" s="22"/>
      <c r="E20" s="22"/>
      <c r="F20" s="22"/>
      <c r="G20" s="22"/>
      <c r="H20" s="126"/>
      <c r="I20" s="22"/>
      <c r="J20" s="118"/>
    </row>
    <row r="21" spans="1:10" s="20" customFormat="1" ht="15" x14ac:dyDescent="0.25">
      <c r="A21" s="52">
        <v>13</v>
      </c>
      <c r="B21" s="22"/>
      <c r="C21" s="22"/>
      <c r="D21" s="22"/>
      <c r="E21" s="22"/>
      <c r="F21" s="22"/>
      <c r="G21" s="22"/>
      <c r="H21" s="126"/>
      <c r="I21" s="22"/>
      <c r="J21" s="118"/>
    </row>
    <row r="22" spans="1:10" s="20" customFormat="1" ht="15" x14ac:dyDescent="0.25">
      <c r="A22" s="52">
        <v>14</v>
      </c>
      <c r="B22" s="22"/>
      <c r="C22" s="22"/>
      <c r="D22" s="22"/>
      <c r="E22" s="22"/>
      <c r="F22" s="22"/>
      <c r="G22" s="22"/>
      <c r="H22" s="126"/>
      <c r="I22" s="22"/>
      <c r="J22" s="118"/>
    </row>
    <row r="23" spans="1:10" s="20" customFormat="1" ht="15" x14ac:dyDescent="0.25">
      <c r="A23" s="52">
        <v>15</v>
      </c>
      <c r="B23" s="22"/>
      <c r="C23" s="22"/>
      <c r="D23" s="22"/>
      <c r="E23" s="22"/>
      <c r="F23" s="22"/>
      <c r="G23" s="22"/>
      <c r="H23" s="126"/>
      <c r="I23" s="22"/>
      <c r="J23" s="118"/>
    </row>
    <row r="24" spans="1:10" s="20" customFormat="1" ht="15" x14ac:dyDescent="0.25">
      <c r="A24" s="52">
        <v>16</v>
      </c>
      <c r="B24" s="22"/>
      <c r="C24" s="22"/>
      <c r="D24" s="22"/>
      <c r="E24" s="22"/>
      <c r="F24" s="22"/>
      <c r="G24" s="22"/>
      <c r="H24" s="126"/>
      <c r="I24" s="22"/>
      <c r="J24" s="118"/>
    </row>
    <row r="25" spans="1:10" s="20" customFormat="1" ht="15" x14ac:dyDescent="0.25">
      <c r="A25" s="52">
        <v>17</v>
      </c>
      <c r="B25" s="22"/>
      <c r="C25" s="22"/>
      <c r="D25" s="22"/>
      <c r="E25" s="22"/>
      <c r="F25" s="22"/>
      <c r="G25" s="22"/>
      <c r="H25" s="126"/>
      <c r="I25" s="22"/>
      <c r="J25" s="118"/>
    </row>
    <row r="26" spans="1:10" s="20" customFormat="1" ht="15" x14ac:dyDescent="0.25">
      <c r="A26" s="52">
        <v>18</v>
      </c>
      <c r="B26" s="22"/>
      <c r="C26" s="22"/>
      <c r="D26" s="22"/>
      <c r="E26" s="22"/>
      <c r="F26" s="22"/>
      <c r="G26" s="22"/>
      <c r="H26" s="126"/>
      <c r="I26" s="22"/>
      <c r="J26" s="118"/>
    </row>
    <row r="27" spans="1:10" s="20" customFormat="1" ht="15" x14ac:dyDescent="0.25">
      <c r="A27" s="52" t="s">
        <v>269</v>
      </c>
      <c r="B27" s="22"/>
      <c r="C27" s="22"/>
      <c r="D27" s="22"/>
      <c r="E27" s="22"/>
      <c r="F27" s="22"/>
      <c r="G27" s="22"/>
      <c r="H27" s="126"/>
      <c r="I27" s="22"/>
      <c r="J27" s="118"/>
    </row>
    <row r="28" spans="1:10" s="20" customFormat="1" x14ac:dyDescent="0.2">
      <c r="J28" s="48"/>
    </row>
    <row r="29" spans="1:10" s="20" customFormat="1" x14ac:dyDescent="0.2"/>
    <row r="30" spans="1:10" s="20" customFormat="1" x14ac:dyDescent="0.2">
      <c r="A30" s="21"/>
    </row>
    <row r="31" spans="1:10" s="2" customFormat="1" ht="15" x14ac:dyDescent="0.3">
      <c r="B31" s="56" t="s">
        <v>106</v>
      </c>
      <c r="E31" s="5"/>
    </row>
    <row r="32" spans="1:10" s="2" customFormat="1" ht="15" x14ac:dyDescent="0.3">
      <c r="C32" s="55"/>
      <c r="E32" s="55"/>
      <c r="F32" s="58"/>
      <c r="G32" s="58"/>
      <c r="H32"/>
      <c r="I32"/>
    </row>
    <row r="33" spans="1:10" s="2" customFormat="1" ht="15" x14ac:dyDescent="0.3">
      <c r="A33"/>
      <c r="C33" s="54" t="s">
        <v>259</v>
      </c>
      <c r="E33" s="11" t="s">
        <v>264</v>
      </c>
      <c r="F33" s="57"/>
      <c r="G33"/>
      <c r="H33"/>
      <c r="I33"/>
    </row>
    <row r="34" spans="1:10" s="2" customFormat="1" ht="15" x14ac:dyDescent="0.3">
      <c r="A34"/>
      <c r="C34" s="50" t="s">
        <v>137</v>
      </c>
      <c r="E34" s="2" t="s">
        <v>260</v>
      </c>
      <c r="F34"/>
      <c r="G34"/>
      <c r="H34"/>
      <c r="I34"/>
    </row>
    <row r="35" spans="1:10" customFormat="1" ht="15" x14ac:dyDescent="0.3">
      <c r="B35" s="2"/>
      <c r="C35" s="21"/>
    </row>
    <row r="36" spans="1:10" customFormat="1" x14ac:dyDescent="0.2"/>
    <row r="37" spans="1:10" s="20" customFormat="1" x14ac:dyDescent="0.2">
      <c r="J37" s="48"/>
    </row>
    <row r="38" spans="1:10" s="20" customFormat="1" x14ac:dyDescent="0.2">
      <c r="J38" s="48"/>
    </row>
    <row r="39" spans="1:10" s="20" customFormat="1" x14ac:dyDescent="0.2">
      <c r="J39" s="48"/>
    </row>
    <row r="40" spans="1:10" s="20" customFormat="1" x14ac:dyDescent="0.2">
      <c r="J40" s="48"/>
    </row>
    <row r="41" spans="1:10" s="20" customFormat="1" x14ac:dyDescent="0.2">
      <c r="J41" s="48"/>
    </row>
    <row r="42" spans="1:10" s="20" customFormat="1" x14ac:dyDescent="0.2">
      <c r="J42" s="48"/>
    </row>
    <row r="43" spans="1:10" s="20" customFormat="1" x14ac:dyDescent="0.2">
      <c r="J43" s="48"/>
    </row>
    <row r="44" spans="1:10" s="20" customFormat="1" x14ac:dyDescent="0.2">
      <c r="J44" s="48"/>
    </row>
    <row r="45" spans="1:10" s="20" customFormat="1" x14ac:dyDescent="0.2">
      <c r="J45" s="48"/>
    </row>
    <row r="46" spans="1:10" s="20" customFormat="1" x14ac:dyDescent="0.2">
      <c r="J46" s="48"/>
    </row>
    <row r="47" spans="1:10" s="20" customFormat="1" x14ac:dyDescent="0.2">
      <c r="J47" s="48"/>
    </row>
    <row r="48" spans="1:10" s="20" customFormat="1" x14ac:dyDescent="0.2">
      <c r="J48" s="48"/>
    </row>
    <row r="49" spans="10:10" s="20" customFormat="1" x14ac:dyDescent="0.2">
      <c r="J49" s="48"/>
    </row>
    <row r="50" spans="10:10" s="20" customFormat="1" x14ac:dyDescent="0.2">
      <c r="J50" s="48"/>
    </row>
    <row r="51" spans="10:10" s="20" customFormat="1" x14ac:dyDescent="0.2">
      <c r="J51" s="48"/>
    </row>
    <row r="52" spans="10:10" s="20" customFormat="1" x14ac:dyDescent="0.2">
      <c r="J52" s="48"/>
    </row>
    <row r="53" spans="10:10" s="20" customFormat="1" x14ac:dyDescent="0.2">
      <c r="J53" s="48"/>
    </row>
    <row r="54" spans="10:10" s="20" customFormat="1" x14ac:dyDescent="0.2">
      <c r="J54" s="48"/>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29"/>
  <sheetViews>
    <sheetView showGridLines="0" view="pageBreakPreview" zoomScale="80" zoomScaleNormal="100" zoomScaleSheetLayoutView="80" workbookViewId="0">
      <selection activeCell="B51" sqref="B51"/>
    </sheetView>
  </sheetViews>
  <sheetFormatPr defaultRowHeight="12.75" x14ac:dyDescent="0.2"/>
  <cols>
    <col min="1" max="1" width="4.85546875" style="178" customWidth="1"/>
    <col min="2" max="2" width="37.42578125" style="178" customWidth="1"/>
    <col min="3" max="3" width="21.5703125" style="178" customWidth="1"/>
    <col min="4" max="4" width="20" style="178" customWidth="1"/>
    <col min="5" max="5" width="18.7109375" style="178" customWidth="1"/>
    <col min="6" max="6" width="24.140625" style="178" customWidth="1"/>
    <col min="7" max="7" width="27.140625" style="178" customWidth="1"/>
    <col min="8" max="8" width="0.7109375" style="178" customWidth="1"/>
    <col min="9" max="16384" width="9.140625" style="178"/>
  </cols>
  <sheetData>
    <row r="1" spans="1:8" s="162" customFormat="1" ht="15" x14ac:dyDescent="0.2">
      <c r="A1" s="159" t="s">
        <v>316</v>
      </c>
      <c r="B1" s="160"/>
      <c r="C1" s="160"/>
      <c r="D1" s="160"/>
      <c r="E1" s="160"/>
      <c r="F1" s="63"/>
      <c r="G1" s="63" t="s">
        <v>108</v>
      </c>
      <c r="H1" s="163"/>
    </row>
    <row r="2" spans="1:8" s="162" customFormat="1" ht="15" x14ac:dyDescent="0.2">
      <c r="A2" s="163" t="s">
        <v>307</v>
      </c>
      <c r="B2" s="160"/>
      <c r="C2" s="160"/>
      <c r="D2" s="160"/>
      <c r="E2" s="161"/>
      <c r="F2" s="161"/>
      <c r="G2" s="296" t="s">
        <v>502</v>
      </c>
      <c r="H2" s="163"/>
    </row>
    <row r="3" spans="1:8" s="162" customFormat="1" x14ac:dyDescent="0.2">
      <c r="A3" s="163"/>
      <c r="B3" s="160"/>
      <c r="C3" s="160"/>
      <c r="D3" s="160"/>
      <c r="E3" s="161"/>
      <c r="F3" s="161"/>
      <c r="G3" s="161"/>
      <c r="H3" s="163"/>
    </row>
    <row r="4" spans="1:8" s="162" customFormat="1" ht="15" x14ac:dyDescent="0.3">
      <c r="A4" s="93" t="s">
        <v>265</v>
      </c>
      <c r="B4" s="160"/>
      <c r="C4" s="160"/>
      <c r="D4" s="160"/>
      <c r="E4" s="164"/>
      <c r="F4" s="164"/>
      <c r="G4" s="161"/>
      <c r="H4" s="163"/>
    </row>
    <row r="5" spans="1:8" s="162" customFormat="1" x14ac:dyDescent="0.2">
      <c r="A5" s="165" t="str">
        <f>'ფორმა N1'!D4</f>
        <v>პ/გ ”საქართველოს რესპუბლიკური პარტია”</v>
      </c>
      <c r="B5" s="165"/>
      <c r="C5" s="165"/>
      <c r="D5" s="165"/>
      <c r="E5" s="165"/>
      <c r="F5" s="165"/>
      <c r="G5" s="166"/>
      <c r="H5" s="163"/>
    </row>
    <row r="6" spans="1:8" s="179" customFormat="1" x14ac:dyDescent="0.2">
      <c r="A6" s="167"/>
      <c r="B6" s="167"/>
      <c r="C6" s="167"/>
      <c r="D6" s="167"/>
      <c r="E6" s="167"/>
      <c r="F6" s="167"/>
      <c r="G6" s="167"/>
      <c r="H6" s="164"/>
    </row>
    <row r="7" spans="1:8" s="162" customFormat="1" ht="51" x14ac:dyDescent="0.2">
      <c r="A7" s="196" t="s">
        <v>63</v>
      </c>
      <c r="B7" s="170" t="s">
        <v>311</v>
      </c>
      <c r="C7" s="170" t="s">
        <v>312</v>
      </c>
      <c r="D7" s="170" t="s">
        <v>313</v>
      </c>
      <c r="E7" s="170" t="s">
        <v>314</v>
      </c>
      <c r="F7" s="170" t="s">
        <v>315</v>
      </c>
      <c r="G7" s="170" t="s">
        <v>308</v>
      </c>
      <c r="H7" s="163"/>
    </row>
    <row r="8" spans="1:8" s="162" customFormat="1" x14ac:dyDescent="0.2">
      <c r="A8" s="168">
        <v>1</v>
      </c>
      <c r="B8" s="169">
        <v>2</v>
      </c>
      <c r="C8" s="169">
        <v>3</v>
      </c>
      <c r="D8" s="169">
        <v>4</v>
      </c>
      <c r="E8" s="170">
        <v>5</v>
      </c>
      <c r="F8" s="170">
        <v>6</v>
      </c>
      <c r="G8" s="170">
        <v>7</v>
      </c>
      <c r="H8" s="163"/>
    </row>
    <row r="9" spans="1:8" s="162" customFormat="1" x14ac:dyDescent="0.2">
      <c r="A9" s="180">
        <v>1</v>
      </c>
      <c r="B9" s="171"/>
      <c r="C9" s="171"/>
      <c r="D9" s="172"/>
      <c r="E9" s="171"/>
      <c r="F9" s="171"/>
      <c r="G9" s="171"/>
      <c r="H9" s="163"/>
    </row>
    <row r="10" spans="1:8" s="162" customFormat="1" x14ac:dyDescent="0.2">
      <c r="A10" s="180">
        <v>2</v>
      </c>
      <c r="B10" s="171"/>
      <c r="C10" s="171"/>
      <c r="D10" s="172"/>
      <c r="E10" s="171"/>
      <c r="F10" s="171"/>
      <c r="G10" s="171"/>
      <c r="H10" s="163"/>
    </row>
    <row r="11" spans="1:8" s="162" customFormat="1" x14ac:dyDescent="0.2">
      <c r="A11" s="180">
        <v>3</v>
      </c>
      <c r="B11" s="171"/>
      <c r="C11" s="171"/>
      <c r="D11" s="172"/>
      <c r="E11" s="171"/>
      <c r="F11" s="171"/>
      <c r="G11" s="171"/>
      <c r="H11" s="163"/>
    </row>
    <row r="12" spans="1:8" s="162" customFormat="1" x14ac:dyDescent="0.2">
      <c r="A12" s="180">
        <v>4</v>
      </c>
      <c r="B12" s="171"/>
      <c r="C12" s="171"/>
      <c r="D12" s="172"/>
      <c r="E12" s="171"/>
      <c r="F12" s="171"/>
      <c r="G12" s="171"/>
      <c r="H12" s="163"/>
    </row>
    <row r="13" spans="1:8" s="162" customFormat="1" x14ac:dyDescent="0.2">
      <c r="A13" s="180">
        <v>5</v>
      </c>
      <c r="B13" s="171"/>
      <c r="C13" s="171"/>
      <c r="D13" s="172"/>
      <c r="E13" s="171"/>
      <c r="F13" s="171"/>
      <c r="G13" s="171"/>
      <c r="H13" s="163"/>
    </row>
    <row r="14" spans="1:8" s="162" customFormat="1" x14ac:dyDescent="0.2">
      <c r="A14" s="180">
        <v>6</v>
      </c>
      <c r="B14" s="171"/>
      <c r="C14" s="171"/>
      <c r="D14" s="172"/>
      <c r="E14" s="171"/>
      <c r="F14" s="171"/>
      <c r="G14" s="171"/>
      <c r="H14" s="163"/>
    </row>
    <row r="15" spans="1:8" s="162" customFormat="1" x14ac:dyDescent="0.2">
      <c r="A15" s="180">
        <v>7</v>
      </c>
      <c r="B15" s="171"/>
      <c r="C15" s="171"/>
      <c r="D15" s="172"/>
      <c r="E15" s="171"/>
      <c r="F15" s="171"/>
      <c r="G15" s="171"/>
      <c r="H15" s="163"/>
    </row>
    <row r="16" spans="1:8" s="162" customFormat="1" x14ac:dyDescent="0.2">
      <c r="A16" s="180">
        <v>8</v>
      </c>
      <c r="B16" s="171"/>
      <c r="C16" s="171"/>
      <c r="D16" s="172"/>
      <c r="E16" s="171"/>
      <c r="F16" s="171"/>
      <c r="G16" s="171"/>
      <c r="H16" s="163"/>
    </row>
    <row r="17" spans="1:11" s="162" customFormat="1" x14ac:dyDescent="0.2">
      <c r="A17" s="180">
        <v>9</v>
      </c>
      <c r="B17" s="171"/>
      <c r="C17" s="171"/>
      <c r="D17" s="172"/>
      <c r="E17" s="171"/>
      <c r="F17" s="171"/>
      <c r="G17" s="171"/>
      <c r="H17" s="163"/>
    </row>
    <row r="18" spans="1:11" s="162" customFormat="1" x14ac:dyDescent="0.2">
      <c r="A18" s="180">
        <v>10</v>
      </c>
      <c r="B18" s="171"/>
      <c r="C18" s="171"/>
      <c r="D18" s="172"/>
      <c r="E18" s="171"/>
      <c r="F18" s="171"/>
      <c r="G18" s="171"/>
      <c r="H18" s="163"/>
    </row>
    <row r="19" spans="1:11" s="162" customFormat="1" x14ac:dyDescent="0.2">
      <c r="A19" s="180" t="s">
        <v>267</v>
      </c>
      <c r="B19" s="171"/>
      <c r="C19" s="171"/>
      <c r="D19" s="172"/>
      <c r="E19" s="171"/>
      <c r="F19" s="171"/>
      <c r="G19" s="171"/>
      <c r="H19" s="163"/>
    </row>
    <row r="22" spans="1:11" s="162" customFormat="1" x14ac:dyDescent="0.2"/>
    <row r="23" spans="1:11" s="162" customFormat="1" x14ac:dyDescent="0.2"/>
    <row r="24" spans="1:11" s="19" customFormat="1" ht="15" x14ac:dyDescent="0.3">
      <c r="B24" s="173" t="s">
        <v>106</v>
      </c>
      <c r="C24" s="173"/>
    </row>
    <row r="25" spans="1:11" s="19" customFormat="1" ht="15" x14ac:dyDescent="0.3">
      <c r="B25" s="173"/>
      <c r="C25" s="173"/>
    </row>
    <row r="26" spans="1:11" s="19" customFormat="1" ht="15" x14ac:dyDescent="0.3">
      <c r="C26" s="175"/>
      <c r="F26" s="175"/>
      <c r="G26" s="175"/>
      <c r="H26" s="174"/>
    </row>
    <row r="27" spans="1:11" s="19" customFormat="1" ht="15" x14ac:dyDescent="0.3">
      <c r="C27" s="176" t="s">
        <v>259</v>
      </c>
      <c r="F27" s="173" t="s">
        <v>309</v>
      </c>
      <c r="J27" s="174"/>
      <c r="K27" s="174"/>
    </row>
    <row r="28" spans="1:11" s="19" customFormat="1" ht="15" x14ac:dyDescent="0.3">
      <c r="C28" s="176" t="s">
        <v>137</v>
      </c>
      <c r="F28" s="177" t="s">
        <v>260</v>
      </c>
      <c r="J28" s="174"/>
      <c r="K28" s="174"/>
    </row>
    <row r="29" spans="1:11" s="162" customFormat="1" ht="15" x14ac:dyDescent="0.3">
      <c r="C29" s="176"/>
      <c r="J29" s="179"/>
      <c r="K29" s="179"/>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view="pageBreakPreview" zoomScale="80" zoomScaleNormal="80" zoomScaleSheetLayoutView="80" workbookViewId="0">
      <selection activeCell="K2" sqref="K2"/>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1" ht="15" x14ac:dyDescent="0.2">
      <c r="A1" s="110" t="s">
        <v>446</v>
      </c>
      <c r="B1" s="111"/>
      <c r="C1" s="111"/>
      <c r="D1" s="111"/>
      <c r="E1" s="111"/>
      <c r="F1" s="111"/>
      <c r="G1" s="111"/>
      <c r="H1" s="111"/>
      <c r="I1" s="111"/>
      <c r="J1" s="111"/>
      <c r="K1" s="63" t="s">
        <v>108</v>
      </c>
    </row>
    <row r="2" spans="1:11" ht="15" x14ac:dyDescent="0.3">
      <c r="A2" s="86" t="s">
        <v>138</v>
      </c>
      <c r="B2" s="111"/>
      <c r="C2" s="111"/>
      <c r="D2" s="111"/>
      <c r="E2" s="111"/>
      <c r="F2" s="111"/>
      <c r="G2" s="111"/>
      <c r="H2" s="111"/>
      <c r="I2" s="111"/>
      <c r="J2" s="111"/>
      <c r="K2" s="296" t="s">
        <v>502</v>
      </c>
    </row>
    <row r="3" spans="1:11" ht="15" x14ac:dyDescent="0.2">
      <c r="A3" s="111"/>
      <c r="B3" s="111"/>
      <c r="C3" s="111"/>
      <c r="D3" s="111"/>
      <c r="E3" s="111"/>
      <c r="F3" s="111"/>
      <c r="G3" s="111"/>
      <c r="H3" s="111"/>
      <c r="I3" s="111"/>
      <c r="J3" s="111"/>
      <c r="K3" s="114"/>
    </row>
    <row r="4" spans="1:11" ht="15" x14ac:dyDescent="0.3">
      <c r="A4" s="61" t="str">
        <f>'ფორმა N2'!A4</f>
        <v>ანგარიშვალდებული პირის დასახელება:</v>
      </c>
      <c r="B4" s="61"/>
      <c r="C4" s="61"/>
      <c r="D4" s="62"/>
      <c r="E4" s="119"/>
      <c r="F4" s="111"/>
      <c r="G4" s="111"/>
      <c r="H4" s="111"/>
      <c r="I4" s="111"/>
      <c r="J4" s="111"/>
      <c r="K4" s="119"/>
    </row>
    <row r="5" spans="1:11" s="151" customFormat="1" ht="15" x14ac:dyDescent="0.3">
      <c r="A5" s="186" t="str">
        <f>'ფორმა N1'!D4</f>
        <v>პ/გ ”საქართველოს რესპუბლიკური პარტია”</v>
      </c>
      <c r="B5" s="65"/>
      <c r="C5" s="65"/>
      <c r="D5" s="65"/>
      <c r="E5" s="187"/>
      <c r="F5" s="188"/>
      <c r="G5" s="188"/>
      <c r="H5" s="188"/>
      <c r="I5" s="188"/>
      <c r="J5" s="188"/>
      <c r="K5" s="187"/>
    </row>
    <row r="6" spans="1:11" ht="13.5" x14ac:dyDescent="0.2">
      <c r="A6" s="115"/>
      <c r="B6" s="116"/>
      <c r="C6" s="116"/>
      <c r="D6" s="116"/>
      <c r="E6" s="111"/>
      <c r="F6" s="111"/>
      <c r="G6" s="111"/>
      <c r="H6" s="111"/>
      <c r="I6" s="111"/>
      <c r="J6" s="111"/>
      <c r="K6" s="111"/>
    </row>
    <row r="7" spans="1:11" ht="60" x14ac:dyDescent="0.2">
      <c r="A7" s="122" t="s">
        <v>63</v>
      </c>
      <c r="B7" s="109" t="s">
        <v>367</v>
      </c>
      <c r="C7" s="109" t="s">
        <v>368</v>
      </c>
      <c r="D7" s="109" t="s">
        <v>370</v>
      </c>
      <c r="E7" s="109" t="s">
        <v>369</v>
      </c>
      <c r="F7" s="109" t="s">
        <v>378</v>
      </c>
      <c r="G7" s="109" t="s">
        <v>379</v>
      </c>
      <c r="H7" s="109" t="s">
        <v>373</v>
      </c>
      <c r="I7" s="109" t="s">
        <v>374</v>
      </c>
      <c r="J7" s="109" t="s">
        <v>386</v>
      </c>
      <c r="K7" s="109" t="s">
        <v>375</v>
      </c>
    </row>
    <row r="8" spans="1:11" ht="15" x14ac:dyDescent="0.2">
      <c r="A8" s="108">
        <v>1</v>
      </c>
      <c r="B8" s="108">
        <v>2</v>
      </c>
      <c r="C8" s="109">
        <v>3</v>
      </c>
      <c r="D8" s="108">
        <v>4</v>
      </c>
      <c r="E8" s="109">
        <v>5</v>
      </c>
      <c r="F8" s="108">
        <v>6</v>
      </c>
      <c r="G8" s="109">
        <v>7</v>
      </c>
      <c r="H8" s="108">
        <v>8</v>
      </c>
      <c r="I8" s="109">
        <v>9</v>
      </c>
      <c r="J8" s="108">
        <v>10</v>
      </c>
      <c r="K8" s="109">
        <v>11</v>
      </c>
    </row>
    <row r="9" spans="1:11" ht="15" x14ac:dyDescent="0.2">
      <c r="A9" s="52">
        <v>1</v>
      </c>
      <c r="B9" s="22"/>
      <c r="C9" s="22"/>
      <c r="D9" s="22"/>
      <c r="E9" s="22"/>
      <c r="F9" s="22"/>
      <c r="G9" s="22"/>
      <c r="H9" s="184"/>
      <c r="I9" s="184"/>
      <c r="J9" s="184"/>
      <c r="K9" s="22"/>
    </row>
    <row r="10" spans="1:11" ht="15" x14ac:dyDescent="0.2">
      <c r="A10" s="52">
        <v>2</v>
      </c>
      <c r="B10" s="22"/>
      <c r="C10" s="22"/>
      <c r="D10" s="22"/>
      <c r="E10" s="22"/>
      <c r="F10" s="22"/>
      <c r="G10" s="22"/>
      <c r="H10" s="184"/>
      <c r="I10" s="184"/>
      <c r="J10" s="184"/>
      <c r="K10" s="22"/>
    </row>
    <row r="11" spans="1:11" ht="15" x14ac:dyDescent="0.2">
      <c r="A11" s="52">
        <v>3</v>
      </c>
      <c r="B11" s="22"/>
      <c r="C11" s="22"/>
      <c r="D11" s="22"/>
      <c r="E11" s="22"/>
      <c r="F11" s="22"/>
      <c r="G11" s="22"/>
      <c r="H11" s="184"/>
      <c r="I11" s="184"/>
      <c r="J11" s="184"/>
      <c r="K11" s="22"/>
    </row>
    <row r="12" spans="1:11" ht="15" x14ac:dyDescent="0.2">
      <c r="A12" s="52">
        <v>4</v>
      </c>
      <c r="B12" s="22"/>
      <c r="C12" s="22"/>
      <c r="D12" s="22"/>
      <c r="E12" s="22"/>
      <c r="F12" s="22"/>
      <c r="G12" s="22"/>
      <c r="H12" s="184"/>
      <c r="I12" s="184"/>
      <c r="J12" s="184"/>
      <c r="K12" s="22"/>
    </row>
    <row r="13" spans="1:11" ht="15" x14ac:dyDescent="0.2">
      <c r="A13" s="52">
        <v>5</v>
      </c>
      <c r="B13" s="22"/>
      <c r="C13" s="22"/>
      <c r="D13" s="22"/>
      <c r="E13" s="22"/>
      <c r="F13" s="22"/>
      <c r="G13" s="22"/>
      <c r="H13" s="184"/>
      <c r="I13" s="184"/>
      <c r="J13" s="184"/>
      <c r="K13" s="22"/>
    </row>
    <row r="14" spans="1:11" ht="15" x14ac:dyDescent="0.2">
      <c r="A14" s="52">
        <v>6</v>
      </c>
      <c r="B14" s="22"/>
      <c r="C14" s="22"/>
      <c r="D14" s="22"/>
      <c r="E14" s="22"/>
      <c r="F14" s="22"/>
      <c r="G14" s="22"/>
      <c r="H14" s="184"/>
      <c r="I14" s="184"/>
      <c r="J14" s="184"/>
      <c r="K14" s="22"/>
    </row>
    <row r="15" spans="1:11" ht="15" x14ac:dyDescent="0.2">
      <c r="A15" s="52">
        <v>7</v>
      </c>
      <c r="B15" s="22"/>
      <c r="C15" s="22"/>
      <c r="D15" s="22"/>
      <c r="E15" s="22"/>
      <c r="F15" s="22"/>
      <c r="G15" s="22"/>
      <c r="H15" s="184"/>
      <c r="I15" s="184"/>
      <c r="J15" s="184"/>
      <c r="K15" s="22"/>
    </row>
    <row r="16" spans="1:11" ht="15" x14ac:dyDescent="0.2">
      <c r="A16" s="52">
        <v>8</v>
      </c>
      <c r="B16" s="22"/>
      <c r="C16" s="22"/>
      <c r="D16" s="22"/>
      <c r="E16" s="22"/>
      <c r="F16" s="22"/>
      <c r="G16" s="22"/>
      <c r="H16" s="184"/>
      <c r="I16" s="184"/>
      <c r="J16" s="184"/>
      <c r="K16" s="22"/>
    </row>
    <row r="17" spans="1:11" ht="15" x14ac:dyDescent="0.2">
      <c r="A17" s="52">
        <v>9</v>
      </c>
      <c r="B17" s="22"/>
      <c r="C17" s="22"/>
      <c r="D17" s="22"/>
      <c r="E17" s="22"/>
      <c r="F17" s="22"/>
      <c r="G17" s="22"/>
      <c r="H17" s="184"/>
      <c r="I17" s="184"/>
      <c r="J17" s="184"/>
      <c r="K17" s="22"/>
    </row>
    <row r="18" spans="1:11" ht="15" x14ac:dyDescent="0.2">
      <c r="A18" s="52">
        <v>10</v>
      </c>
      <c r="B18" s="22"/>
      <c r="C18" s="22"/>
      <c r="D18" s="22"/>
      <c r="E18" s="22"/>
      <c r="F18" s="22"/>
      <c r="G18" s="22"/>
      <c r="H18" s="184"/>
      <c r="I18" s="184"/>
      <c r="J18" s="184"/>
      <c r="K18" s="22"/>
    </row>
    <row r="19" spans="1:11" ht="15" x14ac:dyDescent="0.2">
      <c r="A19" s="52">
        <v>11</v>
      </c>
      <c r="B19" s="22"/>
      <c r="C19" s="22"/>
      <c r="D19" s="22"/>
      <c r="E19" s="22"/>
      <c r="F19" s="22"/>
      <c r="G19" s="22"/>
      <c r="H19" s="184"/>
      <c r="I19" s="184"/>
      <c r="J19" s="184"/>
      <c r="K19" s="22"/>
    </row>
    <row r="20" spans="1:11" ht="15" x14ac:dyDescent="0.2">
      <c r="A20" s="52">
        <v>12</v>
      </c>
      <c r="B20" s="22"/>
      <c r="C20" s="22"/>
      <c r="D20" s="22"/>
      <c r="E20" s="22"/>
      <c r="F20" s="22"/>
      <c r="G20" s="22"/>
      <c r="H20" s="184"/>
      <c r="I20" s="184"/>
      <c r="J20" s="184"/>
      <c r="K20" s="22"/>
    </row>
    <row r="21" spans="1:11" ht="15" x14ac:dyDescent="0.2">
      <c r="A21" s="52">
        <v>13</v>
      </c>
      <c r="B21" s="22"/>
      <c r="C21" s="22"/>
      <c r="D21" s="22"/>
      <c r="E21" s="22"/>
      <c r="F21" s="22"/>
      <c r="G21" s="22"/>
      <c r="H21" s="184"/>
      <c r="I21" s="184"/>
      <c r="J21" s="184"/>
      <c r="K21" s="22"/>
    </row>
    <row r="22" spans="1:11" ht="15" x14ac:dyDescent="0.2">
      <c r="A22" s="52">
        <v>14</v>
      </c>
      <c r="B22" s="22"/>
      <c r="C22" s="22"/>
      <c r="D22" s="22"/>
      <c r="E22" s="22"/>
      <c r="F22" s="22"/>
      <c r="G22" s="22"/>
      <c r="H22" s="184"/>
      <c r="I22" s="184"/>
      <c r="J22" s="184"/>
      <c r="K22" s="22"/>
    </row>
    <row r="23" spans="1:11" ht="15" x14ac:dyDescent="0.2">
      <c r="A23" s="52">
        <v>15</v>
      </c>
      <c r="B23" s="22"/>
      <c r="C23" s="22"/>
      <c r="D23" s="22"/>
      <c r="E23" s="22"/>
      <c r="F23" s="22"/>
      <c r="G23" s="22"/>
      <c r="H23" s="184"/>
      <c r="I23" s="184"/>
      <c r="J23" s="184"/>
      <c r="K23" s="22"/>
    </row>
    <row r="24" spans="1:11" ht="15" x14ac:dyDescent="0.2">
      <c r="A24" s="52">
        <v>16</v>
      </c>
      <c r="B24" s="22"/>
      <c r="C24" s="22"/>
      <c r="D24" s="22"/>
      <c r="E24" s="22"/>
      <c r="F24" s="22"/>
      <c r="G24" s="22"/>
      <c r="H24" s="184"/>
      <c r="I24" s="184"/>
      <c r="J24" s="184"/>
      <c r="K24" s="22"/>
    </row>
    <row r="25" spans="1:11" ht="15" x14ac:dyDescent="0.2">
      <c r="A25" s="52">
        <v>17</v>
      </c>
      <c r="B25" s="22"/>
      <c r="C25" s="22"/>
      <c r="D25" s="22"/>
      <c r="E25" s="22"/>
      <c r="F25" s="22"/>
      <c r="G25" s="22"/>
      <c r="H25" s="184"/>
      <c r="I25" s="184"/>
      <c r="J25" s="184"/>
      <c r="K25" s="22"/>
    </row>
    <row r="26" spans="1:11" ht="15" x14ac:dyDescent="0.2">
      <c r="A26" s="52">
        <v>18</v>
      </c>
      <c r="B26" s="22"/>
      <c r="C26" s="22"/>
      <c r="D26" s="22"/>
      <c r="E26" s="22"/>
      <c r="F26" s="22"/>
      <c r="G26" s="22"/>
      <c r="H26" s="184"/>
      <c r="I26" s="184"/>
      <c r="J26" s="184"/>
      <c r="K26" s="22"/>
    </row>
    <row r="27" spans="1:11" ht="15" x14ac:dyDescent="0.2">
      <c r="A27" s="52" t="s">
        <v>269</v>
      </c>
      <c r="B27" s="22"/>
      <c r="C27" s="22"/>
      <c r="D27" s="22"/>
      <c r="E27" s="22"/>
      <c r="F27" s="22"/>
      <c r="G27" s="22"/>
      <c r="H27" s="184"/>
      <c r="I27" s="184"/>
      <c r="J27" s="184"/>
      <c r="K27" s="22"/>
    </row>
    <row r="28" spans="1:11" x14ac:dyDescent="0.2">
      <c r="A28" s="20"/>
      <c r="B28" s="20"/>
      <c r="C28" s="20"/>
      <c r="D28" s="20"/>
      <c r="E28" s="20"/>
      <c r="F28" s="20"/>
      <c r="G28" s="20"/>
      <c r="H28" s="20"/>
      <c r="I28" s="20"/>
      <c r="J28" s="20"/>
      <c r="K28" s="20"/>
    </row>
    <row r="29" spans="1:11" x14ac:dyDescent="0.2">
      <c r="A29" s="20"/>
      <c r="B29" s="20"/>
      <c r="C29" s="20"/>
      <c r="D29" s="20"/>
      <c r="E29" s="20"/>
      <c r="F29" s="20"/>
      <c r="G29" s="20"/>
      <c r="H29" s="20"/>
      <c r="I29" s="20"/>
      <c r="J29" s="20"/>
      <c r="K29" s="20"/>
    </row>
    <row r="30" spans="1:11" x14ac:dyDescent="0.2">
      <c r="A30" s="21"/>
      <c r="B30" s="20"/>
      <c r="C30" s="20"/>
      <c r="D30" s="20"/>
      <c r="E30" s="20"/>
      <c r="F30" s="20"/>
      <c r="G30" s="20"/>
      <c r="H30" s="20"/>
      <c r="I30" s="20"/>
      <c r="J30" s="20"/>
      <c r="K30" s="20"/>
    </row>
    <row r="31" spans="1:11" ht="15" x14ac:dyDescent="0.3">
      <c r="A31" s="2"/>
      <c r="B31" s="56" t="s">
        <v>106</v>
      </c>
      <c r="C31" s="2"/>
      <c r="D31" s="2"/>
      <c r="E31" s="5"/>
      <c r="F31" s="2"/>
      <c r="G31" s="2"/>
      <c r="H31" s="2"/>
      <c r="I31" s="2"/>
      <c r="J31" s="2"/>
      <c r="K31" s="2"/>
    </row>
    <row r="32" spans="1:11" ht="15" x14ac:dyDescent="0.3">
      <c r="A32" s="2"/>
      <c r="B32" s="2"/>
      <c r="C32" s="647"/>
      <c r="D32" s="647"/>
      <c r="F32" s="55"/>
      <c r="G32" s="58"/>
    </row>
    <row r="33" spans="2:6" ht="15" x14ac:dyDescent="0.3">
      <c r="B33" s="2"/>
      <c r="C33" s="54" t="s">
        <v>259</v>
      </c>
      <c r="D33" s="2"/>
      <c r="F33" s="11" t="s">
        <v>264</v>
      </c>
    </row>
    <row r="34" spans="2:6" ht="15" x14ac:dyDescent="0.3">
      <c r="B34" s="2"/>
      <c r="C34" s="2"/>
      <c r="D34" s="2"/>
      <c r="F34" s="2" t="s">
        <v>260</v>
      </c>
    </row>
    <row r="35" spans="2:6" ht="15" x14ac:dyDescent="0.3">
      <c r="B35" s="2"/>
      <c r="C35" s="50" t="s">
        <v>137</v>
      </c>
    </row>
  </sheetData>
  <mergeCells count="1">
    <mergeCell ref="C32:D32"/>
  </mergeCells>
  <pageMargins left="0.7" right="0.7" top="0.75" bottom="0.75" header="0.3" footer="0.3"/>
  <pageSetup scale="57"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29"/>
  <sheetViews>
    <sheetView view="pageBreakPreview" zoomScale="80" zoomScaleNormal="100" zoomScaleSheetLayoutView="80" workbookViewId="0">
      <selection activeCell="A5" sqref="A5"/>
    </sheetView>
  </sheetViews>
  <sheetFormatPr defaultRowHeight="12.75" x14ac:dyDescent="0.2"/>
  <cols>
    <col min="1" max="1" width="6.85546875" style="151" customWidth="1"/>
    <col min="2" max="2" width="21.140625" style="151" customWidth="1"/>
    <col min="3" max="3" width="21.5703125" style="151" customWidth="1"/>
    <col min="4" max="4" width="19.140625" style="151" customWidth="1"/>
    <col min="5" max="5" width="15.140625" style="151" customWidth="1"/>
    <col min="6" max="6" width="20.85546875" style="151" customWidth="1"/>
    <col min="7" max="7" width="23.85546875" style="151" customWidth="1"/>
    <col min="8" max="8" width="19" style="151" customWidth="1"/>
    <col min="9" max="9" width="21.140625" style="151" customWidth="1"/>
    <col min="10" max="10" width="17" style="151" customWidth="1"/>
    <col min="11" max="11" width="21.5703125" style="151" customWidth="1"/>
    <col min="12" max="12" width="24.42578125" style="151" customWidth="1"/>
    <col min="13" max="16384" width="9.140625" style="151"/>
  </cols>
  <sheetData>
    <row r="1" spans="1:13" customFormat="1" ht="15" x14ac:dyDescent="0.2">
      <c r="A1" s="110" t="s">
        <v>447</v>
      </c>
      <c r="B1" s="110"/>
      <c r="C1" s="111"/>
      <c r="D1" s="111"/>
      <c r="E1" s="111"/>
      <c r="F1" s="111"/>
      <c r="G1" s="111"/>
      <c r="H1" s="111"/>
      <c r="I1" s="111"/>
      <c r="J1" s="111"/>
      <c r="K1" s="117"/>
      <c r="L1" s="63" t="s">
        <v>108</v>
      </c>
    </row>
    <row r="2" spans="1:13" customFormat="1" ht="15" x14ac:dyDescent="0.3">
      <c r="A2" s="86" t="s">
        <v>138</v>
      </c>
      <c r="B2" s="86"/>
      <c r="C2" s="111"/>
      <c r="D2" s="111"/>
      <c r="E2" s="111"/>
      <c r="F2" s="111"/>
      <c r="G2" s="111"/>
      <c r="H2" s="111"/>
      <c r="I2" s="111"/>
      <c r="J2" s="111"/>
      <c r="K2" s="117"/>
      <c r="L2" s="296" t="s">
        <v>502</v>
      </c>
    </row>
    <row r="3" spans="1:13" customFormat="1" ht="15" x14ac:dyDescent="0.2">
      <c r="A3" s="111"/>
      <c r="B3" s="111"/>
      <c r="C3" s="111"/>
      <c r="D3" s="111"/>
      <c r="E3" s="111"/>
      <c r="F3" s="111"/>
      <c r="G3" s="111"/>
      <c r="H3" s="111"/>
      <c r="I3" s="111"/>
      <c r="J3" s="111"/>
      <c r="K3" s="114"/>
      <c r="L3" s="114"/>
      <c r="M3" s="151"/>
    </row>
    <row r="4" spans="1:13" customFormat="1" ht="15" x14ac:dyDescent="0.3">
      <c r="A4" s="61" t="str">
        <f>'ფორმა N2'!A4</f>
        <v>ანგარიშვალდებული პირის დასახელება:</v>
      </c>
      <c r="B4" s="61"/>
      <c r="C4" s="61"/>
      <c r="D4" s="61"/>
      <c r="E4" s="62"/>
      <c r="F4" s="119"/>
      <c r="G4" s="111"/>
      <c r="H4" s="111"/>
      <c r="I4" s="111"/>
      <c r="J4" s="111"/>
      <c r="K4" s="111"/>
      <c r="L4" s="111"/>
    </row>
    <row r="5" spans="1:13" ht="15" x14ac:dyDescent="0.3">
      <c r="A5" s="186" t="str">
        <f>'ფორმა N1'!D4</f>
        <v>პ/გ ”საქართველოს რესპუბლიკური პარტია”</v>
      </c>
      <c r="B5" s="186"/>
      <c r="C5" s="65"/>
      <c r="D5" s="65"/>
      <c r="E5" s="65"/>
      <c r="F5" s="187"/>
      <c r="G5" s="188"/>
      <c r="H5" s="188"/>
      <c r="I5" s="188"/>
      <c r="J5" s="188"/>
      <c r="K5" s="188"/>
      <c r="L5" s="187"/>
    </row>
    <row r="6" spans="1:13" customFormat="1" ht="13.5" x14ac:dyDescent="0.2">
      <c r="A6" s="115"/>
      <c r="B6" s="115"/>
      <c r="C6" s="116"/>
      <c r="D6" s="116"/>
      <c r="E6" s="116"/>
      <c r="F6" s="111"/>
      <c r="G6" s="111"/>
      <c r="H6" s="111"/>
      <c r="I6" s="111"/>
      <c r="J6" s="111"/>
      <c r="K6" s="111"/>
      <c r="L6" s="111"/>
    </row>
    <row r="7" spans="1:13" customFormat="1" ht="60" x14ac:dyDescent="0.2">
      <c r="A7" s="122" t="s">
        <v>63</v>
      </c>
      <c r="B7" s="108" t="s">
        <v>246</v>
      </c>
      <c r="C7" s="109" t="s">
        <v>242</v>
      </c>
      <c r="D7" s="109" t="s">
        <v>243</v>
      </c>
      <c r="E7" s="109" t="s">
        <v>340</v>
      </c>
      <c r="F7" s="109" t="s">
        <v>245</v>
      </c>
      <c r="G7" s="109" t="s">
        <v>377</v>
      </c>
      <c r="H7" s="109" t="s">
        <v>379</v>
      </c>
      <c r="I7" s="109" t="s">
        <v>373</v>
      </c>
      <c r="J7" s="109" t="s">
        <v>374</v>
      </c>
      <c r="K7" s="109" t="s">
        <v>386</v>
      </c>
      <c r="L7" s="109" t="s">
        <v>375</v>
      </c>
    </row>
    <row r="8" spans="1:13" customFormat="1" ht="15" x14ac:dyDescent="0.2">
      <c r="A8" s="108">
        <v>1</v>
      </c>
      <c r="B8" s="108">
        <v>2</v>
      </c>
      <c r="C8" s="109">
        <v>3</v>
      </c>
      <c r="D8" s="108">
        <v>4</v>
      </c>
      <c r="E8" s="109">
        <v>5</v>
      </c>
      <c r="F8" s="108">
        <v>6</v>
      </c>
      <c r="G8" s="109">
        <v>7</v>
      </c>
      <c r="H8" s="108">
        <v>8</v>
      </c>
      <c r="I8" s="108">
        <v>9</v>
      </c>
      <c r="J8" s="108">
        <v>10</v>
      </c>
      <c r="K8" s="109">
        <v>11</v>
      </c>
      <c r="L8" s="109">
        <v>12</v>
      </c>
    </row>
    <row r="9" spans="1:13" customFormat="1" ht="38.25" customHeight="1" x14ac:dyDescent="0.2">
      <c r="A9" s="52">
        <v>1</v>
      </c>
      <c r="B9" s="52" t="s">
        <v>614</v>
      </c>
      <c r="C9" s="52" t="s">
        <v>2305</v>
      </c>
      <c r="D9" s="52" t="s">
        <v>2309</v>
      </c>
      <c r="E9" s="52">
        <v>2007</v>
      </c>
      <c r="F9" s="52" t="s">
        <v>2306</v>
      </c>
      <c r="G9" s="561">
        <v>1562.5</v>
      </c>
      <c r="H9" s="562" t="s">
        <v>2307</v>
      </c>
      <c r="I9" s="560" t="s">
        <v>2308</v>
      </c>
      <c r="J9" s="560" t="s">
        <v>615</v>
      </c>
      <c r="K9" s="560"/>
      <c r="L9" s="22"/>
    </row>
    <row r="10" spans="1:13" customFormat="1" ht="15" x14ac:dyDescent="0.2">
      <c r="A10" s="52">
        <v>2</v>
      </c>
      <c r="B10" s="52"/>
      <c r="C10" s="22"/>
      <c r="D10" s="22"/>
      <c r="E10" s="22"/>
      <c r="F10" s="22"/>
      <c r="G10" s="22"/>
      <c r="H10" s="22"/>
      <c r="I10" s="184"/>
      <c r="J10" s="184"/>
      <c r="K10" s="184"/>
      <c r="L10" s="22"/>
    </row>
    <row r="11" spans="1:13" customFormat="1" ht="15" x14ac:dyDescent="0.2">
      <c r="A11" s="52">
        <v>3</v>
      </c>
      <c r="B11" s="52"/>
      <c r="C11" s="22"/>
      <c r="D11" s="22"/>
      <c r="E11" s="22"/>
      <c r="F11" s="22"/>
      <c r="G11" s="22"/>
      <c r="H11" s="22"/>
      <c r="I11" s="184"/>
      <c r="J11" s="184"/>
      <c r="K11" s="184"/>
      <c r="L11" s="22"/>
    </row>
    <row r="12" spans="1:13" customFormat="1" ht="15" x14ac:dyDescent="0.2">
      <c r="A12" s="52">
        <v>4</v>
      </c>
      <c r="B12" s="52"/>
      <c r="C12" s="22"/>
      <c r="D12" s="22"/>
      <c r="E12" s="22"/>
      <c r="F12" s="22"/>
      <c r="G12" s="22"/>
      <c r="H12" s="22"/>
      <c r="I12" s="184"/>
      <c r="J12" s="184"/>
      <c r="K12" s="184"/>
      <c r="L12" s="22"/>
    </row>
    <row r="13" spans="1:13" customFormat="1" ht="15" x14ac:dyDescent="0.2">
      <c r="A13" s="52">
        <v>5</v>
      </c>
      <c r="B13" s="52"/>
      <c r="C13" s="22"/>
      <c r="D13" s="22"/>
      <c r="E13" s="22"/>
      <c r="F13" s="22"/>
      <c r="G13" s="22"/>
      <c r="H13" s="22"/>
      <c r="I13" s="184"/>
      <c r="J13" s="184"/>
      <c r="K13" s="184"/>
      <c r="L13" s="22"/>
    </row>
    <row r="14" spans="1:13" customFormat="1" ht="15" x14ac:dyDescent="0.2">
      <c r="A14" s="52">
        <v>6</v>
      </c>
      <c r="B14" s="52"/>
      <c r="C14" s="22"/>
      <c r="D14" s="22"/>
      <c r="E14" s="22"/>
      <c r="F14" s="22"/>
      <c r="G14" s="22"/>
      <c r="H14" s="22"/>
      <c r="I14" s="184"/>
      <c r="J14" s="184"/>
      <c r="K14" s="184"/>
      <c r="L14" s="22"/>
    </row>
    <row r="15" spans="1:13" customFormat="1" ht="15" x14ac:dyDescent="0.2">
      <c r="A15" s="52">
        <v>7</v>
      </c>
      <c r="B15" s="52"/>
      <c r="C15" s="22"/>
      <c r="D15" s="22"/>
      <c r="E15" s="22"/>
      <c r="F15" s="22"/>
      <c r="G15" s="22"/>
      <c r="H15" s="22"/>
      <c r="I15" s="184"/>
      <c r="J15" s="184"/>
      <c r="K15" s="184"/>
      <c r="L15" s="22"/>
    </row>
    <row r="16" spans="1:13" customFormat="1" ht="15" x14ac:dyDescent="0.2">
      <c r="A16" s="52">
        <v>8</v>
      </c>
      <c r="B16" s="52"/>
      <c r="C16" s="22"/>
      <c r="D16" s="22"/>
      <c r="E16" s="22"/>
      <c r="F16" s="22"/>
      <c r="G16" s="22"/>
      <c r="H16" s="22"/>
      <c r="I16" s="184"/>
      <c r="J16" s="184"/>
      <c r="K16" s="184"/>
      <c r="L16" s="22"/>
    </row>
    <row r="17" spans="1:12" customFormat="1" ht="15" x14ac:dyDescent="0.2">
      <c r="A17" s="52">
        <v>9</v>
      </c>
      <c r="B17" s="52"/>
      <c r="C17" s="22"/>
      <c r="D17" s="22"/>
      <c r="E17" s="22"/>
      <c r="F17" s="22"/>
      <c r="G17" s="22"/>
      <c r="H17" s="22"/>
      <c r="I17" s="184"/>
      <c r="J17" s="184"/>
      <c r="K17" s="184"/>
      <c r="L17" s="22"/>
    </row>
    <row r="18" spans="1:12" customFormat="1" ht="15" x14ac:dyDescent="0.2">
      <c r="A18" s="52">
        <v>10</v>
      </c>
      <c r="B18" s="52"/>
      <c r="C18" s="22"/>
      <c r="D18" s="22"/>
      <c r="E18" s="22"/>
      <c r="F18" s="22"/>
      <c r="G18" s="22"/>
      <c r="H18" s="22"/>
      <c r="I18" s="184"/>
      <c r="J18" s="184"/>
      <c r="K18" s="184"/>
      <c r="L18" s="22"/>
    </row>
    <row r="19" spans="1:12" customFormat="1" ht="15" x14ac:dyDescent="0.2">
      <c r="A19" s="52">
        <v>11</v>
      </c>
      <c r="B19" s="52"/>
      <c r="C19" s="22"/>
      <c r="D19" s="22"/>
      <c r="E19" s="22"/>
      <c r="F19" s="22"/>
      <c r="G19" s="22"/>
      <c r="H19" s="22"/>
      <c r="I19" s="184"/>
      <c r="J19" s="184"/>
      <c r="K19" s="184"/>
      <c r="L19" s="22"/>
    </row>
    <row r="20" spans="1:12" customFormat="1" ht="15" x14ac:dyDescent="0.2">
      <c r="A20" s="52">
        <v>12</v>
      </c>
      <c r="B20" s="52"/>
      <c r="C20" s="22"/>
      <c r="D20" s="22"/>
      <c r="E20" s="22"/>
      <c r="F20" s="22"/>
      <c r="G20" s="22"/>
      <c r="H20" s="22"/>
      <c r="I20" s="184"/>
      <c r="J20" s="184"/>
      <c r="K20" s="184"/>
      <c r="L20" s="22"/>
    </row>
    <row r="21" spans="1:12" customFormat="1" ht="15" x14ac:dyDescent="0.2">
      <c r="A21" s="52" t="s">
        <v>269</v>
      </c>
      <c r="B21" s="52"/>
      <c r="C21" s="22"/>
      <c r="D21" s="22"/>
      <c r="E21" s="22"/>
      <c r="F21" s="22"/>
      <c r="G21" s="22"/>
      <c r="H21" s="22"/>
      <c r="I21" s="184"/>
      <c r="J21" s="184"/>
      <c r="K21" s="184"/>
      <c r="L21" s="22"/>
    </row>
    <row r="22" spans="1:12" x14ac:dyDescent="0.2">
      <c r="A22" s="189"/>
      <c r="B22" s="189"/>
      <c r="C22" s="189"/>
      <c r="D22" s="189"/>
      <c r="E22" s="189"/>
      <c r="F22" s="189"/>
      <c r="G22" s="189"/>
      <c r="H22" s="189"/>
      <c r="I22" s="189"/>
      <c r="J22" s="189"/>
      <c r="K22" s="189"/>
      <c r="L22" s="189"/>
    </row>
    <row r="23" spans="1:12" x14ac:dyDescent="0.2">
      <c r="A23" s="189"/>
      <c r="B23" s="189"/>
      <c r="C23" s="189"/>
      <c r="D23" s="189"/>
      <c r="E23" s="189"/>
      <c r="F23" s="189"/>
      <c r="G23" s="189"/>
      <c r="H23" s="189"/>
      <c r="I23" s="189"/>
      <c r="J23" s="189"/>
      <c r="K23" s="189"/>
      <c r="L23" s="189"/>
    </row>
    <row r="24" spans="1:12" x14ac:dyDescent="0.2">
      <c r="A24" s="190"/>
      <c r="B24" s="190"/>
      <c r="C24" s="189"/>
      <c r="D24" s="189"/>
      <c r="E24" s="189"/>
      <c r="F24" s="189"/>
      <c r="G24" s="189"/>
      <c r="H24" s="189"/>
      <c r="I24" s="189"/>
      <c r="J24" s="189"/>
      <c r="K24" s="189"/>
      <c r="L24" s="189"/>
    </row>
    <row r="25" spans="1:12" ht="15" x14ac:dyDescent="0.3">
      <c r="A25" s="150"/>
      <c r="B25" s="150"/>
      <c r="C25" s="152" t="s">
        <v>106</v>
      </c>
      <c r="D25" s="150"/>
      <c r="E25" s="150"/>
      <c r="F25" s="153"/>
      <c r="G25" s="150"/>
      <c r="H25" s="150"/>
      <c r="I25" s="150"/>
      <c r="J25" s="150"/>
      <c r="K25" s="150"/>
      <c r="L25" s="150"/>
    </row>
    <row r="26" spans="1:12" ht="15" x14ac:dyDescent="0.3">
      <c r="A26" s="150"/>
      <c r="B26" s="150"/>
      <c r="C26" s="150"/>
      <c r="D26" s="154"/>
      <c r="E26" s="150"/>
      <c r="G26" s="154"/>
      <c r="H26" s="195"/>
    </row>
    <row r="27" spans="1:12" ht="15" x14ac:dyDescent="0.3">
      <c r="C27" s="150"/>
      <c r="D27" s="156" t="s">
        <v>259</v>
      </c>
      <c r="E27" s="150"/>
      <c r="G27" s="157" t="s">
        <v>264</v>
      </c>
    </row>
    <row r="28" spans="1:12" ht="15" x14ac:dyDescent="0.3">
      <c r="C28" s="150"/>
      <c r="D28" s="158" t="s">
        <v>137</v>
      </c>
      <c r="E28" s="150"/>
      <c r="G28" s="150" t="s">
        <v>260</v>
      </c>
    </row>
    <row r="29" spans="1:12" ht="15" x14ac:dyDescent="0.3">
      <c r="C29" s="150"/>
      <c r="D29" s="158"/>
    </row>
  </sheetData>
  <pageMargins left="0.7" right="0.7" top="0.75" bottom="0.75" header="0.3" footer="0.3"/>
  <pageSetup scale="5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35"/>
  <sheetViews>
    <sheetView view="pageBreakPreview" zoomScale="80" zoomScaleNormal="100" zoomScaleSheetLayoutView="80" workbookViewId="0">
      <selection activeCell="A5" sqref="A5"/>
    </sheetView>
  </sheetViews>
  <sheetFormatPr defaultRowHeight="12.75" x14ac:dyDescent="0.2"/>
  <cols>
    <col min="1" max="1" width="11.7109375" style="151" customWidth="1"/>
    <col min="2" max="2" width="21.5703125" style="151" customWidth="1"/>
    <col min="3" max="3" width="19.140625" style="151" customWidth="1"/>
    <col min="4" max="4" width="23.7109375" style="151" customWidth="1"/>
    <col min="5" max="6" width="16.5703125" style="151" bestFit="1" customWidth="1"/>
    <col min="7" max="7" width="17" style="151" customWidth="1"/>
    <col min="8" max="8" width="19" style="151" customWidth="1"/>
    <col min="9" max="9" width="24.42578125" style="151" customWidth="1"/>
    <col min="10" max="16384" width="9.140625" style="151"/>
  </cols>
  <sheetData>
    <row r="1" spans="1:13" customFormat="1" ht="15" x14ac:dyDescent="0.2">
      <c r="A1" s="110" t="s">
        <v>448</v>
      </c>
      <c r="B1" s="111"/>
      <c r="C1" s="111"/>
      <c r="D1" s="111"/>
      <c r="E1" s="111"/>
      <c r="F1" s="111"/>
      <c r="G1" s="111"/>
      <c r="H1" s="117"/>
      <c r="I1" s="63" t="s">
        <v>108</v>
      </c>
    </row>
    <row r="2" spans="1:13" customFormat="1" ht="15" x14ac:dyDescent="0.3">
      <c r="A2" s="86" t="s">
        <v>138</v>
      </c>
      <c r="B2" s="111"/>
      <c r="C2" s="111"/>
      <c r="D2" s="111"/>
      <c r="E2" s="111"/>
      <c r="F2" s="111"/>
      <c r="G2" s="111"/>
      <c r="H2" s="117"/>
      <c r="I2" s="296" t="s">
        <v>502</v>
      </c>
    </row>
    <row r="3" spans="1:13" customFormat="1" ht="15" x14ac:dyDescent="0.2">
      <c r="A3" s="111"/>
      <c r="B3" s="111"/>
      <c r="C3" s="111"/>
      <c r="D3" s="111"/>
      <c r="E3" s="111"/>
      <c r="F3" s="111"/>
      <c r="G3" s="111"/>
      <c r="H3" s="114"/>
      <c r="I3" s="114"/>
      <c r="M3" s="151"/>
    </row>
    <row r="4" spans="1:13" customFormat="1" ht="15" x14ac:dyDescent="0.3">
      <c r="A4" s="61" t="str">
        <f>'ფორმა N2'!A4</f>
        <v>ანგარიშვალდებული პირის დასახელება:</v>
      </c>
      <c r="B4" s="61"/>
      <c r="C4" s="61"/>
      <c r="D4" s="111"/>
      <c r="E4" s="111"/>
      <c r="F4" s="111"/>
      <c r="G4" s="111"/>
      <c r="H4" s="111"/>
      <c r="I4" s="119"/>
    </row>
    <row r="5" spans="1:13" ht="15" x14ac:dyDescent="0.3">
      <c r="A5" s="186" t="str">
        <f>'ფორმა N1'!D4</f>
        <v>პ/გ ”საქართველოს რესპუბლიკური პარტია”</v>
      </c>
      <c r="B5" s="65"/>
      <c r="C5" s="65"/>
      <c r="D5" s="188"/>
      <c r="E5" s="188"/>
      <c r="F5" s="188"/>
      <c r="G5" s="188"/>
      <c r="H5" s="188"/>
      <c r="I5" s="187"/>
    </row>
    <row r="6" spans="1:13" customFormat="1" ht="13.5" x14ac:dyDescent="0.2">
      <c r="A6" s="115"/>
      <c r="B6" s="116"/>
      <c r="C6" s="116"/>
      <c r="D6" s="111"/>
      <c r="E6" s="111"/>
      <c r="F6" s="111"/>
      <c r="G6" s="111"/>
      <c r="H6" s="111"/>
      <c r="I6" s="111"/>
    </row>
    <row r="7" spans="1:13" customFormat="1" ht="60" x14ac:dyDescent="0.2">
      <c r="A7" s="122" t="s">
        <v>63</v>
      </c>
      <c r="B7" s="109" t="s">
        <v>371</v>
      </c>
      <c r="C7" s="109" t="s">
        <v>372</v>
      </c>
      <c r="D7" s="109" t="s">
        <v>377</v>
      </c>
      <c r="E7" s="109" t="s">
        <v>379</v>
      </c>
      <c r="F7" s="109" t="s">
        <v>373</v>
      </c>
      <c r="G7" s="109" t="s">
        <v>374</v>
      </c>
      <c r="H7" s="109" t="s">
        <v>386</v>
      </c>
      <c r="I7" s="109" t="s">
        <v>375</v>
      </c>
    </row>
    <row r="8" spans="1:13" customFormat="1" ht="15" x14ac:dyDescent="0.2">
      <c r="A8" s="108">
        <v>1</v>
      </c>
      <c r="B8" s="108">
        <v>2</v>
      </c>
      <c r="C8" s="109">
        <v>3</v>
      </c>
      <c r="D8" s="108">
        <v>6</v>
      </c>
      <c r="E8" s="109">
        <v>7</v>
      </c>
      <c r="F8" s="108">
        <v>8</v>
      </c>
      <c r="G8" s="108">
        <v>9</v>
      </c>
      <c r="H8" s="108">
        <v>10</v>
      </c>
      <c r="I8" s="109">
        <v>11</v>
      </c>
    </row>
    <row r="9" spans="1:13" customFormat="1" ht="15" x14ac:dyDescent="0.2">
      <c r="A9" s="52">
        <v>1</v>
      </c>
      <c r="B9" s="487"/>
      <c r="C9" s="490"/>
      <c r="D9" s="490"/>
      <c r="E9" s="490"/>
      <c r="F9" s="491"/>
      <c r="G9" s="491"/>
      <c r="H9" s="184"/>
      <c r="I9" s="22"/>
    </row>
    <row r="10" spans="1:13" customFormat="1" ht="15" x14ac:dyDescent="0.2">
      <c r="A10" s="52">
        <v>2</v>
      </c>
      <c r="B10" s="22"/>
      <c r="C10" s="22"/>
      <c r="D10" s="22"/>
      <c r="E10" s="22"/>
      <c r="F10" s="184"/>
      <c r="G10" s="184"/>
      <c r="H10" s="184"/>
      <c r="I10" s="22"/>
    </row>
    <row r="11" spans="1:13" customFormat="1" ht="15" x14ac:dyDescent="0.2">
      <c r="A11" s="52">
        <v>3</v>
      </c>
      <c r="B11" s="22"/>
      <c r="C11" s="22"/>
      <c r="D11" s="22"/>
      <c r="E11" s="22"/>
      <c r="F11" s="184"/>
      <c r="G11" s="184"/>
      <c r="H11" s="184"/>
      <c r="I11" s="22"/>
    </row>
    <row r="12" spans="1:13" customFormat="1" ht="15" x14ac:dyDescent="0.2">
      <c r="A12" s="52">
        <v>4</v>
      </c>
      <c r="B12" s="22"/>
      <c r="C12" s="22"/>
      <c r="D12" s="22"/>
      <c r="E12" s="22"/>
      <c r="F12" s="184"/>
      <c r="G12" s="184"/>
      <c r="H12" s="184"/>
      <c r="I12" s="22"/>
    </row>
    <row r="13" spans="1:13" customFormat="1" ht="15" x14ac:dyDescent="0.2">
      <c r="A13" s="52">
        <v>5</v>
      </c>
      <c r="B13" s="22"/>
      <c r="C13" s="22"/>
      <c r="D13" s="22"/>
      <c r="E13" s="22"/>
      <c r="F13" s="184"/>
      <c r="G13" s="184"/>
      <c r="H13" s="184"/>
      <c r="I13" s="22"/>
    </row>
    <row r="14" spans="1:13" customFormat="1" ht="15" x14ac:dyDescent="0.2">
      <c r="A14" s="52">
        <v>6</v>
      </c>
      <c r="B14" s="22"/>
      <c r="C14" s="22"/>
      <c r="D14" s="22"/>
      <c r="E14" s="22"/>
      <c r="F14" s="184"/>
      <c r="G14" s="184"/>
      <c r="H14" s="184"/>
      <c r="I14" s="22"/>
    </row>
    <row r="15" spans="1:13" customFormat="1" ht="15" x14ac:dyDescent="0.2">
      <c r="A15" s="52">
        <v>7</v>
      </c>
      <c r="B15" s="22"/>
      <c r="C15" s="22"/>
      <c r="D15" s="22"/>
      <c r="E15" s="22"/>
      <c r="F15" s="184"/>
      <c r="G15" s="184"/>
      <c r="H15" s="184"/>
      <c r="I15" s="22"/>
    </row>
    <row r="16" spans="1:13" customFormat="1" ht="15" x14ac:dyDescent="0.2">
      <c r="A16" s="52">
        <v>8</v>
      </c>
      <c r="B16" s="22"/>
      <c r="C16" s="22"/>
      <c r="D16" s="22"/>
      <c r="E16" s="22"/>
      <c r="F16" s="184"/>
      <c r="G16" s="184"/>
      <c r="H16" s="184"/>
      <c r="I16" s="22"/>
    </row>
    <row r="17" spans="1:9" customFormat="1" ht="15" x14ac:dyDescent="0.2">
      <c r="A17" s="52">
        <v>9</v>
      </c>
      <c r="B17" s="22"/>
      <c r="C17" s="22"/>
      <c r="D17" s="22"/>
      <c r="E17" s="22"/>
      <c r="F17" s="184"/>
      <c r="G17" s="184"/>
      <c r="H17" s="184"/>
      <c r="I17" s="22"/>
    </row>
    <row r="18" spans="1:9" customFormat="1" ht="15" x14ac:dyDescent="0.2">
      <c r="A18" s="52">
        <v>10</v>
      </c>
      <c r="B18" s="22"/>
      <c r="C18" s="22"/>
      <c r="D18" s="22"/>
      <c r="E18" s="22"/>
      <c r="F18" s="184"/>
      <c r="G18" s="184"/>
      <c r="H18" s="184"/>
      <c r="I18" s="22"/>
    </row>
    <row r="19" spans="1:9" customFormat="1" ht="15" x14ac:dyDescent="0.2">
      <c r="A19" s="52">
        <v>11</v>
      </c>
      <c r="B19" s="22"/>
      <c r="C19" s="22"/>
      <c r="D19" s="22"/>
      <c r="E19" s="22"/>
      <c r="F19" s="184"/>
      <c r="G19" s="184"/>
      <c r="H19" s="184"/>
      <c r="I19" s="22"/>
    </row>
    <row r="20" spans="1:9" customFormat="1" ht="15" x14ac:dyDescent="0.2">
      <c r="A20" s="52">
        <v>12</v>
      </c>
      <c r="B20" s="22"/>
      <c r="C20" s="22"/>
      <c r="D20" s="22"/>
      <c r="E20" s="22"/>
      <c r="F20" s="184"/>
      <c r="G20" s="184"/>
      <c r="H20" s="184"/>
      <c r="I20" s="22"/>
    </row>
    <row r="21" spans="1:9" customFormat="1" ht="15" x14ac:dyDescent="0.2">
      <c r="A21" s="52">
        <v>13</v>
      </c>
      <c r="B21" s="22"/>
      <c r="C21" s="22"/>
      <c r="D21" s="22"/>
      <c r="E21" s="22"/>
      <c r="F21" s="184"/>
      <c r="G21" s="184"/>
      <c r="H21" s="184"/>
      <c r="I21" s="22"/>
    </row>
    <row r="22" spans="1:9" customFormat="1" ht="15" x14ac:dyDescent="0.2">
      <c r="A22" s="52">
        <v>14</v>
      </c>
      <c r="B22" s="22"/>
      <c r="C22" s="22"/>
      <c r="D22" s="22"/>
      <c r="E22" s="22"/>
      <c r="F22" s="184"/>
      <c r="G22" s="184"/>
      <c r="H22" s="184"/>
      <c r="I22" s="22"/>
    </row>
    <row r="23" spans="1:9" customFormat="1" ht="15" x14ac:dyDescent="0.2">
      <c r="A23" s="52">
        <v>15</v>
      </c>
      <c r="B23" s="22"/>
      <c r="C23" s="22"/>
      <c r="D23" s="22"/>
      <c r="E23" s="22"/>
      <c r="F23" s="184"/>
      <c r="G23" s="184"/>
      <c r="H23" s="184"/>
      <c r="I23" s="22"/>
    </row>
    <row r="24" spans="1:9" customFormat="1" ht="15" x14ac:dyDescent="0.2">
      <c r="A24" s="52">
        <v>16</v>
      </c>
      <c r="B24" s="22"/>
      <c r="C24" s="22"/>
      <c r="D24" s="22"/>
      <c r="E24" s="22"/>
      <c r="F24" s="184"/>
      <c r="G24" s="184"/>
      <c r="H24" s="184"/>
      <c r="I24" s="22"/>
    </row>
    <row r="25" spans="1:9" customFormat="1" ht="15" x14ac:dyDescent="0.2">
      <c r="A25" s="52">
        <v>17</v>
      </c>
      <c r="B25" s="22"/>
      <c r="C25" s="22"/>
      <c r="D25" s="22"/>
      <c r="E25" s="22"/>
      <c r="F25" s="184"/>
      <c r="G25" s="184"/>
      <c r="H25" s="184"/>
      <c r="I25" s="22"/>
    </row>
    <row r="26" spans="1:9" customFormat="1" ht="15" x14ac:dyDescent="0.2">
      <c r="A26" s="52">
        <v>18</v>
      </c>
      <c r="B26" s="22"/>
      <c r="C26" s="22"/>
      <c r="D26" s="22"/>
      <c r="E26" s="22"/>
      <c r="F26" s="184"/>
      <c r="G26" s="184"/>
      <c r="H26" s="184"/>
      <c r="I26" s="22"/>
    </row>
    <row r="27" spans="1:9" customFormat="1" ht="15" x14ac:dyDescent="0.2">
      <c r="A27" s="52" t="s">
        <v>269</v>
      </c>
      <c r="B27" s="22"/>
      <c r="C27" s="22"/>
      <c r="D27" s="22"/>
      <c r="E27" s="22"/>
      <c r="F27" s="184"/>
      <c r="G27" s="184"/>
      <c r="H27" s="184"/>
      <c r="I27" s="22"/>
    </row>
    <row r="28" spans="1:9" x14ac:dyDescent="0.2">
      <c r="A28" s="189"/>
      <c r="B28" s="189"/>
      <c r="C28" s="189"/>
      <c r="D28" s="189"/>
      <c r="E28" s="189"/>
      <c r="F28" s="189"/>
      <c r="G28" s="189"/>
      <c r="H28" s="189"/>
      <c r="I28" s="189"/>
    </row>
    <row r="29" spans="1:9" x14ac:dyDescent="0.2">
      <c r="A29" s="189"/>
      <c r="B29" s="189"/>
      <c r="C29" s="189"/>
      <c r="D29" s="189"/>
      <c r="E29" s="189"/>
      <c r="F29" s="189"/>
      <c r="G29" s="189"/>
      <c r="H29" s="189"/>
      <c r="I29" s="189"/>
    </row>
    <row r="30" spans="1:9" x14ac:dyDescent="0.2">
      <c r="A30" s="190"/>
      <c r="B30" s="189"/>
      <c r="C30" s="189"/>
      <c r="D30" s="189"/>
      <c r="E30" s="189"/>
      <c r="F30" s="189"/>
      <c r="G30" s="189"/>
      <c r="H30" s="189"/>
      <c r="I30" s="189"/>
    </row>
    <row r="31" spans="1:9" ht="15" x14ac:dyDescent="0.3">
      <c r="A31" s="150"/>
      <c r="B31" s="152" t="s">
        <v>106</v>
      </c>
      <c r="C31" s="150"/>
      <c r="D31" s="150"/>
      <c r="E31" s="153"/>
      <c r="F31" s="150"/>
      <c r="G31" s="150"/>
      <c r="H31" s="150"/>
      <c r="I31" s="150"/>
    </row>
    <row r="32" spans="1:9" ht="15" x14ac:dyDescent="0.3">
      <c r="A32" s="150"/>
      <c r="B32" s="150"/>
      <c r="C32" s="154"/>
      <c r="D32" s="150"/>
      <c r="F32" s="154"/>
      <c r="G32" s="195"/>
    </row>
    <row r="33" spans="2:6" ht="15" x14ac:dyDescent="0.3">
      <c r="B33" s="150"/>
      <c r="C33" s="156" t="s">
        <v>259</v>
      </c>
      <c r="D33" s="150"/>
      <c r="F33" s="157" t="s">
        <v>264</v>
      </c>
    </row>
    <row r="34" spans="2:6" ht="15" x14ac:dyDescent="0.3">
      <c r="B34" s="150"/>
      <c r="C34" s="158" t="s">
        <v>137</v>
      </c>
      <c r="D34" s="150"/>
      <c r="F34" s="150" t="s">
        <v>260</v>
      </c>
    </row>
    <row r="35" spans="2:6" ht="15" x14ac:dyDescent="0.3">
      <c r="B35" s="150"/>
      <c r="C35" s="158"/>
    </row>
  </sheetData>
  <pageMargins left="0.7" right="0.7" top="0.75" bottom="0.75" header="0.3" footer="0.3"/>
  <pageSetup scale="73"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889"/>
  <sheetViews>
    <sheetView view="pageBreakPreview" topLeftCell="A488" zoomScale="80" zoomScaleNormal="100" zoomScaleSheetLayoutView="80" workbookViewId="0">
      <selection activeCell="J865" sqref="J865"/>
    </sheetView>
  </sheetViews>
  <sheetFormatPr defaultRowHeight="15" x14ac:dyDescent="0.3"/>
  <cols>
    <col min="1" max="1" width="10" style="492" customWidth="1"/>
    <col min="2" max="2" width="12.7109375" style="492" customWidth="1"/>
    <col min="3" max="3" width="29" style="492" customWidth="1"/>
    <col min="4" max="4" width="20" style="492" customWidth="1"/>
    <col min="5" max="5" width="19.5703125" style="492" customWidth="1"/>
    <col min="6" max="6" width="15.7109375" style="492" customWidth="1"/>
    <col min="7" max="7" width="15.85546875" style="492" customWidth="1"/>
    <col min="8" max="8" width="15.42578125" style="492" customWidth="1"/>
    <col min="9" max="9" width="14.5703125" style="492" customWidth="1"/>
    <col min="10" max="10" width="14.7109375" style="492" customWidth="1"/>
    <col min="11" max="256" width="9.140625" style="492"/>
    <col min="257" max="257" width="10" style="492" customWidth="1"/>
    <col min="258" max="258" width="12.7109375" style="492" customWidth="1"/>
    <col min="259" max="259" width="60.85546875" style="492" customWidth="1"/>
    <col min="260" max="260" width="29" style="492" customWidth="1"/>
    <col min="261" max="261" width="28.7109375" style="492" customWidth="1"/>
    <col min="262" max="265" width="18.7109375" style="492" customWidth="1"/>
    <col min="266" max="266" width="14.7109375" style="492" customWidth="1"/>
    <col min="267" max="512" width="9.140625" style="492"/>
    <col min="513" max="513" width="10" style="492" customWidth="1"/>
    <col min="514" max="514" width="12.7109375" style="492" customWidth="1"/>
    <col min="515" max="515" width="60.85546875" style="492" customWidth="1"/>
    <col min="516" max="516" width="29" style="492" customWidth="1"/>
    <col min="517" max="517" width="28.7109375" style="492" customWidth="1"/>
    <col min="518" max="521" width="18.7109375" style="492" customWidth="1"/>
    <col min="522" max="522" width="14.7109375" style="492" customWidth="1"/>
    <col min="523" max="768" width="9.140625" style="492"/>
    <col min="769" max="769" width="10" style="492" customWidth="1"/>
    <col min="770" max="770" width="12.7109375" style="492" customWidth="1"/>
    <col min="771" max="771" width="60.85546875" style="492" customWidth="1"/>
    <col min="772" max="772" width="29" style="492" customWidth="1"/>
    <col min="773" max="773" width="28.7109375" style="492" customWidth="1"/>
    <col min="774" max="777" width="18.7109375" style="492" customWidth="1"/>
    <col min="778" max="778" width="14.7109375" style="492" customWidth="1"/>
    <col min="779" max="1024" width="9.140625" style="492"/>
    <col min="1025" max="1025" width="10" style="492" customWidth="1"/>
    <col min="1026" max="1026" width="12.7109375" style="492" customWidth="1"/>
    <col min="1027" max="1027" width="60.85546875" style="492" customWidth="1"/>
    <col min="1028" max="1028" width="29" style="492" customWidth="1"/>
    <col min="1029" max="1029" width="28.7109375" style="492" customWidth="1"/>
    <col min="1030" max="1033" width="18.7109375" style="492" customWidth="1"/>
    <col min="1034" max="1034" width="14.7109375" style="492" customWidth="1"/>
    <col min="1035" max="1280" width="9.140625" style="492"/>
    <col min="1281" max="1281" width="10" style="492" customWidth="1"/>
    <col min="1282" max="1282" width="12.7109375" style="492" customWidth="1"/>
    <col min="1283" max="1283" width="60.85546875" style="492" customWidth="1"/>
    <col min="1284" max="1284" width="29" style="492" customWidth="1"/>
    <col min="1285" max="1285" width="28.7109375" style="492" customWidth="1"/>
    <col min="1286" max="1289" width="18.7109375" style="492" customWidth="1"/>
    <col min="1290" max="1290" width="14.7109375" style="492" customWidth="1"/>
    <col min="1291" max="1536" width="9.140625" style="492"/>
    <col min="1537" max="1537" width="10" style="492" customWidth="1"/>
    <col min="1538" max="1538" width="12.7109375" style="492" customWidth="1"/>
    <col min="1539" max="1539" width="60.85546875" style="492" customWidth="1"/>
    <col min="1540" max="1540" width="29" style="492" customWidth="1"/>
    <col min="1541" max="1541" width="28.7109375" style="492" customWidth="1"/>
    <col min="1542" max="1545" width="18.7109375" style="492" customWidth="1"/>
    <col min="1546" max="1546" width="14.7109375" style="492" customWidth="1"/>
    <col min="1547" max="1792" width="9.140625" style="492"/>
    <col min="1793" max="1793" width="10" style="492" customWidth="1"/>
    <col min="1794" max="1794" width="12.7109375" style="492" customWidth="1"/>
    <col min="1795" max="1795" width="60.85546875" style="492" customWidth="1"/>
    <col min="1796" max="1796" width="29" style="492" customWidth="1"/>
    <col min="1797" max="1797" width="28.7109375" style="492" customWidth="1"/>
    <col min="1798" max="1801" width="18.7109375" style="492" customWidth="1"/>
    <col min="1802" max="1802" width="14.7109375" style="492" customWidth="1"/>
    <col min="1803" max="2048" width="9.140625" style="492"/>
    <col min="2049" max="2049" width="10" style="492" customWidth="1"/>
    <col min="2050" max="2050" width="12.7109375" style="492" customWidth="1"/>
    <col min="2051" max="2051" width="60.85546875" style="492" customWidth="1"/>
    <col min="2052" max="2052" width="29" style="492" customWidth="1"/>
    <col min="2053" max="2053" width="28.7109375" style="492" customWidth="1"/>
    <col min="2054" max="2057" width="18.7109375" style="492" customWidth="1"/>
    <col min="2058" max="2058" width="14.7109375" style="492" customWidth="1"/>
    <col min="2059" max="2304" width="9.140625" style="492"/>
    <col min="2305" max="2305" width="10" style="492" customWidth="1"/>
    <col min="2306" max="2306" width="12.7109375" style="492" customWidth="1"/>
    <col min="2307" max="2307" width="60.85546875" style="492" customWidth="1"/>
    <col min="2308" max="2308" width="29" style="492" customWidth="1"/>
    <col min="2309" max="2309" width="28.7109375" style="492" customWidth="1"/>
    <col min="2310" max="2313" width="18.7109375" style="492" customWidth="1"/>
    <col min="2314" max="2314" width="14.7109375" style="492" customWidth="1"/>
    <col min="2315" max="2560" width="9.140625" style="492"/>
    <col min="2561" max="2561" width="10" style="492" customWidth="1"/>
    <col min="2562" max="2562" width="12.7109375" style="492" customWidth="1"/>
    <col min="2563" max="2563" width="60.85546875" style="492" customWidth="1"/>
    <col min="2564" max="2564" width="29" style="492" customWidth="1"/>
    <col min="2565" max="2565" width="28.7109375" style="492" customWidth="1"/>
    <col min="2566" max="2569" width="18.7109375" style="492" customWidth="1"/>
    <col min="2570" max="2570" width="14.7109375" style="492" customWidth="1"/>
    <col min="2571" max="2816" width="9.140625" style="492"/>
    <col min="2817" max="2817" width="10" style="492" customWidth="1"/>
    <col min="2818" max="2818" width="12.7109375" style="492" customWidth="1"/>
    <col min="2819" max="2819" width="60.85546875" style="492" customWidth="1"/>
    <col min="2820" max="2820" width="29" style="492" customWidth="1"/>
    <col min="2821" max="2821" width="28.7109375" style="492" customWidth="1"/>
    <col min="2822" max="2825" width="18.7109375" style="492" customWidth="1"/>
    <col min="2826" max="2826" width="14.7109375" style="492" customWidth="1"/>
    <col min="2827" max="3072" width="9.140625" style="492"/>
    <col min="3073" max="3073" width="10" style="492" customWidth="1"/>
    <col min="3074" max="3074" width="12.7109375" style="492" customWidth="1"/>
    <col min="3075" max="3075" width="60.85546875" style="492" customWidth="1"/>
    <col min="3076" max="3076" width="29" style="492" customWidth="1"/>
    <col min="3077" max="3077" width="28.7109375" style="492" customWidth="1"/>
    <col min="3078" max="3081" width="18.7109375" style="492" customWidth="1"/>
    <col min="3082" max="3082" width="14.7109375" style="492" customWidth="1"/>
    <col min="3083" max="3328" width="9.140625" style="492"/>
    <col min="3329" max="3329" width="10" style="492" customWidth="1"/>
    <col min="3330" max="3330" width="12.7109375" style="492" customWidth="1"/>
    <col min="3331" max="3331" width="60.85546875" style="492" customWidth="1"/>
    <col min="3332" max="3332" width="29" style="492" customWidth="1"/>
    <col min="3333" max="3333" width="28.7109375" style="492" customWidth="1"/>
    <col min="3334" max="3337" width="18.7109375" style="492" customWidth="1"/>
    <col min="3338" max="3338" width="14.7109375" style="492" customWidth="1"/>
    <col min="3339" max="3584" width="9.140625" style="492"/>
    <col min="3585" max="3585" width="10" style="492" customWidth="1"/>
    <col min="3586" max="3586" width="12.7109375" style="492" customWidth="1"/>
    <col min="3587" max="3587" width="60.85546875" style="492" customWidth="1"/>
    <col min="3588" max="3588" width="29" style="492" customWidth="1"/>
    <col min="3589" max="3589" width="28.7109375" style="492" customWidth="1"/>
    <col min="3590" max="3593" width="18.7109375" style="492" customWidth="1"/>
    <col min="3594" max="3594" width="14.7109375" style="492" customWidth="1"/>
    <col min="3595" max="3840" width="9.140625" style="492"/>
    <col min="3841" max="3841" width="10" style="492" customWidth="1"/>
    <col min="3842" max="3842" width="12.7109375" style="492" customWidth="1"/>
    <col min="3843" max="3843" width="60.85546875" style="492" customWidth="1"/>
    <col min="3844" max="3844" width="29" style="492" customWidth="1"/>
    <col min="3845" max="3845" width="28.7109375" style="492" customWidth="1"/>
    <col min="3846" max="3849" width="18.7109375" style="492" customWidth="1"/>
    <col min="3850" max="3850" width="14.7109375" style="492" customWidth="1"/>
    <col min="3851" max="4096" width="9.140625" style="492"/>
    <col min="4097" max="4097" width="10" style="492" customWidth="1"/>
    <col min="4098" max="4098" width="12.7109375" style="492" customWidth="1"/>
    <col min="4099" max="4099" width="60.85546875" style="492" customWidth="1"/>
    <col min="4100" max="4100" width="29" style="492" customWidth="1"/>
    <col min="4101" max="4101" width="28.7109375" style="492" customWidth="1"/>
    <col min="4102" max="4105" width="18.7109375" style="492" customWidth="1"/>
    <col min="4106" max="4106" width="14.7109375" style="492" customWidth="1"/>
    <col min="4107" max="4352" width="9.140625" style="492"/>
    <col min="4353" max="4353" width="10" style="492" customWidth="1"/>
    <col min="4354" max="4354" width="12.7109375" style="492" customWidth="1"/>
    <col min="4355" max="4355" width="60.85546875" style="492" customWidth="1"/>
    <col min="4356" max="4356" width="29" style="492" customWidth="1"/>
    <col min="4357" max="4357" width="28.7109375" style="492" customWidth="1"/>
    <col min="4358" max="4361" width="18.7109375" style="492" customWidth="1"/>
    <col min="4362" max="4362" width="14.7109375" style="492" customWidth="1"/>
    <col min="4363" max="4608" width="9.140625" style="492"/>
    <col min="4609" max="4609" width="10" style="492" customWidth="1"/>
    <col min="4610" max="4610" width="12.7109375" style="492" customWidth="1"/>
    <col min="4611" max="4611" width="60.85546875" style="492" customWidth="1"/>
    <col min="4612" max="4612" width="29" style="492" customWidth="1"/>
    <col min="4613" max="4613" width="28.7109375" style="492" customWidth="1"/>
    <col min="4614" max="4617" width="18.7109375" style="492" customWidth="1"/>
    <col min="4618" max="4618" width="14.7109375" style="492" customWidth="1"/>
    <col min="4619" max="4864" width="9.140625" style="492"/>
    <col min="4865" max="4865" width="10" style="492" customWidth="1"/>
    <col min="4866" max="4866" width="12.7109375" style="492" customWidth="1"/>
    <col min="4867" max="4867" width="60.85546875" style="492" customWidth="1"/>
    <col min="4868" max="4868" width="29" style="492" customWidth="1"/>
    <col min="4869" max="4869" width="28.7109375" style="492" customWidth="1"/>
    <col min="4870" max="4873" width="18.7109375" style="492" customWidth="1"/>
    <col min="4874" max="4874" width="14.7109375" style="492" customWidth="1"/>
    <col min="4875" max="5120" width="9.140625" style="492"/>
    <col min="5121" max="5121" width="10" style="492" customWidth="1"/>
    <col min="5122" max="5122" width="12.7109375" style="492" customWidth="1"/>
    <col min="5123" max="5123" width="60.85546875" style="492" customWidth="1"/>
    <col min="5124" max="5124" width="29" style="492" customWidth="1"/>
    <col min="5125" max="5125" width="28.7109375" style="492" customWidth="1"/>
    <col min="5126" max="5129" width="18.7109375" style="492" customWidth="1"/>
    <col min="5130" max="5130" width="14.7109375" style="492" customWidth="1"/>
    <col min="5131" max="5376" width="9.140625" style="492"/>
    <col min="5377" max="5377" width="10" style="492" customWidth="1"/>
    <col min="5378" max="5378" width="12.7109375" style="492" customWidth="1"/>
    <col min="5379" max="5379" width="60.85546875" style="492" customWidth="1"/>
    <col min="5380" max="5380" width="29" style="492" customWidth="1"/>
    <col min="5381" max="5381" width="28.7109375" style="492" customWidth="1"/>
    <col min="5382" max="5385" width="18.7109375" style="492" customWidth="1"/>
    <col min="5386" max="5386" width="14.7109375" style="492" customWidth="1"/>
    <col min="5387" max="5632" width="9.140625" style="492"/>
    <col min="5633" max="5633" width="10" style="492" customWidth="1"/>
    <col min="5634" max="5634" width="12.7109375" style="492" customWidth="1"/>
    <col min="5635" max="5635" width="60.85546875" style="492" customWidth="1"/>
    <col min="5636" max="5636" width="29" style="492" customWidth="1"/>
    <col min="5637" max="5637" width="28.7109375" style="492" customWidth="1"/>
    <col min="5638" max="5641" width="18.7109375" style="492" customWidth="1"/>
    <col min="5642" max="5642" width="14.7109375" style="492" customWidth="1"/>
    <col min="5643" max="5888" width="9.140625" style="492"/>
    <col min="5889" max="5889" width="10" style="492" customWidth="1"/>
    <col min="5890" max="5890" width="12.7109375" style="492" customWidth="1"/>
    <col min="5891" max="5891" width="60.85546875" style="492" customWidth="1"/>
    <col min="5892" max="5892" width="29" style="492" customWidth="1"/>
    <col min="5893" max="5893" width="28.7109375" style="492" customWidth="1"/>
    <col min="5894" max="5897" width="18.7109375" style="492" customWidth="1"/>
    <col min="5898" max="5898" width="14.7109375" style="492" customWidth="1"/>
    <col min="5899" max="6144" width="9.140625" style="492"/>
    <col min="6145" max="6145" width="10" style="492" customWidth="1"/>
    <col min="6146" max="6146" width="12.7109375" style="492" customWidth="1"/>
    <col min="6147" max="6147" width="60.85546875" style="492" customWidth="1"/>
    <col min="6148" max="6148" width="29" style="492" customWidth="1"/>
    <col min="6149" max="6149" width="28.7109375" style="492" customWidth="1"/>
    <col min="6150" max="6153" width="18.7109375" style="492" customWidth="1"/>
    <col min="6154" max="6154" width="14.7109375" style="492" customWidth="1"/>
    <col min="6155" max="6400" width="9.140625" style="492"/>
    <col min="6401" max="6401" width="10" style="492" customWidth="1"/>
    <col min="6402" max="6402" width="12.7109375" style="492" customWidth="1"/>
    <col min="6403" max="6403" width="60.85546875" style="492" customWidth="1"/>
    <col min="6404" max="6404" width="29" style="492" customWidth="1"/>
    <col min="6405" max="6405" width="28.7109375" style="492" customWidth="1"/>
    <col min="6406" max="6409" width="18.7109375" style="492" customWidth="1"/>
    <col min="6410" max="6410" width="14.7109375" style="492" customWidth="1"/>
    <col min="6411" max="6656" width="9.140625" style="492"/>
    <col min="6657" max="6657" width="10" style="492" customWidth="1"/>
    <col min="6658" max="6658" width="12.7109375" style="492" customWidth="1"/>
    <col min="6659" max="6659" width="60.85546875" style="492" customWidth="1"/>
    <col min="6660" max="6660" width="29" style="492" customWidth="1"/>
    <col min="6661" max="6661" width="28.7109375" style="492" customWidth="1"/>
    <col min="6662" max="6665" width="18.7109375" style="492" customWidth="1"/>
    <col min="6666" max="6666" width="14.7109375" style="492" customWidth="1"/>
    <col min="6667" max="6912" width="9.140625" style="492"/>
    <col min="6913" max="6913" width="10" style="492" customWidth="1"/>
    <col min="6914" max="6914" width="12.7109375" style="492" customWidth="1"/>
    <col min="6915" max="6915" width="60.85546875" style="492" customWidth="1"/>
    <col min="6916" max="6916" width="29" style="492" customWidth="1"/>
    <col min="6917" max="6917" width="28.7109375" style="492" customWidth="1"/>
    <col min="6918" max="6921" width="18.7109375" style="492" customWidth="1"/>
    <col min="6922" max="6922" width="14.7109375" style="492" customWidth="1"/>
    <col min="6923" max="7168" width="9.140625" style="492"/>
    <col min="7169" max="7169" width="10" style="492" customWidth="1"/>
    <col min="7170" max="7170" width="12.7109375" style="492" customWidth="1"/>
    <col min="7171" max="7171" width="60.85546875" style="492" customWidth="1"/>
    <col min="7172" max="7172" width="29" style="492" customWidth="1"/>
    <col min="7173" max="7173" width="28.7109375" style="492" customWidth="1"/>
    <col min="7174" max="7177" width="18.7109375" style="492" customWidth="1"/>
    <col min="7178" max="7178" width="14.7109375" style="492" customWidth="1"/>
    <col min="7179" max="7424" width="9.140625" style="492"/>
    <col min="7425" max="7425" width="10" style="492" customWidth="1"/>
    <col min="7426" max="7426" width="12.7109375" style="492" customWidth="1"/>
    <col min="7427" max="7427" width="60.85546875" style="492" customWidth="1"/>
    <col min="7428" max="7428" width="29" style="492" customWidth="1"/>
    <col min="7429" max="7429" width="28.7109375" style="492" customWidth="1"/>
    <col min="7430" max="7433" width="18.7109375" style="492" customWidth="1"/>
    <col min="7434" max="7434" width="14.7109375" style="492" customWidth="1"/>
    <col min="7435" max="7680" width="9.140625" style="492"/>
    <col min="7681" max="7681" width="10" style="492" customWidth="1"/>
    <col min="7682" max="7682" width="12.7109375" style="492" customWidth="1"/>
    <col min="7683" max="7683" width="60.85546875" style="492" customWidth="1"/>
    <col min="7684" max="7684" width="29" style="492" customWidth="1"/>
    <col min="7685" max="7685" width="28.7109375" style="492" customWidth="1"/>
    <col min="7686" max="7689" width="18.7109375" style="492" customWidth="1"/>
    <col min="7690" max="7690" width="14.7109375" style="492" customWidth="1"/>
    <col min="7691" max="7936" width="9.140625" style="492"/>
    <col min="7937" max="7937" width="10" style="492" customWidth="1"/>
    <col min="7938" max="7938" width="12.7109375" style="492" customWidth="1"/>
    <col min="7939" max="7939" width="60.85546875" style="492" customWidth="1"/>
    <col min="7940" max="7940" width="29" style="492" customWidth="1"/>
    <col min="7941" max="7941" width="28.7109375" style="492" customWidth="1"/>
    <col min="7942" max="7945" width="18.7109375" style="492" customWidth="1"/>
    <col min="7946" max="7946" width="14.7109375" style="492" customWidth="1"/>
    <col min="7947" max="8192" width="9.140625" style="492"/>
    <col min="8193" max="8193" width="10" style="492" customWidth="1"/>
    <col min="8194" max="8194" width="12.7109375" style="492" customWidth="1"/>
    <col min="8195" max="8195" width="60.85546875" style="492" customWidth="1"/>
    <col min="8196" max="8196" width="29" style="492" customWidth="1"/>
    <col min="8197" max="8197" width="28.7109375" style="492" customWidth="1"/>
    <col min="8198" max="8201" width="18.7109375" style="492" customWidth="1"/>
    <col min="8202" max="8202" width="14.7109375" style="492" customWidth="1"/>
    <col min="8203" max="8448" width="9.140625" style="492"/>
    <col min="8449" max="8449" width="10" style="492" customWidth="1"/>
    <col min="8450" max="8450" width="12.7109375" style="492" customWidth="1"/>
    <col min="8451" max="8451" width="60.85546875" style="492" customWidth="1"/>
    <col min="8452" max="8452" width="29" style="492" customWidth="1"/>
    <col min="8453" max="8453" width="28.7109375" style="492" customWidth="1"/>
    <col min="8454" max="8457" width="18.7109375" style="492" customWidth="1"/>
    <col min="8458" max="8458" width="14.7109375" style="492" customWidth="1"/>
    <col min="8459" max="8704" width="9.140625" style="492"/>
    <col min="8705" max="8705" width="10" style="492" customWidth="1"/>
    <col min="8706" max="8706" width="12.7109375" style="492" customWidth="1"/>
    <col min="8707" max="8707" width="60.85546875" style="492" customWidth="1"/>
    <col min="8708" max="8708" width="29" style="492" customWidth="1"/>
    <col min="8709" max="8709" width="28.7109375" style="492" customWidth="1"/>
    <col min="8710" max="8713" width="18.7109375" style="492" customWidth="1"/>
    <col min="8714" max="8714" width="14.7109375" style="492" customWidth="1"/>
    <col min="8715" max="8960" width="9.140625" style="492"/>
    <col min="8961" max="8961" width="10" style="492" customWidth="1"/>
    <col min="8962" max="8962" width="12.7109375" style="492" customWidth="1"/>
    <col min="8963" max="8963" width="60.85546875" style="492" customWidth="1"/>
    <col min="8964" max="8964" width="29" style="492" customWidth="1"/>
    <col min="8965" max="8965" width="28.7109375" style="492" customWidth="1"/>
    <col min="8966" max="8969" width="18.7109375" style="492" customWidth="1"/>
    <col min="8970" max="8970" width="14.7109375" style="492" customWidth="1"/>
    <col min="8971" max="9216" width="9.140625" style="492"/>
    <col min="9217" max="9217" width="10" style="492" customWidth="1"/>
    <col min="9218" max="9218" width="12.7109375" style="492" customWidth="1"/>
    <col min="9219" max="9219" width="60.85546875" style="492" customWidth="1"/>
    <col min="9220" max="9220" width="29" style="492" customWidth="1"/>
    <col min="9221" max="9221" width="28.7109375" style="492" customWidth="1"/>
    <col min="9222" max="9225" width="18.7109375" style="492" customWidth="1"/>
    <col min="9226" max="9226" width="14.7109375" style="492" customWidth="1"/>
    <col min="9227" max="9472" width="9.140625" style="492"/>
    <col min="9473" max="9473" width="10" style="492" customWidth="1"/>
    <col min="9474" max="9474" width="12.7109375" style="492" customWidth="1"/>
    <col min="9475" max="9475" width="60.85546875" style="492" customWidth="1"/>
    <col min="9476" max="9476" width="29" style="492" customWidth="1"/>
    <col min="9477" max="9477" width="28.7109375" style="492" customWidth="1"/>
    <col min="9478" max="9481" width="18.7109375" style="492" customWidth="1"/>
    <col min="9482" max="9482" width="14.7109375" style="492" customWidth="1"/>
    <col min="9483" max="9728" width="9.140625" style="492"/>
    <col min="9729" max="9729" width="10" style="492" customWidth="1"/>
    <col min="9730" max="9730" width="12.7109375" style="492" customWidth="1"/>
    <col min="9731" max="9731" width="60.85546875" style="492" customWidth="1"/>
    <col min="9732" max="9732" width="29" style="492" customWidth="1"/>
    <col min="9733" max="9733" width="28.7109375" style="492" customWidth="1"/>
    <col min="9734" max="9737" width="18.7109375" style="492" customWidth="1"/>
    <col min="9738" max="9738" width="14.7109375" style="492" customWidth="1"/>
    <col min="9739" max="9984" width="9.140625" style="492"/>
    <col min="9985" max="9985" width="10" style="492" customWidth="1"/>
    <col min="9986" max="9986" width="12.7109375" style="492" customWidth="1"/>
    <col min="9987" max="9987" width="60.85546875" style="492" customWidth="1"/>
    <col min="9988" max="9988" width="29" style="492" customWidth="1"/>
    <col min="9989" max="9989" width="28.7109375" style="492" customWidth="1"/>
    <col min="9990" max="9993" width="18.7109375" style="492" customWidth="1"/>
    <col min="9994" max="9994" width="14.7109375" style="492" customWidth="1"/>
    <col min="9995" max="10240" width="9.140625" style="492"/>
    <col min="10241" max="10241" width="10" style="492" customWidth="1"/>
    <col min="10242" max="10242" width="12.7109375" style="492" customWidth="1"/>
    <col min="10243" max="10243" width="60.85546875" style="492" customWidth="1"/>
    <col min="10244" max="10244" width="29" style="492" customWidth="1"/>
    <col min="10245" max="10245" width="28.7109375" style="492" customWidth="1"/>
    <col min="10246" max="10249" width="18.7109375" style="492" customWidth="1"/>
    <col min="10250" max="10250" width="14.7109375" style="492" customWidth="1"/>
    <col min="10251" max="10496" width="9.140625" style="492"/>
    <col min="10497" max="10497" width="10" style="492" customWidth="1"/>
    <col min="10498" max="10498" width="12.7109375" style="492" customWidth="1"/>
    <col min="10499" max="10499" width="60.85546875" style="492" customWidth="1"/>
    <col min="10500" max="10500" width="29" style="492" customWidth="1"/>
    <col min="10501" max="10501" width="28.7109375" style="492" customWidth="1"/>
    <col min="10502" max="10505" width="18.7109375" style="492" customWidth="1"/>
    <col min="10506" max="10506" width="14.7109375" style="492" customWidth="1"/>
    <col min="10507" max="10752" width="9.140625" style="492"/>
    <col min="10753" max="10753" width="10" style="492" customWidth="1"/>
    <col min="10754" max="10754" width="12.7109375" style="492" customWidth="1"/>
    <col min="10755" max="10755" width="60.85546875" style="492" customWidth="1"/>
    <col min="10756" max="10756" width="29" style="492" customWidth="1"/>
    <col min="10757" max="10757" width="28.7109375" style="492" customWidth="1"/>
    <col min="10758" max="10761" width="18.7109375" style="492" customWidth="1"/>
    <col min="10762" max="10762" width="14.7109375" style="492" customWidth="1"/>
    <col min="10763" max="11008" width="9.140625" style="492"/>
    <col min="11009" max="11009" width="10" style="492" customWidth="1"/>
    <col min="11010" max="11010" width="12.7109375" style="492" customWidth="1"/>
    <col min="11011" max="11011" width="60.85546875" style="492" customWidth="1"/>
    <col min="11012" max="11012" width="29" style="492" customWidth="1"/>
    <col min="11013" max="11013" width="28.7109375" style="492" customWidth="1"/>
    <col min="11014" max="11017" width="18.7109375" style="492" customWidth="1"/>
    <col min="11018" max="11018" width="14.7109375" style="492" customWidth="1"/>
    <col min="11019" max="11264" width="9.140625" style="492"/>
    <col min="11265" max="11265" width="10" style="492" customWidth="1"/>
    <col min="11266" max="11266" width="12.7109375" style="492" customWidth="1"/>
    <col min="11267" max="11267" width="60.85546875" style="492" customWidth="1"/>
    <col min="11268" max="11268" width="29" style="492" customWidth="1"/>
    <col min="11269" max="11269" width="28.7109375" style="492" customWidth="1"/>
    <col min="11270" max="11273" width="18.7109375" style="492" customWidth="1"/>
    <col min="11274" max="11274" width="14.7109375" style="492" customWidth="1"/>
    <col min="11275" max="11520" width="9.140625" style="492"/>
    <col min="11521" max="11521" width="10" style="492" customWidth="1"/>
    <col min="11522" max="11522" width="12.7109375" style="492" customWidth="1"/>
    <col min="11523" max="11523" width="60.85546875" style="492" customWidth="1"/>
    <col min="11524" max="11524" width="29" style="492" customWidth="1"/>
    <col min="11525" max="11525" width="28.7109375" style="492" customWidth="1"/>
    <col min="11526" max="11529" width="18.7109375" style="492" customWidth="1"/>
    <col min="11530" max="11530" width="14.7109375" style="492" customWidth="1"/>
    <col min="11531" max="11776" width="9.140625" style="492"/>
    <col min="11777" max="11777" width="10" style="492" customWidth="1"/>
    <col min="11778" max="11778" width="12.7109375" style="492" customWidth="1"/>
    <col min="11779" max="11779" width="60.85546875" style="492" customWidth="1"/>
    <col min="11780" max="11780" width="29" style="492" customWidth="1"/>
    <col min="11781" max="11781" width="28.7109375" style="492" customWidth="1"/>
    <col min="11782" max="11785" width="18.7109375" style="492" customWidth="1"/>
    <col min="11786" max="11786" width="14.7109375" style="492" customWidth="1"/>
    <col min="11787" max="12032" width="9.140625" style="492"/>
    <col min="12033" max="12033" width="10" style="492" customWidth="1"/>
    <col min="12034" max="12034" width="12.7109375" style="492" customWidth="1"/>
    <col min="12035" max="12035" width="60.85546875" style="492" customWidth="1"/>
    <col min="12036" max="12036" width="29" style="492" customWidth="1"/>
    <col min="12037" max="12037" width="28.7109375" style="492" customWidth="1"/>
    <col min="12038" max="12041" width="18.7109375" style="492" customWidth="1"/>
    <col min="12042" max="12042" width="14.7109375" style="492" customWidth="1"/>
    <col min="12043" max="12288" width="9.140625" style="492"/>
    <col min="12289" max="12289" width="10" style="492" customWidth="1"/>
    <col min="12290" max="12290" width="12.7109375" style="492" customWidth="1"/>
    <col min="12291" max="12291" width="60.85546875" style="492" customWidth="1"/>
    <col min="12292" max="12292" width="29" style="492" customWidth="1"/>
    <col min="12293" max="12293" width="28.7109375" style="492" customWidth="1"/>
    <col min="12294" max="12297" width="18.7109375" style="492" customWidth="1"/>
    <col min="12298" max="12298" width="14.7109375" style="492" customWidth="1"/>
    <col min="12299" max="12544" width="9.140625" style="492"/>
    <col min="12545" max="12545" width="10" style="492" customWidth="1"/>
    <col min="12546" max="12546" width="12.7109375" style="492" customWidth="1"/>
    <col min="12547" max="12547" width="60.85546875" style="492" customWidth="1"/>
    <col min="12548" max="12548" width="29" style="492" customWidth="1"/>
    <col min="12549" max="12549" width="28.7109375" style="492" customWidth="1"/>
    <col min="12550" max="12553" width="18.7109375" style="492" customWidth="1"/>
    <col min="12554" max="12554" width="14.7109375" style="492" customWidth="1"/>
    <col min="12555" max="12800" width="9.140625" style="492"/>
    <col min="12801" max="12801" width="10" style="492" customWidth="1"/>
    <col min="12802" max="12802" width="12.7109375" style="492" customWidth="1"/>
    <col min="12803" max="12803" width="60.85546875" style="492" customWidth="1"/>
    <col min="12804" max="12804" width="29" style="492" customWidth="1"/>
    <col min="12805" max="12805" width="28.7109375" style="492" customWidth="1"/>
    <col min="12806" max="12809" width="18.7109375" style="492" customWidth="1"/>
    <col min="12810" max="12810" width="14.7109375" style="492" customWidth="1"/>
    <col min="12811" max="13056" width="9.140625" style="492"/>
    <col min="13057" max="13057" width="10" style="492" customWidth="1"/>
    <col min="13058" max="13058" width="12.7109375" style="492" customWidth="1"/>
    <col min="13059" max="13059" width="60.85546875" style="492" customWidth="1"/>
    <col min="13060" max="13060" width="29" style="492" customWidth="1"/>
    <col min="13061" max="13061" width="28.7109375" style="492" customWidth="1"/>
    <col min="13062" max="13065" width="18.7109375" style="492" customWidth="1"/>
    <col min="13066" max="13066" width="14.7109375" style="492" customWidth="1"/>
    <col min="13067" max="13312" width="9.140625" style="492"/>
    <col min="13313" max="13313" width="10" style="492" customWidth="1"/>
    <col min="13314" max="13314" width="12.7109375" style="492" customWidth="1"/>
    <col min="13315" max="13315" width="60.85546875" style="492" customWidth="1"/>
    <col min="13316" max="13316" width="29" style="492" customWidth="1"/>
    <col min="13317" max="13317" width="28.7109375" style="492" customWidth="1"/>
    <col min="13318" max="13321" width="18.7109375" style="492" customWidth="1"/>
    <col min="13322" max="13322" width="14.7109375" style="492" customWidth="1"/>
    <col min="13323" max="13568" width="9.140625" style="492"/>
    <col min="13569" max="13569" width="10" style="492" customWidth="1"/>
    <col min="13570" max="13570" width="12.7109375" style="492" customWidth="1"/>
    <col min="13571" max="13571" width="60.85546875" style="492" customWidth="1"/>
    <col min="13572" max="13572" width="29" style="492" customWidth="1"/>
    <col min="13573" max="13573" width="28.7109375" style="492" customWidth="1"/>
    <col min="13574" max="13577" width="18.7109375" style="492" customWidth="1"/>
    <col min="13578" max="13578" width="14.7109375" style="492" customWidth="1"/>
    <col min="13579" max="13824" width="9.140625" style="492"/>
    <col min="13825" max="13825" width="10" style="492" customWidth="1"/>
    <col min="13826" max="13826" width="12.7109375" style="492" customWidth="1"/>
    <col min="13827" max="13827" width="60.85546875" style="492" customWidth="1"/>
    <col min="13828" max="13828" width="29" style="492" customWidth="1"/>
    <col min="13829" max="13829" width="28.7109375" style="492" customWidth="1"/>
    <col min="13830" max="13833" width="18.7109375" style="492" customWidth="1"/>
    <col min="13834" max="13834" width="14.7109375" style="492" customWidth="1"/>
    <col min="13835" max="14080" width="9.140625" style="492"/>
    <col min="14081" max="14081" width="10" style="492" customWidth="1"/>
    <col min="14082" max="14082" width="12.7109375" style="492" customWidth="1"/>
    <col min="14083" max="14083" width="60.85546875" style="492" customWidth="1"/>
    <col min="14084" max="14084" width="29" style="492" customWidth="1"/>
    <col min="14085" max="14085" width="28.7109375" style="492" customWidth="1"/>
    <col min="14086" max="14089" width="18.7109375" style="492" customWidth="1"/>
    <col min="14090" max="14090" width="14.7109375" style="492" customWidth="1"/>
    <col min="14091" max="14336" width="9.140625" style="492"/>
    <col min="14337" max="14337" width="10" style="492" customWidth="1"/>
    <col min="14338" max="14338" width="12.7109375" style="492" customWidth="1"/>
    <col min="14339" max="14339" width="60.85546875" style="492" customWidth="1"/>
    <col min="14340" max="14340" width="29" style="492" customWidth="1"/>
    <col min="14341" max="14341" width="28.7109375" style="492" customWidth="1"/>
    <col min="14342" max="14345" width="18.7109375" style="492" customWidth="1"/>
    <col min="14346" max="14346" width="14.7109375" style="492" customWidth="1"/>
    <col min="14347" max="14592" width="9.140625" style="492"/>
    <col min="14593" max="14593" width="10" style="492" customWidth="1"/>
    <col min="14594" max="14594" width="12.7109375" style="492" customWidth="1"/>
    <col min="14595" max="14595" width="60.85546875" style="492" customWidth="1"/>
    <col min="14596" max="14596" width="29" style="492" customWidth="1"/>
    <col min="14597" max="14597" width="28.7109375" style="492" customWidth="1"/>
    <col min="14598" max="14601" width="18.7109375" style="492" customWidth="1"/>
    <col min="14602" max="14602" width="14.7109375" style="492" customWidth="1"/>
    <col min="14603" max="14848" width="9.140625" style="492"/>
    <col min="14849" max="14849" width="10" style="492" customWidth="1"/>
    <col min="14850" max="14850" width="12.7109375" style="492" customWidth="1"/>
    <col min="14851" max="14851" width="60.85546875" style="492" customWidth="1"/>
    <col min="14852" max="14852" width="29" style="492" customWidth="1"/>
    <col min="14853" max="14853" width="28.7109375" style="492" customWidth="1"/>
    <col min="14854" max="14857" width="18.7109375" style="492" customWidth="1"/>
    <col min="14858" max="14858" width="14.7109375" style="492" customWidth="1"/>
    <col min="14859" max="15104" width="9.140625" style="492"/>
    <col min="15105" max="15105" width="10" style="492" customWidth="1"/>
    <col min="15106" max="15106" width="12.7109375" style="492" customWidth="1"/>
    <col min="15107" max="15107" width="60.85546875" style="492" customWidth="1"/>
    <col min="15108" max="15108" width="29" style="492" customWidth="1"/>
    <col min="15109" max="15109" width="28.7109375" style="492" customWidth="1"/>
    <col min="15110" max="15113" width="18.7109375" style="492" customWidth="1"/>
    <col min="15114" max="15114" width="14.7109375" style="492" customWidth="1"/>
    <col min="15115" max="15360" width="9.140625" style="492"/>
    <col min="15361" max="15361" width="10" style="492" customWidth="1"/>
    <col min="15362" max="15362" width="12.7109375" style="492" customWidth="1"/>
    <col min="15363" max="15363" width="60.85546875" style="492" customWidth="1"/>
    <col min="15364" max="15364" width="29" style="492" customWidth="1"/>
    <col min="15365" max="15365" width="28.7109375" style="492" customWidth="1"/>
    <col min="15366" max="15369" width="18.7109375" style="492" customWidth="1"/>
    <col min="15370" max="15370" width="14.7109375" style="492" customWidth="1"/>
    <col min="15371" max="15616" width="9.140625" style="492"/>
    <col min="15617" max="15617" width="10" style="492" customWidth="1"/>
    <col min="15618" max="15618" width="12.7109375" style="492" customWidth="1"/>
    <col min="15619" max="15619" width="60.85546875" style="492" customWidth="1"/>
    <col min="15620" max="15620" width="29" style="492" customWidth="1"/>
    <col min="15621" max="15621" width="28.7109375" style="492" customWidth="1"/>
    <col min="15622" max="15625" width="18.7109375" style="492" customWidth="1"/>
    <col min="15626" max="15626" width="14.7109375" style="492" customWidth="1"/>
    <col min="15627" max="15872" width="9.140625" style="492"/>
    <col min="15873" max="15873" width="10" style="492" customWidth="1"/>
    <col min="15874" max="15874" width="12.7109375" style="492" customWidth="1"/>
    <col min="15875" max="15875" width="60.85546875" style="492" customWidth="1"/>
    <col min="15876" max="15876" width="29" style="492" customWidth="1"/>
    <col min="15877" max="15877" width="28.7109375" style="492" customWidth="1"/>
    <col min="15878" max="15881" width="18.7109375" style="492" customWidth="1"/>
    <col min="15882" max="15882" width="14.7109375" style="492" customWidth="1"/>
    <col min="15883" max="16128" width="9.140625" style="492"/>
    <col min="16129" max="16129" width="10" style="492" customWidth="1"/>
    <col min="16130" max="16130" width="12.7109375" style="492" customWidth="1"/>
    <col min="16131" max="16131" width="60.85546875" style="492" customWidth="1"/>
    <col min="16132" max="16132" width="29" style="492" customWidth="1"/>
    <col min="16133" max="16133" width="28.7109375" style="492" customWidth="1"/>
    <col min="16134" max="16137" width="18.7109375" style="492" customWidth="1"/>
    <col min="16138" max="16138" width="14.7109375" style="492" customWidth="1"/>
    <col min="16139" max="16384" width="9.140625" style="492"/>
  </cols>
  <sheetData>
    <row r="1" spans="1:10" x14ac:dyDescent="0.3">
      <c r="A1" s="330" t="s">
        <v>391</v>
      </c>
      <c r="B1" s="93"/>
      <c r="C1" s="93"/>
      <c r="D1" s="93"/>
      <c r="E1" s="93"/>
      <c r="F1" s="93"/>
      <c r="G1" s="93"/>
      <c r="H1" s="621" t="s">
        <v>108</v>
      </c>
      <c r="I1" s="621"/>
      <c r="J1" s="134"/>
    </row>
    <row r="2" spans="1:10" x14ac:dyDescent="0.3">
      <c r="A2" s="93" t="s">
        <v>138</v>
      </c>
      <c r="B2" s="93"/>
      <c r="C2" s="93"/>
      <c r="D2" s="93"/>
      <c r="E2" s="93"/>
      <c r="F2" s="93"/>
      <c r="G2" s="93"/>
      <c r="H2" s="644" t="s">
        <v>502</v>
      </c>
      <c r="I2" s="644"/>
      <c r="J2" s="645"/>
    </row>
    <row r="3" spans="1:10" x14ac:dyDescent="0.3">
      <c r="A3" s="93"/>
      <c r="B3" s="93"/>
      <c r="C3" s="93"/>
      <c r="D3" s="93"/>
      <c r="E3" s="93"/>
      <c r="F3" s="93"/>
      <c r="G3" s="93"/>
      <c r="H3" s="93"/>
      <c r="I3" s="83"/>
      <c r="J3" s="134"/>
    </row>
    <row r="4" spans="1:10" x14ac:dyDescent="0.3">
      <c r="A4" s="331" t="str">
        <f>'[6]ფორმა N2'!A4</f>
        <v>ანგარიშვალდებული პირის დასახელება:</v>
      </c>
      <c r="B4" s="93"/>
      <c r="C4" s="93"/>
      <c r="D4" s="93"/>
      <c r="E4" s="93"/>
      <c r="F4" s="93"/>
      <c r="G4" s="93"/>
      <c r="H4" s="93"/>
      <c r="I4" s="93"/>
      <c r="J4" s="493"/>
    </row>
    <row r="5" spans="1:10" x14ac:dyDescent="0.3">
      <c r="A5" s="443" t="s">
        <v>501</v>
      </c>
      <c r="B5" s="494"/>
      <c r="C5" s="494"/>
      <c r="D5" s="494"/>
      <c r="E5" s="494"/>
      <c r="F5" s="494"/>
      <c r="G5" s="494"/>
      <c r="H5" s="494"/>
      <c r="I5" s="494"/>
      <c r="J5" s="493"/>
    </row>
    <row r="6" spans="1:10" x14ac:dyDescent="0.3">
      <c r="A6" s="331"/>
      <c r="B6" s="93"/>
      <c r="C6" s="93"/>
      <c r="D6" s="93"/>
      <c r="E6" s="93"/>
      <c r="F6" s="93"/>
      <c r="G6" s="93"/>
      <c r="H6" s="93"/>
      <c r="I6" s="93"/>
      <c r="J6" s="493"/>
    </row>
    <row r="7" spans="1:10" x14ac:dyDescent="0.3">
      <c r="A7" s="93"/>
      <c r="B7" s="93"/>
      <c r="C7" s="93"/>
      <c r="D7" s="93"/>
      <c r="E7" s="93"/>
      <c r="F7" s="93"/>
      <c r="G7" s="93"/>
      <c r="H7" s="93"/>
      <c r="I7" s="93"/>
      <c r="J7" s="125"/>
    </row>
    <row r="8" spans="1:10" ht="117" customHeight="1" x14ac:dyDescent="0.3">
      <c r="A8" s="495" t="s">
        <v>63</v>
      </c>
      <c r="B8" s="495" t="s">
        <v>363</v>
      </c>
      <c r="C8" s="496" t="s">
        <v>424</v>
      </c>
      <c r="D8" s="496" t="s">
        <v>425</v>
      </c>
      <c r="E8" s="496" t="s">
        <v>364</v>
      </c>
      <c r="F8" s="496" t="s">
        <v>383</v>
      </c>
      <c r="G8" s="496" t="s">
        <v>384</v>
      </c>
      <c r="H8" s="496" t="s">
        <v>429</v>
      </c>
      <c r="I8" s="496" t="s">
        <v>385</v>
      </c>
    </row>
    <row r="9" spans="1:10" x14ac:dyDescent="0.3">
      <c r="A9" s="495">
        <v>1</v>
      </c>
      <c r="B9" s="497">
        <v>41083</v>
      </c>
      <c r="C9" s="498" t="s">
        <v>616</v>
      </c>
      <c r="D9" s="499" t="s">
        <v>617</v>
      </c>
      <c r="E9" s="500" t="s">
        <v>618</v>
      </c>
      <c r="F9" s="501">
        <v>125</v>
      </c>
      <c r="G9" s="501">
        <v>125</v>
      </c>
      <c r="H9" s="501">
        <v>0</v>
      </c>
      <c r="I9" s="501">
        <v>125</v>
      </c>
    </row>
    <row r="10" spans="1:10" x14ac:dyDescent="0.3">
      <c r="A10" s="502">
        <v>2</v>
      </c>
      <c r="B10" s="503">
        <v>41083</v>
      </c>
      <c r="C10" s="504" t="s">
        <v>619</v>
      </c>
      <c r="D10" s="505" t="s">
        <v>620</v>
      </c>
      <c r="E10" s="506" t="s">
        <v>618</v>
      </c>
      <c r="F10" s="507">
        <v>125</v>
      </c>
      <c r="G10" s="507">
        <v>125</v>
      </c>
      <c r="H10" s="507">
        <v>0</v>
      </c>
      <c r="I10" s="507">
        <v>125</v>
      </c>
    </row>
    <row r="11" spans="1:10" x14ac:dyDescent="0.3">
      <c r="A11" s="495">
        <v>3</v>
      </c>
      <c r="B11" s="503">
        <v>41083</v>
      </c>
      <c r="C11" s="142" t="s">
        <v>621</v>
      </c>
      <c r="D11" s="508" t="s">
        <v>622</v>
      </c>
      <c r="E11" s="500" t="s">
        <v>618</v>
      </c>
      <c r="F11" s="501">
        <v>100</v>
      </c>
      <c r="G11" s="501">
        <v>100</v>
      </c>
      <c r="H11" s="501">
        <v>0</v>
      </c>
      <c r="I11" s="501">
        <v>100</v>
      </c>
    </row>
    <row r="12" spans="1:10" x14ac:dyDescent="0.3">
      <c r="A12" s="502">
        <v>4</v>
      </c>
      <c r="B12" s="503">
        <v>41083</v>
      </c>
      <c r="C12" s="142" t="s">
        <v>623</v>
      </c>
      <c r="D12" s="508" t="s">
        <v>624</v>
      </c>
      <c r="E12" s="500" t="s">
        <v>618</v>
      </c>
      <c r="F12" s="501">
        <v>125</v>
      </c>
      <c r="G12" s="501">
        <v>125</v>
      </c>
      <c r="H12" s="501">
        <v>0</v>
      </c>
      <c r="I12" s="501">
        <v>125</v>
      </c>
    </row>
    <row r="13" spans="1:10" x14ac:dyDescent="0.3">
      <c r="A13" s="495">
        <v>5</v>
      </c>
      <c r="B13" s="503">
        <v>41083</v>
      </c>
      <c r="C13" s="142" t="s">
        <v>625</v>
      </c>
      <c r="D13" s="508" t="s">
        <v>626</v>
      </c>
      <c r="E13" s="500" t="s">
        <v>618</v>
      </c>
      <c r="F13" s="501">
        <v>162.5</v>
      </c>
      <c r="G13" s="501">
        <v>162.5</v>
      </c>
      <c r="H13" s="501">
        <v>0</v>
      </c>
      <c r="I13" s="501">
        <v>162.5</v>
      </c>
    </row>
    <row r="14" spans="1:10" x14ac:dyDescent="0.3">
      <c r="A14" s="502">
        <v>6</v>
      </c>
      <c r="B14" s="503">
        <v>41083</v>
      </c>
      <c r="C14" s="142" t="s">
        <v>627</v>
      </c>
      <c r="D14" s="508" t="s">
        <v>628</v>
      </c>
      <c r="E14" s="500" t="s">
        <v>618</v>
      </c>
      <c r="F14" s="501">
        <v>162.5</v>
      </c>
      <c r="G14" s="501">
        <v>162.5</v>
      </c>
      <c r="H14" s="501">
        <v>0</v>
      </c>
      <c r="I14" s="501">
        <v>162.5</v>
      </c>
    </row>
    <row r="15" spans="1:10" x14ac:dyDescent="0.3">
      <c r="A15" s="495">
        <v>7</v>
      </c>
      <c r="B15" s="503">
        <v>41083</v>
      </c>
      <c r="C15" s="142" t="s">
        <v>629</v>
      </c>
      <c r="D15" s="508" t="s">
        <v>630</v>
      </c>
      <c r="E15" s="500" t="s">
        <v>618</v>
      </c>
      <c r="F15" s="501">
        <v>162.5</v>
      </c>
      <c r="G15" s="501">
        <v>162.5</v>
      </c>
      <c r="H15" s="501">
        <v>0</v>
      </c>
      <c r="I15" s="501">
        <v>162.5</v>
      </c>
    </row>
    <row r="16" spans="1:10" x14ac:dyDescent="0.3">
      <c r="A16" s="502">
        <v>8</v>
      </c>
      <c r="B16" s="503">
        <v>41083</v>
      </c>
      <c r="C16" s="142" t="s">
        <v>631</v>
      </c>
      <c r="D16" s="508" t="s">
        <v>632</v>
      </c>
      <c r="E16" s="500" t="s">
        <v>618</v>
      </c>
      <c r="F16" s="501">
        <v>162.5</v>
      </c>
      <c r="G16" s="501">
        <v>162.5</v>
      </c>
      <c r="H16" s="501">
        <v>0</v>
      </c>
      <c r="I16" s="501">
        <v>162.5</v>
      </c>
    </row>
    <row r="17" spans="1:9" x14ac:dyDescent="0.3">
      <c r="A17" s="495">
        <v>9</v>
      </c>
      <c r="B17" s="503">
        <v>41083</v>
      </c>
      <c r="C17" s="142" t="s">
        <v>633</v>
      </c>
      <c r="D17" s="508" t="s">
        <v>634</v>
      </c>
      <c r="E17" s="500" t="s">
        <v>618</v>
      </c>
      <c r="F17" s="501">
        <v>162.5</v>
      </c>
      <c r="G17" s="501">
        <v>162.5</v>
      </c>
      <c r="H17" s="501">
        <v>0</v>
      </c>
      <c r="I17" s="501">
        <v>162.5</v>
      </c>
    </row>
    <row r="18" spans="1:9" x14ac:dyDescent="0.3">
      <c r="A18" s="502">
        <v>10</v>
      </c>
      <c r="B18" s="503">
        <v>41083</v>
      </c>
      <c r="C18" s="142" t="s">
        <v>635</v>
      </c>
      <c r="D18" s="508" t="s">
        <v>636</v>
      </c>
      <c r="E18" s="500" t="s">
        <v>618</v>
      </c>
      <c r="F18" s="501">
        <v>125</v>
      </c>
      <c r="G18" s="501">
        <v>125</v>
      </c>
      <c r="H18" s="501">
        <v>0</v>
      </c>
      <c r="I18" s="501">
        <v>125</v>
      </c>
    </row>
    <row r="19" spans="1:9" x14ac:dyDescent="0.3">
      <c r="A19" s="495">
        <v>11</v>
      </c>
      <c r="B19" s="503">
        <v>41083</v>
      </c>
      <c r="C19" s="142" t="s">
        <v>637</v>
      </c>
      <c r="D19" s="508" t="s">
        <v>638</v>
      </c>
      <c r="E19" s="500" t="s">
        <v>618</v>
      </c>
      <c r="F19" s="501">
        <v>125</v>
      </c>
      <c r="G19" s="501">
        <v>125</v>
      </c>
      <c r="H19" s="501">
        <v>0</v>
      </c>
      <c r="I19" s="501">
        <v>125</v>
      </c>
    </row>
    <row r="20" spans="1:9" x14ac:dyDescent="0.3">
      <c r="A20" s="502">
        <v>12</v>
      </c>
      <c r="B20" s="503">
        <v>41083</v>
      </c>
      <c r="C20" s="144" t="s">
        <v>639</v>
      </c>
      <c r="D20" s="509" t="s">
        <v>640</v>
      </c>
      <c r="E20" s="500" t="s">
        <v>618</v>
      </c>
      <c r="F20" s="501">
        <v>100</v>
      </c>
      <c r="G20" s="501">
        <v>100</v>
      </c>
      <c r="H20" s="501">
        <v>0</v>
      </c>
      <c r="I20" s="501">
        <v>100</v>
      </c>
    </row>
    <row r="21" spans="1:9" x14ac:dyDescent="0.3">
      <c r="A21" s="495">
        <v>13</v>
      </c>
      <c r="B21" s="503">
        <v>41083</v>
      </c>
      <c r="C21" s="144" t="s">
        <v>641</v>
      </c>
      <c r="D21" s="509" t="s">
        <v>642</v>
      </c>
      <c r="E21" s="500" t="s">
        <v>618</v>
      </c>
      <c r="F21" s="501">
        <v>100</v>
      </c>
      <c r="G21" s="501">
        <v>100</v>
      </c>
      <c r="H21" s="501">
        <v>0</v>
      </c>
      <c r="I21" s="501">
        <v>100</v>
      </c>
    </row>
    <row r="22" spans="1:9" x14ac:dyDescent="0.3">
      <c r="A22" s="502">
        <v>14</v>
      </c>
      <c r="B22" s="503">
        <v>41083</v>
      </c>
      <c r="C22" s="144" t="s">
        <v>643</v>
      </c>
      <c r="D22" s="509" t="s">
        <v>644</v>
      </c>
      <c r="E22" s="500" t="s">
        <v>618</v>
      </c>
      <c r="F22" s="501">
        <v>125</v>
      </c>
      <c r="G22" s="501">
        <v>125</v>
      </c>
      <c r="H22" s="501">
        <v>0</v>
      </c>
      <c r="I22" s="501">
        <v>125</v>
      </c>
    </row>
    <row r="23" spans="1:9" x14ac:dyDescent="0.3">
      <c r="A23" s="495">
        <v>15</v>
      </c>
      <c r="B23" s="503">
        <v>41083</v>
      </c>
      <c r="C23" s="144" t="s">
        <v>645</v>
      </c>
      <c r="D23" s="509" t="s">
        <v>646</v>
      </c>
      <c r="E23" s="500" t="s">
        <v>618</v>
      </c>
      <c r="F23" s="501">
        <v>125</v>
      </c>
      <c r="G23" s="501">
        <v>125</v>
      </c>
      <c r="H23" s="501">
        <v>0</v>
      </c>
      <c r="I23" s="501">
        <v>125</v>
      </c>
    </row>
    <row r="24" spans="1:9" x14ac:dyDescent="0.3">
      <c r="A24" s="502">
        <v>16</v>
      </c>
      <c r="B24" s="503">
        <v>41083</v>
      </c>
      <c r="C24" s="144" t="s">
        <v>647</v>
      </c>
      <c r="D24" s="509" t="s">
        <v>648</v>
      </c>
      <c r="E24" s="500" t="s">
        <v>618</v>
      </c>
      <c r="F24" s="501">
        <v>125</v>
      </c>
      <c r="G24" s="501">
        <v>125</v>
      </c>
      <c r="H24" s="501">
        <v>0</v>
      </c>
      <c r="I24" s="501">
        <v>125</v>
      </c>
    </row>
    <row r="25" spans="1:9" x14ac:dyDescent="0.3">
      <c r="A25" s="495">
        <v>17</v>
      </c>
      <c r="B25" s="503">
        <v>41083</v>
      </c>
      <c r="C25" s="144" t="s">
        <v>649</v>
      </c>
      <c r="D25" s="509" t="s">
        <v>650</v>
      </c>
      <c r="E25" s="500" t="s">
        <v>618</v>
      </c>
      <c r="F25" s="501">
        <v>100</v>
      </c>
      <c r="G25" s="501">
        <v>100</v>
      </c>
      <c r="H25" s="501">
        <v>0</v>
      </c>
      <c r="I25" s="501">
        <v>100</v>
      </c>
    </row>
    <row r="26" spans="1:9" x14ac:dyDescent="0.3">
      <c r="A26" s="502">
        <v>18</v>
      </c>
      <c r="B26" s="503">
        <v>41083</v>
      </c>
      <c r="C26" s="144" t="s">
        <v>651</v>
      </c>
      <c r="D26" s="509" t="s">
        <v>652</v>
      </c>
      <c r="E26" s="500" t="s">
        <v>618</v>
      </c>
      <c r="F26" s="501">
        <v>162.5</v>
      </c>
      <c r="G26" s="501">
        <v>162.5</v>
      </c>
      <c r="H26" s="501">
        <v>0</v>
      </c>
      <c r="I26" s="501">
        <v>162.5</v>
      </c>
    </row>
    <row r="27" spans="1:9" x14ac:dyDescent="0.3">
      <c r="A27" s="495">
        <v>19</v>
      </c>
      <c r="B27" s="503">
        <v>41083</v>
      </c>
      <c r="C27" s="144" t="s">
        <v>653</v>
      </c>
      <c r="D27" s="509" t="s">
        <v>654</v>
      </c>
      <c r="E27" s="500" t="s">
        <v>618</v>
      </c>
      <c r="F27" s="501">
        <v>162.5</v>
      </c>
      <c r="G27" s="501">
        <v>162.5</v>
      </c>
      <c r="H27" s="501">
        <v>0</v>
      </c>
      <c r="I27" s="501">
        <v>162.5</v>
      </c>
    </row>
    <row r="28" spans="1:9" x14ac:dyDescent="0.3">
      <c r="A28" s="502">
        <v>20</v>
      </c>
      <c r="B28" s="503">
        <v>41083</v>
      </c>
      <c r="C28" s="144" t="s">
        <v>655</v>
      </c>
      <c r="D28" s="509" t="s">
        <v>656</v>
      </c>
      <c r="E28" s="500" t="s">
        <v>618</v>
      </c>
      <c r="F28" s="501">
        <v>162.5</v>
      </c>
      <c r="G28" s="501">
        <v>162.5</v>
      </c>
      <c r="H28" s="501">
        <v>0</v>
      </c>
      <c r="I28" s="501">
        <v>162.5</v>
      </c>
    </row>
    <row r="29" spans="1:9" x14ac:dyDescent="0.3">
      <c r="A29" s="495">
        <v>21</v>
      </c>
      <c r="B29" s="503">
        <v>41083</v>
      </c>
      <c r="C29" s="144" t="s">
        <v>657</v>
      </c>
      <c r="D29" s="509" t="s">
        <v>658</v>
      </c>
      <c r="E29" s="500" t="s">
        <v>618</v>
      </c>
      <c r="F29" s="501">
        <v>100</v>
      </c>
      <c r="G29" s="501">
        <v>100</v>
      </c>
      <c r="H29" s="501">
        <v>0</v>
      </c>
      <c r="I29" s="501">
        <v>100</v>
      </c>
    </row>
    <row r="30" spans="1:9" x14ac:dyDescent="0.3">
      <c r="A30" s="502">
        <v>22</v>
      </c>
      <c r="B30" s="503">
        <v>41083</v>
      </c>
      <c r="C30" s="144" t="s">
        <v>659</v>
      </c>
      <c r="D30" s="509" t="s">
        <v>660</v>
      </c>
      <c r="E30" s="500" t="s">
        <v>618</v>
      </c>
      <c r="F30" s="501">
        <v>100</v>
      </c>
      <c r="G30" s="501">
        <v>100</v>
      </c>
      <c r="H30" s="501">
        <v>0</v>
      </c>
      <c r="I30" s="501">
        <v>100</v>
      </c>
    </row>
    <row r="31" spans="1:9" x14ac:dyDescent="0.3">
      <c r="A31" s="495">
        <v>23</v>
      </c>
      <c r="B31" s="503">
        <v>41083</v>
      </c>
      <c r="C31" s="144" t="s">
        <v>661</v>
      </c>
      <c r="D31" s="509" t="s">
        <v>662</v>
      </c>
      <c r="E31" s="500" t="s">
        <v>618</v>
      </c>
      <c r="F31" s="501">
        <v>125</v>
      </c>
      <c r="G31" s="501">
        <v>125</v>
      </c>
      <c r="H31" s="501">
        <v>0</v>
      </c>
      <c r="I31" s="501">
        <v>125</v>
      </c>
    </row>
    <row r="32" spans="1:9" x14ac:dyDescent="0.3">
      <c r="A32" s="502">
        <v>24</v>
      </c>
      <c r="B32" s="503">
        <v>41083</v>
      </c>
      <c r="C32" s="144" t="s">
        <v>663</v>
      </c>
      <c r="D32" s="509" t="s">
        <v>664</v>
      </c>
      <c r="E32" s="500" t="s">
        <v>618</v>
      </c>
      <c r="F32" s="501">
        <v>125</v>
      </c>
      <c r="G32" s="501">
        <v>125</v>
      </c>
      <c r="H32" s="501">
        <v>0</v>
      </c>
      <c r="I32" s="501">
        <v>125</v>
      </c>
    </row>
    <row r="33" spans="1:9" x14ac:dyDescent="0.3">
      <c r="A33" s="495">
        <v>25</v>
      </c>
      <c r="B33" s="503">
        <v>41083</v>
      </c>
      <c r="C33" s="144" t="s">
        <v>665</v>
      </c>
      <c r="D33" s="509" t="s">
        <v>666</v>
      </c>
      <c r="E33" s="500" t="s">
        <v>618</v>
      </c>
      <c r="F33" s="501">
        <v>162.5</v>
      </c>
      <c r="G33" s="501">
        <v>162.5</v>
      </c>
      <c r="H33" s="501">
        <v>0</v>
      </c>
      <c r="I33" s="501">
        <v>162.5</v>
      </c>
    </row>
    <row r="34" spans="1:9" x14ac:dyDescent="0.3">
      <c r="A34" s="502">
        <v>26</v>
      </c>
      <c r="B34" s="503">
        <v>41083</v>
      </c>
      <c r="C34" s="144" t="s">
        <v>667</v>
      </c>
      <c r="D34" s="509" t="s">
        <v>668</v>
      </c>
      <c r="E34" s="500" t="s">
        <v>618</v>
      </c>
      <c r="F34" s="501">
        <v>100</v>
      </c>
      <c r="G34" s="501">
        <v>100</v>
      </c>
      <c r="H34" s="501">
        <v>0</v>
      </c>
      <c r="I34" s="501">
        <v>100</v>
      </c>
    </row>
    <row r="35" spans="1:9" x14ac:dyDescent="0.3">
      <c r="A35" s="495">
        <v>27</v>
      </c>
      <c r="B35" s="503">
        <v>41083</v>
      </c>
      <c r="C35" s="144" t="s">
        <v>669</v>
      </c>
      <c r="D35" s="509" t="s">
        <v>670</v>
      </c>
      <c r="E35" s="500" t="s">
        <v>618</v>
      </c>
      <c r="F35" s="501">
        <v>100</v>
      </c>
      <c r="G35" s="501">
        <v>100</v>
      </c>
      <c r="H35" s="501">
        <v>0</v>
      </c>
      <c r="I35" s="501">
        <v>100</v>
      </c>
    </row>
    <row r="36" spans="1:9" x14ac:dyDescent="0.3">
      <c r="A36" s="502">
        <v>28</v>
      </c>
      <c r="B36" s="503">
        <v>41083</v>
      </c>
      <c r="C36" s="510" t="s">
        <v>671</v>
      </c>
      <c r="D36" s="509" t="s">
        <v>672</v>
      </c>
      <c r="E36" s="500" t="s">
        <v>618</v>
      </c>
      <c r="F36" s="501">
        <v>100</v>
      </c>
      <c r="G36" s="501">
        <v>100</v>
      </c>
      <c r="H36" s="501">
        <v>0</v>
      </c>
      <c r="I36" s="501">
        <v>100</v>
      </c>
    </row>
    <row r="37" spans="1:9" x14ac:dyDescent="0.3">
      <c r="A37" s="495">
        <v>29</v>
      </c>
      <c r="B37" s="503">
        <v>41083</v>
      </c>
      <c r="C37" s="144" t="s">
        <v>673</v>
      </c>
      <c r="D37" s="509" t="s">
        <v>674</v>
      </c>
      <c r="E37" s="500" t="s">
        <v>618</v>
      </c>
      <c r="F37" s="501">
        <v>100</v>
      </c>
      <c r="G37" s="501">
        <v>100</v>
      </c>
      <c r="H37" s="501">
        <v>0</v>
      </c>
      <c r="I37" s="501">
        <v>100</v>
      </c>
    </row>
    <row r="38" spans="1:9" x14ac:dyDescent="0.3">
      <c r="A38" s="502">
        <v>30</v>
      </c>
      <c r="B38" s="503">
        <v>41083</v>
      </c>
      <c r="C38" s="144" t="s">
        <v>675</v>
      </c>
      <c r="D38" s="509" t="s">
        <v>676</v>
      </c>
      <c r="E38" s="500" t="s">
        <v>618</v>
      </c>
      <c r="F38" s="501">
        <v>100</v>
      </c>
      <c r="G38" s="501">
        <v>100</v>
      </c>
      <c r="H38" s="501">
        <v>0</v>
      </c>
      <c r="I38" s="501">
        <v>100</v>
      </c>
    </row>
    <row r="39" spans="1:9" x14ac:dyDescent="0.3">
      <c r="A39" s="495">
        <v>31</v>
      </c>
      <c r="B39" s="503">
        <v>41083</v>
      </c>
      <c r="C39" s="144" t="s">
        <v>677</v>
      </c>
      <c r="D39" s="509" t="s">
        <v>678</v>
      </c>
      <c r="E39" s="500" t="s">
        <v>618</v>
      </c>
      <c r="F39" s="501">
        <v>125</v>
      </c>
      <c r="G39" s="501">
        <v>125</v>
      </c>
      <c r="H39" s="501">
        <v>0</v>
      </c>
      <c r="I39" s="501">
        <v>125</v>
      </c>
    </row>
    <row r="40" spans="1:9" x14ac:dyDescent="0.3">
      <c r="A40" s="502">
        <v>32</v>
      </c>
      <c r="B40" s="503">
        <v>41083</v>
      </c>
      <c r="C40" s="144" t="s">
        <v>679</v>
      </c>
      <c r="D40" s="509" t="s">
        <v>680</v>
      </c>
      <c r="E40" s="500" t="s">
        <v>618</v>
      </c>
      <c r="F40" s="501">
        <v>125</v>
      </c>
      <c r="G40" s="501">
        <v>125</v>
      </c>
      <c r="H40" s="501">
        <v>0</v>
      </c>
      <c r="I40" s="501">
        <v>125</v>
      </c>
    </row>
    <row r="41" spans="1:9" x14ac:dyDescent="0.3">
      <c r="A41" s="495">
        <v>33</v>
      </c>
      <c r="B41" s="503">
        <v>41083</v>
      </c>
      <c r="C41" s="144" t="s">
        <v>681</v>
      </c>
      <c r="D41" s="509" t="s">
        <v>682</v>
      </c>
      <c r="E41" s="500" t="s">
        <v>618</v>
      </c>
      <c r="F41" s="501">
        <v>100</v>
      </c>
      <c r="G41" s="501">
        <v>100</v>
      </c>
      <c r="H41" s="501">
        <v>0</v>
      </c>
      <c r="I41" s="501">
        <v>100</v>
      </c>
    </row>
    <row r="42" spans="1:9" x14ac:dyDescent="0.3">
      <c r="A42" s="502">
        <v>34</v>
      </c>
      <c r="B42" s="503">
        <v>41083</v>
      </c>
      <c r="C42" s="144" t="s">
        <v>683</v>
      </c>
      <c r="D42" s="509" t="s">
        <v>684</v>
      </c>
      <c r="E42" s="500" t="s">
        <v>618</v>
      </c>
      <c r="F42" s="501">
        <v>100</v>
      </c>
      <c r="G42" s="501">
        <v>100</v>
      </c>
      <c r="H42" s="501">
        <v>0</v>
      </c>
      <c r="I42" s="501">
        <v>100</v>
      </c>
    </row>
    <row r="43" spans="1:9" x14ac:dyDescent="0.3">
      <c r="A43" s="495">
        <v>35</v>
      </c>
      <c r="B43" s="503">
        <v>41083</v>
      </c>
      <c r="C43" s="144" t="s">
        <v>685</v>
      </c>
      <c r="D43" s="509" t="s">
        <v>686</v>
      </c>
      <c r="E43" s="500" t="s">
        <v>618</v>
      </c>
      <c r="F43" s="501">
        <v>100</v>
      </c>
      <c r="G43" s="501">
        <v>100</v>
      </c>
      <c r="H43" s="501">
        <v>0</v>
      </c>
      <c r="I43" s="501">
        <v>100</v>
      </c>
    </row>
    <row r="44" spans="1:9" x14ac:dyDescent="0.3">
      <c r="A44" s="502">
        <v>36</v>
      </c>
      <c r="B44" s="503">
        <v>41083</v>
      </c>
      <c r="C44" s="144" t="s">
        <v>687</v>
      </c>
      <c r="D44" s="509" t="s">
        <v>688</v>
      </c>
      <c r="E44" s="500" t="s">
        <v>618</v>
      </c>
      <c r="F44" s="501">
        <v>100</v>
      </c>
      <c r="G44" s="501">
        <v>100</v>
      </c>
      <c r="H44" s="501">
        <v>0</v>
      </c>
      <c r="I44" s="501">
        <v>100</v>
      </c>
    </row>
    <row r="45" spans="1:9" x14ac:dyDescent="0.3">
      <c r="A45" s="495">
        <v>37</v>
      </c>
      <c r="B45" s="503">
        <v>41083</v>
      </c>
      <c r="C45" s="144" t="s">
        <v>689</v>
      </c>
      <c r="D45" s="509" t="s">
        <v>690</v>
      </c>
      <c r="E45" s="500" t="s">
        <v>618</v>
      </c>
      <c r="F45" s="501">
        <v>100</v>
      </c>
      <c r="G45" s="501">
        <v>100</v>
      </c>
      <c r="H45" s="501">
        <v>0</v>
      </c>
      <c r="I45" s="501">
        <v>100</v>
      </c>
    </row>
    <row r="46" spans="1:9" x14ac:dyDescent="0.3">
      <c r="A46" s="502">
        <v>38</v>
      </c>
      <c r="B46" s="503">
        <v>41083</v>
      </c>
      <c r="C46" s="144" t="s">
        <v>691</v>
      </c>
      <c r="D46" s="509" t="s">
        <v>692</v>
      </c>
      <c r="E46" s="500" t="s">
        <v>618</v>
      </c>
      <c r="F46" s="501">
        <v>100</v>
      </c>
      <c r="G46" s="501">
        <v>100</v>
      </c>
      <c r="H46" s="501">
        <v>0</v>
      </c>
      <c r="I46" s="501">
        <v>100</v>
      </c>
    </row>
    <row r="47" spans="1:9" x14ac:dyDescent="0.3">
      <c r="A47" s="495">
        <v>39</v>
      </c>
      <c r="B47" s="503">
        <v>41093</v>
      </c>
      <c r="C47" s="144" t="s">
        <v>693</v>
      </c>
      <c r="D47" s="509" t="s">
        <v>694</v>
      </c>
      <c r="E47" s="500" t="s">
        <v>618</v>
      </c>
      <c r="F47" s="501">
        <v>250</v>
      </c>
      <c r="G47" s="501">
        <v>250</v>
      </c>
      <c r="H47" s="501">
        <v>0</v>
      </c>
      <c r="I47" s="501">
        <v>250</v>
      </c>
    </row>
    <row r="48" spans="1:9" x14ac:dyDescent="0.3">
      <c r="A48" s="502">
        <v>40</v>
      </c>
      <c r="B48" s="503">
        <v>41085</v>
      </c>
      <c r="C48" s="144" t="s">
        <v>695</v>
      </c>
      <c r="D48" s="509" t="s">
        <v>696</v>
      </c>
      <c r="E48" s="500" t="s">
        <v>618</v>
      </c>
      <c r="F48" s="501">
        <v>100</v>
      </c>
      <c r="G48" s="501">
        <v>100</v>
      </c>
      <c r="H48" s="501">
        <v>0</v>
      </c>
      <c r="I48" s="501">
        <v>100</v>
      </c>
    </row>
    <row r="49" spans="1:9" x14ac:dyDescent="0.3">
      <c r="A49" s="495">
        <v>41</v>
      </c>
      <c r="B49" s="503">
        <v>41085</v>
      </c>
      <c r="C49" s="144" t="s">
        <v>697</v>
      </c>
      <c r="D49" s="509" t="s">
        <v>698</v>
      </c>
      <c r="E49" s="500" t="s">
        <v>618</v>
      </c>
      <c r="F49" s="501">
        <v>200</v>
      </c>
      <c r="G49" s="501">
        <v>200</v>
      </c>
      <c r="H49" s="501">
        <v>0</v>
      </c>
      <c r="I49" s="501">
        <v>200</v>
      </c>
    </row>
    <row r="50" spans="1:9" x14ac:dyDescent="0.3">
      <c r="A50" s="502">
        <v>42</v>
      </c>
      <c r="B50" s="503">
        <v>41085</v>
      </c>
      <c r="C50" s="144" t="s">
        <v>699</v>
      </c>
      <c r="D50" s="509" t="s">
        <v>700</v>
      </c>
      <c r="E50" s="500" t="s">
        <v>618</v>
      </c>
      <c r="F50" s="501">
        <v>200</v>
      </c>
      <c r="G50" s="501">
        <v>200</v>
      </c>
      <c r="H50" s="501">
        <v>0</v>
      </c>
      <c r="I50" s="501">
        <v>200</v>
      </c>
    </row>
    <row r="51" spans="1:9" x14ac:dyDescent="0.3">
      <c r="A51" s="495">
        <v>43</v>
      </c>
      <c r="B51" s="503">
        <v>41085</v>
      </c>
      <c r="C51" s="144" t="s">
        <v>701</v>
      </c>
      <c r="D51" s="509" t="s">
        <v>702</v>
      </c>
      <c r="E51" s="500" t="s">
        <v>618</v>
      </c>
      <c r="F51" s="501">
        <v>125</v>
      </c>
      <c r="G51" s="501">
        <v>125</v>
      </c>
      <c r="H51" s="501">
        <v>0</v>
      </c>
      <c r="I51" s="501">
        <v>125</v>
      </c>
    </row>
    <row r="52" spans="1:9" x14ac:dyDescent="0.3">
      <c r="A52" s="502">
        <v>44</v>
      </c>
      <c r="B52" s="503">
        <v>41094</v>
      </c>
      <c r="C52" s="144" t="s">
        <v>703</v>
      </c>
      <c r="D52" s="509" t="s">
        <v>704</v>
      </c>
      <c r="E52" s="500" t="s">
        <v>618</v>
      </c>
      <c r="F52" s="501">
        <v>100</v>
      </c>
      <c r="G52" s="501">
        <v>100</v>
      </c>
      <c r="H52" s="501">
        <v>0</v>
      </c>
      <c r="I52" s="501">
        <v>100</v>
      </c>
    </row>
    <row r="53" spans="1:9" x14ac:dyDescent="0.3">
      <c r="A53" s="495">
        <v>45</v>
      </c>
      <c r="B53" s="503">
        <v>41086</v>
      </c>
      <c r="C53" s="144" t="s">
        <v>705</v>
      </c>
      <c r="D53" s="509" t="s">
        <v>706</v>
      </c>
      <c r="E53" s="500" t="s">
        <v>618</v>
      </c>
      <c r="F53" s="501">
        <v>162.5</v>
      </c>
      <c r="G53" s="501">
        <v>162.5</v>
      </c>
      <c r="H53" s="501">
        <v>0</v>
      </c>
      <c r="I53" s="501">
        <v>162.5</v>
      </c>
    </row>
    <row r="54" spans="1:9" x14ac:dyDescent="0.3">
      <c r="A54" s="502">
        <v>46</v>
      </c>
      <c r="B54" s="503">
        <v>41089</v>
      </c>
      <c r="C54" s="144" t="s">
        <v>707</v>
      </c>
      <c r="D54" s="509" t="s">
        <v>708</v>
      </c>
      <c r="E54" s="500" t="s">
        <v>618</v>
      </c>
      <c r="F54" s="501">
        <v>100</v>
      </c>
      <c r="G54" s="501">
        <v>100</v>
      </c>
      <c r="H54" s="501">
        <v>0</v>
      </c>
      <c r="I54" s="501">
        <v>100</v>
      </c>
    </row>
    <row r="55" spans="1:9" x14ac:dyDescent="0.3">
      <c r="A55" s="495">
        <v>47</v>
      </c>
      <c r="B55" s="503">
        <v>41087</v>
      </c>
      <c r="C55" s="144" t="s">
        <v>709</v>
      </c>
      <c r="D55" s="509" t="s">
        <v>710</v>
      </c>
      <c r="E55" s="500" t="s">
        <v>618</v>
      </c>
      <c r="F55" s="501">
        <v>125</v>
      </c>
      <c r="G55" s="501">
        <v>125</v>
      </c>
      <c r="H55" s="501">
        <v>0</v>
      </c>
      <c r="I55" s="501">
        <v>125</v>
      </c>
    </row>
    <row r="56" spans="1:9" x14ac:dyDescent="0.3">
      <c r="A56" s="502">
        <v>48</v>
      </c>
      <c r="B56" s="503">
        <v>41085</v>
      </c>
      <c r="C56" s="144" t="s">
        <v>711</v>
      </c>
      <c r="D56" s="509" t="s">
        <v>712</v>
      </c>
      <c r="E56" s="500" t="s">
        <v>618</v>
      </c>
      <c r="F56" s="501">
        <v>100</v>
      </c>
      <c r="G56" s="501">
        <v>100</v>
      </c>
      <c r="H56" s="501">
        <v>0</v>
      </c>
      <c r="I56" s="501">
        <v>100</v>
      </c>
    </row>
    <row r="57" spans="1:9" x14ac:dyDescent="0.3">
      <c r="A57" s="495">
        <v>49</v>
      </c>
      <c r="B57" s="503">
        <v>41085</v>
      </c>
      <c r="C57" s="144" t="s">
        <v>713</v>
      </c>
      <c r="D57" s="509" t="s">
        <v>714</v>
      </c>
      <c r="E57" s="500" t="s">
        <v>618</v>
      </c>
      <c r="F57" s="501">
        <v>162.5</v>
      </c>
      <c r="G57" s="501">
        <v>162.5</v>
      </c>
      <c r="H57" s="501">
        <v>0</v>
      </c>
      <c r="I57" s="501">
        <v>162.5</v>
      </c>
    </row>
    <row r="58" spans="1:9" x14ac:dyDescent="0.3">
      <c r="A58" s="502">
        <v>50</v>
      </c>
      <c r="B58" s="503">
        <v>41087</v>
      </c>
      <c r="C58" s="144" t="s">
        <v>715</v>
      </c>
      <c r="D58" s="509" t="s">
        <v>716</v>
      </c>
      <c r="E58" s="500" t="s">
        <v>618</v>
      </c>
      <c r="F58" s="501">
        <v>162.5</v>
      </c>
      <c r="G58" s="501">
        <v>162.5</v>
      </c>
      <c r="H58" s="501">
        <v>0</v>
      </c>
      <c r="I58" s="501">
        <v>162.5</v>
      </c>
    </row>
    <row r="59" spans="1:9" x14ac:dyDescent="0.3">
      <c r="A59" s="495">
        <v>51</v>
      </c>
      <c r="B59" s="503">
        <v>41055</v>
      </c>
      <c r="C59" s="144" t="s">
        <v>717</v>
      </c>
      <c r="D59" s="509" t="s">
        <v>718</v>
      </c>
      <c r="E59" s="500" t="s">
        <v>618</v>
      </c>
      <c r="F59" s="501">
        <v>125</v>
      </c>
      <c r="G59" s="501">
        <v>125</v>
      </c>
      <c r="H59" s="501">
        <v>0</v>
      </c>
      <c r="I59" s="501">
        <v>125</v>
      </c>
    </row>
    <row r="60" spans="1:9" x14ac:dyDescent="0.3">
      <c r="A60" s="502">
        <v>52</v>
      </c>
      <c r="B60" s="503">
        <v>41087</v>
      </c>
      <c r="C60" s="144" t="s">
        <v>719</v>
      </c>
      <c r="D60" s="509" t="s">
        <v>720</v>
      </c>
      <c r="E60" s="500" t="s">
        <v>618</v>
      </c>
      <c r="F60" s="501">
        <v>100</v>
      </c>
      <c r="G60" s="501">
        <v>100</v>
      </c>
      <c r="H60" s="501">
        <v>0</v>
      </c>
      <c r="I60" s="501">
        <v>100</v>
      </c>
    </row>
    <row r="61" spans="1:9" x14ac:dyDescent="0.3">
      <c r="A61" s="495">
        <v>53</v>
      </c>
      <c r="B61" s="503">
        <v>41093</v>
      </c>
      <c r="C61" s="144" t="s">
        <v>721</v>
      </c>
      <c r="D61" s="509" t="s">
        <v>722</v>
      </c>
      <c r="E61" s="500" t="s">
        <v>618</v>
      </c>
      <c r="F61" s="501">
        <v>262.5</v>
      </c>
      <c r="G61" s="501">
        <v>262.5</v>
      </c>
      <c r="H61" s="501">
        <v>0</v>
      </c>
      <c r="I61" s="501">
        <v>262.5</v>
      </c>
    </row>
    <row r="62" spans="1:9" x14ac:dyDescent="0.3">
      <c r="A62" s="502">
        <v>54</v>
      </c>
      <c r="B62" s="503">
        <v>41085</v>
      </c>
      <c r="C62" s="144" t="s">
        <v>723</v>
      </c>
      <c r="D62" s="509" t="s">
        <v>724</v>
      </c>
      <c r="E62" s="500" t="s">
        <v>618</v>
      </c>
      <c r="F62" s="501">
        <v>200</v>
      </c>
      <c r="G62" s="501">
        <v>200</v>
      </c>
      <c r="H62" s="501">
        <v>0</v>
      </c>
      <c r="I62" s="501">
        <v>200</v>
      </c>
    </row>
    <row r="63" spans="1:9" x14ac:dyDescent="0.3">
      <c r="A63" s="495">
        <v>55</v>
      </c>
      <c r="B63" s="503">
        <v>41087</v>
      </c>
      <c r="C63" s="144" t="s">
        <v>725</v>
      </c>
      <c r="D63" s="509" t="s">
        <v>726</v>
      </c>
      <c r="E63" s="500" t="s">
        <v>618</v>
      </c>
      <c r="F63" s="501">
        <v>125</v>
      </c>
      <c r="G63" s="501">
        <v>125</v>
      </c>
      <c r="H63" s="501">
        <v>0</v>
      </c>
      <c r="I63" s="501">
        <v>125</v>
      </c>
    </row>
    <row r="64" spans="1:9" x14ac:dyDescent="0.3">
      <c r="A64" s="502">
        <v>56</v>
      </c>
      <c r="B64" s="503">
        <v>41085</v>
      </c>
      <c r="C64" s="144" t="s">
        <v>727</v>
      </c>
      <c r="D64" s="509" t="s">
        <v>728</v>
      </c>
      <c r="E64" s="500" t="s">
        <v>618</v>
      </c>
      <c r="F64" s="501">
        <v>225</v>
      </c>
      <c r="G64" s="501">
        <v>225</v>
      </c>
      <c r="H64" s="501">
        <v>0</v>
      </c>
      <c r="I64" s="501">
        <v>225</v>
      </c>
    </row>
    <row r="65" spans="1:9" x14ac:dyDescent="0.3">
      <c r="A65" s="495">
        <v>57</v>
      </c>
      <c r="B65" s="503">
        <v>41087</v>
      </c>
      <c r="C65" s="144" t="s">
        <v>729</v>
      </c>
      <c r="D65" s="509" t="s">
        <v>730</v>
      </c>
      <c r="E65" s="500" t="s">
        <v>618</v>
      </c>
      <c r="F65" s="501">
        <v>100</v>
      </c>
      <c r="G65" s="501">
        <v>100</v>
      </c>
      <c r="H65" s="501">
        <v>0</v>
      </c>
      <c r="I65" s="501">
        <v>100</v>
      </c>
    </row>
    <row r="66" spans="1:9" x14ac:dyDescent="0.3">
      <c r="A66" s="502">
        <v>58</v>
      </c>
      <c r="B66" s="503">
        <v>41086</v>
      </c>
      <c r="C66" s="144" t="s">
        <v>731</v>
      </c>
      <c r="D66" s="509" t="s">
        <v>732</v>
      </c>
      <c r="E66" s="500" t="s">
        <v>618</v>
      </c>
      <c r="F66" s="501">
        <v>100</v>
      </c>
      <c r="G66" s="501">
        <v>100</v>
      </c>
      <c r="H66" s="501">
        <v>0</v>
      </c>
      <c r="I66" s="501">
        <v>100</v>
      </c>
    </row>
    <row r="67" spans="1:9" x14ac:dyDescent="0.3">
      <c r="A67" s="495">
        <v>59</v>
      </c>
      <c r="B67" s="503">
        <v>41085</v>
      </c>
      <c r="C67" s="144" t="s">
        <v>733</v>
      </c>
      <c r="D67" s="509" t="s">
        <v>734</v>
      </c>
      <c r="E67" s="500" t="s">
        <v>618</v>
      </c>
      <c r="F67" s="501">
        <v>162.5</v>
      </c>
      <c r="G67" s="501">
        <v>162.5</v>
      </c>
      <c r="H67" s="501">
        <v>0</v>
      </c>
      <c r="I67" s="501">
        <v>162.5</v>
      </c>
    </row>
    <row r="68" spans="1:9" x14ac:dyDescent="0.3">
      <c r="A68" s="502">
        <v>60</v>
      </c>
      <c r="B68" s="503">
        <v>41085</v>
      </c>
      <c r="C68" s="144" t="s">
        <v>735</v>
      </c>
      <c r="D68" s="509" t="s">
        <v>736</v>
      </c>
      <c r="E68" s="500" t="s">
        <v>618</v>
      </c>
      <c r="F68" s="501">
        <v>100</v>
      </c>
      <c r="G68" s="501">
        <v>100</v>
      </c>
      <c r="H68" s="501">
        <v>0</v>
      </c>
      <c r="I68" s="501">
        <v>100</v>
      </c>
    </row>
    <row r="69" spans="1:9" x14ac:dyDescent="0.3">
      <c r="A69" s="495">
        <v>61</v>
      </c>
      <c r="B69" s="503">
        <v>41086</v>
      </c>
      <c r="C69" s="144" t="s">
        <v>737</v>
      </c>
      <c r="D69" s="509" t="s">
        <v>738</v>
      </c>
      <c r="E69" s="500" t="s">
        <v>618</v>
      </c>
      <c r="F69" s="501">
        <v>100</v>
      </c>
      <c r="G69" s="501">
        <v>100</v>
      </c>
      <c r="H69" s="501">
        <v>0</v>
      </c>
      <c r="I69" s="501">
        <v>100</v>
      </c>
    </row>
    <row r="70" spans="1:9" x14ac:dyDescent="0.3">
      <c r="A70" s="502">
        <v>62</v>
      </c>
      <c r="B70" s="503">
        <v>41085</v>
      </c>
      <c r="C70" s="144" t="s">
        <v>739</v>
      </c>
      <c r="D70" s="509" t="s">
        <v>740</v>
      </c>
      <c r="E70" s="500" t="s">
        <v>618</v>
      </c>
      <c r="F70" s="501">
        <v>125</v>
      </c>
      <c r="G70" s="501">
        <v>125</v>
      </c>
      <c r="H70" s="501">
        <v>0</v>
      </c>
      <c r="I70" s="501">
        <v>125</v>
      </c>
    </row>
    <row r="71" spans="1:9" x14ac:dyDescent="0.3">
      <c r="A71" s="495">
        <v>63</v>
      </c>
      <c r="B71" s="503">
        <v>41087</v>
      </c>
      <c r="C71" s="144" t="s">
        <v>741</v>
      </c>
      <c r="D71" s="509" t="s">
        <v>742</v>
      </c>
      <c r="E71" s="500" t="s">
        <v>618</v>
      </c>
      <c r="F71" s="501">
        <v>125</v>
      </c>
      <c r="G71" s="501">
        <v>125</v>
      </c>
      <c r="H71" s="501">
        <v>0</v>
      </c>
      <c r="I71" s="501">
        <v>125</v>
      </c>
    </row>
    <row r="72" spans="1:9" x14ac:dyDescent="0.3">
      <c r="A72" s="502">
        <v>64</v>
      </c>
      <c r="B72" s="503">
        <v>41119</v>
      </c>
      <c r="C72" s="144" t="s">
        <v>743</v>
      </c>
      <c r="D72" s="509" t="s">
        <v>744</v>
      </c>
      <c r="E72" s="500" t="s">
        <v>618</v>
      </c>
      <c r="F72" s="501">
        <v>100</v>
      </c>
      <c r="G72" s="501">
        <v>100</v>
      </c>
      <c r="H72" s="501">
        <v>0</v>
      </c>
      <c r="I72" s="501">
        <v>100</v>
      </c>
    </row>
    <row r="73" spans="1:9" x14ac:dyDescent="0.3">
      <c r="A73" s="495">
        <v>65</v>
      </c>
      <c r="B73" s="503">
        <v>41087</v>
      </c>
      <c r="C73" s="144" t="s">
        <v>745</v>
      </c>
      <c r="D73" s="509" t="s">
        <v>746</v>
      </c>
      <c r="E73" s="500" t="s">
        <v>618</v>
      </c>
      <c r="F73" s="501">
        <v>125</v>
      </c>
      <c r="G73" s="501">
        <v>125</v>
      </c>
      <c r="H73" s="501">
        <v>0</v>
      </c>
      <c r="I73" s="501">
        <v>125</v>
      </c>
    </row>
    <row r="74" spans="1:9" x14ac:dyDescent="0.3">
      <c r="A74" s="502">
        <v>66</v>
      </c>
      <c r="B74" s="503">
        <v>41087</v>
      </c>
      <c r="C74" s="144" t="s">
        <v>747</v>
      </c>
      <c r="D74" s="509" t="s">
        <v>748</v>
      </c>
      <c r="E74" s="500" t="s">
        <v>618</v>
      </c>
      <c r="F74" s="501">
        <v>125</v>
      </c>
      <c r="G74" s="501">
        <v>125</v>
      </c>
      <c r="H74" s="501">
        <v>0</v>
      </c>
      <c r="I74" s="501">
        <v>125</v>
      </c>
    </row>
    <row r="75" spans="1:9" x14ac:dyDescent="0.3">
      <c r="A75" s="495">
        <v>67</v>
      </c>
      <c r="B75" s="503">
        <v>41093</v>
      </c>
      <c r="C75" s="144" t="s">
        <v>749</v>
      </c>
      <c r="D75" s="509" t="s">
        <v>750</v>
      </c>
      <c r="E75" s="500" t="s">
        <v>618</v>
      </c>
      <c r="F75" s="501">
        <v>100</v>
      </c>
      <c r="G75" s="501">
        <v>100</v>
      </c>
      <c r="H75" s="501">
        <v>0</v>
      </c>
      <c r="I75" s="501">
        <v>100</v>
      </c>
    </row>
    <row r="76" spans="1:9" x14ac:dyDescent="0.3">
      <c r="A76" s="502">
        <v>68</v>
      </c>
      <c r="B76" s="503">
        <v>41088</v>
      </c>
      <c r="C76" s="144" t="s">
        <v>751</v>
      </c>
      <c r="D76" s="509" t="s">
        <v>752</v>
      </c>
      <c r="E76" s="500" t="s">
        <v>618</v>
      </c>
      <c r="F76" s="501">
        <v>100</v>
      </c>
      <c r="G76" s="501">
        <v>100</v>
      </c>
      <c r="H76" s="501">
        <v>0</v>
      </c>
      <c r="I76" s="501">
        <v>100</v>
      </c>
    </row>
    <row r="77" spans="1:9" x14ac:dyDescent="0.3">
      <c r="A77" s="495">
        <v>69</v>
      </c>
      <c r="B77" s="503">
        <v>41084</v>
      </c>
      <c r="C77" s="144" t="s">
        <v>753</v>
      </c>
      <c r="D77" s="509" t="s">
        <v>754</v>
      </c>
      <c r="E77" s="500" t="s">
        <v>618</v>
      </c>
      <c r="F77" s="501">
        <v>125</v>
      </c>
      <c r="G77" s="501">
        <v>125</v>
      </c>
      <c r="H77" s="501">
        <v>0</v>
      </c>
      <c r="I77" s="501">
        <v>125</v>
      </c>
    </row>
    <row r="78" spans="1:9" x14ac:dyDescent="0.3">
      <c r="A78" s="502">
        <v>70</v>
      </c>
      <c r="B78" s="503">
        <v>41084</v>
      </c>
      <c r="C78" s="144" t="s">
        <v>755</v>
      </c>
      <c r="D78" s="509" t="s">
        <v>756</v>
      </c>
      <c r="E78" s="500" t="s">
        <v>618</v>
      </c>
      <c r="F78" s="501">
        <v>125</v>
      </c>
      <c r="G78" s="501">
        <v>125</v>
      </c>
      <c r="H78" s="501">
        <v>0</v>
      </c>
      <c r="I78" s="501">
        <v>125</v>
      </c>
    </row>
    <row r="79" spans="1:9" x14ac:dyDescent="0.3">
      <c r="A79" s="495">
        <v>71</v>
      </c>
      <c r="B79" s="503">
        <v>41084</v>
      </c>
      <c r="C79" s="144" t="s">
        <v>757</v>
      </c>
      <c r="D79" s="509" t="s">
        <v>758</v>
      </c>
      <c r="E79" s="500" t="s">
        <v>618</v>
      </c>
      <c r="F79" s="501">
        <v>162.5</v>
      </c>
      <c r="G79" s="501">
        <v>162.5</v>
      </c>
      <c r="H79" s="501">
        <v>0</v>
      </c>
      <c r="I79" s="501">
        <v>162.5</v>
      </c>
    </row>
    <row r="80" spans="1:9" x14ac:dyDescent="0.3">
      <c r="A80" s="502">
        <v>72</v>
      </c>
      <c r="B80" s="503">
        <v>41083</v>
      </c>
      <c r="C80" s="144" t="s">
        <v>759</v>
      </c>
      <c r="D80" s="509" t="s">
        <v>760</v>
      </c>
      <c r="E80" s="500" t="s">
        <v>618</v>
      </c>
      <c r="F80" s="501">
        <v>162.5</v>
      </c>
      <c r="G80" s="501">
        <v>162.5</v>
      </c>
      <c r="H80" s="501">
        <v>0</v>
      </c>
      <c r="I80" s="501">
        <v>162.5</v>
      </c>
    </row>
    <row r="81" spans="1:9" x14ac:dyDescent="0.3">
      <c r="A81" s="495">
        <v>73</v>
      </c>
      <c r="B81" s="503">
        <v>41083</v>
      </c>
      <c r="C81" s="144" t="s">
        <v>761</v>
      </c>
      <c r="D81" s="509" t="s">
        <v>762</v>
      </c>
      <c r="E81" s="500" t="s">
        <v>618</v>
      </c>
      <c r="F81" s="501">
        <v>100</v>
      </c>
      <c r="G81" s="501">
        <v>100</v>
      </c>
      <c r="H81" s="501">
        <v>0</v>
      </c>
      <c r="I81" s="501">
        <v>100</v>
      </c>
    </row>
    <row r="82" spans="1:9" x14ac:dyDescent="0.3">
      <c r="A82" s="502">
        <v>74</v>
      </c>
      <c r="B82" s="503">
        <v>41083</v>
      </c>
      <c r="C82" s="144" t="s">
        <v>763</v>
      </c>
      <c r="D82" s="509" t="s">
        <v>764</v>
      </c>
      <c r="E82" s="500" t="s">
        <v>618</v>
      </c>
      <c r="F82" s="501">
        <v>125</v>
      </c>
      <c r="G82" s="501">
        <v>125</v>
      </c>
      <c r="H82" s="501">
        <v>0</v>
      </c>
      <c r="I82" s="501">
        <v>125</v>
      </c>
    </row>
    <row r="83" spans="1:9" x14ac:dyDescent="0.3">
      <c r="A83" s="495">
        <v>75</v>
      </c>
      <c r="B83" s="503">
        <v>41083</v>
      </c>
      <c r="C83" s="144" t="s">
        <v>765</v>
      </c>
      <c r="D83" s="509" t="s">
        <v>766</v>
      </c>
      <c r="E83" s="500" t="s">
        <v>618</v>
      </c>
      <c r="F83" s="501">
        <v>162.5</v>
      </c>
      <c r="G83" s="501">
        <v>162.5</v>
      </c>
      <c r="H83" s="501">
        <v>0</v>
      </c>
      <c r="I83" s="501">
        <v>162.5</v>
      </c>
    </row>
    <row r="84" spans="1:9" x14ac:dyDescent="0.3">
      <c r="A84" s="502">
        <v>76</v>
      </c>
      <c r="B84" s="503">
        <v>41083</v>
      </c>
      <c r="C84" s="144" t="s">
        <v>767</v>
      </c>
      <c r="D84" s="509" t="s">
        <v>768</v>
      </c>
      <c r="E84" s="500" t="s">
        <v>618</v>
      </c>
      <c r="F84" s="501">
        <v>100</v>
      </c>
      <c r="G84" s="501">
        <v>100</v>
      </c>
      <c r="H84" s="501">
        <v>0</v>
      </c>
      <c r="I84" s="501">
        <v>100</v>
      </c>
    </row>
    <row r="85" spans="1:9" x14ac:dyDescent="0.3">
      <c r="A85" s="495">
        <v>77</v>
      </c>
      <c r="B85" s="503">
        <v>41083</v>
      </c>
      <c r="C85" s="144" t="s">
        <v>769</v>
      </c>
      <c r="D85" s="509" t="s">
        <v>770</v>
      </c>
      <c r="E85" s="500" t="s">
        <v>618</v>
      </c>
      <c r="F85" s="501">
        <v>162.5</v>
      </c>
      <c r="G85" s="501">
        <v>162.5</v>
      </c>
      <c r="H85" s="501">
        <v>0</v>
      </c>
      <c r="I85" s="501">
        <v>162.5</v>
      </c>
    </row>
    <row r="86" spans="1:9" x14ac:dyDescent="0.3">
      <c r="A86" s="502">
        <v>78</v>
      </c>
      <c r="B86" s="503">
        <v>41083</v>
      </c>
      <c r="C86" s="144" t="s">
        <v>771</v>
      </c>
      <c r="D86" s="509" t="s">
        <v>772</v>
      </c>
      <c r="E86" s="500" t="s">
        <v>618</v>
      </c>
      <c r="F86" s="501">
        <v>100</v>
      </c>
      <c r="G86" s="501">
        <v>100</v>
      </c>
      <c r="H86" s="501">
        <v>0</v>
      </c>
      <c r="I86" s="501">
        <v>100</v>
      </c>
    </row>
    <row r="87" spans="1:9" x14ac:dyDescent="0.3">
      <c r="A87" s="495">
        <v>79</v>
      </c>
      <c r="B87" s="503">
        <v>41083</v>
      </c>
      <c r="C87" s="144" t="s">
        <v>773</v>
      </c>
      <c r="D87" s="509" t="s">
        <v>774</v>
      </c>
      <c r="E87" s="500" t="s">
        <v>618</v>
      </c>
      <c r="F87" s="501">
        <v>162.5</v>
      </c>
      <c r="G87" s="501">
        <v>162.5</v>
      </c>
      <c r="H87" s="501">
        <v>0</v>
      </c>
      <c r="I87" s="501">
        <v>162.5</v>
      </c>
    </row>
    <row r="88" spans="1:9" x14ac:dyDescent="0.3">
      <c r="A88" s="502">
        <v>80</v>
      </c>
      <c r="B88" s="503">
        <v>41083</v>
      </c>
      <c r="C88" s="144" t="s">
        <v>775</v>
      </c>
      <c r="D88" s="509" t="s">
        <v>776</v>
      </c>
      <c r="E88" s="500" t="s">
        <v>618</v>
      </c>
      <c r="F88" s="501">
        <v>162.5</v>
      </c>
      <c r="G88" s="501">
        <v>162.5</v>
      </c>
      <c r="H88" s="501">
        <v>0</v>
      </c>
      <c r="I88" s="501">
        <v>162.5</v>
      </c>
    </row>
    <row r="89" spans="1:9" x14ac:dyDescent="0.3">
      <c r="A89" s="495">
        <v>81</v>
      </c>
      <c r="B89" s="503">
        <v>41083</v>
      </c>
      <c r="C89" s="144" t="s">
        <v>777</v>
      </c>
      <c r="D89" s="509" t="s">
        <v>778</v>
      </c>
      <c r="E89" s="500" t="s">
        <v>618</v>
      </c>
      <c r="F89" s="501">
        <v>162.5</v>
      </c>
      <c r="G89" s="501">
        <v>162.5</v>
      </c>
      <c r="H89" s="501">
        <v>0</v>
      </c>
      <c r="I89" s="501">
        <v>162.5</v>
      </c>
    </row>
    <row r="90" spans="1:9" x14ac:dyDescent="0.3">
      <c r="A90" s="502">
        <v>82</v>
      </c>
      <c r="B90" s="503">
        <v>41083</v>
      </c>
      <c r="C90" s="144" t="s">
        <v>779</v>
      </c>
      <c r="D90" s="509" t="s">
        <v>780</v>
      </c>
      <c r="E90" s="500" t="s">
        <v>618</v>
      </c>
      <c r="F90" s="501">
        <v>100</v>
      </c>
      <c r="G90" s="501">
        <v>100</v>
      </c>
      <c r="H90" s="501">
        <v>0</v>
      </c>
      <c r="I90" s="501">
        <v>100</v>
      </c>
    </row>
    <row r="91" spans="1:9" x14ac:dyDescent="0.3">
      <c r="A91" s="495">
        <v>83</v>
      </c>
      <c r="B91" s="503">
        <v>41083</v>
      </c>
      <c r="C91" s="144" t="s">
        <v>781</v>
      </c>
      <c r="D91" s="509" t="s">
        <v>782</v>
      </c>
      <c r="E91" s="500" t="s">
        <v>618</v>
      </c>
      <c r="F91" s="501">
        <v>100</v>
      </c>
      <c r="G91" s="501">
        <v>100</v>
      </c>
      <c r="H91" s="501">
        <v>0</v>
      </c>
      <c r="I91" s="501">
        <v>100</v>
      </c>
    </row>
    <row r="92" spans="1:9" x14ac:dyDescent="0.3">
      <c r="A92" s="502">
        <v>84</v>
      </c>
      <c r="B92" s="503">
        <v>41083</v>
      </c>
      <c r="C92" s="144" t="s">
        <v>783</v>
      </c>
      <c r="D92" s="509" t="s">
        <v>784</v>
      </c>
      <c r="E92" s="500" t="s">
        <v>618</v>
      </c>
      <c r="F92" s="501">
        <v>162.5</v>
      </c>
      <c r="G92" s="501">
        <v>162.5</v>
      </c>
      <c r="H92" s="501">
        <v>0</v>
      </c>
      <c r="I92" s="501">
        <v>162.5</v>
      </c>
    </row>
    <row r="93" spans="1:9" x14ac:dyDescent="0.3">
      <c r="A93" s="495">
        <v>85</v>
      </c>
      <c r="B93" s="503">
        <v>41065</v>
      </c>
      <c r="C93" s="144" t="s">
        <v>785</v>
      </c>
      <c r="D93" s="509" t="s">
        <v>786</v>
      </c>
      <c r="E93" s="500" t="s">
        <v>618</v>
      </c>
      <c r="F93" s="501">
        <v>162.5</v>
      </c>
      <c r="G93" s="501">
        <v>162.5</v>
      </c>
      <c r="H93" s="501">
        <v>0</v>
      </c>
      <c r="I93" s="501">
        <v>162.5</v>
      </c>
    </row>
    <row r="94" spans="1:9" x14ac:dyDescent="0.3">
      <c r="A94" s="502">
        <v>86</v>
      </c>
      <c r="B94" s="503">
        <v>41065</v>
      </c>
      <c r="C94" s="144" t="s">
        <v>787</v>
      </c>
      <c r="D94" s="509" t="s">
        <v>788</v>
      </c>
      <c r="E94" s="500" t="s">
        <v>618</v>
      </c>
      <c r="F94" s="501">
        <v>162.5</v>
      </c>
      <c r="G94" s="501">
        <v>162.5</v>
      </c>
      <c r="H94" s="501">
        <v>0</v>
      </c>
      <c r="I94" s="501">
        <v>162.5</v>
      </c>
    </row>
    <row r="95" spans="1:9" x14ac:dyDescent="0.3">
      <c r="A95" s="495">
        <v>87</v>
      </c>
      <c r="B95" s="503">
        <v>41065</v>
      </c>
      <c r="C95" s="144" t="s">
        <v>789</v>
      </c>
      <c r="D95" s="509" t="s">
        <v>790</v>
      </c>
      <c r="E95" s="500" t="s">
        <v>618</v>
      </c>
      <c r="F95" s="501">
        <v>162.5</v>
      </c>
      <c r="G95" s="501">
        <v>162.5</v>
      </c>
      <c r="H95" s="501">
        <v>0</v>
      </c>
      <c r="I95" s="501">
        <v>162.5</v>
      </c>
    </row>
    <row r="96" spans="1:9" x14ac:dyDescent="0.3">
      <c r="A96" s="502">
        <v>88</v>
      </c>
      <c r="B96" s="503">
        <v>41065</v>
      </c>
      <c r="C96" s="144" t="s">
        <v>791</v>
      </c>
      <c r="D96" s="509" t="s">
        <v>792</v>
      </c>
      <c r="E96" s="500" t="s">
        <v>618</v>
      </c>
      <c r="F96" s="501">
        <v>125</v>
      </c>
      <c r="G96" s="501">
        <v>125</v>
      </c>
      <c r="H96" s="501">
        <v>0</v>
      </c>
      <c r="I96" s="501">
        <v>125</v>
      </c>
    </row>
    <row r="97" spans="1:9" x14ac:dyDescent="0.3">
      <c r="A97" s="495">
        <v>89</v>
      </c>
      <c r="B97" s="503">
        <v>41065</v>
      </c>
      <c r="C97" s="144" t="s">
        <v>793</v>
      </c>
      <c r="D97" s="509" t="s">
        <v>794</v>
      </c>
      <c r="E97" s="500" t="s">
        <v>618</v>
      </c>
      <c r="F97" s="501">
        <v>125</v>
      </c>
      <c r="G97" s="501">
        <v>125</v>
      </c>
      <c r="H97" s="501">
        <v>0</v>
      </c>
      <c r="I97" s="501">
        <v>125</v>
      </c>
    </row>
    <row r="98" spans="1:9" x14ac:dyDescent="0.3">
      <c r="A98" s="502">
        <v>90</v>
      </c>
      <c r="B98" s="503">
        <v>41065</v>
      </c>
      <c r="C98" s="144" t="s">
        <v>795</v>
      </c>
      <c r="D98" s="509" t="s">
        <v>796</v>
      </c>
      <c r="E98" s="500" t="s">
        <v>618</v>
      </c>
      <c r="F98" s="501">
        <v>125</v>
      </c>
      <c r="G98" s="501">
        <v>125</v>
      </c>
      <c r="H98" s="501">
        <v>0</v>
      </c>
      <c r="I98" s="501">
        <v>125</v>
      </c>
    </row>
    <row r="99" spans="1:9" x14ac:dyDescent="0.3">
      <c r="A99" s="495">
        <v>91</v>
      </c>
      <c r="B99" s="503">
        <v>41065</v>
      </c>
      <c r="C99" s="144" t="s">
        <v>797</v>
      </c>
      <c r="D99" s="509" t="s">
        <v>798</v>
      </c>
      <c r="E99" s="500" t="s">
        <v>618</v>
      </c>
      <c r="F99" s="501">
        <v>125</v>
      </c>
      <c r="G99" s="501">
        <v>125</v>
      </c>
      <c r="H99" s="501">
        <v>0</v>
      </c>
      <c r="I99" s="501">
        <v>125</v>
      </c>
    </row>
    <row r="100" spans="1:9" x14ac:dyDescent="0.3">
      <c r="A100" s="502">
        <v>92</v>
      </c>
      <c r="B100" s="503">
        <v>41065</v>
      </c>
      <c r="C100" s="144" t="s">
        <v>799</v>
      </c>
      <c r="D100" s="509" t="s">
        <v>800</v>
      </c>
      <c r="E100" s="500" t="s">
        <v>618</v>
      </c>
      <c r="F100" s="501">
        <v>125</v>
      </c>
      <c r="G100" s="501">
        <v>125</v>
      </c>
      <c r="H100" s="501">
        <v>0</v>
      </c>
      <c r="I100" s="501">
        <v>125</v>
      </c>
    </row>
    <row r="101" spans="1:9" x14ac:dyDescent="0.3">
      <c r="A101" s="495">
        <v>93</v>
      </c>
      <c r="B101" s="503">
        <v>41065</v>
      </c>
      <c r="C101" s="144" t="s">
        <v>801</v>
      </c>
      <c r="D101" s="509" t="s">
        <v>802</v>
      </c>
      <c r="E101" s="500" t="s">
        <v>618</v>
      </c>
      <c r="F101" s="501">
        <v>162.5</v>
      </c>
      <c r="G101" s="501">
        <v>162.5</v>
      </c>
      <c r="H101" s="501">
        <v>0</v>
      </c>
      <c r="I101" s="501">
        <v>162.5</v>
      </c>
    </row>
    <row r="102" spans="1:9" x14ac:dyDescent="0.3">
      <c r="A102" s="502">
        <v>94</v>
      </c>
      <c r="B102" s="503">
        <v>41065</v>
      </c>
      <c r="C102" s="144" t="s">
        <v>803</v>
      </c>
      <c r="D102" s="509" t="s">
        <v>804</v>
      </c>
      <c r="E102" s="500" t="s">
        <v>618</v>
      </c>
      <c r="F102" s="501">
        <v>162.5</v>
      </c>
      <c r="G102" s="501">
        <v>162.5</v>
      </c>
      <c r="H102" s="501">
        <v>0</v>
      </c>
      <c r="I102" s="501">
        <v>162.5</v>
      </c>
    </row>
    <row r="103" spans="1:9" x14ac:dyDescent="0.3">
      <c r="A103" s="495">
        <v>95</v>
      </c>
      <c r="B103" s="503">
        <v>41065</v>
      </c>
      <c r="C103" s="144" t="s">
        <v>805</v>
      </c>
      <c r="D103" s="509" t="s">
        <v>806</v>
      </c>
      <c r="E103" s="500" t="s">
        <v>618</v>
      </c>
      <c r="F103" s="501">
        <v>125</v>
      </c>
      <c r="G103" s="501">
        <v>125</v>
      </c>
      <c r="H103" s="501">
        <v>0</v>
      </c>
      <c r="I103" s="501">
        <v>125</v>
      </c>
    </row>
    <row r="104" spans="1:9" x14ac:dyDescent="0.3">
      <c r="A104" s="502">
        <v>96</v>
      </c>
      <c r="B104" s="503">
        <v>41065</v>
      </c>
      <c r="C104" s="144" t="s">
        <v>807</v>
      </c>
      <c r="D104" s="509" t="s">
        <v>808</v>
      </c>
      <c r="E104" s="500" t="s">
        <v>618</v>
      </c>
      <c r="F104" s="501">
        <v>125</v>
      </c>
      <c r="G104" s="501">
        <v>125</v>
      </c>
      <c r="H104" s="501">
        <v>0</v>
      </c>
      <c r="I104" s="501">
        <v>125</v>
      </c>
    </row>
    <row r="105" spans="1:9" x14ac:dyDescent="0.3">
      <c r="A105" s="495">
        <v>97</v>
      </c>
      <c r="B105" s="503">
        <v>41065</v>
      </c>
      <c r="C105" s="144" t="s">
        <v>809</v>
      </c>
      <c r="D105" s="509" t="s">
        <v>810</v>
      </c>
      <c r="E105" s="500" t="s">
        <v>618</v>
      </c>
      <c r="F105" s="501">
        <v>125</v>
      </c>
      <c r="G105" s="501">
        <v>125</v>
      </c>
      <c r="H105" s="501">
        <v>0</v>
      </c>
      <c r="I105" s="501">
        <v>125</v>
      </c>
    </row>
    <row r="106" spans="1:9" x14ac:dyDescent="0.3">
      <c r="A106" s="502">
        <v>98</v>
      </c>
      <c r="B106" s="503">
        <v>41065</v>
      </c>
      <c r="C106" s="144" t="s">
        <v>811</v>
      </c>
      <c r="D106" s="509" t="s">
        <v>812</v>
      </c>
      <c r="E106" s="500" t="s">
        <v>618</v>
      </c>
      <c r="F106" s="501">
        <v>125</v>
      </c>
      <c r="G106" s="501">
        <v>125</v>
      </c>
      <c r="H106" s="501">
        <v>0</v>
      </c>
      <c r="I106" s="501">
        <v>125</v>
      </c>
    </row>
    <row r="107" spans="1:9" x14ac:dyDescent="0.3">
      <c r="A107" s="495">
        <v>99</v>
      </c>
      <c r="B107" s="503">
        <v>41065</v>
      </c>
      <c r="C107" s="144" t="s">
        <v>813</v>
      </c>
      <c r="D107" s="509" t="s">
        <v>814</v>
      </c>
      <c r="E107" s="500" t="s">
        <v>618</v>
      </c>
      <c r="F107" s="501">
        <v>162.5</v>
      </c>
      <c r="G107" s="501">
        <v>162.5</v>
      </c>
      <c r="H107" s="501">
        <v>0</v>
      </c>
      <c r="I107" s="501">
        <v>162.5</v>
      </c>
    </row>
    <row r="108" spans="1:9" x14ac:dyDescent="0.3">
      <c r="A108" s="502">
        <v>100</v>
      </c>
      <c r="B108" s="503">
        <v>41065</v>
      </c>
      <c r="C108" s="144" t="s">
        <v>815</v>
      </c>
      <c r="D108" s="509" t="s">
        <v>816</v>
      </c>
      <c r="E108" s="500" t="s">
        <v>618</v>
      </c>
      <c r="F108" s="501">
        <v>162.5</v>
      </c>
      <c r="G108" s="501">
        <v>162.5</v>
      </c>
      <c r="H108" s="501">
        <v>0</v>
      </c>
      <c r="I108" s="501">
        <v>162.5</v>
      </c>
    </row>
    <row r="109" spans="1:9" x14ac:dyDescent="0.3">
      <c r="A109" s="495">
        <v>101</v>
      </c>
      <c r="B109" s="503">
        <v>41065</v>
      </c>
      <c r="C109" s="144" t="s">
        <v>817</v>
      </c>
      <c r="D109" s="509" t="s">
        <v>818</v>
      </c>
      <c r="E109" s="500" t="s">
        <v>618</v>
      </c>
      <c r="F109" s="501">
        <v>125</v>
      </c>
      <c r="G109" s="501">
        <v>125</v>
      </c>
      <c r="H109" s="501">
        <v>0</v>
      </c>
      <c r="I109" s="501">
        <v>125</v>
      </c>
    </row>
    <row r="110" spans="1:9" x14ac:dyDescent="0.3">
      <c r="A110" s="502">
        <v>102</v>
      </c>
      <c r="B110" s="503">
        <v>41065</v>
      </c>
      <c r="C110" s="144" t="s">
        <v>819</v>
      </c>
      <c r="D110" s="509" t="s">
        <v>820</v>
      </c>
      <c r="E110" s="500" t="s">
        <v>618</v>
      </c>
      <c r="F110" s="501">
        <v>162.5</v>
      </c>
      <c r="G110" s="501">
        <v>162.5</v>
      </c>
      <c r="H110" s="501">
        <v>0</v>
      </c>
      <c r="I110" s="501">
        <v>162.5</v>
      </c>
    </row>
    <row r="111" spans="1:9" x14ac:dyDescent="0.3">
      <c r="A111" s="495">
        <v>103</v>
      </c>
      <c r="B111" s="503">
        <v>41065</v>
      </c>
      <c r="C111" s="144" t="s">
        <v>821</v>
      </c>
      <c r="D111" s="509" t="s">
        <v>822</v>
      </c>
      <c r="E111" s="500" t="s">
        <v>618</v>
      </c>
      <c r="F111" s="501">
        <v>162.5</v>
      </c>
      <c r="G111" s="501">
        <v>162.5</v>
      </c>
      <c r="H111" s="501">
        <v>0</v>
      </c>
      <c r="I111" s="501">
        <v>162.5</v>
      </c>
    </row>
    <row r="112" spans="1:9" x14ac:dyDescent="0.3">
      <c r="A112" s="502">
        <v>104</v>
      </c>
      <c r="B112" s="503">
        <v>41065</v>
      </c>
      <c r="C112" s="144" t="s">
        <v>823</v>
      </c>
      <c r="D112" s="509" t="s">
        <v>824</v>
      </c>
      <c r="E112" s="500" t="s">
        <v>618</v>
      </c>
      <c r="F112" s="501">
        <v>162.5</v>
      </c>
      <c r="G112" s="501">
        <v>162.5</v>
      </c>
      <c r="H112" s="501">
        <v>0</v>
      </c>
      <c r="I112" s="501">
        <v>162.5</v>
      </c>
    </row>
    <row r="113" spans="1:9" x14ac:dyDescent="0.3">
      <c r="A113" s="495">
        <v>105</v>
      </c>
      <c r="B113" s="503">
        <v>41065</v>
      </c>
      <c r="C113" s="144" t="s">
        <v>825</v>
      </c>
      <c r="D113" s="509" t="s">
        <v>826</v>
      </c>
      <c r="E113" s="500" t="s">
        <v>618</v>
      </c>
      <c r="F113" s="501">
        <v>162.5</v>
      </c>
      <c r="G113" s="501">
        <v>162.5</v>
      </c>
      <c r="H113" s="501">
        <v>0</v>
      </c>
      <c r="I113" s="501">
        <v>162.5</v>
      </c>
    </row>
    <row r="114" spans="1:9" x14ac:dyDescent="0.3">
      <c r="A114" s="502">
        <v>106</v>
      </c>
      <c r="B114" s="503">
        <v>41065</v>
      </c>
      <c r="C114" s="144" t="s">
        <v>827</v>
      </c>
      <c r="D114" s="509" t="s">
        <v>828</v>
      </c>
      <c r="E114" s="500" t="s">
        <v>618</v>
      </c>
      <c r="F114" s="501">
        <v>125</v>
      </c>
      <c r="G114" s="501">
        <v>125</v>
      </c>
      <c r="H114" s="501">
        <v>0</v>
      </c>
      <c r="I114" s="501">
        <v>125</v>
      </c>
    </row>
    <row r="115" spans="1:9" x14ac:dyDescent="0.3">
      <c r="A115" s="495">
        <v>107</v>
      </c>
      <c r="B115" s="503">
        <v>41065</v>
      </c>
      <c r="C115" s="144" t="s">
        <v>829</v>
      </c>
      <c r="D115" s="509" t="s">
        <v>830</v>
      </c>
      <c r="E115" s="500" t="s">
        <v>618</v>
      </c>
      <c r="F115" s="501">
        <v>125</v>
      </c>
      <c r="G115" s="501">
        <v>125</v>
      </c>
      <c r="H115" s="501">
        <v>0</v>
      </c>
      <c r="I115" s="501">
        <v>125</v>
      </c>
    </row>
    <row r="116" spans="1:9" x14ac:dyDescent="0.3">
      <c r="A116" s="502">
        <v>108</v>
      </c>
      <c r="B116" s="503">
        <v>41065</v>
      </c>
      <c r="C116" s="144" t="s">
        <v>831</v>
      </c>
      <c r="D116" s="509" t="s">
        <v>832</v>
      </c>
      <c r="E116" s="500" t="s">
        <v>618</v>
      </c>
      <c r="F116" s="501">
        <v>162.5</v>
      </c>
      <c r="G116" s="501">
        <v>162.5</v>
      </c>
      <c r="H116" s="501">
        <v>0</v>
      </c>
      <c r="I116" s="501">
        <v>162.5</v>
      </c>
    </row>
    <row r="117" spans="1:9" x14ac:dyDescent="0.3">
      <c r="A117" s="495">
        <v>109</v>
      </c>
      <c r="B117" s="503">
        <v>41065</v>
      </c>
      <c r="C117" s="144" t="s">
        <v>833</v>
      </c>
      <c r="D117" s="509" t="s">
        <v>834</v>
      </c>
      <c r="E117" s="500" t="s">
        <v>618</v>
      </c>
      <c r="F117" s="501">
        <v>125</v>
      </c>
      <c r="G117" s="501">
        <v>125</v>
      </c>
      <c r="H117" s="501">
        <v>0</v>
      </c>
      <c r="I117" s="501">
        <v>125</v>
      </c>
    </row>
    <row r="118" spans="1:9" x14ac:dyDescent="0.3">
      <c r="A118" s="502">
        <v>110</v>
      </c>
      <c r="B118" s="503">
        <v>41065</v>
      </c>
      <c r="C118" s="144" t="s">
        <v>835</v>
      </c>
      <c r="D118" s="509" t="s">
        <v>836</v>
      </c>
      <c r="E118" s="500" t="s">
        <v>618</v>
      </c>
      <c r="F118" s="501">
        <v>125</v>
      </c>
      <c r="G118" s="501">
        <v>125</v>
      </c>
      <c r="H118" s="501">
        <v>0</v>
      </c>
      <c r="I118" s="501">
        <v>125</v>
      </c>
    </row>
    <row r="119" spans="1:9" x14ac:dyDescent="0.3">
      <c r="A119" s="495">
        <v>111</v>
      </c>
      <c r="B119" s="503">
        <v>41065</v>
      </c>
      <c r="C119" s="144" t="s">
        <v>837</v>
      </c>
      <c r="D119" s="509" t="s">
        <v>838</v>
      </c>
      <c r="E119" s="500" t="s">
        <v>618</v>
      </c>
      <c r="F119" s="501">
        <v>125</v>
      </c>
      <c r="G119" s="501">
        <v>125</v>
      </c>
      <c r="H119" s="501">
        <v>0</v>
      </c>
      <c r="I119" s="501">
        <v>125</v>
      </c>
    </row>
    <row r="120" spans="1:9" x14ac:dyDescent="0.3">
      <c r="A120" s="502">
        <v>112</v>
      </c>
      <c r="B120" s="503">
        <v>41065</v>
      </c>
      <c r="C120" s="144" t="s">
        <v>839</v>
      </c>
      <c r="D120" s="509" t="s">
        <v>840</v>
      </c>
      <c r="E120" s="500" t="s">
        <v>618</v>
      </c>
      <c r="F120" s="501">
        <v>162.5</v>
      </c>
      <c r="G120" s="501">
        <v>162.5</v>
      </c>
      <c r="H120" s="501">
        <v>0</v>
      </c>
      <c r="I120" s="501">
        <v>162.5</v>
      </c>
    </row>
    <row r="121" spans="1:9" x14ac:dyDescent="0.3">
      <c r="A121" s="495">
        <v>113</v>
      </c>
      <c r="B121" s="503">
        <v>41065</v>
      </c>
      <c r="C121" s="144" t="s">
        <v>841</v>
      </c>
      <c r="D121" s="509" t="s">
        <v>842</v>
      </c>
      <c r="E121" s="500" t="s">
        <v>618</v>
      </c>
      <c r="F121" s="501">
        <v>125</v>
      </c>
      <c r="G121" s="501">
        <v>125</v>
      </c>
      <c r="H121" s="501">
        <v>0</v>
      </c>
      <c r="I121" s="501">
        <v>125</v>
      </c>
    </row>
    <row r="122" spans="1:9" x14ac:dyDescent="0.3">
      <c r="A122" s="502">
        <v>114</v>
      </c>
      <c r="B122" s="503">
        <v>41065</v>
      </c>
      <c r="C122" s="144" t="s">
        <v>843</v>
      </c>
      <c r="D122" s="509" t="s">
        <v>844</v>
      </c>
      <c r="E122" s="500" t="s">
        <v>618</v>
      </c>
      <c r="F122" s="501">
        <v>125</v>
      </c>
      <c r="G122" s="501">
        <v>125</v>
      </c>
      <c r="H122" s="501">
        <v>0</v>
      </c>
      <c r="I122" s="501">
        <v>125</v>
      </c>
    </row>
    <row r="123" spans="1:9" x14ac:dyDescent="0.3">
      <c r="A123" s="495">
        <v>115</v>
      </c>
      <c r="B123" s="503">
        <v>41065</v>
      </c>
      <c r="C123" s="144" t="s">
        <v>845</v>
      </c>
      <c r="D123" s="509" t="s">
        <v>846</v>
      </c>
      <c r="E123" s="500" t="s">
        <v>618</v>
      </c>
      <c r="F123" s="501">
        <v>162.5</v>
      </c>
      <c r="G123" s="501">
        <v>162.5</v>
      </c>
      <c r="H123" s="501">
        <v>0</v>
      </c>
      <c r="I123" s="501">
        <v>162.5</v>
      </c>
    </row>
    <row r="124" spans="1:9" x14ac:dyDescent="0.3">
      <c r="A124" s="502">
        <v>116</v>
      </c>
      <c r="B124" s="503">
        <v>41065</v>
      </c>
      <c r="C124" s="144" t="s">
        <v>847</v>
      </c>
      <c r="D124" s="509" t="s">
        <v>848</v>
      </c>
      <c r="E124" s="500" t="s">
        <v>618</v>
      </c>
      <c r="F124" s="501">
        <v>125</v>
      </c>
      <c r="G124" s="501">
        <v>125</v>
      </c>
      <c r="H124" s="501">
        <v>0</v>
      </c>
      <c r="I124" s="501">
        <v>125</v>
      </c>
    </row>
    <row r="125" spans="1:9" x14ac:dyDescent="0.3">
      <c r="A125" s="495">
        <v>117</v>
      </c>
      <c r="B125" s="503">
        <v>41065</v>
      </c>
      <c r="C125" s="144" t="s">
        <v>849</v>
      </c>
      <c r="D125" s="509" t="s">
        <v>850</v>
      </c>
      <c r="E125" s="500" t="s">
        <v>618</v>
      </c>
      <c r="F125" s="501">
        <v>125</v>
      </c>
      <c r="G125" s="501">
        <v>125</v>
      </c>
      <c r="H125" s="501">
        <v>0</v>
      </c>
      <c r="I125" s="501">
        <v>125</v>
      </c>
    </row>
    <row r="126" spans="1:9" x14ac:dyDescent="0.3">
      <c r="A126" s="502">
        <v>118</v>
      </c>
      <c r="B126" s="503">
        <v>41065</v>
      </c>
      <c r="C126" s="144" t="s">
        <v>851</v>
      </c>
      <c r="D126" s="509" t="s">
        <v>852</v>
      </c>
      <c r="E126" s="500" t="s">
        <v>618</v>
      </c>
      <c r="F126" s="501">
        <v>162.5</v>
      </c>
      <c r="G126" s="501">
        <v>162.5</v>
      </c>
      <c r="H126" s="501">
        <v>0</v>
      </c>
      <c r="I126" s="501">
        <v>162.5</v>
      </c>
    </row>
    <row r="127" spans="1:9" x14ac:dyDescent="0.3">
      <c r="A127" s="495">
        <v>119</v>
      </c>
      <c r="B127" s="503">
        <v>41065</v>
      </c>
      <c r="C127" s="144" t="s">
        <v>853</v>
      </c>
      <c r="D127" s="509" t="s">
        <v>854</v>
      </c>
      <c r="E127" s="500" t="s">
        <v>618</v>
      </c>
      <c r="F127" s="501">
        <v>125</v>
      </c>
      <c r="G127" s="501">
        <v>125</v>
      </c>
      <c r="H127" s="501">
        <v>0</v>
      </c>
      <c r="I127" s="501">
        <v>125</v>
      </c>
    </row>
    <row r="128" spans="1:9" x14ac:dyDescent="0.3">
      <c r="A128" s="502">
        <v>120</v>
      </c>
      <c r="B128" s="503">
        <v>41065</v>
      </c>
      <c r="C128" s="144" t="s">
        <v>855</v>
      </c>
      <c r="D128" s="509" t="s">
        <v>856</v>
      </c>
      <c r="E128" s="500" t="s">
        <v>618</v>
      </c>
      <c r="F128" s="501">
        <v>162.5</v>
      </c>
      <c r="G128" s="501">
        <v>162.5</v>
      </c>
      <c r="H128" s="501">
        <v>0</v>
      </c>
      <c r="I128" s="501">
        <v>162.5</v>
      </c>
    </row>
    <row r="129" spans="1:9" x14ac:dyDescent="0.3">
      <c r="A129" s="495">
        <v>121</v>
      </c>
      <c r="B129" s="503">
        <v>41065</v>
      </c>
      <c r="C129" s="144" t="s">
        <v>857</v>
      </c>
      <c r="D129" s="509" t="s">
        <v>858</v>
      </c>
      <c r="E129" s="500" t="s">
        <v>618</v>
      </c>
      <c r="F129" s="501">
        <v>162.5</v>
      </c>
      <c r="G129" s="501">
        <v>162.5</v>
      </c>
      <c r="H129" s="501">
        <v>0</v>
      </c>
      <c r="I129" s="501">
        <v>162.5</v>
      </c>
    </row>
    <row r="130" spans="1:9" x14ac:dyDescent="0.3">
      <c r="A130" s="502">
        <v>122</v>
      </c>
      <c r="B130" s="503">
        <v>41065</v>
      </c>
      <c r="C130" s="144" t="s">
        <v>859</v>
      </c>
      <c r="D130" s="509" t="s">
        <v>860</v>
      </c>
      <c r="E130" s="500" t="s">
        <v>618</v>
      </c>
      <c r="F130" s="501">
        <v>162.5</v>
      </c>
      <c r="G130" s="501">
        <v>162.5</v>
      </c>
      <c r="H130" s="501">
        <v>0</v>
      </c>
      <c r="I130" s="501">
        <v>162.5</v>
      </c>
    </row>
    <row r="131" spans="1:9" x14ac:dyDescent="0.3">
      <c r="A131" s="495">
        <v>123</v>
      </c>
      <c r="B131" s="503">
        <v>41065</v>
      </c>
      <c r="C131" s="144" t="s">
        <v>861</v>
      </c>
      <c r="D131" s="509" t="s">
        <v>862</v>
      </c>
      <c r="E131" s="500" t="s">
        <v>618</v>
      </c>
      <c r="F131" s="501">
        <v>162.5</v>
      </c>
      <c r="G131" s="501">
        <v>162.5</v>
      </c>
      <c r="H131" s="501">
        <v>0</v>
      </c>
      <c r="I131" s="501">
        <v>162.5</v>
      </c>
    </row>
    <row r="132" spans="1:9" x14ac:dyDescent="0.3">
      <c r="A132" s="502">
        <v>124</v>
      </c>
      <c r="B132" s="503">
        <v>41065</v>
      </c>
      <c r="C132" s="144" t="s">
        <v>863</v>
      </c>
      <c r="D132" s="509" t="s">
        <v>864</v>
      </c>
      <c r="E132" s="500" t="s">
        <v>618</v>
      </c>
      <c r="F132" s="501">
        <v>162.5</v>
      </c>
      <c r="G132" s="501">
        <v>162.5</v>
      </c>
      <c r="H132" s="501">
        <v>0</v>
      </c>
      <c r="I132" s="501">
        <v>162.5</v>
      </c>
    </row>
    <row r="133" spans="1:9" x14ac:dyDescent="0.3">
      <c r="A133" s="495">
        <v>125</v>
      </c>
      <c r="B133" s="503">
        <v>41065</v>
      </c>
      <c r="C133" s="144" t="s">
        <v>865</v>
      </c>
      <c r="D133" s="509" t="s">
        <v>866</v>
      </c>
      <c r="E133" s="500" t="s">
        <v>618</v>
      </c>
      <c r="F133" s="501">
        <v>125</v>
      </c>
      <c r="G133" s="501">
        <v>125</v>
      </c>
      <c r="H133" s="501">
        <v>0</v>
      </c>
      <c r="I133" s="501">
        <v>125</v>
      </c>
    </row>
    <row r="134" spans="1:9" x14ac:dyDescent="0.3">
      <c r="A134" s="502">
        <v>126</v>
      </c>
      <c r="B134" s="503">
        <v>41065</v>
      </c>
      <c r="C134" s="144" t="s">
        <v>867</v>
      </c>
      <c r="D134" s="509" t="s">
        <v>868</v>
      </c>
      <c r="E134" s="500" t="s">
        <v>618</v>
      </c>
      <c r="F134" s="501">
        <v>125</v>
      </c>
      <c r="G134" s="501">
        <v>125</v>
      </c>
      <c r="H134" s="501">
        <v>0</v>
      </c>
      <c r="I134" s="501">
        <v>125</v>
      </c>
    </row>
    <row r="135" spans="1:9" x14ac:dyDescent="0.3">
      <c r="A135" s="495">
        <v>127</v>
      </c>
      <c r="B135" s="503">
        <v>41065</v>
      </c>
      <c r="C135" s="144" t="s">
        <v>869</v>
      </c>
      <c r="D135" s="509" t="s">
        <v>870</v>
      </c>
      <c r="E135" s="500" t="s">
        <v>618</v>
      </c>
      <c r="F135" s="501">
        <v>125</v>
      </c>
      <c r="G135" s="501">
        <v>125</v>
      </c>
      <c r="H135" s="501">
        <v>0</v>
      </c>
      <c r="I135" s="501">
        <v>125</v>
      </c>
    </row>
    <row r="136" spans="1:9" x14ac:dyDescent="0.3">
      <c r="A136" s="502">
        <v>128</v>
      </c>
      <c r="B136" s="503">
        <v>41065</v>
      </c>
      <c r="C136" s="144" t="s">
        <v>871</v>
      </c>
      <c r="D136" s="509" t="s">
        <v>872</v>
      </c>
      <c r="E136" s="500" t="s">
        <v>618</v>
      </c>
      <c r="F136" s="501">
        <v>162.5</v>
      </c>
      <c r="G136" s="501">
        <v>162.5</v>
      </c>
      <c r="H136" s="501">
        <v>0</v>
      </c>
      <c r="I136" s="501">
        <v>162.5</v>
      </c>
    </row>
    <row r="137" spans="1:9" x14ac:dyDescent="0.3">
      <c r="A137" s="495">
        <v>129</v>
      </c>
      <c r="B137" s="503">
        <v>41065</v>
      </c>
      <c r="C137" s="144" t="s">
        <v>873</v>
      </c>
      <c r="D137" s="509" t="s">
        <v>874</v>
      </c>
      <c r="E137" s="500" t="s">
        <v>618</v>
      </c>
      <c r="F137" s="501">
        <v>125</v>
      </c>
      <c r="G137" s="501">
        <v>125</v>
      </c>
      <c r="H137" s="501">
        <v>0</v>
      </c>
      <c r="I137" s="501">
        <v>125</v>
      </c>
    </row>
    <row r="138" spans="1:9" x14ac:dyDescent="0.3">
      <c r="A138" s="502">
        <v>130</v>
      </c>
      <c r="B138" s="503">
        <v>41065</v>
      </c>
      <c r="C138" s="144" t="s">
        <v>875</v>
      </c>
      <c r="D138" s="509" t="s">
        <v>876</v>
      </c>
      <c r="E138" s="500" t="s">
        <v>618</v>
      </c>
      <c r="F138" s="501">
        <v>162.5</v>
      </c>
      <c r="G138" s="501">
        <v>162.5</v>
      </c>
      <c r="H138" s="501">
        <v>0</v>
      </c>
      <c r="I138" s="501">
        <v>162.5</v>
      </c>
    </row>
    <row r="139" spans="1:9" x14ac:dyDescent="0.3">
      <c r="A139" s="495">
        <v>131</v>
      </c>
      <c r="B139" s="503">
        <v>41065</v>
      </c>
      <c r="C139" s="144" t="s">
        <v>877</v>
      </c>
      <c r="D139" s="509" t="s">
        <v>878</v>
      </c>
      <c r="E139" s="500" t="s">
        <v>618</v>
      </c>
      <c r="F139" s="501">
        <v>162.5</v>
      </c>
      <c r="G139" s="501">
        <v>162.5</v>
      </c>
      <c r="H139" s="501">
        <v>0</v>
      </c>
      <c r="I139" s="501">
        <v>162.5</v>
      </c>
    </row>
    <row r="140" spans="1:9" x14ac:dyDescent="0.3">
      <c r="A140" s="502">
        <v>132</v>
      </c>
      <c r="B140" s="503">
        <v>41065</v>
      </c>
      <c r="C140" s="144" t="s">
        <v>879</v>
      </c>
      <c r="D140" s="509" t="s">
        <v>880</v>
      </c>
      <c r="E140" s="500" t="s">
        <v>618</v>
      </c>
      <c r="F140" s="501">
        <v>125</v>
      </c>
      <c r="G140" s="501">
        <v>125</v>
      </c>
      <c r="H140" s="501">
        <v>0</v>
      </c>
      <c r="I140" s="501">
        <v>125</v>
      </c>
    </row>
    <row r="141" spans="1:9" x14ac:dyDescent="0.3">
      <c r="A141" s="495">
        <v>133</v>
      </c>
      <c r="B141" s="503">
        <v>41065</v>
      </c>
      <c r="C141" s="144" t="s">
        <v>881</v>
      </c>
      <c r="D141" s="509" t="s">
        <v>882</v>
      </c>
      <c r="E141" s="500" t="s">
        <v>618</v>
      </c>
      <c r="F141" s="501">
        <v>125</v>
      </c>
      <c r="G141" s="501">
        <v>125</v>
      </c>
      <c r="H141" s="501">
        <v>0</v>
      </c>
      <c r="I141" s="501">
        <v>125</v>
      </c>
    </row>
    <row r="142" spans="1:9" x14ac:dyDescent="0.3">
      <c r="A142" s="502">
        <v>134</v>
      </c>
      <c r="B142" s="503">
        <v>41083</v>
      </c>
      <c r="C142" s="144" t="s">
        <v>883</v>
      </c>
      <c r="D142" s="509" t="s">
        <v>884</v>
      </c>
      <c r="E142" s="500" t="s">
        <v>618</v>
      </c>
      <c r="F142" s="501">
        <v>125</v>
      </c>
      <c r="G142" s="501">
        <v>125</v>
      </c>
      <c r="H142" s="501">
        <v>0</v>
      </c>
      <c r="I142" s="501">
        <v>125</v>
      </c>
    </row>
    <row r="143" spans="1:9" x14ac:dyDescent="0.3">
      <c r="A143" s="495">
        <v>135</v>
      </c>
      <c r="B143" s="503">
        <v>41085</v>
      </c>
      <c r="C143" s="144" t="s">
        <v>885</v>
      </c>
      <c r="D143" s="509" t="s">
        <v>886</v>
      </c>
      <c r="E143" s="500" t="s">
        <v>618</v>
      </c>
      <c r="F143" s="501">
        <v>125</v>
      </c>
      <c r="G143" s="501">
        <v>125</v>
      </c>
      <c r="H143" s="501">
        <v>0</v>
      </c>
      <c r="I143" s="501">
        <v>125</v>
      </c>
    </row>
    <row r="144" spans="1:9" x14ac:dyDescent="0.3">
      <c r="A144" s="502">
        <v>136</v>
      </c>
      <c r="B144" s="503">
        <v>41083</v>
      </c>
      <c r="C144" s="144" t="s">
        <v>887</v>
      </c>
      <c r="D144" s="509" t="s">
        <v>888</v>
      </c>
      <c r="E144" s="500" t="s">
        <v>618</v>
      </c>
      <c r="F144" s="501">
        <v>125</v>
      </c>
      <c r="G144" s="501">
        <v>125</v>
      </c>
      <c r="H144" s="501">
        <v>0</v>
      </c>
      <c r="I144" s="501">
        <v>125</v>
      </c>
    </row>
    <row r="145" spans="1:9" x14ac:dyDescent="0.3">
      <c r="A145" s="495">
        <v>137</v>
      </c>
      <c r="B145" s="503">
        <v>41083</v>
      </c>
      <c r="C145" s="144" t="s">
        <v>889</v>
      </c>
      <c r="D145" s="509" t="s">
        <v>890</v>
      </c>
      <c r="E145" s="500" t="s">
        <v>618</v>
      </c>
      <c r="F145" s="501">
        <v>162.5</v>
      </c>
      <c r="G145" s="501">
        <v>162.5</v>
      </c>
      <c r="H145" s="501">
        <v>0</v>
      </c>
      <c r="I145" s="501">
        <v>162.5</v>
      </c>
    </row>
    <row r="146" spans="1:9" x14ac:dyDescent="0.3">
      <c r="A146" s="502">
        <v>138</v>
      </c>
      <c r="B146" s="503">
        <v>41083</v>
      </c>
      <c r="C146" s="144" t="s">
        <v>891</v>
      </c>
      <c r="D146" s="509" t="s">
        <v>892</v>
      </c>
      <c r="E146" s="500" t="s">
        <v>618</v>
      </c>
      <c r="F146" s="501">
        <v>162.5</v>
      </c>
      <c r="G146" s="501">
        <v>162.5</v>
      </c>
      <c r="H146" s="501">
        <v>0</v>
      </c>
      <c r="I146" s="501">
        <v>162.5</v>
      </c>
    </row>
    <row r="147" spans="1:9" x14ac:dyDescent="0.3">
      <c r="A147" s="495">
        <v>139</v>
      </c>
      <c r="B147" s="503">
        <v>41083</v>
      </c>
      <c r="C147" s="144" t="s">
        <v>893</v>
      </c>
      <c r="D147" s="509" t="s">
        <v>894</v>
      </c>
      <c r="E147" s="500" t="s">
        <v>618</v>
      </c>
      <c r="F147" s="501">
        <v>125</v>
      </c>
      <c r="G147" s="501">
        <v>125</v>
      </c>
      <c r="H147" s="501">
        <v>0</v>
      </c>
      <c r="I147" s="501">
        <v>125</v>
      </c>
    </row>
    <row r="148" spans="1:9" x14ac:dyDescent="0.3">
      <c r="A148" s="502">
        <v>140</v>
      </c>
      <c r="B148" s="503">
        <v>41083</v>
      </c>
      <c r="C148" s="144" t="s">
        <v>895</v>
      </c>
      <c r="D148" s="509" t="s">
        <v>896</v>
      </c>
      <c r="E148" s="500" t="s">
        <v>618</v>
      </c>
      <c r="F148" s="501">
        <v>125</v>
      </c>
      <c r="G148" s="501">
        <v>125</v>
      </c>
      <c r="H148" s="501">
        <v>0</v>
      </c>
      <c r="I148" s="501">
        <v>125</v>
      </c>
    </row>
    <row r="149" spans="1:9" x14ac:dyDescent="0.3">
      <c r="A149" s="495">
        <v>141</v>
      </c>
      <c r="B149" s="503">
        <v>41083</v>
      </c>
      <c r="C149" s="144" t="s">
        <v>897</v>
      </c>
      <c r="D149" s="509" t="s">
        <v>898</v>
      </c>
      <c r="E149" s="500" t="s">
        <v>618</v>
      </c>
      <c r="F149" s="501">
        <v>100</v>
      </c>
      <c r="G149" s="501">
        <v>100</v>
      </c>
      <c r="H149" s="501">
        <v>0</v>
      </c>
      <c r="I149" s="501">
        <v>100</v>
      </c>
    </row>
    <row r="150" spans="1:9" x14ac:dyDescent="0.3">
      <c r="A150" s="502">
        <v>142</v>
      </c>
      <c r="B150" s="503">
        <v>41083</v>
      </c>
      <c r="C150" s="144" t="s">
        <v>899</v>
      </c>
      <c r="D150" s="509" t="s">
        <v>900</v>
      </c>
      <c r="E150" s="500" t="s">
        <v>618</v>
      </c>
      <c r="F150" s="501">
        <v>162.5</v>
      </c>
      <c r="G150" s="501">
        <v>162.5</v>
      </c>
      <c r="H150" s="501">
        <v>0</v>
      </c>
      <c r="I150" s="501">
        <v>162.5</v>
      </c>
    </row>
    <row r="151" spans="1:9" x14ac:dyDescent="0.3">
      <c r="A151" s="495">
        <v>143</v>
      </c>
      <c r="B151" s="503">
        <v>41083</v>
      </c>
      <c r="C151" s="144" t="s">
        <v>901</v>
      </c>
      <c r="D151" s="509" t="s">
        <v>902</v>
      </c>
      <c r="E151" s="500" t="s">
        <v>618</v>
      </c>
      <c r="F151" s="501">
        <v>162.5</v>
      </c>
      <c r="G151" s="501">
        <v>162.5</v>
      </c>
      <c r="H151" s="501">
        <v>0</v>
      </c>
      <c r="I151" s="501">
        <v>162.5</v>
      </c>
    </row>
    <row r="152" spans="1:9" x14ac:dyDescent="0.3">
      <c r="A152" s="502">
        <v>144</v>
      </c>
      <c r="B152" s="503">
        <v>41083</v>
      </c>
      <c r="C152" s="144" t="s">
        <v>903</v>
      </c>
      <c r="D152" s="509" t="s">
        <v>904</v>
      </c>
      <c r="E152" s="500" t="s">
        <v>618</v>
      </c>
      <c r="F152" s="501">
        <v>125</v>
      </c>
      <c r="G152" s="501">
        <v>125</v>
      </c>
      <c r="H152" s="501">
        <v>0</v>
      </c>
      <c r="I152" s="501">
        <v>125</v>
      </c>
    </row>
    <row r="153" spans="1:9" x14ac:dyDescent="0.3">
      <c r="A153" s="495">
        <v>145</v>
      </c>
      <c r="B153" s="503">
        <v>41083</v>
      </c>
      <c r="C153" s="144" t="s">
        <v>905</v>
      </c>
      <c r="D153" s="509" t="s">
        <v>906</v>
      </c>
      <c r="E153" s="500" t="s">
        <v>618</v>
      </c>
      <c r="F153" s="501">
        <v>162.5</v>
      </c>
      <c r="G153" s="501">
        <v>162.5</v>
      </c>
      <c r="H153" s="501">
        <v>0</v>
      </c>
      <c r="I153" s="501">
        <v>162.5</v>
      </c>
    </row>
    <row r="154" spans="1:9" x14ac:dyDescent="0.3">
      <c r="A154" s="502">
        <v>146</v>
      </c>
      <c r="B154" s="503">
        <v>41083</v>
      </c>
      <c r="C154" s="144" t="s">
        <v>907</v>
      </c>
      <c r="D154" s="509" t="s">
        <v>908</v>
      </c>
      <c r="E154" s="500" t="s">
        <v>618</v>
      </c>
      <c r="F154" s="501">
        <v>162.5</v>
      </c>
      <c r="G154" s="501">
        <v>162.5</v>
      </c>
      <c r="H154" s="501">
        <v>0</v>
      </c>
      <c r="I154" s="501">
        <v>162.5</v>
      </c>
    </row>
    <row r="155" spans="1:9" x14ac:dyDescent="0.3">
      <c r="A155" s="495">
        <v>147</v>
      </c>
      <c r="B155" s="503">
        <v>41083</v>
      </c>
      <c r="C155" s="144" t="s">
        <v>909</v>
      </c>
      <c r="D155" s="509" t="s">
        <v>910</v>
      </c>
      <c r="E155" s="500" t="s">
        <v>618</v>
      </c>
      <c r="F155" s="501">
        <v>162.5</v>
      </c>
      <c r="G155" s="501">
        <v>162.5</v>
      </c>
      <c r="H155" s="501">
        <v>0</v>
      </c>
      <c r="I155" s="501">
        <v>162.5</v>
      </c>
    </row>
    <row r="156" spans="1:9" x14ac:dyDescent="0.3">
      <c r="A156" s="502">
        <v>148</v>
      </c>
      <c r="B156" s="503">
        <v>41083</v>
      </c>
      <c r="C156" s="144" t="s">
        <v>911</v>
      </c>
      <c r="D156" s="509" t="s">
        <v>912</v>
      </c>
      <c r="E156" s="500" t="s">
        <v>618</v>
      </c>
      <c r="F156" s="501">
        <v>162.5</v>
      </c>
      <c r="G156" s="501">
        <v>162.5</v>
      </c>
      <c r="H156" s="501">
        <v>0</v>
      </c>
      <c r="I156" s="501">
        <v>162.5</v>
      </c>
    </row>
    <row r="157" spans="1:9" x14ac:dyDescent="0.3">
      <c r="A157" s="495">
        <v>149</v>
      </c>
      <c r="B157" s="503">
        <v>41083</v>
      </c>
      <c r="C157" s="144" t="s">
        <v>913</v>
      </c>
      <c r="D157" s="509" t="s">
        <v>914</v>
      </c>
      <c r="E157" s="500" t="s">
        <v>618</v>
      </c>
      <c r="F157" s="501">
        <v>162.5</v>
      </c>
      <c r="G157" s="501">
        <v>162.5</v>
      </c>
      <c r="H157" s="501">
        <v>0</v>
      </c>
      <c r="I157" s="501">
        <v>162.5</v>
      </c>
    </row>
    <row r="158" spans="1:9" x14ac:dyDescent="0.3">
      <c r="A158" s="502">
        <v>150</v>
      </c>
      <c r="B158" s="503">
        <v>41083</v>
      </c>
      <c r="C158" s="144" t="s">
        <v>915</v>
      </c>
      <c r="D158" s="509" t="s">
        <v>916</v>
      </c>
      <c r="E158" s="500" t="s">
        <v>618</v>
      </c>
      <c r="F158" s="501">
        <v>162.5</v>
      </c>
      <c r="G158" s="501">
        <v>162.5</v>
      </c>
      <c r="H158" s="501">
        <v>0</v>
      </c>
      <c r="I158" s="501">
        <v>162.5</v>
      </c>
    </row>
    <row r="159" spans="1:9" x14ac:dyDescent="0.3">
      <c r="A159" s="495">
        <v>151</v>
      </c>
      <c r="B159" s="503">
        <v>41083</v>
      </c>
      <c r="C159" s="144" t="s">
        <v>917</v>
      </c>
      <c r="D159" s="509" t="s">
        <v>918</v>
      </c>
      <c r="E159" s="500" t="s">
        <v>618</v>
      </c>
      <c r="F159" s="501">
        <v>162.5</v>
      </c>
      <c r="G159" s="501">
        <v>162.5</v>
      </c>
      <c r="H159" s="501">
        <v>0</v>
      </c>
      <c r="I159" s="501">
        <v>162.5</v>
      </c>
    </row>
    <row r="160" spans="1:9" x14ac:dyDescent="0.3">
      <c r="A160" s="502">
        <v>152</v>
      </c>
      <c r="B160" s="503">
        <v>41083</v>
      </c>
      <c r="C160" s="144" t="s">
        <v>919</v>
      </c>
      <c r="D160" s="509" t="s">
        <v>920</v>
      </c>
      <c r="E160" s="500" t="s">
        <v>618</v>
      </c>
      <c r="F160" s="501">
        <v>162.5</v>
      </c>
      <c r="G160" s="501">
        <v>162.5</v>
      </c>
      <c r="H160" s="501">
        <v>0</v>
      </c>
      <c r="I160" s="501">
        <v>162.5</v>
      </c>
    </row>
    <row r="161" spans="1:9" x14ac:dyDescent="0.3">
      <c r="A161" s="495">
        <v>153</v>
      </c>
      <c r="B161" s="503">
        <v>41083</v>
      </c>
      <c r="C161" s="144" t="s">
        <v>921</v>
      </c>
      <c r="D161" s="509" t="s">
        <v>922</v>
      </c>
      <c r="E161" s="500" t="s">
        <v>618</v>
      </c>
      <c r="F161" s="501">
        <v>162.5</v>
      </c>
      <c r="G161" s="501">
        <v>162.5</v>
      </c>
      <c r="H161" s="501">
        <v>0</v>
      </c>
      <c r="I161" s="501">
        <v>162.5</v>
      </c>
    </row>
    <row r="162" spans="1:9" x14ac:dyDescent="0.3">
      <c r="A162" s="502">
        <v>154</v>
      </c>
      <c r="B162" s="503">
        <v>41083</v>
      </c>
      <c r="C162" s="144" t="s">
        <v>923</v>
      </c>
      <c r="D162" s="509" t="s">
        <v>924</v>
      </c>
      <c r="E162" s="500" t="s">
        <v>618</v>
      </c>
      <c r="F162" s="501">
        <v>162.5</v>
      </c>
      <c r="G162" s="501">
        <v>162.5</v>
      </c>
      <c r="H162" s="501">
        <v>0</v>
      </c>
      <c r="I162" s="501">
        <v>162.5</v>
      </c>
    </row>
    <row r="163" spans="1:9" x14ac:dyDescent="0.3">
      <c r="A163" s="495">
        <v>155</v>
      </c>
      <c r="B163" s="503">
        <v>41083</v>
      </c>
      <c r="C163" s="144" t="s">
        <v>925</v>
      </c>
      <c r="D163" s="509" t="s">
        <v>926</v>
      </c>
      <c r="E163" s="500" t="s">
        <v>618</v>
      </c>
      <c r="F163" s="501">
        <v>125</v>
      </c>
      <c r="G163" s="501">
        <v>125</v>
      </c>
      <c r="H163" s="501">
        <v>0</v>
      </c>
      <c r="I163" s="501">
        <v>125</v>
      </c>
    </row>
    <row r="164" spans="1:9" x14ac:dyDescent="0.3">
      <c r="A164" s="502">
        <v>156</v>
      </c>
      <c r="B164" s="503">
        <v>41083</v>
      </c>
      <c r="C164" s="144" t="s">
        <v>927</v>
      </c>
      <c r="D164" s="509" t="s">
        <v>928</v>
      </c>
      <c r="E164" s="500" t="s">
        <v>618</v>
      </c>
      <c r="F164" s="501">
        <v>125</v>
      </c>
      <c r="G164" s="501">
        <v>125</v>
      </c>
      <c r="H164" s="501">
        <v>0</v>
      </c>
      <c r="I164" s="501">
        <v>125</v>
      </c>
    </row>
    <row r="165" spans="1:9" x14ac:dyDescent="0.3">
      <c r="A165" s="495">
        <v>157</v>
      </c>
      <c r="B165" s="503">
        <v>41083</v>
      </c>
      <c r="C165" s="144" t="s">
        <v>929</v>
      </c>
      <c r="D165" s="509" t="s">
        <v>930</v>
      </c>
      <c r="E165" s="500" t="s">
        <v>618</v>
      </c>
      <c r="F165" s="501">
        <v>125</v>
      </c>
      <c r="G165" s="501">
        <v>125</v>
      </c>
      <c r="H165" s="501">
        <v>0</v>
      </c>
      <c r="I165" s="501">
        <v>125</v>
      </c>
    </row>
    <row r="166" spans="1:9" x14ac:dyDescent="0.3">
      <c r="A166" s="502">
        <v>158</v>
      </c>
      <c r="B166" s="503">
        <v>41083</v>
      </c>
      <c r="C166" s="144" t="s">
        <v>931</v>
      </c>
      <c r="D166" s="509" t="s">
        <v>932</v>
      </c>
      <c r="E166" s="500" t="s">
        <v>618</v>
      </c>
      <c r="F166" s="501">
        <v>125</v>
      </c>
      <c r="G166" s="501">
        <v>125</v>
      </c>
      <c r="H166" s="501">
        <v>0</v>
      </c>
      <c r="I166" s="501">
        <v>125</v>
      </c>
    </row>
    <row r="167" spans="1:9" x14ac:dyDescent="0.3">
      <c r="A167" s="495">
        <v>159</v>
      </c>
      <c r="B167" s="503">
        <v>41083</v>
      </c>
      <c r="C167" s="144" t="s">
        <v>933</v>
      </c>
      <c r="D167" s="509" t="s">
        <v>934</v>
      </c>
      <c r="E167" s="500" t="s">
        <v>618</v>
      </c>
      <c r="F167" s="501">
        <v>125</v>
      </c>
      <c r="G167" s="501">
        <v>125</v>
      </c>
      <c r="H167" s="501">
        <v>0</v>
      </c>
      <c r="I167" s="501">
        <v>125</v>
      </c>
    </row>
    <row r="168" spans="1:9" x14ac:dyDescent="0.3">
      <c r="A168" s="502">
        <v>160</v>
      </c>
      <c r="B168" s="503">
        <v>41083</v>
      </c>
      <c r="C168" s="144" t="s">
        <v>935</v>
      </c>
      <c r="D168" s="509" t="s">
        <v>936</v>
      </c>
      <c r="E168" s="500" t="s">
        <v>618</v>
      </c>
      <c r="F168" s="501">
        <v>125</v>
      </c>
      <c r="G168" s="501">
        <v>125</v>
      </c>
      <c r="H168" s="501">
        <v>0</v>
      </c>
      <c r="I168" s="501">
        <v>125</v>
      </c>
    </row>
    <row r="169" spans="1:9" x14ac:dyDescent="0.3">
      <c r="A169" s="495">
        <v>161</v>
      </c>
      <c r="B169" s="503">
        <v>41083</v>
      </c>
      <c r="C169" s="144" t="s">
        <v>937</v>
      </c>
      <c r="D169" s="509" t="s">
        <v>938</v>
      </c>
      <c r="E169" s="500" t="s">
        <v>618</v>
      </c>
      <c r="F169" s="501">
        <v>100</v>
      </c>
      <c r="G169" s="501">
        <v>100</v>
      </c>
      <c r="H169" s="501">
        <v>0</v>
      </c>
      <c r="I169" s="501">
        <v>100</v>
      </c>
    </row>
    <row r="170" spans="1:9" x14ac:dyDescent="0.3">
      <c r="A170" s="502">
        <v>162</v>
      </c>
      <c r="B170" s="503">
        <v>41083</v>
      </c>
      <c r="C170" s="144" t="s">
        <v>939</v>
      </c>
      <c r="D170" s="509" t="s">
        <v>940</v>
      </c>
      <c r="E170" s="500" t="s">
        <v>618</v>
      </c>
      <c r="F170" s="501">
        <v>100</v>
      </c>
      <c r="G170" s="501">
        <v>100</v>
      </c>
      <c r="H170" s="501">
        <v>0</v>
      </c>
      <c r="I170" s="501">
        <v>100</v>
      </c>
    </row>
    <row r="171" spans="1:9" x14ac:dyDescent="0.3">
      <c r="A171" s="495">
        <v>163</v>
      </c>
      <c r="B171" s="503">
        <v>41083</v>
      </c>
      <c r="C171" s="144" t="s">
        <v>941</v>
      </c>
      <c r="D171" s="509" t="s">
        <v>942</v>
      </c>
      <c r="E171" s="500" t="s">
        <v>618</v>
      </c>
      <c r="F171" s="501">
        <v>125</v>
      </c>
      <c r="G171" s="501">
        <v>125</v>
      </c>
      <c r="H171" s="501">
        <v>0</v>
      </c>
      <c r="I171" s="501">
        <v>125</v>
      </c>
    </row>
    <row r="172" spans="1:9" x14ac:dyDescent="0.3">
      <c r="A172" s="502">
        <v>164</v>
      </c>
      <c r="B172" s="503">
        <v>41083</v>
      </c>
      <c r="C172" s="144" t="s">
        <v>943</v>
      </c>
      <c r="D172" s="509" t="s">
        <v>944</v>
      </c>
      <c r="E172" s="500" t="s">
        <v>618</v>
      </c>
      <c r="F172" s="501">
        <v>125</v>
      </c>
      <c r="G172" s="501">
        <v>125</v>
      </c>
      <c r="H172" s="501">
        <v>0</v>
      </c>
      <c r="I172" s="501">
        <v>125</v>
      </c>
    </row>
    <row r="173" spans="1:9" x14ac:dyDescent="0.3">
      <c r="A173" s="495">
        <v>165</v>
      </c>
      <c r="B173" s="503">
        <v>41083</v>
      </c>
      <c r="C173" s="144" t="s">
        <v>945</v>
      </c>
      <c r="D173" s="509" t="s">
        <v>946</v>
      </c>
      <c r="E173" s="500" t="s">
        <v>618</v>
      </c>
      <c r="F173" s="501">
        <v>162.5</v>
      </c>
      <c r="G173" s="501">
        <v>162.5</v>
      </c>
      <c r="H173" s="501">
        <v>0</v>
      </c>
      <c r="I173" s="501">
        <v>162.5</v>
      </c>
    </row>
    <row r="174" spans="1:9" x14ac:dyDescent="0.3">
      <c r="A174" s="502">
        <v>166</v>
      </c>
      <c r="B174" s="503">
        <v>41083</v>
      </c>
      <c r="C174" s="144" t="s">
        <v>947</v>
      </c>
      <c r="D174" s="509" t="s">
        <v>948</v>
      </c>
      <c r="E174" s="500" t="s">
        <v>618</v>
      </c>
      <c r="F174" s="501">
        <v>162.5</v>
      </c>
      <c r="G174" s="501">
        <v>162.5</v>
      </c>
      <c r="H174" s="501">
        <v>0</v>
      </c>
      <c r="I174" s="501">
        <v>162.5</v>
      </c>
    </row>
    <row r="175" spans="1:9" x14ac:dyDescent="0.3">
      <c r="A175" s="495">
        <v>167</v>
      </c>
      <c r="B175" s="503">
        <v>41083</v>
      </c>
      <c r="C175" s="144" t="s">
        <v>949</v>
      </c>
      <c r="D175" s="509" t="s">
        <v>950</v>
      </c>
      <c r="E175" s="500" t="s">
        <v>618</v>
      </c>
      <c r="F175" s="501">
        <v>125</v>
      </c>
      <c r="G175" s="501">
        <v>125</v>
      </c>
      <c r="H175" s="501">
        <v>0</v>
      </c>
      <c r="I175" s="501">
        <v>125</v>
      </c>
    </row>
    <row r="176" spans="1:9" x14ac:dyDescent="0.3">
      <c r="A176" s="502">
        <v>168</v>
      </c>
      <c r="B176" s="503">
        <v>41083</v>
      </c>
      <c r="C176" s="144" t="s">
        <v>951</v>
      </c>
      <c r="D176" s="509" t="s">
        <v>952</v>
      </c>
      <c r="E176" s="500" t="s">
        <v>618</v>
      </c>
      <c r="F176" s="501">
        <v>125</v>
      </c>
      <c r="G176" s="501">
        <v>125</v>
      </c>
      <c r="H176" s="501">
        <v>0</v>
      </c>
      <c r="I176" s="501">
        <v>125</v>
      </c>
    </row>
    <row r="177" spans="1:9" x14ac:dyDescent="0.3">
      <c r="A177" s="495">
        <v>169</v>
      </c>
      <c r="B177" s="503">
        <v>41083</v>
      </c>
      <c r="C177" s="144" t="s">
        <v>953</v>
      </c>
      <c r="D177" s="509" t="s">
        <v>954</v>
      </c>
      <c r="E177" s="500" t="s">
        <v>618</v>
      </c>
      <c r="F177" s="501">
        <v>100</v>
      </c>
      <c r="G177" s="501">
        <v>100</v>
      </c>
      <c r="H177" s="501">
        <v>0</v>
      </c>
      <c r="I177" s="501">
        <v>100</v>
      </c>
    </row>
    <row r="178" spans="1:9" x14ac:dyDescent="0.3">
      <c r="A178" s="502">
        <v>170</v>
      </c>
      <c r="B178" s="503">
        <v>41083</v>
      </c>
      <c r="C178" s="144" t="s">
        <v>955</v>
      </c>
      <c r="D178" s="509" t="s">
        <v>956</v>
      </c>
      <c r="E178" s="500" t="s">
        <v>618</v>
      </c>
      <c r="F178" s="501">
        <v>162.5</v>
      </c>
      <c r="G178" s="501">
        <v>162.5</v>
      </c>
      <c r="H178" s="501">
        <v>0</v>
      </c>
      <c r="I178" s="501">
        <v>162.5</v>
      </c>
    </row>
    <row r="179" spans="1:9" x14ac:dyDescent="0.3">
      <c r="A179" s="495">
        <v>171</v>
      </c>
      <c r="B179" s="503">
        <v>41083</v>
      </c>
      <c r="C179" s="144" t="s">
        <v>957</v>
      </c>
      <c r="D179" s="509" t="s">
        <v>958</v>
      </c>
      <c r="E179" s="500" t="s">
        <v>618</v>
      </c>
      <c r="F179" s="501">
        <v>162.5</v>
      </c>
      <c r="G179" s="501">
        <v>162.5</v>
      </c>
      <c r="H179" s="501">
        <v>0</v>
      </c>
      <c r="I179" s="501">
        <v>162.5</v>
      </c>
    </row>
    <row r="180" spans="1:9" x14ac:dyDescent="0.3">
      <c r="A180" s="502">
        <v>172</v>
      </c>
      <c r="B180" s="503">
        <v>41083</v>
      </c>
      <c r="C180" s="144" t="s">
        <v>959</v>
      </c>
      <c r="D180" s="509" t="s">
        <v>960</v>
      </c>
      <c r="E180" s="500" t="s">
        <v>618</v>
      </c>
      <c r="F180" s="501">
        <v>125</v>
      </c>
      <c r="G180" s="501">
        <v>125</v>
      </c>
      <c r="H180" s="501">
        <v>0</v>
      </c>
      <c r="I180" s="501">
        <v>125</v>
      </c>
    </row>
    <row r="181" spans="1:9" x14ac:dyDescent="0.3">
      <c r="A181" s="495">
        <v>173</v>
      </c>
      <c r="B181" s="503">
        <v>41083</v>
      </c>
      <c r="C181" s="144" t="s">
        <v>961</v>
      </c>
      <c r="D181" s="509" t="s">
        <v>962</v>
      </c>
      <c r="E181" s="500" t="s">
        <v>618</v>
      </c>
      <c r="F181" s="501">
        <v>125</v>
      </c>
      <c r="G181" s="501">
        <v>125</v>
      </c>
      <c r="H181" s="501">
        <v>0</v>
      </c>
      <c r="I181" s="501">
        <v>125</v>
      </c>
    </row>
    <row r="182" spans="1:9" x14ac:dyDescent="0.3">
      <c r="A182" s="502">
        <v>174</v>
      </c>
      <c r="B182" s="503">
        <v>41083</v>
      </c>
      <c r="C182" s="144" t="s">
        <v>963</v>
      </c>
      <c r="D182" s="509" t="s">
        <v>964</v>
      </c>
      <c r="E182" s="500" t="s">
        <v>618</v>
      </c>
      <c r="F182" s="501">
        <v>100</v>
      </c>
      <c r="G182" s="501">
        <v>100</v>
      </c>
      <c r="H182" s="501">
        <v>0</v>
      </c>
      <c r="I182" s="501">
        <v>100</v>
      </c>
    </row>
    <row r="183" spans="1:9" x14ac:dyDescent="0.3">
      <c r="A183" s="495">
        <v>175</v>
      </c>
      <c r="B183" s="503">
        <v>41083</v>
      </c>
      <c r="C183" s="144" t="s">
        <v>965</v>
      </c>
      <c r="D183" s="509" t="s">
        <v>966</v>
      </c>
      <c r="E183" s="500" t="s">
        <v>618</v>
      </c>
      <c r="F183" s="501">
        <v>100</v>
      </c>
      <c r="G183" s="501">
        <v>100</v>
      </c>
      <c r="H183" s="501">
        <v>0</v>
      </c>
      <c r="I183" s="501">
        <v>100</v>
      </c>
    </row>
    <row r="184" spans="1:9" x14ac:dyDescent="0.3">
      <c r="A184" s="502">
        <v>176</v>
      </c>
      <c r="B184" s="503">
        <v>41083</v>
      </c>
      <c r="C184" s="144" t="s">
        <v>967</v>
      </c>
      <c r="D184" s="509" t="s">
        <v>968</v>
      </c>
      <c r="E184" s="500" t="s">
        <v>618</v>
      </c>
      <c r="F184" s="501">
        <v>125</v>
      </c>
      <c r="G184" s="501">
        <v>125</v>
      </c>
      <c r="H184" s="501">
        <v>0</v>
      </c>
      <c r="I184" s="501">
        <v>125</v>
      </c>
    </row>
    <row r="185" spans="1:9" x14ac:dyDescent="0.3">
      <c r="A185" s="495">
        <v>177</v>
      </c>
      <c r="B185" s="503">
        <v>41083</v>
      </c>
      <c r="C185" s="144" t="s">
        <v>969</v>
      </c>
      <c r="D185" s="509" t="s">
        <v>970</v>
      </c>
      <c r="E185" s="500" t="s">
        <v>618</v>
      </c>
      <c r="F185" s="501">
        <v>125</v>
      </c>
      <c r="G185" s="501">
        <v>125</v>
      </c>
      <c r="H185" s="501">
        <v>0</v>
      </c>
      <c r="I185" s="501">
        <v>125</v>
      </c>
    </row>
    <row r="186" spans="1:9" x14ac:dyDescent="0.3">
      <c r="A186" s="502">
        <v>178</v>
      </c>
      <c r="B186" s="503">
        <v>41083</v>
      </c>
      <c r="C186" s="144" t="s">
        <v>971</v>
      </c>
      <c r="D186" s="509" t="s">
        <v>972</v>
      </c>
      <c r="E186" s="500" t="s">
        <v>618</v>
      </c>
      <c r="F186" s="501">
        <v>162.5</v>
      </c>
      <c r="G186" s="501">
        <v>162.5</v>
      </c>
      <c r="H186" s="501">
        <v>0</v>
      </c>
      <c r="I186" s="501">
        <v>162.5</v>
      </c>
    </row>
    <row r="187" spans="1:9" x14ac:dyDescent="0.3">
      <c r="A187" s="495">
        <v>179</v>
      </c>
      <c r="B187" s="503">
        <v>41083</v>
      </c>
      <c r="C187" s="144" t="s">
        <v>973</v>
      </c>
      <c r="D187" s="509" t="s">
        <v>974</v>
      </c>
      <c r="E187" s="500" t="s">
        <v>618</v>
      </c>
      <c r="F187" s="501">
        <v>162.5</v>
      </c>
      <c r="G187" s="501">
        <v>162.5</v>
      </c>
      <c r="H187" s="501">
        <v>0</v>
      </c>
      <c r="I187" s="501">
        <v>162.5</v>
      </c>
    </row>
    <row r="188" spans="1:9" x14ac:dyDescent="0.3">
      <c r="A188" s="502">
        <v>180</v>
      </c>
      <c r="B188" s="503">
        <v>41083</v>
      </c>
      <c r="C188" s="144" t="s">
        <v>975</v>
      </c>
      <c r="D188" s="509" t="s">
        <v>976</v>
      </c>
      <c r="E188" s="500" t="s">
        <v>618</v>
      </c>
      <c r="F188" s="501">
        <v>125</v>
      </c>
      <c r="G188" s="501">
        <v>125</v>
      </c>
      <c r="H188" s="501">
        <v>0</v>
      </c>
      <c r="I188" s="501">
        <v>125</v>
      </c>
    </row>
    <row r="189" spans="1:9" x14ac:dyDescent="0.3">
      <c r="A189" s="495">
        <v>181</v>
      </c>
      <c r="B189" s="503">
        <v>41083</v>
      </c>
      <c r="C189" s="144" t="s">
        <v>977</v>
      </c>
      <c r="D189" s="509" t="s">
        <v>978</v>
      </c>
      <c r="E189" s="500" t="s">
        <v>618</v>
      </c>
      <c r="F189" s="501">
        <v>125</v>
      </c>
      <c r="G189" s="501">
        <v>125</v>
      </c>
      <c r="H189" s="501">
        <v>0</v>
      </c>
      <c r="I189" s="501">
        <v>125</v>
      </c>
    </row>
    <row r="190" spans="1:9" x14ac:dyDescent="0.3">
      <c r="A190" s="502">
        <v>182</v>
      </c>
      <c r="B190" s="503">
        <v>41083</v>
      </c>
      <c r="C190" s="144" t="s">
        <v>979</v>
      </c>
      <c r="D190" s="509" t="s">
        <v>980</v>
      </c>
      <c r="E190" s="500" t="s">
        <v>618</v>
      </c>
      <c r="F190" s="501">
        <v>100</v>
      </c>
      <c r="G190" s="501">
        <v>100</v>
      </c>
      <c r="H190" s="501">
        <v>0</v>
      </c>
      <c r="I190" s="501">
        <v>100</v>
      </c>
    </row>
    <row r="191" spans="1:9" x14ac:dyDescent="0.3">
      <c r="A191" s="495">
        <v>183</v>
      </c>
      <c r="B191" s="503">
        <v>41083</v>
      </c>
      <c r="C191" s="144" t="s">
        <v>981</v>
      </c>
      <c r="D191" s="509" t="s">
        <v>982</v>
      </c>
      <c r="E191" s="500" t="s">
        <v>618</v>
      </c>
      <c r="F191" s="501">
        <v>100</v>
      </c>
      <c r="G191" s="501">
        <v>100</v>
      </c>
      <c r="H191" s="501">
        <v>0</v>
      </c>
      <c r="I191" s="501">
        <v>100</v>
      </c>
    </row>
    <row r="192" spans="1:9" x14ac:dyDescent="0.3">
      <c r="A192" s="502">
        <v>184</v>
      </c>
      <c r="B192" s="503">
        <v>41083</v>
      </c>
      <c r="C192" s="144" t="s">
        <v>983</v>
      </c>
      <c r="D192" s="509" t="s">
        <v>984</v>
      </c>
      <c r="E192" s="500" t="s">
        <v>618</v>
      </c>
      <c r="F192" s="501">
        <v>125</v>
      </c>
      <c r="G192" s="501">
        <v>125</v>
      </c>
      <c r="H192" s="501">
        <v>0</v>
      </c>
      <c r="I192" s="501">
        <v>125</v>
      </c>
    </row>
    <row r="193" spans="1:9" x14ac:dyDescent="0.3">
      <c r="A193" s="495">
        <v>185</v>
      </c>
      <c r="B193" s="503">
        <v>41083</v>
      </c>
      <c r="C193" s="144" t="s">
        <v>985</v>
      </c>
      <c r="D193" s="509" t="s">
        <v>986</v>
      </c>
      <c r="E193" s="500" t="s">
        <v>618</v>
      </c>
      <c r="F193" s="501">
        <v>125</v>
      </c>
      <c r="G193" s="501">
        <v>125</v>
      </c>
      <c r="H193" s="501">
        <v>0</v>
      </c>
      <c r="I193" s="501">
        <v>125</v>
      </c>
    </row>
    <row r="194" spans="1:9" x14ac:dyDescent="0.3">
      <c r="A194" s="502">
        <v>186</v>
      </c>
      <c r="B194" s="503">
        <v>41083</v>
      </c>
      <c r="C194" s="144" t="s">
        <v>987</v>
      </c>
      <c r="D194" s="509" t="s">
        <v>988</v>
      </c>
      <c r="E194" s="500" t="s">
        <v>618</v>
      </c>
      <c r="F194" s="501">
        <v>125</v>
      </c>
      <c r="G194" s="501">
        <v>125</v>
      </c>
      <c r="H194" s="501">
        <v>0</v>
      </c>
      <c r="I194" s="501">
        <v>125</v>
      </c>
    </row>
    <row r="195" spans="1:9" x14ac:dyDescent="0.3">
      <c r="A195" s="495">
        <v>187</v>
      </c>
      <c r="B195" s="503">
        <v>41083</v>
      </c>
      <c r="C195" s="144" t="s">
        <v>989</v>
      </c>
      <c r="D195" s="509" t="s">
        <v>990</v>
      </c>
      <c r="E195" s="500" t="s">
        <v>618</v>
      </c>
      <c r="F195" s="501">
        <v>125</v>
      </c>
      <c r="G195" s="501">
        <v>125</v>
      </c>
      <c r="H195" s="501">
        <v>0</v>
      </c>
      <c r="I195" s="501">
        <v>125</v>
      </c>
    </row>
    <row r="196" spans="1:9" x14ac:dyDescent="0.3">
      <c r="A196" s="502">
        <v>188</v>
      </c>
      <c r="B196" s="503">
        <v>41083</v>
      </c>
      <c r="C196" s="144" t="s">
        <v>991</v>
      </c>
      <c r="D196" s="509" t="s">
        <v>992</v>
      </c>
      <c r="E196" s="500" t="s">
        <v>618</v>
      </c>
      <c r="F196" s="501">
        <v>162.5</v>
      </c>
      <c r="G196" s="501">
        <v>162.5</v>
      </c>
      <c r="H196" s="501">
        <v>0</v>
      </c>
      <c r="I196" s="501">
        <v>162.5</v>
      </c>
    </row>
    <row r="197" spans="1:9" x14ac:dyDescent="0.3">
      <c r="A197" s="495">
        <v>189</v>
      </c>
      <c r="B197" s="503">
        <v>41083</v>
      </c>
      <c r="C197" s="144" t="s">
        <v>993</v>
      </c>
      <c r="D197" s="509" t="s">
        <v>994</v>
      </c>
      <c r="E197" s="500" t="s">
        <v>618</v>
      </c>
      <c r="F197" s="501">
        <v>162.5</v>
      </c>
      <c r="G197" s="501">
        <v>162.5</v>
      </c>
      <c r="H197" s="501">
        <v>0</v>
      </c>
      <c r="I197" s="501">
        <v>162.5</v>
      </c>
    </row>
    <row r="198" spans="1:9" x14ac:dyDescent="0.3">
      <c r="A198" s="502">
        <v>190</v>
      </c>
      <c r="B198" s="503">
        <v>41083</v>
      </c>
      <c r="C198" s="144" t="s">
        <v>995</v>
      </c>
      <c r="D198" s="509" t="s">
        <v>996</v>
      </c>
      <c r="E198" s="500" t="s">
        <v>618</v>
      </c>
      <c r="F198" s="501">
        <v>162.5</v>
      </c>
      <c r="G198" s="501">
        <v>162.5</v>
      </c>
      <c r="H198" s="501">
        <v>0</v>
      </c>
      <c r="I198" s="501">
        <v>162.5</v>
      </c>
    </row>
    <row r="199" spans="1:9" x14ac:dyDescent="0.3">
      <c r="A199" s="495">
        <v>191</v>
      </c>
      <c r="B199" s="503">
        <v>41083</v>
      </c>
      <c r="C199" s="144" t="s">
        <v>997</v>
      </c>
      <c r="D199" s="509" t="s">
        <v>998</v>
      </c>
      <c r="E199" s="500" t="s">
        <v>618</v>
      </c>
      <c r="F199" s="501">
        <v>162.5</v>
      </c>
      <c r="G199" s="501">
        <v>162.5</v>
      </c>
      <c r="H199" s="501">
        <v>0</v>
      </c>
      <c r="I199" s="501">
        <v>162.5</v>
      </c>
    </row>
    <row r="200" spans="1:9" x14ac:dyDescent="0.3">
      <c r="A200" s="502">
        <v>192</v>
      </c>
      <c r="B200" s="503">
        <v>41083</v>
      </c>
      <c r="C200" s="144" t="s">
        <v>999</v>
      </c>
      <c r="D200" s="509" t="s">
        <v>1000</v>
      </c>
      <c r="E200" s="500" t="s">
        <v>618</v>
      </c>
      <c r="F200" s="501">
        <v>162.5</v>
      </c>
      <c r="G200" s="501">
        <v>162.5</v>
      </c>
      <c r="H200" s="501">
        <v>0</v>
      </c>
      <c r="I200" s="501">
        <v>162.5</v>
      </c>
    </row>
    <row r="201" spans="1:9" x14ac:dyDescent="0.3">
      <c r="A201" s="495">
        <v>193</v>
      </c>
      <c r="B201" s="503">
        <v>41083</v>
      </c>
      <c r="C201" s="144" t="s">
        <v>1001</v>
      </c>
      <c r="D201" s="509" t="s">
        <v>1002</v>
      </c>
      <c r="E201" s="500" t="s">
        <v>618</v>
      </c>
      <c r="F201" s="501">
        <v>162.5</v>
      </c>
      <c r="G201" s="501">
        <v>162.5</v>
      </c>
      <c r="H201" s="501">
        <v>0</v>
      </c>
      <c r="I201" s="501">
        <v>162.5</v>
      </c>
    </row>
    <row r="202" spans="1:9" x14ac:dyDescent="0.3">
      <c r="A202" s="502">
        <v>194</v>
      </c>
      <c r="B202" s="503">
        <v>41083</v>
      </c>
      <c r="C202" s="144" t="s">
        <v>1003</v>
      </c>
      <c r="D202" s="509" t="s">
        <v>1004</v>
      </c>
      <c r="E202" s="500" t="s">
        <v>618</v>
      </c>
      <c r="F202" s="501">
        <v>162.5</v>
      </c>
      <c r="G202" s="501">
        <v>162.5</v>
      </c>
      <c r="H202" s="501">
        <v>0</v>
      </c>
      <c r="I202" s="501">
        <v>162.5</v>
      </c>
    </row>
    <row r="203" spans="1:9" x14ac:dyDescent="0.3">
      <c r="A203" s="495">
        <v>195</v>
      </c>
      <c r="B203" s="503">
        <v>41083</v>
      </c>
      <c r="C203" s="144" t="s">
        <v>1005</v>
      </c>
      <c r="D203" s="509" t="s">
        <v>1006</v>
      </c>
      <c r="E203" s="500" t="s">
        <v>618</v>
      </c>
      <c r="F203" s="501">
        <v>162.5</v>
      </c>
      <c r="G203" s="501">
        <v>162.5</v>
      </c>
      <c r="H203" s="501">
        <v>0</v>
      </c>
      <c r="I203" s="501">
        <v>162.5</v>
      </c>
    </row>
    <row r="204" spans="1:9" x14ac:dyDescent="0.3">
      <c r="A204" s="502">
        <v>196</v>
      </c>
      <c r="B204" s="503">
        <v>41083</v>
      </c>
      <c r="C204" s="144" t="s">
        <v>1007</v>
      </c>
      <c r="D204" s="509" t="s">
        <v>1008</v>
      </c>
      <c r="E204" s="500" t="s">
        <v>618</v>
      </c>
      <c r="F204" s="501">
        <v>125</v>
      </c>
      <c r="G204" s="501">
        <v>125</v>
      </c>
      <c r="H204" s="501">
        <v>0</v>
      </c>
      <c r="I204" s="501">
        <v>125</v>
      </c>
    </row>
    <row r="205" spans="1:9" x14ac:dyDescent="0.3">
      <c r="A205" s="495">
        <v>197</v>
      </c>
      <c r="B205" s="503">
        <v>41083</v>
      </c>
      <c r="C205" s="144" t="s">
        <v>1009</v>
      </c>
      <c r="D205" s="509" t="s">
        <v>1010</v>
      </c>
      <c r="E205" s="500" t="s">
        <v>618</v>
      </c>
      <c r="F205" s="501">
        <v>125</v>
      </c>
      <c r="G205" s="501">
        <v>125</v>
      </c>
      <c r="H205" s="501">
        <v>0</v>
      </c>
      <c r="I205" s="501">
        <v>125</v>
      </c>
    </row>
    <row r="206" spans="1:9" x14ac:dyDescent="0.3">
      <c r="A206" s="502">
        <v>198</v>
      </c>
      <c r="B206" s="503">
        <v>41083</v>
      </c>
      <c r="C206" s="144" t="s">
        <v>1011</v>
      </c>
      <c r="D206" s="509" t="s">
        <v>1012</v>
      </c>
      <c r="E206" s="500" t="s">
        <v>618</v>
      </c>
      <c r="F206" s="501">
        <v>125</v>
      </c>
      <c r="G206" s="501">
        <v>125</v>
      </c>
      <c r="H206" s="501">
        <v>0</v>
      </c>
      <c r="I206" s="501">
        <v>125</v>
      </c>
    </row>
    <row r="207" spans="1:9" x14ac:dyDescent="0.3">
      <c r="A207" s="495">
        <v>199</v>
      </c>
      <c r="B207" s="503">
        <v>41083</v>
      </c>
      <c r="C207" s="144" t="s">
        <v>1013</v>
      </c>
      <c r="D207" s="509" t="s">
        <v>1014</v>
      </c>
      <c r="E207" s="500" t="s">
        <v>618</v>
      </c>
      <c r="F207" s="501">
        <v>125</v>
      </c>
      <c r="G207" s="501">
        <v>125</v>
      </c>
      <c r="H207" s="501">
        <v>0</v>
      </c>
      <c r="I207" s="501">
        <v>125</v>
      </c>
    </row>
    <row r="208" spans="1:9" x14ac:dyDescent="0.3">
      <c r="A208" s="502">
        <v>200</v>
      </c>
      <c r="B208" s="503">
        <v>41083</v>
      </c>
      <c r="C208" s="144" t="s">
        <v>1015</v>
      </c>
      <c r="D208" s="509" t="s">
        <v>1016</v>
      </c>
      <c r="E208" s="500" t="s">
        <v>618</v>
      </c>
      <c r="F208" s="501">
        <v>100</v>
      </c>
      <c r="G208" s="501">
        <v>100</v>
      </c>
      <c r="H208" s="501">
        <v>0</v>
      </c>
      <c r="I208" s="501">
        <v>100</v>
      </c>
    </row>
    <row r="209" spans="1:9" x14ac:dyDescent="0.3">
      <c r="A209" s="495">
        <v>201</v>
      </c>
      <c r="B209" s="503">
        <v>41083</v>
      </c>
      <c r="C209" s="144" t="s">
        <v>1017</v>
      </c>
      <c r="D209" s="509" t="s">
        <v>1018</v>
      </c>
      <c r="E209" s="500" t="s">
        <v>618</v>
      </c>
      <c r="F209" s="501">
        <v>100</v>
      </c>
      <c r="G209" s="501">
        <v>100</v>
      </c>
      <c r="H209" s="501">
        <v>0</v>
      </c>
      <c r="I209" s="501">
        <v>100</v>
      </c>
    </row>
    <row r="210" spans="1:9" x14ac:dyDescent="0.3">
      <c r="A210" s="502">
        <v>202</v>
      </c>
      <c r="B210" s="503">
        <v>41083</v>
      </c>
      <c r="C210" s="144" t="s">
        <v>1019</v>
      </c>
      <c r="D210" s="509" t="s">
        <v>1020</v>
      </c>
      <c r="E210" s="500" t="s">
        <v>618</v>
      </c>
      <c r="F210" s="501">
        <v>162.5</v>
      </c>
      <c r="G210" s="501">
        <v>162.5</v>
      </c>
      <c r="H210" s="501">
        <v>0</v>
      </c>
      <c r="I210" s="501">
        <v>162.5</v>
      </c>
    </row>
    <row r="211" spans="1:9" x14ac:dyDescent="0.3">
      <c r="A211" s="495">
        <v>203</v>
      </c>
      <c r="B211" s="503">
        <v>41083</v>
      </c>
      <c r="C211" s="144" t="s">
        <v>1021</v>
      </c>
      <c r="D211" s="509" t="s">
        <v>1022</v>
      </c>
      <c r="E211" s="500" t="s">
        <v>618</v>
      </c>
      <c r="F211" s="501">
        <v>125</v>
      </c>
      <c r="G211" s="501">
        <v>125</v>
      </c>
      <c r="H211" s="501">
        <v>0</v>
      </c>
      <c r="I211" s="501">
        <v>125</v>
      </c>
    </row>
    <row r="212" spans="1:9" x14ac:dyDescent="0.3">
      <c r="A212" s="502">
        <v>204</v>
      </c>
      <c r="B212" s="503">
        <v>41065</v>
      </c>
      <c r="C212" s="144" t="s">
        <v>1023</v>
      </c>
      <c r="D212" s="509" t="s">
        <v>1024</v>
      </c>
      <c r="E212" s="500" t="s">
        <v>618</v>
      </c>
      <c r="F212" s="501">
        <v>100</v>
      </c>
      <c r="G212" s="501">
        <v>100</v>
      </c>
      <c r="H212" s="501">
        <v>0</v>
      </c>
      <c r="I212" s="501">
        <v>100</v>
      </c>
    </row>
    <row r="213" spans="1:9" x14ac:dyDescent="0.3">
      <c r="A213" s="495">
        <v>205</v>
      </c>
      <c r="B213" s="503">
        <v>41065</v>
      </c>
      <c r="C213" s="144" t="s">
        <v>1025</v>
      </c>
      <c r="D213" s="509" t="s">
        <v>1026</v>
      </c>
      <c r="E213" s="500" t="s">
        <v>618</v>
      </c>
      <c r="F213" s="501">
        <v>100</v>
      </c>
      <c r="G213" s="501">
        <v>100</v>
      </c>
      <c r="H213" s="501">
        <v>0</v>
      </c>
      <c r="I213" s="501">
        <v>100</v>
      </c>
    </row>
    <row r="214" spans="1:9" x14ac:dyDescent="0.3">
      <c r="A214" s="502">
        <v>206</v>
      </c>
      <c r="B214" s="503">
        <v>41065</v>
      </c>
      <c r="C214" s="144" t="s">
        <v>1027</v>
      </c>
      <c r="D214" s="509" t="s">
        <v>1028</v>
      </c>
      <c r="E214" s="500" t="s">
        <v>618</v>
      </c>
      <c r="F214" s="501">
        <v>125</v>
      </c>
      <c r="G214" s="501">
        <v>125</v>
      </c>
      <c r="H214" s="501">
        <v>0</v>
      </c>
      <c r="I214" s="501">
        <v>125</v>
      </c>
    </row>
    <row r="215" spans="1:9" x14ac:dyDescent="0.3">
      <c r="A215" s="495">
        <v>207</v>
      </c>
      <c r="B215" s="503">
        <v>41065</v>
      </c>
      <c r="C215" s="144" t="s">
        <v>1029</v>
      </c>
      <c r="D215" s="509" t="s">
        <v>1030</v>
      </c>
      <c r="E215" s="500" t="s">
        <v>618</v>
      </c>
      <c r="F215" s="501">
        <v>125</v>
      </c>
      <c r="G215" s="501">
        <v>125</v>
      </c>
      <c r="H215" s="501">
        <v>0</v>
      </c>
      <c r="I215" s="501">
        <v>125</v>
      </c>
    </row>
    <row r="216" spans="1:9" x14ac:dyDescent="0.3">
      <c r="A216" s="502">
        <v>208</v>
      </c>
      <c r="B216" s="503">
        <v>41065</v>
      </c>
      <c r="C216" s="144" t="s">
        <v>1031</v>
      </c>
      <c r="D216" s="509" t="s">
        <v>1032</v>
      </c>
      <c r="E216" s="500" t="s">
        <v>618</v>
      </c>
      <c r="F216" s="501">
        <v>125</v>
      </c>
      <c r="G216" s="501">
        <v>125</v>
      </c>
      <c r="H216" s="501">
        <v>0</v>
      </c>
      <c r="I216" s="501">
        <v>125</v>
      </c>
    </row>
    <row r="217" spans="1:9" x14ac:dyDescent="0.3">
      <c r="A217" s="495">
        <v>209</v>
      </c>
      <c r="B217" s="503">
        <v>41065</v>
      </c>
      <c r="C217" s="144" t="s">
        <v>1033</v>
      </c>
      <c r="D217" s="509" t="s">
        <v>1034</v>
      </c>
      <c r="E217" s="500" t="s">
        <v>618</v>
      </c>
      <c r="F217" s="501">
        <v>125</v>
      </c>
      <c r="G217" s="501">
        <v>125</v>
      </c>
      <c r="H217" s="501">
        <v>0</v>
      </c>
      <c r="I217" s="501">
        <v>125</v>
      </c>
    </row>
    <row r="218" spans="1:9" x14ac:dyDescent="0.3">
      <c r="A218" s="502">
        <v>210</v>
      </c>
      <c r="B218" s="503">
        <v>41065</v>
      </c>
      <c r="C218" s="144" t="s">
        <v>1035</v>
      </c>
      <c r="D218" s="509" t="s">
        <v>1036</v>
      </c>
      <c r="E218" s="500" t="s">
        <v>618</v>
      </c>
      <c r="F218" s="501">
        <v>162.5</v>
      </c>
      <c r="G218" s="501">
        <v>162.5</v>
      </c>
      <c r="H218" s="501">
        <v>0</v>
      </c>
      <c r="I218" s="501">
        <v>162.5</v>
      </c>
    </row>
    <row r="219" spans="1:9" x14ac:dyDescent="0.3">
      <c r="A219" s="495">
        <v>211</v>
      </c>
      <c r="B219" s="503">
        <v>41065</v>
      </c>
      <c r="C219" s="144" t="s">
        <v>1037</v>
      </c>
      <c r="D219" s="509" t="s">
        <v>1038</v>
      </c>
      <c r="E219" s="500" t="s">
        <v>618</v>
      </c>
      <c r="F219" s="501">
        <v>162.5</v>
      </c>
      <c r="G219" s="501">
        <v>162.5</v>
      </c>
      <c r="H219" s="501">
        <v>0</v>
      </c>
      <c r="I219" s="501">
        <v>162.5</v>
      </c>
    </row>
    <row r="220" spans="1:9" x14ac:dyDescent="0.3">
      <c r="A220" s="502">
        <v>212</v>
      </c>
      <c r="B220" s="503">
        <v>41065</v>
      </c>
      <c r="C220" s="144" t="s">
        <v>1039</v>
      </c>
      <c r="D220" s="509" t="s">
        <v>1040</v>
      </c>
      <c r="E220" s="500" t="s">
        <v>618</v>
      </c>
      <c r="F220" s="501">
        <v>162.5</v>
      </c>
      <c r="G220" s="501">
        <v>162.5</v>
      </c>
      <c r="H220" s="501">
        <v>0</v>
      </c>
      <c r="I220" s="501">
        <v>162.5</v>
      </c>
    </row>
    <row r="221" spans="1:9" x14ac:dyDescent="0.3">
      <c r="A221" s="495">
        <v>213</v>
      </c>
      <c r="B221" s="503">
        <v>41065</v>
      </c>
      <c r="C221" s="144" t="s">
        <v>1041</v>
      </c>
      <c r="D221" s="509" t="s">
        <v>1042</v>
      </c>
      <c r="E221" s="500" t="s">
        <v>618</v>
      </c>
      <c r="F221" s="501">
        <v>162.5</v>
      </c>
      <c r="G221" s="501">
        <v>162.5</v>
      </c>
      <c r="H221" s="501">
        <v>0</v>
      </c>
      <c r="I221" s="501">
        <v>162.5</v>
      </c>
    </row>
    <row r="222" spans="1:9" x14ac:dyDescent="0.3">
      <c r="A222" s="502">
        <v>214</v>
      </c>
      <c r="B222" s="503">
        <v>41065</v>
      </c>
      <c r="C222" s="144" t="s">
        <v>1043</v>
      </c>
      <c r="D222" s="509" t="s">
        <v>1044</v>
      </c>
      <c r="E222" s="500" t="s">
        <v>618</v>
      </c>
      <c r="F222" s="501">
        <v>162.5</v>
      </c>
      <c r="G222" s="501">
        <v>162.5</v>
      </c>
      <c r="H222" s="501">
        <v>0</v>
      </c>
      <c r="I222" s="501">
        <v>162.5</v>
      </c>
    </row>
    <row r="223" spans="1:9" x14ac:dyDescent="0.3">
      <c r="A223" s="495">
        <v>215</v>
      </c>
      <c r="B223" s="503">
        <v>41065</v>
      </c>
      <c r="C223" s="144" t="s">
        <v>1045</v>
      </c>
      <c r="D223" s="509" t="s">
        <v>1046</v>
      </c>
      <c r="E223" s="500" t="s">
        <v>618</v>
      </c>
      <c r="F223" s="501">
        <v>162.5</v>
      </c>
      <c r="G223" s="501">
        <v>162.5</v>
      </c>
      <c r="H223" s="501">
        <v>0</v>
      </c>
      <c r="I223" s="501">
        <v>162.5</v>
      </c>
    </row>
    <row r="224" spans="1:9" x14ac:dyDescent="0.3">
      <c r="A224" s="502">
        <v>216</v>
      </c>
      <c r="B224" s="503">
        <v>41065</v>
      </c>
      <c r="C224" s="144" t="s">
        <v>1047</v>
      </c>
      <c r="D224" s="509" t="s">
        <v>1048</v>
      </c>
      <c r="E224" s="500" t="s">
        <v>618</v>
      </c>
      <c r="F224" s="501">
        <v>162.5</v>
      </c>
      <c r="G224" s="501">
        <v>162.5</v>
      </c>
      <c r="H224" s="501">
        <v>0</v>
      </c>
      <c r="I224" s="501">
        <v>162.5</v>
      </c>
    </row>
    <row r="225" spans="1:9" x14ac:dyDescent="0.3">
      <c r="A225" s="495">
        <v>217</v>
      </c>
      <c r="B225" s="503">
        <v>41065</v>
      </c>
      <c r="C225" s="144" t="s">
        <v>1049</v>
      </c>
      <c r="D225" s="509" t="s">
        <v>1050</v>
      </c>
      <c r="E225" s="500" t="s">
        <v>618</v>
      </c>
      <c r="F225" s="501">
        <v>162.5</v>
      </c>
      <c r="G225" s="501">
        <v>162.5</v>
      </c>
      <c r="H225" s="501">
        <v>0</v>
      </c>
      <c r="I225" s="501">
        <v>162.5</v>
      </c>
    </row>
    <row r="226" spans="1:9" x14ac:dyDescent="0.3">
      <c r="A226" s="502">
        <v>218</v>
      </c>
      <c r="B226" s="503">
        <v>41065</v>
      </c>
      <c r="C226" s="144" t="s">
        <v>1051</v>
      </c>
      <c r="D226" s="509" t="s">
        <v>1052</v>
      </c>
      <c r="E226" s="500" t="s">
        <v>618</v>
      </c>
      <c r="F226" s="501">
        <v>162.5</v>
      </c>
      <c r="G226" s="501">
        <v>162.5</v>
      </c>
      <c r="H226" s="501">
        <v>0</v>
      </c>
      <c r="I226" s="501">
        <v>162.5</v>
      </c>
    </row>
    <row r="227" spans="1:9" x14ac:dyDescent="0.3">
      <c r="A227" s="495">
        <v>219</v>
      </c>
      <c r="B227" s="503">
        <v>41065</v>
      </c>
      <c r="C227" s="144" t="s">
        <v>1053</v>
      </c>
      <c r="D227" s="509" t="s">
        <v>1054</v>
      </c>
      <c r="E227" s="500" t="s">
        <v>618</v>
      </c>
      <c r="F227" s="501">
        <v>125</v>
      </c>
      <c r="G227" s="501">
        <v>125</v>
      </c>
      <c r="H227" s="501">
        <v>0</v>
      </c>
      <c r="I227" s="501">
        <v>125</v>
      </c>
    </row>
    <row r="228" spans="1:9" x14ac:dyDescent="0.3">
      <c r="A228" s="502">
        <v>220</v>
      </c>
      <c r="B228" s="503">
        <v>41065</v>
      </c>
      <c r="C228" s="144" t="s">
        <v>1055</v>
      </c>
      <c r="D228" s="509" t="s">
        <v>1056</v>
      </c>
      <c r="E228" s="500" t="s">
        <v>618</v>
      </c>
      <c r="F228" s="501">
        <v>125</v>
      </c>
      <c r="G228" s="501">
        <v>125</v>
      </c>
      <c r="H228" s="501">
        <v>0</v>
      </c>
      <c r="I228" s="501">
        <v>125</v>
      </c>
    </row>
    <row r="229" spans="1:9" x14ac:dyDescent="0.3">
      <c r="A229" s="495">
        <v>221</v>
      </c>
      <c r="B229" s="503">
        <v>41065</v>
      </c>
      <c r="C229" s="144" t="s">
        <v>1057</v>
      </c>
      <c r="D229" s="509" t="s">
        <v>1058</v>
      </c>
      <c r="E229" s="500" t="s">
        <v>618</v>
      </c>
      <c r="F229" s="501">
        <v>162.5</v>
      </c>
      <c r="G229" s="501">
        <v>162.5</v>
      </c>
      <c r="H229" s="501">
        <v>0</v>
      </c>
      <c r="I229" s="501">
        <v>162.5</v>
      </c>
    </row>
    <row r="230" spans="1:9" x14ac:dyDescent="0.3">
      <c r="A230" s="502">
        <v>222</v>
      </c>
      <c r="B230" s="503">
        <v>41065</v>
      </c>
      <c r="C230" s="144" t="s">
        <v>1059</v>
      </c>
      <c r="D230" s="509" t="s">
        <v>1060</v>
      </c>
      <c r="E230" s="500" t="s">
        <v>618</v>
      </c>
      <c r="F230" s="501">
        <v>162.5</v>
      </c>
      <c r="G230" s="501">
        <v>162.5</v>
      </c>
      <c r="H230" s="501">
        <v>0</v>
      </c>
      <c r="I230" s="501">
        <v>162.5</v>
      </c>
    </row>
    <row r="231" spans="1:9" x14ac:dyDescent="0.3">
      <c r="A231" s="495">
        <v>223</v>
      </c>
      <c r="B231" s="503">
        <v>41065</v>
      </c>
      <c r="C231" s="144" t="s">
        <v>1061</v>
      </c>
      <c r="D231" s="509" t="s">
        <v>1062</v>
      </c>
      <c r="E231" s="500" t="s">
        <v>618</v>
      </c>
      <c r="F231" s="501">
        <v>125</v>
      </c>
      <c r="G231" s="501">
        <v>125</v>
      </c>
      <c r="H231" s="501">
        <v>0</v>
      </c>
      <c r="I231" s="501">
        <v>125</v>
      </c>
    </row>
    <row r="232" spans="1:9" x14ac:dyDescent="0.3">
      <c r="A232" s="502">
        <v>224</v>
      </c>
      <c r="B232" s="503">
        <v>41065</v>
      </c>
      <c r="C232" s="144" t="s">
        <v>1063</v>
      </c>
      <c r="D232" s="509" t="s">
        <v>1064</v>
      </c>
      <c r="E232" s="500" t="s">
        <v>618</v>
      </c>
      <c r="F232" s="501">
        <v>125</v>
      </c>
      <c r="G232" s="501">
        <v>125</v>
      </c>
      <c r="H232" s="501">
        <v>0</v>
      </c>
      <c r="I232" s="501">
        <v>125</v>
      </c>
    </row>
    <row r="233" spans="1:9" x14ac:dyDescent="0.3">
      <c r="A233" s="495">
        <v>225</v>
      </c>
      <c r="B233" s="503">
        <v>41065</v>
      </c>
      <c r="C233" s="144" t="s">
        <v>1065</v>
      </c>
      <c r="D233" s="509" t="s">
        <v>1066</v>
      </c>
      <c r="E233" s="500" t="s">
        <v>618</v>
      </c>
      <c r="F233" s="501">
        <v>125</v>
      </c>
      <c r="G233" s="501">
        <v>125</v>
      </c>
      <c r="H233" s="501">
        <v>0</v>
      </c>
      <c r="I233" s="501">
        <v>125</v>
      </c>
    </row>
    <row r="234" spans="1:9" x14ac:dyDescent="0.3">
      <c r="A234" s="502">
        <v>226</v>
      </c>
      <c r="B234" s="503">
        <v>41065</v>
      </c>
      <c r="C234" s="144" t="s">
        <v>1067</v>
      </c>
      <c r="D234" s="509" t="s">
        <v>1068</v>
      </c>
      <c r="E234" s="500" t="s">
        <v>618</v>
      </c>
      <c r="F234" s="501">
        <v>125</v>
      </c>
      <c r="G234" s="501">
        <v>125</v>
      </c>
      <c r="H234" s="501">
        <v>0</v>
      </c>
      <c r="I234" s="501">
        <v>125</v>
      </c>
    </row>
    <row r="235" spans="1:9" x14ac:dyDescent="0.3">
      <c r="A235" s="495">
        <v>227</v>
      </c>
      <c r="B235" s="503">
        <v>41065</v>
      </c>
      <c r="C235" s="144" t="s">
        <v>1069</v>
      </c>
      <c r="D235" s="509" t="s">
        <v>1070</v>
      </c>
      <c r="E235" s="500" t="s">
        <v>618</v>
      </c>
      <c r="F235" s="501">
        <v>125</v>
      </c>
      <c r="G235" s="501">
        <v>125</v>
      </c>
      <c r="H235" s="501">
        <v>0</v>
      </c>
      <c r="I235" s="501">
        <v>125</v>
      </c>
    </row>
    <row r="236" spans="1:9" x14ac:dyDescent="0.3">
      <c r="A236" s="502">
        <v>228</v>
      </c>
      <c r="B236" s="503">
        <v>41065</v>
      </c>
      <c r="C236" s="144" t="s">
        <v>1071</v>
      </c>
      <c r="D236" s="509" t="s">
        <v>1072</v>
      </c>
      <c r="E236" s="500" t="s">
        <v>618</v>
      </c>
      <c r="F236" s="501">
        <v>125</v>
      </c>
      <c r="G236" s="501">
        <v>125</v>
      </c>
      <c r="H236" s="501">
        <v>0</v>
      </c>
      <c r="I236" s="501">
        <v>125</v>
      </c>
    </row>
    <row r="237" spans="1:9" x14ac:dyDescent="0.3">
      <c r="A237" s="495">
        <v>229</v>
      </c>
      <c r="B237" s="503">
        <v>41065</v>
      </c>
      <c r="C237" s="144" t="s">
        <v>1073</v>
      </c>
      <c r="D237" s="509" t="s">
        <v>1074</v>
      </c>
      <c r="E237" s="500" t="s">
        <v>618</v>
      </c>
      <c r="F237" s="501">
        <v>162.5</v>
      </c>
      <c r="G237" s="501">
        <v>162.5</v>
      </c>
      <c r="H237" s="501">
        <v>0</v>
      </c>
      <c r="I237" s="501">
        <v>162.5</v>
      </c>
    </row>
    <row r="238" spans="1:9" x14ac:dyDescent="0.3">
      <c r="A238" s="502">
        <v>230</v>
      </c>
      <c r="B238" s="503">
        <v>41065</v>
      </c>
      <c r="C238" s="144" t="s">
        <v>1075</v>
      </c>
      <c r="D238" s="509" t="s">
        <v>1076</v>
      </c>
      <c r="E238" s="500" t="s">
        <v>618</v>
      </c>
      <c r="F238" s="501">
        <v>162.5</v>
      </c>
      <c r="G238" s="501">
        <v>162.5</v>
      </c>
      <c r="H238" s="501">
        <v>0</v>
      </c>
      <c r="I238" s="501">
        <v>162.5</v>
      </c>
    </row>
    <row r="239" spans="1:9" x14ac:dyDescent="0.3">
      <c r="A239" s="495">
        <v>231</v>
      </c>
      <c r="B239" s="503">
        <v>41065</v>
      </c>
      <c r="C239" s="144" t="s">
        <v>1077</v>
      </c>
      <c r="D239" s="509" t="s">
        <v>1078</v>
      </c>
      <c r="E239" s="500" t="s">
        <v>618</v>
      </c>
      <c r="F239" s="501">
        <v>125</v>
      </c>
      <c r="G239" s="501">
        <v>125</v>
      </c>
      <c r="H239" s="501">
        <v>0</v>
      </c>
      <c r="I239" s="501">
        <v>125</v>
      </c>
    </row>
    <row r="240" spans="1:9" x14ac:dyDescent="0.3">
      <c r="A240" s="502">
        <v>232</v>
      </c>
      <c r="B240" s="503">
        <v>41065</v>
      </c>
      <c r="C240" s="144" t="s">
        <v>1079</v>
      </c>
      <c r="D240" s="509" t="s">
        <v>1080</v>
      </c>
      <c r="E240" s="500" t="s">
        <v>618</v>
      </c>
      <c r="F240" s="501">
        <v>125</v>
      </c>
      <c r="G240" s="501">
        <v>125</v>
      </c>
      <c r="H240" s="501">
        <v>0</v>
      </c>
      <c r="I240" s="501">
        <v>125</v>
      </c>
    </row>
    <row r="241" spans="1:9" x14ac:dyDescent="0.3">
      <c r="A241" s="495">
        <v>233</v>
      </c>
      <c r="B241" s="503">
        <v>41065</v>
      </c>
      <c r="C241" s="144" t="s">
        <v>1081</v>
      </c>
      <c r="D241" s="509" t="s">
        <v>1082</v>
      </c>
      <c r="E241" s="500" t="s">
        <v>618</v>
      </c>
      <c r="F241" s="501">
        <v>100</v>
      </c>
      <c r="G241" s="501">
        <v>100</v>
      </c>
      <c r="H241" s="501">
        <v>0</v>
      </c>
      <c r="I241" s="501">
        <v>100</v>
      </c>
    </row>
    <row r="242" spans="1:9" x14ac:dyDescent="0.3">
      <c r="A242" s="502">
        <v>234</v>
      </c>
      <c r="B242" s="503">
        <v>41065</v>
      </c>
      <c r="C242" s="144" t="s">
        <v>1083</v>
      </c>
      <c r="D242" s="509" t="s">
        <v>1084</v>
      </c>
      <c r="E242" s="500" t="s">
        <v>618</v>
      </c>
      <c r="F242" s="501">
        <v>100</v>
      </c>
      <c r="G242" s="501">
        <v>100</v>
      </c>
      <c r="H242" s="501">
        <v>0</v>
      </c>
      <c r="I242" s="501">
        <v>100</v>
      </c>
    </row>
    <row r="243" spans="1:9" x14ac:dyDescent="0.3">
      <c r="A243" s="495">
        <v>235</v>
      </c>
      <c r="B243" s="503">
        <v>41065</v>
      </c>
      <c r="C243" s="144" t="s">
        <v>1085</v>
      </c>
      <c r="D243" s="509" t="s">
        <v>1086</v>
      </c>
      <c r="E243" s="500" t="s">
        <v>618</v>
      </c>
      <c r="F243" s="501">
        <v>100</v>
      </c>
      <c r="G243" s="501">
        <v>100</v>
      </c>
      <c r="H243" s="501">
        <v>0</v>
      </c>
      <c r="I243" s="501">
        <v>100</v>
      </c>
    </row>
    <row r="244" spans="1:9" x14ac:dyDescent="0.3">
      <c r="A244" s="502">
        <v>236</v>
      </c>
      <c r="B244" s="503">
        <v>41065</v>
      </c>
      <c r="C244" s="144" t="s">
        <v>1087</v>
      </c>
      <c r="D244" s="509" t="s">
        <v>1088</v>
      </c>
      <c r="E244" s="500" t="s">
        <v>618</v>
      </c>
      <c r="F244" s="501">
        <v>125</v>
      </c>
      <c r="G244" s="501">
        <v>125</v>
      </c>
      <c r="H244" s="501">
        <v>0</v>
      </c>
      <c r="I244" s="501">
        <v>125</v>
      </c>
    </row>
    <row r="245" spans="1:9" x14ac:dyDescent="0.3">
      <c r="A245" s="495">
        <v>237</v>
      </c>
      <c r="B245" s="503">
        <v>41065</v>
      </c>
      <c r="C245" s="144" t="s">
        <v>1089</v>
      </c>
      <c r="D245" s="509" t="s">
        <v>1090</v>
      </c>
      <c r="E245" s="500" t="s">
        <v>618</v>
      </c>
      <c r="F245" s="501">
        <v>162.5</v>
      </c>
      <c r="G245" s="501">
        <v>162.5</v>
      </c>
      <c r="H245" s="501">
        <v>0</v>
      </c>
      <c r="I245" s="501">
        <v>162.5</v>
      </c>
    </row>
    <row r="246" spans="1:9" x14ac:dyDescent="0.3">
      <c r="A246" s="502">
        <v>238</v>
      </c>
      <c r="B246" s="503">
        <v>41065</v>
      </c>
      <c r="C246" s="144" t="s">
        <v>1091</v>
      </c>
      <c r="D246" s="509" t="s">
        <v>1092</v>
      </c>
      <c r="E246" s="500" t="s">
        <v>618</v>
      </c>
      <c r="F246" s="501">
        <v>162.5</v>
      </c>
      <c r="G246" s="501">
        <v>162.5</v>
      </c>
      <c r="H246" s="501">
        <v>0</v>
      </c>
      <c r="I246" s="501">
        <v>162.5</v>
      </c>
    </row>
    <row r="247" spans="1:9" x14ac:dyDescent="0.3">
      <c r="A247" s="495">
        <v>239</v>
      </c>
      <c r="B247" s="503">
        <v>41065</v>
      </c>
      <c r="C247" s="144" t="s">
        <v>1093</v>
      </c>
      <c r="D247" s="509" t="s">
        <v>1094</v>
      </c>
      <c r="E247" s="500" t="s">
        <v>618</v>
      </c>
      <c r="F247" s="501">
        <v>125</v>
      </c>
      <c r="G247" s="501">
        <v>125</v>
      </c>
      <c r="H247" s="501">
        <v>0</v>
      </c>
      <c r="I247" s="501">
        <v>125</v>
      </c>
    </row>
    <row r="248" spans="1:9" x14ac:dyDescent="0.3">
      <c r="A248" s="502">
        <v>240</v>
      </c>
      <c r="B248" s="503">
        <v>41065</v>
      </c>
      <c r="C248" s="144" t="s">
        <v>1095</v>
      </c>
      <c r="D248" s="509" t="s">
        <v>1096</v>
      </c>
      <c r="E248" s="500" t="s">
        <v>618</v>
      </c>
      <c r="F248" s="501">
        <v>125</v>
      </c>
      <c r="G248" s="501">
        <v>125</v>
      </c>
      <c r="H248" s="501">
        <v>0</v>
      </c>
      <c r="I248" s="501">
        <v>125</v>
      </c>
    </row>
    <row r="249" spans="1:9" x14ac:dyDescent="0.3">
      <c r="A249" s="495">
        <v>241</v>
      </c>
      <c r="B249" s="503">
        <v>41065</v>
      </c>
      <c r="C249" s="144" t="s">
        <v>1097</v>
      </c>
      <c r="D249" s="509" t="s">
        <v>1098</v>
      </c>
      <c r="E249" s="500" t="s">
        <v>618</v>
      </c>
      <c r="F249" s="501">
        <v>125</v>
      </c>
      <c r="G249" s="501">
        <v>125</v>
      </c>
      <c r="H249" s="501">
        <v>0</v>
      </c>
      <c r="I249" s="501">
        <v>125</v>
      </c>
    </row>
    <row r="250" spans="1:9" x14ac:dyDescent="0.3">
      <c r="A250" s="502">
        <v>242</v>
      </c>
      <c r="B250" s="503">
        <v>41065</v>
      </c>
      <c r="C250" s="144" t="s">
        <v>1099</v>
      </c>
      <c r="D250" s="509" t="s">
        <v>1100</v>
      </c>
      <c r="E250" s="500" t="s">
        <v>618</v>
      </c>
      <c r="F250" s="501">
        <v>125</v>
      </c>
      <c r="G250" s="501">
        <v>125</v>
      </c>
      <c r="H250" s="501">
        <v>0</v>
      </c>
      <c r="I250" s="501">
        <v>125</v>
      </c>
    </row>
    <row r="251" spans="1:9" x14ac:dyDescent="0.3">
      <c r="A251" s="495">
        <v>243</v>
      </c>
      <c r="B251" s="503">
        <v>41065</v>
      </c>
      <c r="C251" s="144" t="s">
        <v>1101</v>
      </c>
      <c r="D251" s="509" t="s">
        <v>1102</v>
      </c>
      <c r="E251" s="500" t="s">
        <v>618</v>
      </c>
      <c r="F251" s="501">
        <v>125</v>
      </c>
      <c r="G251" s="501">
        <v>125</v>
      </c>
      <c r="H251" s="501">
        <v>0</v>
      </c>
      <c r="I251" s="501">
        <v>125</v>
      </c>
    </row>
    <row r="252" spans="1:9" x14ac:dyDescent="0.3">
      <c r="A252" s="502">
        <v>244</v>
      </c>
      <c r="B252" s="503">
        <v>41065</v>
      </c>
      <c r="C252" s="144" t="s">
        <v>1103</v>
      </c>
      <c r="D252" s="509" t="s">
        <v>1104</v>
      </c>
      <c r="E252" s="500" t="s">
        <v>618</v>
      </c>
      <c r="F252" s="501">
        <v>125</v>
      </c>
      <c r="G252" s="501">
        <v>125</v>
      </c>
      <c r="H252" s="501">
        <v>0</v>
      </c>
      <c r="I252" s="501">
        <v>125</v>
      </c>
    </row>
    <row r="253" spans="1:9" x14ac:dyDescent="0.3">
      <c r="A253" s="495">
        <v>245</v>
      </c>
      <c r="B253" s="503">
        <v>41065</v>
      </c>
      <c r="C253" s="144" t="s">
        <v>1105</v>
      </c>
      <c r="D253" s="509" t="s">
        <v>1106</v>
      </c>
      <c r="E253" s="500" t="s">
        <v>618</v>
      </c>
      <c r="F253" s="501">
        <v>125</v>
      </c>
      <c r="G253" s="501">
        <v>125</v>
      </c>
      <c r="H253" s="501">
        <v>0</v>
      </c>
      <c r="I253" s="501">
        <v>125</v>
      </c>
    </row>
    <row r="254" spans="1:9" x14ac:dyDescent="0.3">
      <c r="A254" s="502">
        <v>246</v>
      </c>
      <c r="B254" s="503">
        <v>41065</v>
      </c>
      <c r="C254" s="144" t="s">
        <v>1107</v>
      </c>
      <c r="D254" s="509" t="s">
        <v>1108</v>
      </c>
      <c r="E254" s="500" t="s">
        <v>618</v>
      </c>
      <c r="F254" s="501">
        <v>100</v>
      </c>
      <c r="G254" s="501">
        <v>100</v>
      </c>
      <c r="H254" s="501">
        <v>0</v>
      </c>
      <c r="I254" s="501">
        <v>100</v>
      </c>
    </row>
    <row r="255" spans="1:9" x14ac:dyDescent="0.3">
      <c r="A255" s="495">
        <v>247</v>
      </c>
      <c r="B255" s="503">
        <v>41065</v>
      </c>
      <c r="C255" s="144" t="s">
        <v>1109</v>
      </c>
      <c r="D255" s="509" t="s">
        <v>1110</v>
      </c>
      <c r="E255" s="500" t="s">
        <v>618</v>
      </c>
      <c r="F255" s="501">
        <v>100</v>
      </c>
      <c r="G255" s="501">
        <v>100</v>
      </c>
      <c r="H255" s="501">
        <v>0</v>
      </c>
      <c r="I255" s="501">
        <v>100</v>
      </c>
    </row>
    <row r="256" spans="1:9" x14ac:dyDescent="0.3">
      <c r="A256" s="502">
        <v>248</v>
      </c>
      <c r="B256" s="503">
        <v>41065</v>
      </c>
      <c r="C256" s="144" t="s">
        <v>1111</v>
      </c>
      <c r="D256" s="509" t="s">
        <v>1112</v>
      </c>
      <c r="E256" s="500" t="s">
        <v>618</v>
      </c>
      <c r="F256" s="501">
        <v>125</v>
      </c>
      <c r="G256" s="501">
        <v>125</v>
      </c>
      <c r="H256" s="501">
        <v>0</v>
      </c>
      <c r="I256" s="501">
        <v>125</v>
      </c>
    </row>
    <row r="257" spans="1:9" x14ac:dyDescent="0.3">
      <c r="A257" s="495">
        <v>249</v>
      </c>
      <c r="B257" s="503">
        <v>41065</v>
      </c>
      <c r="C257" s="144" t="s">
        <v>1113</v>
      </c>
      <c r="D257" s="509" t="s">
        <v>1114</v>
      </c>
      <c r="E257" s="500" t="s">
        <v>618</v>
      </c>
      <c r="F257" s="501">
        <v>125</v>
      </c>
      <c r="G257" s="501">
        <v>125</v>
      </c>
      <c r="H257" s="501">
        <v>0</v>
      </c>
      <c r="I257" s="501">
        <v>125</v>
      </c>
    </row>
    <row r="258" spans="1:9" x14ac:dyDescent="0.3">
      <c r="A258" s="502">
        <v>250</v>
      </c>
      <c r="B258" s="503">
        <v>41065</v>
      </c>
      <c r="C258" s="144" t="s">
        <v>1115</v>
      </c>
      <c r="D258" s="509" t="s">
        <v>1116</v>
      </c>
      <c r="E258" s="500" t="s">
        <v>618</v>
      </c>
      <c r="F258" s="501">
        <v>125</v>
      </c>
      <c r="G258" s="501">
        <v>125</v>
      </c>
      <c r="H258" s="501">
        <v>0</v>
      </c>
      <c r="I258" s="501">
        <v>125</v>
      </c>
    </row>
    <row r="259" spans="1:9" x14ac:dyDescent="0.3">
      <c r="A259" s="495">
        <v>251</v>
      </c>
      <c r="B259" s="503">
        <v>41065</v>
      </c>
      <c r="C259" s="144" t="s">
        <v>1117</v>
      </c>
      <c r="D259" s="509" t="s">
        <v>1118</v>
      </c>
      <c r="E259" s="500" t="s">
        <v>618</v>
      </c>
      <c r="F259" s="501">
        <v>125</v>
      </c>
      <c r="G259" s="501">
        <v>125</v>
      </c>
      <c r="H259" s="501">
        <v>0</v>
      </c>
      <c r="I259" s="501">
        <v>125</v>
      </c>
    </row>
    <row r="260" spans="1:9" x14ac:dyDescent="0.3">
      <c r="A260" s="502">
        <v>252</v>
      </c>
      <c r="B260" s="503">
        <v>41065</v>
      </c>
      <c r="C260" s="144" t="s">
        <v>1119</v>
      </c>
      <c r="D260" s="509" t="s">
        <v>1120</v>
      </c>
      <c r="E260" s="500" t="s">
        <v>618</v>
      </c>
      <c r="F260" s="501">
        <v>162.5</v>
      </c>
      <c r="G260" s="501">
        <v>162.5</v>
      </c>
      <c r="H260" s="501">
        <v>0</v>
      </c>
      <c r="I260" s="501">
        <v>162.5</v>
      </c>
    </row>
    <row r="261" spans="1:9" x14ac:dyDescent="0.3">
      <c r="A261" s="495">
        <v>253</v>
      </c>
      <c r="B261" s="503">
        <v>41065</v>
      </c>
      <c r="C261" s="144" t="s">
        <v>1121</v>
      </c>
      <c r="D261" s="509" t="s">
        <v>1122</v>
      </c>
      <c r="E261" s="500" t="s">
        <v>618</v>
      </c>
      <c r="F261" s="501">
        <v>162.5</v>
      </c>
      <c r="G261" s="501">
        <v>162.5</v>
      </c>
      <c r="H261" s="501">
        <v>0</v>
      </c>
      <c r="I261" s="501">
        <v>162.5</v>
      </c>
    </row>
    <row r="262" spans="1:9" x14ac:dyDescent="0.3">
      <c r="A262" s="502">
        <v>254</v>
      </c>
      <c r="B262" s="503">
        <v>41065</v>
      </c>
      <c r="C262" s="144" t="s">
        <v>1123</v>
      </c>
      <c r="D262" s="509" t="s">
        <v>1124</v>
      </c>
      <c r="E262" s="500" t="s">
        <v>618</v>
      </c>
      <c r="F262" s="501">
        <v>125</v>
      </c>
      <c r="G262" s="501">
        <v>125</v>
      </c>
      <c r="H262" s="501">
        <v>0</v>
      </c>
      <c r="I262" s="501">
        <v>125</v>
      </c>
    </row>
    <row r="263" spans="1:9" x14ac:dyDescent="0.3">
      <c r="A263" s="495">
        <v>255</v>
      </c>
      <c r="B263" s="503">
        <v>41065</v>
      </c>
      <c r="C263" s="144" t="s">
        <v>1125</v>
      </c>
      <c r="D263" s="509" t="s">
        <v>1126</v>
      </c>
      <c r="E263" s="500" t="s">
        <v>618</v>
      </c>
      <c r="F263" s="501">
        <v>125</v>
      </c>
      <c r="G263" s="501">
        <v>125</v>
      </c>
      <c r="H263" s="501">
        <v>0</v>
      </c>
      <c r="I263" s="501">
        <v>125</v>
      </c>
    </row>
    <row r="264" spans="1:9" x14ac:dyDescent="0.3">
      <c r="A264" s="502">
        <v>256</v>
      </c>
      <c r="B264" s="503">
        <v>41065</v>
      </c>
      <c r="C264" s="144" t="s">
        <v>1127</v>
      </c>
      <c r="D264" s="509" t="s">
        <v>1128</v>
      </c>
      <c r="E264" s="500" t="s">
        <v>618</v>
      </c>
      <c r="F264" s="501">
        <v>125</v>
      </c>
      <c r="G264" s="501">
        <v>125</v>
      </c>
      <c r="H264" s="501">
        <v>0</v>
      </c>
      <c r="I264" s="501">
        <v>125</v>
      </c>
    </row>
    <row r="265" spans="1:9" x14ac:dyDescent="0.3">
      <c r="A265" s="495">
        <v>257</v>
      </c>
      <c r="B265" s="503">
        <v>41065</v>
      </c>
      <c r="C265" s="144" t="s">
        <v>1129</v>
      </c>
      <c r="D265" s="509" t="s">
        <v>1130</v>
      </c>
      <c r="E265" s="500" t="s">
        <v>618</v>
      </c>
      <c r="F265" s="501">
        <v>125</v>
      </c>
      <c r="G265" s="501">
        <v>125</v>
      </c>
      <c r="H265" s="501">
        <v>0</v>
      </c>
      <c r="I265" s="501">
        <v>125</v>
      </c>
    </row>
    <row r="266" spans="1:9" x14ac:dyDescent="0.3">
      <c r="A266" s="502">
        <v>258</v>
      </c>
      <c r="B266" s="503">
        <v>41065</v>
      </c>
      <c r="C266" s="144" t="s">
        <v>1131</v>
      </c>
      <c r="D266" s="509" t="s">
        <v>1132</v>
      </c>
      <c r="E266" s="500" t="s">
        <v>618</v>
      </c>
      <c r="F266" s="501">
        <v>125</v>
      </c>
      <c r="G266" s="501">
        <v>125</v>
      </c>
      <c r="H266" s="501">
        <v>0</v>
      </c>
      <c r="I266" s="501">
        <v>125</v>
      </c>
    </row>
    <row r="267" spans="1:9" x14ac:dyDescent="0.3">
      <c r="A267" s="495">
        <v>259</v>
      </c>
      <c r="B267" s="503">
        <v>41065</v>
      </c>
      <c r="C267" s="144" t="s">
        <v>1133</v>
      </c>
      <c r="D267" s="509" t="s">
        <v>1134</v>
      </c>
      <c r="E267" s="500" t="s">
        <v>618</v>
      </c>
      <c r="F267" s="501">
        <v>125</v>
      </c>
      <c r="G267" s="501">
        <v>125</v>
      </c>
      <c r="H267" s="501">
        <v>0</v>
      </c>
      <c r="I267" s="501">
        <v>125</v>
      </c>
    </row>
    <row r="268" spans="1:9" x14ac:dyDescent="0.3">
      <c r="A268" s="502">
        <v>260</v>
      </c>
      <c r="B268" s="503">
        <v>41065</v>
      </c>
      <c r="C268" s="144" t="s">
        <v>1135</v>
      </c>
      <c r="D268" s="509" t="s">
        <v>1136</v>
      </c>
      <c r="E268" s="500" t="s">
        <v>618</v>
      </c>
      <c r="F268" s="501">
        <v>125</v>
      </c>
      <c r="G268" s="501">
        <v>125</v>
      </c>
      <c r="H268" s="501">
        <v>0</v>
      </c>
      <c r="I268" s="501">
        <v>125</v>
      </c>
    </row>
    <row r="269" spans="1:9" x14ac:dyDescent="0.3">
      <c r="A269" s="495">
        <v>261</v>
      </c>
      <c r="B269" s="503">
        <v>41065</v>
      </c>
      <c r="C269" s="144" t="s">
        <v>1137</v>
      </c>
      <c r="D269" s="509" t="s">
        <v>1138</v>
      </c>
      <c r="E269" s="500" t="s">
        <v>618</v>
      </c>
      <c r="F269" s="501">
        <v>125</v>
      </c>
      <c r="G269" s="501">
        <v>125</v>
      </c>
      <c r="H269" s="501">
        <v>0</v>
      </c>
      <c r="I269" s="501">
        <v>125</v>
      </c>
    </row>
    <row r="270" spans="1:9" x14ac:dyDescent="0.3">
      <c r="A270" s="502">
        <v>262</v>
      </c>
      <c r="B270" s="503">
        <v>41065</v>
      </c>
      <c r="C270" s="144" t="s">
        <v>1139</v>
      </c>
      <c r="D270" s="509" t="s">
        <v>1140</v>
      </c>
      <c r="E270" s="500" t="s">
        <v>618</v>
      </c>
      <c r="F270" s="501">
        <v>125</v>
      </c>
      <c r="G270" s="501">
        <v>125</v>
      </c>
      <c r="H270" s="501">
        <v>0</v>
      </c>
      <c r="I270" s="501">
        <v>125</v>
      </c>
    </row>
    <row r="271" spans="1:9" x14ac:dyDescent="0.3">
      <c r="A271" s="495">
        <v>263</v>
      </c>
      <c r="B271" s="503">
        <v>41065</v>
      </c>
      <c r="C271" s="144" t="s">
        <v>1141</v>
      </c>
      <c r="D271" s="509" t="s">
        <v>1142</v>
      </c>
      <c r="E271" s="500" t="s">
        <v>618</v>
      </c>
      <c r="F271" s="501">
        <v>125</v>
      </c>
      <c r="G271" s="501">
        <v>125</v>
      </c>
      <c r="H271" s="501">
        <v>0</v>
      </c>
      <c r="I271" s="501">
        <v>125</v>
      </c>
    </row>
    <row r="272" spans="1:9" x14ac:dyDescent="0.3">
      <c r="A272" s="502">
        <v>264</v>
      </c>
      <c r="B272" s="503">
        <v>41065</v>
      </c>
      <c r="C272" s="144" t="s">
        <v>1143</v>
      </c>
      <c r="D272" s="509" t="s">
        <v>1144</v>
      </c>
      <c r="E272" s="500" t="s">
        <v>618</v>
      </c>
      <c r="F272" s="501">
        <v>125</v>
      </c>
      <c r="G272" s="501">
        <v>125</v>
      </c>
      <c r="H272" s="501">
        <v>0</v>
      </c>
      <c r="I272" s="501">
        <v>125</v>
      </c>
    </row>
    <row r="273" spans="1:9" x14ac:dyDescent="0.3">
      <c r="A273" s="495">
        <v>265</v>
      </c>
      <c r="B273" s="503">
        <v>41065</v>
      </c>
      <c r="C273" s="144" t="s">
        <v>1145</v>
      </c>
      <c r="D273" s="509" t="s">
        <v>1146</v>
      </c>
      <c r="E273" s="500" t="s">
        <v>618</v>
      </c>
      <c r="F273" s="501">
        <v>100</v>
      </c>
      <c r="G273" s="501">
        <v>100</v>
      </c>
      <c r="H273" s="501">
        <v>0</v>
      </c>
      <c r="I273" s="501">
        <v>100</v>
      </c>
    </row>
    <row r="274" spans="1:9" x14ac:dyDescent="0.3">
      <c r="A274" s="502">
        <v>266</v>
      </c>
      <c r="B274" s="503">
        <v>41065</v>
      </c>
      <c r="C274" s="144" t="s">
        <v>1147</v>
      </c>
      <c r="D274" s="509" t="s">
        <v>1148</v>
      </c>
      <c r="E274" s="500" t="s">
        <v>618</v>
      </c>
      <c r="F274" s="501">
        <v>100</v>
      </c>
      <c r="G274" s="501">
        <v>100</v>
      </c>
      <c r="H274" s="501">
        <v>0</v>
      </c>
      <c r="I274" s="501">
        <v>100</v>
      </c>
    </row>
    <row r="275" spans="1:9" x14ac:dyDescent="0.3">
      <c r="A275" s="495">
        <v>267</v>
      </c>
      <c r="B275" s="503">
        <v>41065</v>
      </c>
      <c r="C275" s="144" t="s">
        <v>1149</v>
      </c>
      <c r="D275" s="509" t="s">
        <v>1150</v>
      </c>
      <c r="E275" s="500" t="s">
        <v>618</v>
      </c>
      <c r="F275" s="501">
        <v>125</v>
      </c>
      <c r="G275" s="501">
        <v>125</v>
      </c>
      <c r="H275" s="501">
        <v>0</v>
      </c>
      <c r="I275" s="501">
        <v>125</v>
      </c>
    </row>
    <row r="276" spans="1:9" x14ac:dyDescent="0.3">
      <c r="A276" s="502">
        <v>268</v>
      </c>
      <c r="B276" s="503">
        <v>41065</v>
      </c>
      <c r="C276" s="144" t="s">
        <v>1151</v>
      </c>
      <c r="D276" s="509" t="s">
        <v>1152</v>
      </c>
      <c r="E276" s="500" t="s">
        <v>618</v>
      </c>
      <c r="F276" s="501">
        <v>162.5</v>
      </c>
      <c r="G276" s="501">
        <v>162.5</v>
      </c>
      <c r="H276" s="501">
        <v>0</v>
      </c>
      <c r="I276" s="501">
        <v>162.5</v>
      </c>
    </row>
    <row r="277" spans="1:9" x14ac:dyDescent="0.3">
      <c r="A277" s="495">
        <v>269</v>
      </c>
      <c r="B277" s="503">
        <v>41065</v>
      </c>
      <c r="C277" s="144" t="s">
        <v>1153</v>
      </c>
      <c r="D277" s="509" t="s">
        <v>1154</v>
      </c>
      <c r="E277" s="500" t="s">
        <v>618</v>
      </c>
      <c r="F277" s="501">
        <v>162.5</v>
      </c>
      <c r="G277" s="501">
        <v>162.5</v>
      </c>
      <c r="H277" s="501">
        <v>0</v>
      </c>
      <c r="I277" s="501">
        <v>162.5</v>
      </c>
    </row>
    <row r="278" spans="1:9" x14ac:dyDescent="0.3">
      <c r="A278" s="502">
        <v>270</v>
      </c>
      <c r="B278" s="503">
        <v>41065</v>
      </c>
      <c r="C278" s="144" t="s">
        <v>1155</v>
      </c>
      <c r="D278" s="509" t="s">
        <v>1156</v>
      </c>
      <c r="E278" s="500" t="s">
        <v>618</v>
      </c>
      <c r="F278" s="501">
        <v>100</v>
      </c>
      <c r="G278" s="501">
        <v>100</v>
      </c>
      <c r="H278" s="501">
        <v>0</v>
      </c>
      <c r="I278" s="501">
        <v>100</v>
      </c>
    </row>
    <row r="279" spans="1:9" x14ac:dyDescent="0.3">
      <c r="A279" s="495">
        <v>271</v>
      </c>
      <c r="B279" s="503">
        <v>41065</v>
      </c>
      <c r="C279" s="144" t="s">
        <v>1157</v>
      </c>
      <c r="D279" s="509" t="s">
        <v>1158</v>
      </c>
      <c r="E279" s="500" t="s">
        <v>618</v>
      </c>
      <c r="F279" s="501">
        <v>100</v>
      </c>
      <c r="G279" s="501">
        <v>100</v>
      </c>
      <c r="H279" s="501">
        <v>0</v>
      </c>
      <c r="I279" s="501">
        <v>100</v>
      </c>
    </row>
    <row r="280" spans="1:9" x14ac:dyDescent="0.3">
      <c r="A280" s="502">
        <v>272</v>
      </c>
      <c r="B280" s="503">
        <v>41065</v>
      </c>
      <c r="C280" s="144" t="s">
        <v>1159</v>
      </c>
      <c r="D280" s="509" t="s">
        <v>1160</v>
      </c>
      <c r="E280" s="500" t="s">
        <v>618</v>
      </c>
      <c r="F280" s="501">
        <v>162.5</v>
      </c>
      <c r="G280" s="501">
        <v>162.5</v>
      </c>
      <c r="H280" s="501">
        <v>0</v>
      </c>
      <c r="I280" s="501">
        <v>162.5</v>
      </c>
    </row>
    <row r="281" spans="1:9" x14ac:dyDescent="0.3">
      <c r="A281" s="495">
        <v>273</v>
      </c>
      <c r="B281" s="503">
        <v>41065</v>
      </c>
      <c r="C281" s="144" t="s">
        <v>1161</v>
      </c>
      <c r="D281" s="509" t="s">
        <v>1162</v>
      </c>
      <c r="E281" s="500" t="s">
        <v>618</v>
      </c>
      <c r="F281" s="501">
        <v>162.5</v>
      </c>
      <c r="G281" s="501">
        <v>162.5</v>
      </c>
      <c r="H281" s="501">
        <v>0</v>
      </c>
      <c r="I281" s="501">
        <v>162.5</v>
      </c>
    </row>
    <row r="282" spans="1:9" x14ac:dyDescent="0.3">
      <c r="A282" s="502">
        <v>274</v>
      </c>
      <c r="B282" s="503">
        <v>41065</v>
      </c>
      <c r="C282" s="144" t="s">
        <v>1163</v>
      </c>
      <c r="D282" s="509" t="s">
        <v>1164</v>
      </c>
      <c r="E282" s="500" t="s">
        <v>618</v>
      </c>
      <c r="F282" s="501">
        <v>162.5</v>
      </c>
      <c r="G282" s="501">
        <v>162.5</v>
      </c>
      <c r="H282" s="501">
        <v>0</v>
      </c>
      <c r="I282" s="501">
        <v>162.5</v>
      </c>
    </row>
    <row r="283" spans="1:9" x14ac:dyDescent="0.3">
      <c r="A283" s="495">
        <v>275</v>
      </c>
      <c r="B283" s="503">
        <v>41065</v>
      </c>
      <c r="C283" s="144" t="s">
        <v>1165</v>
      </c>
      <c r="D283" s="509" t="s">
        <v>1166</v>
      </c>
      <c r="E283" s="500" t="s">
        <v>618</v>
      </c>
      <c r="F283" s="501">
        <v>162.5</v>
      </c>
      <c r="G283" s="501">
        <v>162.5</v>
      </c>
      <c r="H283" s="501">
        <v>0</v>
      </c>
      <c r="I283" s="501">
        <v>162.5</v>
      </c>
    </row>
    <row r="284" spans="1:9" x14ac:dyDescent="0.3">
      <c r="A284" s="502">
        <v>276</v>
      </c>
      <c r="B284" s="503">
        <v>41086</v>
      </c>
      <c r="C284" s="144" t="s">
        <v>1167</v>
      </c>
      <c r="D284" s="509" t="s">
        <v>1168</v>
      </c>
      <c r="E284" s="500" t="s">
        <v>618</v>
      </c>
      <c r="F284" s="501">
        <v>125</v>
      </c>
      <c r="G284" s="501">
        <v>125</v>
      </c>
      <c r="H284" s="501">
        <v>0</v>
      </c>
      <c r="I284" s="501">
        <v>125</v>
      </c>
    </row>
    <row r="285" spans="1:9" x14ac:dyDescent="0.3">
      <c r="A285" s="495">
        <v>277</v>
      </c>
      <c r="B285" s="503">
        <v>41086</v>
      </c>
      <c r="C285" s="144" t="s">
        <v>1169</v>
      </c>
      <c r="D285" s="509" t="s">
        <v>1170</v>
      </c>
      <c r="E285" s="500" t="s">
        <v>618</v>
      </c>
      <c r="F285" s="501">
        <v>125</v>
      </c>
      <c r="G285" s="501">
        <v>125</v>
      </c>
      <c r="H285" s="501">
        <v>0</v>
      </c>
      <c r="I285" s="501">
        <v>125</v>
      </c>
    </row>
    <row r="286" spans="1:9" x14ac:dyDescent="0.3">
      <c r="A286" s="502">
        <v>278</v>
      </c>
      <c r="B286" s="503">
        <v>41086</v>
      </c>
      <c r="C286" s="144" t="s">
        <v>1171</v>
      </c>
      <c r="D286" s="509" t="s">
        <v>1172</v>
      </c>
      <c r="E286" s="500" t="s">
        <v>618</v>
      </c>
      <c r="F286" s="501">
        <v>125</v>
      </c>
      <c r="G286" s="501">
        <v>125</v>
      </c>
      <c r="H286" s="501">
        <v>0</v>
      </c>
      <c r="I286" s="501">
        <v>125</v>
      </c>
    </row>
    <row r="287" spans="1:9" x14ac:dyDescent="0.3">
      <c r="A287" s="495">
        <v>279</v>
      </c>
      <c r="B287" s="503">
        <v>41086</v>
      </c>
      <c r="C287" s="144" t="s">
        <v>1173</v>
      </c>
      <c r="D287" s="509" t="s">
        <v>1174</v>
      </c>
      <c r="E287" s="500" t="s">
        <v>618</v>
      </c>
      <c r="F287" s="501">
        <v>125</v>
      </c>
      <c r="G287" s="501">
        <v>125</v>
      </c>
      <c r="H287" s="501">
        <v>0</v>
      </c>
      <c r="I287" s="501">
        <v>125</v>
      </c>
    </row>
    <row r="288" spans="1:9" x14ac:dyDescent="0.3">
      <c r="A288" s="502">
        <v>280</v>
      </c>
      <c r="B288" s="503">
        <v>41086</v>
      </c>
      <c r="C288" s="144" t="s">
        <v>1175</v>
      </c>
      <c r="D288" s="509" t="s">
        <v>1176</v>
      </c>
      <c r="E288" s="500" t="s">
        <v>618</v>
      </c>
      <c r="F288" s="501">
        <v>162.5</v>
      </c>
      <c r="G288" s="501">
        <v>162.5</v>
      </c>
      <c r="H288" s="501">
        <v>0</v>
      </c>
      <c r="I288" s="501">
        <v>162.5</v>
      </c>
    </row>
    <row r="289" spans="1:9" x14ac:dyDescent="0.3">
      <c r="A289" s="495">
        <v>281</v>
      </c>
      <c r="B289" s="503">
        <v>41086</v>
      </c>
      <c r="C289" s="144" t="s">
        <v>1177</v>
      </c>
      <c r="D289" s="509" t="s">
        <v>1178</v>
      </c>
      <c r="E289" s="500" t="s">
        <v>618</v>
      </c>
      <c r="F289" s="501">
        <v>162.5</v>
      </c>
      <c r="G289" s="501">
        <v>162.5</v>
      </c>
      <c r="H289" s="501">
        <v>0</v>
      </c>
      <c r="I289" s="501">
        <v>162.5</v>
      </c>
    </row>
    <row r="290" spans="1:9" x14ac:dyDescent="0.3">
      <c r="A290" s="502">
        <v>282</v>
      </c>
      <c r="B290" s="503">
        <v>41086</v>
      </c>
      <c r="C290" s="144" t="s">
        <v>1179</v>
      </c>
      <c r="D290" s="509" t="s">
        <v>1180</v>
      </c>
      <c r="E290" s="500" t="s">
        <v>618</v>
      </c>
      <c r="F290" s="501">
        <v>162.5</v>
      </c>
      <c r="G290" s="501">
        <v>162.5</v>
      </c>
      <c r="H290" s="501">
        <v>0</v>
      </c>
      <c r="I290" s="501">
        <v>162.5</v>
      </c>
    </row>
    <row r="291" spans="1:9" x14ac:dyDescent="0.3">
      <c r="A291" s="495">
        <v>283</v>
      </c>
      <c r="B291" s="503">
        <v>41086</v>
      </c>
      <c r="C291" s="144" t="s">
        <v>1181</v>
      </c>
      <c r="D291" s="509" t="s">
        <v>1182</v>
      </c>
      <c r="E291" s="500" t="s">
        <v>618</v>
      </c>
      <c r="F291" s="501">
        <v>162.5</v>
      </c>
      <c r="G291" s="501">
        <v>162.5</v>
      </c>
      <c r="H291" s="501">
        <v>0</v>
      </c>
      <c r="I291" s="501">
        <v>162.5</v>
      </c>
    </row>
    <row r="292" spans="1:9" x14ac:dyDescent="0.3">
      <c r="A292" s="502">
        <v>284</v>
      </c>
      <c r="B292" s="503">
        <v>41086</v>
      </c>
      <c r="C292" s="144" t="s">
        <v>993</v>
      </c>
      <c r="D292" s="509" t="s">
        <v>1183</v>
      </c>
      <c r="E292" s="500" t="s">
        <v>618</v>
      </c>
      <c r="F292" s="501">
        <v>162.5</v>
      </c>
      <c r="G292" s="501">
        <v>162.5</v>
      </c>
      <c r="H292" s="501">
        <v>0</v>
      </c>
      <c r="I292" s="501">
        <v>162.5</v>
      </c>
    </row>
    <row r="293" spans="1:9" x14ac:dyDescent="0.3">
      <c r="A293" s="495">
        <v>285</v>
      </c>
      <c r="B293" s="503">
        <v>41086</v>
      </c>
      <c r="C293" s="144" t="s">
        <v>1184</v>
      </c>
      <c r="D293" s="509" t="s">
        <v>1185</v>
      </c>
      <c r="E293" s="500" t="s">
        <v>618</v>
      </c>
      <c r="F293" s="501">
        <v>162.5</v>
      </c>
      <c r="G293" s="501">
        <v>162.5</v>
      </c>
      <c r="H293" s="501">
        <v>0</v>
      </c>
      <c r="I293" s="501">
        <v>162.5</v>
      </c>
    </row>
    <row r="294" spans="1:9" x14ac:dyDescent="0.3">
      <c r="A294" s="502">
        <v>286</v>
      </c>
      <c r="B294" s="503">
        <v>41086</v>
      </c>
      <c r="C294" s="144" t="s">
        <v>1186</v>
      </c>
      <c r="D294" s="509" t="s">
        <v>1187</v>
      </c>
      <c r="E294" s="500" t="s">
        <v>618</v>
      </c>
      <c r="F294" s="501">
        <v>162.5</v>
      </c>
      <c r="G294" s="501">
        <v>162.5</v>
      </c>
      <c r="H294" s="501">
        <v>0</v>
      </c>
      <c r="I294" s="501">
        <v>162.5</v>
      </c>
    </row>
    <row r="295" spans="1:9" x14ac:dyDescent="0.3">
      <c r="A295" s="495">
        <v>287</v>
      </c>
      <c r="B295" s="503">
        <v>41086</v>
      </c>
      <c r="C295" s="144" t="s">
        <v>1188</v>
      </c>
      <c r="D295" s="509" t="s">
        <v>1189</v>
      </c>
      <c r="E295" s="500" t="s">
        <v>618</v>
      </c>
      <c r="F295" s="501">
        <v>125</v>
      </c>
      <c r="G295" s="501">
        <v>125</v>
      </c>
      <c r="H295" s="501">
        <v>0</v>
      </c>
      <c r="I295" s="501">
        <v>125</v>
      </c>
    </row>
    <row r="296" spans="1:9" x14ac:dyDescent="0.3">
      <c r="A296" s="502">
        <v>288</v>
      </c>
      <c r="B296" s="503">
        <v>41086</v>
      </c>
      <c r="C296" s="144" t="s">
        <v>1190</v>
      </c>
      <c r="D296" s="509" t="s">
        <v>1191</v>
      </c>
      <c r="E296" s="500" t="s">
        <v>618</v>
      </c>
      <c r="F296" s="501">
        <v>125</v>
      </c>
      <c r="G296" s="501">
        <v>125</v>
      </c>
      <c r="H296" s="501">
        <v>0</v>
      </c>
      <c r="I296" s="501">
        <v>125</v>
      </c>
    </row>
    <row r="297" spans="1:9" x14ac:dyDescent="0.3">
      <c r="A297" s="495">
        <v>289</v>
      </c>
      <c r="B297" s="503">
        <v>41086</v>
      </c>
      <c r="C297" s="144" t="s">
        <v>1192</v>
      </c>
      <c r="D297" s="509" t="s">
        <v>1193</v>
      </c>
      <c r="E297" s="500" t="s">
        <v>618</v>
      </c>
      <c r="F297" s="501">
        <v>162.5</v>
      </c>
      <c r="G297" s="501">
        <v>162.5</v>
      </c>
      <c r="H297" s="501">
        <v>0</v>
      </c>
      <c r="I297" s="501">
        <v>162.5</v>
      </c>
    </row>
    <row r="298" spans="1:9" x14ac:dyDescent="0.3">
      <c r="A298" s="502">
        <v>290</v>
      </c>
      <c r="B298" s="503">
        <v>41086</v>
      </c>
      <c r="C298" s="144" t="s">
        <v>1194</v>
      </c>
      <c r="D298" s="509" t="s">
        <v>1195</v>
      </c>
      <c r="E298" s="500" t="s">
        <v>618</v>
      </c>
      <c r="F298" s="501">
        <v>162.5</v>
      </c>
      <c r="G298" s="501">
        <v>162.5</v>
      </c>
      <c r="H298" s="501">
        <v>0</v>
      </c>
      <c r="I298" s="501">
        <v>162.5</v>
      </c>
    </row>
    <row r="299" spans="1:9" x14ac:dyDescent="0.3">
      <c r="A299" s="495">
        <v>291</v>
      </c>
      <c r="B299" s="503">
        <v>41086</v>
      </c>
      <c r="C299" s="144" t="s">
        <v>1196</v>
      </c>
      <c r="D299" s="509" t="s">
        <v>1197</v>
      </c>
      <c r="E299" s="500" t="s">
        <v>618</v>
      </c>
      <c r="F299" s="501">
        <v>125</v>
      </c>
      <c r="G299" s="501">
        <v>125</v>
      </c>
      <c r="H299" s="501">
        <v>0</v>
      </c>
      <c r="I299" s="501">
        <v>125</v>
      </c>
    </row>
    <row r="300" spans="1:9" x14ac:dyDescent="0.3">
      <c r="A300" s="502">
        <v>292</v>
      </c>
      <c r="B300" s="503">
        <v>41086</v>
      </c>
      <c r="C300" s="144" t="s">
        <v>1198</v>
      </c>
      <c r="D300" s="509" t="s">
        <v>1199</v>
      </c>
      <c r="E300" s="500" t="s">
        <v>618</v>
      </c>
      <c r="F300" s="501">
        <v>125</v>
      </c>
      <c r="G300" s="501">
        <v>125</v>
      </c>
      <c r="H300" s="501">
        <v>0</v>
      </c>
      <c r="I300" s="501">
        <v>125</v>
      </c>
    </row>
    <row r="301" spans="1:9" x14ac:dyDescent="0.3">
      <c r="A301" s="495">
        <v>293</v>
      </c>
      <c r="B301" s="503">
        <v>41086</v>
      </c>
      <c r="C301" s="144" t="s">
        <v>1200</v>
      </c>
      <c r="D301" s="509" t="s">
        <v>1201</v>
      </c>
      <c r="E301" s="500" t="s">
        <v>618</v>
      </c>
      <c r="F301" s="501">
        <v>162.5</v>
      </c>
      <c r="G301" s="501">
        <v>162.5</v>
      </c>
      <c r="H301" s="501">
        <v>0</v>
      </c>
      <c r="I301" s="501">
        <v>162.5</v>
      </c>
    </row>
    <row r="302" spans="1:9" x14ac:dyDescent="0.3">
      <c r="A302" s="502">
        <v>294</v>
      </c>
      <c r="B302" s="503">
        <v>41086</v>
      </c>
      <c r="C302" s="144" t="s">
        <v>1202</v>
      </c>
      <c r="D302" s="509" t="s">
        <v>1203</v>
      </c>
      <c r="E302" s="500" t="s">
        <v>618</v>
      </c>
      <c r="F302" s="501">
        <v>162.5</v>
      </c>
      <c r="G302" s="501">
        <v>162.5</v>
      </c>
      <c r="H302" s="501">
        <v>0</v>
      </c>
      <c r="I302" s="501">
        <v>162.5</v>
      </c>
    </row>
    <row r="303" spans="1:9" x14ac:dyDescent="0.3">
      <c r="A303" s="495">
        <v>295</v>
      </c>
      <c r="B303" s="503">
        <v>41086</v>
      </c>
      <c r="C303" s="144" t="s">
        <v>1204</v>
      </c>
      <c r="D303" s="509" t="s">
        <v>1205</v>
      </c>
      <c r="E303" s="500" t="s">
        <v>618</v>
      </c>
      <c r="F303" s="501">
        <v>162.5</v>
      </c>
      <c r="G303" s="501">
        <v>162.5</v>
      </c>
      <c r="H303" s="501">
        <v>0</v>
      </c>
      <c r="I303" s="501">
        <v>162.5</v>
      </c>
    </row>
    <row r="304" spans="1:9" x14ac:dyDescent="0.3">
      <c r="A304" s="502">
        <v>296</v>
      </c>
      <c r="B304" s="503">
        <v>41086</v>
      </c>
      <c r="C304" s="144" t="s">
        <v>1206</v>
      </c>
      <c r="D304" s="509" t="s">
        <v>1207</v>
      </c>
      <c r="E304" s="500" t="s">
        <v>618</v>
      </c>
      <c r="F304" s="501">
        <v>162.5</v>
      </c>
      <c r="G304" s="501">
        <v>162.5</v>
      </c>
      <c r="H304" s="501">
        <v>0</v>
      </c>
      <c r="I304" s="501">
        <v>162.5</v>
      </c>
    </row>
    <row r="305" spans="1:9" x14ac:dyDescent="0.3">
      <c r="A305" s="495">
        <v>297</v>
      </c>
      <c r="B305" s="503">
        <v>41086</v>
      </c>
      <c r="C305" s="144" t="s">
        <v>1208</v>
      </c>
      <c r="D305" s="509" t="s">
        <v>1209</v>
      </c>
      <c r="E305" s="500" t="s">
        <v>618</v>
      </c>
      <c r="F305" s="501">
        <v>125</v>
      </c>
      <c r="G305" s="501">
        <v>125</v>
      </c>
      <c r="H305" s="501">
        <v>0</v>
      </c>
      <c r="I305" s="501">
        <v>125</v>
      </c>
    </row>
    <row r="306" spans="1:9" x14ac:dyDescent="0.3">
      <c r="A306" s="502">
        <v>298</v>
      </c>
      <c r="B306" s="503">
        <v>41086</v>
      </c>
      <c r="C306" s="144" t="s">
        <v>1210</v>
      </c>
      <c r="D306" s="509" t="s">
        <v>1211</v>
      </c>
      <c r="E306" s="500" t="s">
        <v>618</v>
      </c>
      <c r="F306" s="501">
        <v>125</v>
      </c>
      <c r="G306" s="501">
        <v>125</v>
      </c>
      <c r="H306" s="501">
        <v>0</v>
      </c>
      <c r="I306" s="501">
        <v>125</v>
      </c>
    </row>
    <row r="307" spans="1:9" x14ac:dyDescent="0.3">
      <c r="A307" s="495">
        <v>299</v>
      </c>
      <c r="B307" s="503">
        <v>41086</v>
      </c>
      <c r="C307" s="144" t="s">
        <v>1212</v>
      </c>
      <c r="D307" s="509" t="s">
        <v>1213</v>
      </c>
      <c r="E307" s="500" t="s">
        <v>618</v>
      </c>
      <c r="F307" s="501">
        <v>162.5</v>
      </c>
      <c r="G307" s="501">
        <v>162.5</v>
      </c>
      <c r="H307" s="501">
        <v>0</v>
      </c>
      <c r="I307" s="501">
        <v>162.5</v>
      </c>
    </row>
    <row r="308" spans="1:9" x14ac:dyDescent="0.3">
      <c r="A308" s="502">
        <v>300</v>
      </c>
      <c r="B308" s="503">
        <v>41086</v>
      </c>
      <c r="C308" s="144" t="s">
        <v>1214</v>
      </c>
      <c r="D308" s="509" t="s">
        <v>1215</v>
      </c>
      <c r="E308" s="500" t="s">
        <v>618</v>
      </c>
      <c r="F308" s="501">
        <v>162.5</v>
      </c>
      <c r="G308" s="501">
        <v>162.5</v>
      </c>
      <c r="H308" s="501">
        <v>0</v>
      </c>
      <c r="I308" s="501">
        <v>162.5</v>
      </c>
    </row>
    <row r="309" spans="1:9" x14ac:dyDescent="0.3">
      <c r="A309" s="495">
        <v>301</v>
      </c>
      <c r="B309" s="503">
        <v>41086</v>
      </c>
      <c r="C309" s="144" t="s">
        <v>1216</v>
      </c>
      <c r="D309" s="509" t="s">
        <v>1217</v>
      </c>
      <c r="E309" s="500" t="s">
        <v>618</v>
      </c>
      <c r="F309" s="501">
        <v>162.5</v>
      </c>
      <c r="G309" s="501">
        <v>162.5</v>
      </c>
      <c r="H309" s="501">
        <v>0</v>
      </c>
      <c r="I309" s="501">
        <v>162.5</v>
      </c>
    </row>
    <row r="310" spans="1:9" x14ac:dyDescent="0.3">
      <c r="A310" s="502">
        <v>302</v>
      </c>
      <c r="B310" s="503">
        <v>41086</v>
      </c>
      <c r="C310" s="144" t="s">
        <v>1218</v>
      </c>
      <c r="D310" s="509" t="s">
        <v>1219</v>
      </c>
      <c r="E310" s="500" t="s">
        <v>618</v>
      </c>
      <c r="F310" s="501">
        <v>162.5</v>
      </c>
      <c r="G310" s="501">
        <v>162.5</v>
      </c>
      <c r="H310" s="501">
        <v>0</v>
      </c>
      <c r="I310" s="501">
        <v>162.5</v>
      </c>
    </row>
    <row r="311" spans="1:9" x14ac:dyDescent="0.3">
      <c r="A311" s="495">
        <v>303</v>
      </c>
      <c r="B311" s="503">
        <v>41086</v>
      </c>
      <c r="C311" s="144" t="s">
        <v>1220</v>
      </c>
      <c r="D311" s="509" t="s">
        <v>1221</v>
      </c>
      <c r="E311" s="500" t="s">
        <v>618</v>
      </c>
      <c r="F311" s="501">
        <v>125</v>
      </c>
      <c r="G311" s="501">
        <v>125</v>
      </c>
      <c r="H311" s="501">
        <v>0</v>
      </c>
      <c r="I311" s="501">
        <v>125</v>
      </c>
    </row>
    <row r="312" spans="1:9" x14ac:dyDescent="0.3">
      <c r="A312" s="502">
        <v>304</v>
      </c>
      <c r="B312" s="503">
        <v>41086</v>
      </c>
      <c r="C312" s="144" t="s">
        <v>1222</v>
      </c>
      <c r="D312" s="509" t="s">
        <v>1223</v>
      </c>
      <c r="E312" s="500" t="s">
        <v>618</v>
      </c>
      <c r="F312" s="501">
        <v>125</v>
      </c>
      <c r="G312" s="501">
        <v>125</v>
      </c>
      <c r="H312" s="501">
        <v>0</v>
      </c>
      <c r="I312" s="501">
        <v>125</v>
      </c>
    </row>
    <row r="313" spans="1:9" x14ac:dyDescent="0.3">
      <c r="A313" s="495">
        <v>305</v>
      </c>
      <c r="B313" s="503">
        <v>41086</v>
      </c>
      <c r="C313" s="144" t="s">
        <v>1224</v>
      </c>
      <c r="D313" s="509" t="s">
        <v>1225</v>
      </c>
      <c r="E313" s="500" t="s">
        <v>618</v>
      </c>
      <c r="F313" s="501">
        <v>125</v>
      </c>
      <c r="G313" s="501">
        <v>125</v>
      </c>
      <c r="H313" s="501">
        <v>0</v>
      </c>
      <c r="I313" s="501">
        <v>125</v>
      </c>
    </row>
    <row r="314" spans="1:9" x14ac:dyDescent="0.3">
      <c r="A314" s="502">
        <v>306</v>
      </c>
      <c r="B314" s="503">
        <v>41086</v>
      </c>
      <c r="C314" s="144" t="s">
        <v>1226</v>
      </c>
      <c r="D314" s="509" t="s">
        <v>1227</v>
      </c>
      <c r="E314" s="500" t="s">
        <v>618</v>
      </c>
      <c r="F314" s="501">
        <v>125</v>
      </c>
      <c r="G314" s="501">
        <v>125</v>
      </c>
      <c r="H314" s="501">
        <v>0</v>
      </c>
      <c r="I314" s="501">
        <v>125</v>
      </c>
    </row>
    <row r="315" spans="1:9" x14ac:dyDescent="0.3">
      <c r="A315" s="495">
        <v>307</v>
      </c>
      <c r="B315" s="503">
        <v>41086</v>
      </c>
      <c r="C315" s="144" t="s">
        <v>1228</v>
      </c>
      <c r="D315" s="509" t="s">
        <v>1229</v>
      </c>
      <c r="E315" s="500" t="s">
        <v>618</v>
      </c>
      <c r="F315" s="501">
        <v>125</v>
      </c>
      <c r="G315" s="501">
        <v>125</v>
      </c>
      <c r="H315" s="501">
        <v>0</v>
      </c>
      <c r="I315" s="501">
        <v>125</v>
      </c>
    </row>
    <row r="316" spans="1:9" x14ac:dyDescent="0.3">
      <c r="A316" s="502">
        <v>308</v>
      </c>
      <c r="B316" s="503">
        <v>41086</v>
      </c>
      <c r="C316" s="144" t="s">
        <v>1230</v>
      </c>
      <c r="D316" s="509" t="s">
        <v>1231</v>
      </c>
      <c r="E316" s="500" t="s">
        <v>618</v>
      </c>
      <c r="F316" s="501">
        <v>162.5</v>
      </c>
      <c r="G316" s="501">
        <v>162.5</v>
      </c>
      <c r="H316" s="501">
        <v>0</v>
      </c>
      <c r="I316" s="501">
        <v>162.5</v>
      </c>
    </row>
    <row r="317" spans="1:9" x14ac:dyDescent="0.3">
      <c r="A317" s="495">
        <v>309</v>
      </c>
      <c r="B317" s="503">
        <v>41086</v>
      </c>
      <c r="C317" s="144" t="s">
        <v>1232</v>
      </c>
      <c r="D317" s="509" t="s">
        <v>1233</v>
      </c>
      <c r="E317" s="500" t="s">
        <v>618</v>
      </c>
      <c r="F317" s="501">
        <v>162.5</v>
      </c>
      <c r="G317" s="501">
        <v>162.5</v>
      </c>
      <c r="H317" s="501">
        <v>0</v>
      </c>
      <c r="I317" s="501">
        <v>162.5</v>
      </c>
    </row>
    <row r="318" spans="1:9" x14ac:dyDescent="0.3">
      <c r="A318" s="502">
        <v>310</v>
      </c>
      <c r="B318" s="503">
        <v>41086</v>
      </c>
      <c r="C318" s="144" t="s">
        <v>1234</v>
      </c>
      <c r="D318" s="509" t="s">
        <v>1235</v>
      </c>
      <c r="E318" s="500" t="s">
        <v>618</v>
      </c>
      <c r="F318" s="501">
        <v>162.5</v>
      </c>
      <c r="G318" s="501">
        <v>162.5</v>
      </c>
      <c r="H318" s="501">
        <v>0</v>
      </c>
      <c r="I318" s="501">
        <v>162.5</v>
      </c>
    </row>
    <row r="319" spans="1:9" x14ac:dyDescent="0.3">
      <c r="A319" s="495">
        <v>311</v>
      </c>
      <c r="B319" s="503">
        <v>41086</v>
      </c>
      <c r="C319" s="144" t="s">
        <v>1236</v>
      </c>
      <c r="D319" s="509" t="s">
        <v>1237</v>
      </c>
      <c r="E319" s="500" t="s">
        <v>618</v>
      </c>
      <c r="F319" s="501">
        <v>162.5</v>
      </c>
      <c r="G319" s="501">
        <v>162.5</v>
      </c>
      <c r="H319" s="501">
        <v>0</v>
      </c>
      <c r="I319" s="501">
        <v>162.5</v>
      </c>
    </row>
    <row r="320" spans="1:9" x14ac:dyDescent="0.3">
      <c r="A320" s="502">
        <v>312</v>
      </c>
      <c r="B320" s="503">
        <v>41086</v>
      </c>
      <c r="C320" s="144" t="s">
        <v>1238</v>
      </c>
      <c r="D320" s="509" t="s">
        <v>1239</v>
      </c>
      <c r="E320" s="500" t="s">
        <v>618</v>
      </c>
      <c r="F320" s="501">
        <v>125</v>
      </c>
      <c r="G320" s="501">
        <v>125</v>
      </c>
      <c r="H320" s="501">
        <v>0</v>
      </c>
      <c r="I320" s="501">
        <v>125</v>
      </c>
    </row>
    <row r="321" spans="1:9" x14ac:dyDescent="0.3">
      <c r="A321" s="495">
        <v>313</v>
      </c>
      <c r="B321" s="503">
        <v>41086</v>
      </c>
      <c r="C321" s="144" t="s">
        <v>1240</v>
      </c>
      <c r="D321" s="509" t="s">
        <v>1241</v>
      </c>
      <c r="E321" s="500" t="s">
        <v>618</v>
      </c>
      <c r="F321" s="501">
        <v>125</v>
      </c>
      <c r="G321" s="501">
        <v>125</v>
      </c>
      <c r="H321" s="501">
        <v>0</v>
      </c>
      <c r="I321" s="501">
        <v>125</v>
      </c>
    </row>
    <row r="322" spans="1:9" x14ac:dyDescent="0.3">
      <c r="A322" s="502">
        <v>314</v>
      </c>
      <c r="B322" s="503">
        <v>41086</v>
      </c>
      <c r="C322" s="144" t="s">
        <v>1242</v>
      </c>
      <c r="D322" s="509" t="s">
        <v>1243</v>
      </c>
      <c r="E322" s="500" t="s">
        <v>618</v>
      </c>
      <c r="F322" s="501">
        <v>162.5</v>
      </c>
      <c r="G322" s="501">
        <v>162.5</v>
      </c>
      <c r="H322" s="501">
        <v>0</v>
      </c>
      <c r="I322" s="501">
        <v>162.5</v>
      </c>
    </row>
    <row r="323" spans="1:9" x14ac:dyDescent="0.3">
      <c r="A323" s="495">
        <v>315</v>
      </c>
      <c r="B323" s="503">
        <v>41086</v>
      </c>
      <c r="C323" s="144" t="s">
        <v>1244</v>
      </c>
      <c r="D323" s="509" t="s">
        <v>1245</v>
      </c>
      <c r="E323" s="500" t="s">
        <v>618</v>
      </c>
      <c r="F323" s="501">
        <v>162.5</v>
      </c>
      <c r="G323" s="501">
        <v>162.5</v>
      </c>
      <c r="H323" s="501">
        <v>0</v>
      </c>
      <c r="I323" s="501">
        <v>162.5</v>
      </c>
    </row>
    <row r="324" spans="1:9" x14ac:dyDescent="0.3">
      <c r="A324" s="502">
        <v>316</v>
      </c>
      <c r="B324" s="503">
        <v>41086</v>
      </c>
      <c r="C324" s="144" t="s">
        <v>1246</v>
      </c>
      <c r="D324" s="509" t="s">
        <v>1247</v>
      </c>
      <c r="E324" s="500" t="s">
        <v>618</v>
      </c>
      <c r="F324" s="501">
        <v>162.5</v>
      </c>
      <c r="G324" s="501">
        <v>162.5</v>
      </c>
      <c r="H324" s="501">
        <v>0</v>
      </c>
      <c r="I324" s="501">
        <v>162.5</v>
      </c>
    </row>
    <row r="325" spans="1:9" x14ac:dyDescent="0.3">
      <c r="A325" s="495">
        <v>317</v>
      </c>
      <c r="B325" s="503">
        <v>41086</v>
      </c>
      <c r="C325" s="144" t="s">
        <v>1248</v>
      </c>
      <c r="D325" s="509" t="s">
        <v>1249</v>
      </c>
      <c r="E325" s="500" t="s">
        <v>618</v>
      </c>
      <c r="F325" s="501">
        <v>162.5</v>
      </c>
      <c r="G325" s="501">
        <v>162.5</v>
      </c>
      <c r="H325" s="501">
        <v>0</v>
      </c>
      <c r="I325" s="501">
        <v>162.5</v>
      </c>
    </row>
    <row r="326" spans="1:9" x14ac:dyDescent="0.3">
      <c r="A326" s="502">
        <v>318</v>
      </c>
      <c r="B326" s="503">
        <v>41086</v>
      </c>
      <c r="C326" s="144" t="s">
        <v>1250</v>
      </c>
      <c r="D326" s="509" t="s">
        <v>1251</v>
      </c>
      <c r="E326" s="500" t="s">
        <v>618</v>
      </c>
      <c r="F326" s="501">
        <v>162.5</v>
      </c>
      <c r="G326" s="501">
        <v>162.5</v>
      </c>
      <c r="H326" s="501">
        <v>0</v>
      </c>
      <c r="I326" s="501">
        <v>162.5</v>
      </c>
    </row>
    <row r="327" spans="1:9" x14ac:dyDescent="0.3">
      <c r="A327" s="495">
        <v>319</v>
      </c>
      <c r="B327" s="503">
        <v>41086</v>
      </c>
      <c r="C327" s="144" t="s">
        <v>1252</v>
      </c>
      <c r="D327" s="509" t="s">
        <v>1253</v>
      </c>
      <c r="E327" s="500" t="s">
        <v>618</v>
      </c>
      <c r="F327" s="501">
        <v>162.5</v>
      </c>
      <c r="G327" s="501">
        <v>162.5</v>
      </c>
      <c r="H327" s="501">
        <v>0</v>
      </c>
      <c r="I327" s="501">
        <v>162.5</v>
      </c>
    </row>
    <row r="328" spans="1:9" x14ac:dyDescent="0.3">
      <c r="A328" s="502">
        <v>320</v>
      </c>
      <c r="B328" s="503">
        <v>41086</v>
      </c>
      <c r="C328" s="144" t="s">
        <v>1254</v>
      </c>
      <c r="D328" s="509" t="s">
        <v>1255</v>
      </c>
      <c r="E328" s="500" t="s">
        <v>618</v>
      </c>
      <c r="F328" s="501">
        <v>162.5</v>
      </c>
      <c r="G328" s="501">
        <v>162.5</v>
      </c>
      <c r="H328" s="501">
        <v>0</v>
      </c>
      <c r="I328" s="501">
        <v>162.5</v>
      </c>
    </row>
    <row r="329" spans="1:9" x14ac:dyDescent="0.3">
      <c r="A329" s="495">
        <v>321</v>
      </c>
      <c r="B329" s="503">
        <v>41086</v>
      </c>
      <c r="C329" s="144" t="s">
        <v>1256</v>
      </c>
      <c r="D329" s="509" t="s">
        <v>1257</v>
      </c>
      <c r="E329" s="500" t="s">
        <v>618</v>
      </c>
      <c r="F329" s="501">
        <v>162.5</v>
      </c>
      <c r="G329" s="501">
        <v>162.5</v>
      </c>
      <c r="H329" s="501">
        <v>0</v>
      </c>
      <c r="I329" s="501">
        <v>162.5</v>
      </c>
    </row>
    <row r="330" spans="1:9" x14ac:dyDescent="0.3">
      <c r="A330" s="502">
        <v>322</v>
      </c>
      <c r="B330" s="503">
        <v>41086</v>
      </c>
      <c r="C330" s="144" t="s">
        <v>1258</v>
      </c>
      <c r="D330" s="509" t="s">
        <v>1259</v>
      </c>
      <c r="E330" s="500" t="s">
        <v>618</v>
      </c>
      <c r="F330" s="501">
        <v>162.5</v>
      </c>
      <c r="G330" s="501">
        <v>162.5</v>
      </c>
      <c r="H330" s="501">
        <v>0</v>
      </c>
      <c r="I330" s="501">
        <v>162.5</v>
      </c>
    </row>
    <row r="331" spans="1:9" x14ac:dyDescent="0.3">
      <c r="A331" s="495">
        <v>323</v>
      </c>
      <c r="B331" s="503">
        <v>41086</v>
      </c>
      <c r="C331" s="144" t="s">
        <v>1260</v>
      </c>
      <c r="D331" s="509" t="s">
        <v>1261</v>
      </c>
      <c r="E331" s="500" t="s">
        <v>618</v>
      </c>
      <c r="F331" s="501">
        <v>162.5</v>
      </c>
      <c r="G331" s="501">
        <v>162.5</v>
      </c>
      <c r="H331" s="501">
        <v>0</v>
      </c>
      <c r="I331" s="501">
        <v>162.5</v>
      </c>
    </row>
    <row r="332" spans="1:9" x14ac:dyDescent="0.3">
      <c r="A332" s="502">
        <v>324</v>
      </c>
      <c r="B332" s="503">
        <v>41086</v>
      </c>
      <c r="C332" s="144" t="s">
        <v>1262</v>
      </c>
      <c r="D332" s="509" t="s">
        <v>1263</v>
      </c>
      <c r="E332" s="500" t="s">
        <v>618</v>
      </c>
      <c r="F332" s="501">
        <v>162.5</v>
      </c>
      <c r="G332" s="501">
        <v>162.5</v>
      </c>
      <c r="H332" s="501">
        <v>0</v>
      </c>
      <c r="I332" s="501">
        <v>162.5</v>
      </c>
    </row>
    <row r="333" spans="1:9" x14ac:dyDescent="0.3">
      <c r="A333" s="495">
        <v>325</v>
      </c>
      <c r="B333" s="503">
        <v>41086</v>
      </c>
      <c r="C333" s="144" t="s">
        <v>1264</v>
      </c>
      <c r="D333" s="509" t="s">
        <v>1265</v>
      </c>
      <c r="E333" s="500" t="s">
        <v>618</v>
      </c>
      <c r="F333" s="501">
        <v>162.5</v>
      </c>
      <c r="G333" s="501">
        <v>162.5</v>
      </c>
      <c r="H333" s="501">
        <v>0</v>
      </c>
      <c r="I333" s="501">
        <v>162.5</v>
      </c>
    </row>
    <row r="334" spans="1:9" x14ac:dyDescent="0.3">
      <c r="A334" s="502">
        <v>326</v>
      </c>
      <c r="B334" s="503">
        <v>41086</v>
      </c>
      <c r="C334" s="144" t="s">
        <v>1266</v>
      </c>
      <c r="D334" s="509" t="s">
        <v>1267</v>
      </c>
      <c r="E334" s="500" t="s">
        <v>618</v>
      </c>
      <c r="F334" s="501">
        <v>125</v>
      </c>
      <c r="G334" s="501">
        <v>125</v>
      </c>
      <c r="H334" s="501">
        <v>0</v>
      </c>
      <c r="I334" s="501">
        <v>125</v>
      </c>
    </row>
    <row r="335" spans="1:9" x14ac:dyDescent="0.3">
      <c r="A335" s="495">
        <v>327</v>
      </c>
      <c r="B335" s="503">
        <v>41086</v>
      </c>
      <c r="C335" s="144" t="s">
        <v>1268</v>
      </c>
      <c r="D335" s="509" t="s">
        <v>1269</v>
      </c>
      <c r="E335" s="500" t="s">
        <v>618</v>
      </c>
      <c r="F335" s="501">
        <v>125</v>
      </c>
      <c r="G335" s="501">
        <v>125</v>
      </c>
      <c r="H335" s="501">
        <v>0</v>
      </c>
      <c r="I335" s="501">
        <v>125</v>
      </c>
    </row>
    <row r="336" spans="1:9" x14ac:dyDescent="0.3">
      <c r="A336" s="502">
        <v>328</v>
      </c>
      <c r="B336" s="503">
        <v>41086</v>
      </c>
      <c r="C336" s="144" t="s">
        <v>1270</v>
      </c>
      <c r="D336" s="509" t="s">
        <v>1271</v>
      </c>
      <c r="E336" s="500" t="s">
        <v>618</v>
      </c>
      <c r="F336" s="501">
        <v>162.5</v>
      </c>
      <c r="G336" s="501">
        <v>162.5</v>
      </c>
      <c r="H336" s="501">
        <v>0</v>
      </c>
      <c r="I336" s="501">
        <v>162.5</v>
      </c>
    </row>
    <row r="337" spans="1:9" x14ac:dyDescent="0.3">
      <c r="A337" s="495">
        <v>329</v>
      </c>
      <c r="B337" s="503">
        <v>41086</v>
      </c>
      <c r="C337" s="144" t="s">
        <v>1272</v>
      </c>
      <c r="D337" s="509" t="s">
        <v>1273</v>
      </c>
      <c r="E337" s="500" t="s">
        <v>618</v>
      </c>
      <c r="F337" s="501">
        <v>100</v>
      </c>
      <c r="G337" s="501">
        <v>100</v>
      </c>
      <c r="H337" s="501">
        <v>0</v>
      </c>
      <c r="I337" s="501">
        <v>100</v>
      </c>
    </row>
    <row r="338" spans="1:9" x14ac:dyDescent="0.3">
      <c r="A338" s="502">
        <v>330</v>
      </c>
      <c r="B338" s="503">
        <v>41086</v>
      </c>
      <c r="C338" s="144" t="s">
        <v>1274</v>
      </c>
      <c r="D338" s="509" t="s">
        <v>1275</v>
      </c>
      <c r="E338" s="500" t="s">
        <v>618</v>
      </c>
      <c r="F338" s="501">
        <v>100</v>
      </c>
      <c r="G338" s="501">
        <v>100</v>
      </c>
      <c r="H338" s="501">
        <v>0</v>
      </c>
      <c r="I338" s="501">
        <v>100</v>
      </c>
    </row>
    <row r="339" spans="1:9" x14ac:dyDescent="0.3">
      <c r="A339" s="495">
        <v>331</v>
      </c>
      <c r="B339" s="503">
        <v>41086</v>
      </c>
      <c r="C339" s="144" t="s">
        <v>1276</v>
      </c>
      <c r="D339" s="509" t="s">
        <v>1277</v>
      </c>
      <c r="E339" s="500" t="s">
        <v>618</v>
      </c>
      <c r="F339" s="501">
        <v>125</v>
      </c>
      <c r="G339" s="501">
        <v>125</v>
      </c>
      <c r="H339" s="501">
        <v>0</v>
      </c>
      <c r="I339" s="501">
        <v>125</v>
      </c>
    </row>
    <row r="340" spans="1:9" x14ac:dyDescent="0.3">
      <c r="A340" s="502">
        <v>332</v>
      </c>
      <c r="B340" s="503">
        <v>41086</v>
      </c>
      <c r="C340" s="144" t="s">
        <v>1278</v>
      </c>
      <c r="D340" s="509" t="s">
        <v>1279</v>
      </c>
      <c r="E340" s="500" t="s">
        <v>618</v>
      </c>
      <c r="F340" s="501">
        <v>100</v>
      </c>
      <c r="G340" s="501">
        <v>100</v>
      </c>
      <c r="H340" s="501">
        <v>0</v>
      </c>
      <c r="I340" s="501">
        <v>100</v>
      </c>
    </row>
    <row r="341" spans="1:9" x14ac:dyDescent="0.3">
      <c r="A341" s="495">
        <v>333</v>
      </c>
      <c r="B341" s="503">
        <v>41086</v>
      </c>
      <c r="C341" s="144" t="s">
        <v>1280</v>
      </c>
      <c r="D341" s="509" t="s">
        <v>1281</v>
      </c>
      <c r="E341" s="500" t="s">
        <v>618</v>
      </c>
      <c r="F341" s="501">
        <v>125</v>
      </c>
      <c r="G341" s="501">
        <v>125</v>
      </c>
      <c r="H341" s="501">
        <v>0</v>
      </c>
      <c r="I341" s="501">
        <v>125</v>
      </c>
    </row>
    <row r="342" spans="1:9" x14ac:dyDescent="0.3">
      <c r="A342" s="502">
        <v>334</v>
      </c>
      <c r="B342" s="503">
        <v>41086</v>
      </c>
      <c r="C342" s="144" t="s">
        <v>1282</v>
      </c>
      <c r="D342" s="509" t="s">
        <v>1283</v>
      </c>
      <c r="E342" s="500" t="s">
        <v>618</v>
      </c>
      <c r="F342" s="501">
        <v>100</v>
      </c>
      <c r="G342" s="501">
        <v>100</v>
      </c>
      <c r="H342" s="501">
        <v>0</v>
      </c>
      <c r="I342" s="501">
        <v>100</v>
      </c>
    </row>
    <row r="343" spans="1:9" x14ac:dyDescent="0.3">
      <c r="A343" s="495">
        <v>335</v>
      </c>
      <c r="B343" s="503">
        <v>41086</v>
      </c>
      <c r="C343" s="144" t="s">
        <v>1284</v>
      </c>
      <c r="D343" s="509" t="s">
        <v>1285</v>
      </c>
      <c r="E343" s="500" t="s">
        <v>618</v>
      </c>
      <c r="F343" s="501">
        <v>125</v>
      </c>
      <c r="G343" s="501">
        <v>125</v>
      </c>
      <c r="H343" s="501">
        <v>0</v>
      </c>
      <c r="I343" s="501">
        <v>125</v>
      </c>
    </row>
    <row r="344" spans="1:9" x14ac:dyDescent="0.3">
      <c r="A344" s="502">
        <v>336</v>
      </c>
      <c r="B344" s="503">
        <v>41086</v>
      </c>
      <c r="C344" s="144" t="s">
        <v>1286</v>
      </c>
      <c r="D344" s="509" t="s">
        <v>1287</v>
      </c>
      <c r="E344" s="500" t="s">
        <v>618</v>
      </c>
      <c r="F344" s="501">
        <v>100</v>
      </c>
      <c r="G344" s="501">
        <v>100</v>
      </c>
      <c r="H344" s="501">
        <v>0</v>
      </c>
      <c r="I344" s="501">
        <v>100</v>
      </c>
    </row>
    <row r="345" spans="1:9" x14ac:dyDescent="0.3">
      <c r="A345" s="495">
        <v>337</v>
      </c>
      <c r="B345" s="503">
        <v>41086</v>
      </c>
      <c r="C345" s="144" t="s">
        <v>1288</v>
      </c>
      <c r="D345" s="509" t="s">
        <v>1289</v>
      </c>
      <c r="E345" s="500" t="s">
        <v>618</v>
      </c>
      <c r="F345" s="501">
        <v>100</v>
      </c>
      <c r="G345" s="501">
        <v>100</v>
      </c>
      <c r="H345" s="501">
        <v>0</v>
      </c>
      <c r="I345" s="501">
        <v>100</v>
      </c>
    </row>
    <row r="346" spans="1:9" x14ac:dyDescent="0.3">
      <c r="A346" s="502">
        <v>338</v>
      </c>
      <c r="B346" s="503">
        <v>41086</v>
      </c>
      <c r="C346" s="144" t="s">
        <v>1290</v>
      </c>
      <c r="D346" s="509" t="s">
        <v>1291</v>
      </c>
      <c r="E346" s="500" t="s">
        <v>618</v>
      </c>
      <c r="F346" s="501">
        <v>162.5</v>
      </c>
      <c r="G346" s="501">
        <v>162.5</v>
      </c>
      <c r="H346" s="501">
        <v>0</v>
      </c>
      <c r="I346" s="501">
        <v>162.5</v>
      </c>
    </row>
    <row r="347" spans="1:9" x14ac:dyDescent="0.3">
      <c r="A347" s="495">
        <v>339</v>
      </c>
      <c r="B347" s="503">
        <v>41086</v>
      </c>
      <c r="C347" s="144" t="s">
        <v>1292</v>
      </c>
      <c r="D347" s="509" t="s">
        <v>1293</v>
      </c>
      <c r="E347" s="500" t="s">
        <v>618</v>
      </c>
      <c r="F347" s="501">
        <v>100</v>
      </c>
      <c r="G347" s="501">
        <v>100</v>
      </c>
      <c r="H347" s="501">
        <v>0</v>
      </c>
      <c r="I347" s="501">
        <v>100</v>
      </c>
    </row>
    <row r="348" spans="1:9" x14ac:dyDescent="0.3">
      <c r="A348" s="502">
        <v>340</v>
      </c>
      <c r="B348" s="503">
        <v>41086</v>
      </c>
      <c r="C348" s="144" t="s">
        <v>1294</v>
      </c>
      <c r="D348" s="509" t="s">
        <v>1295</v>
      </c>
      <c r="E348" s="500" t="s">
        <v>618</v>
      </c>
      <c r="F348" s="501">
        <v>162.5</v>
      </c>
      <c r="G348" s="501">
        <v>162.5</v>
      </c>
      <c r="H348" s="501">
        <v>0</v>
      </c>
      <c r="I348" s="501">
        <v>162.5</v>
      </c>
    </row>
    <row r="349" spans="1:9" x14ac:dyDescent="0.3">
      <c r="A349" s="495">
        <v>341</v>
      </c>
      <c r="B349" s="503">
        <v>41086</v>
      </c>
      <c r="C349" s="144" t="s">
        <v>1296</v>
      </c>
      <c r="D349" s="509" t="s">
        <v>1297</v>
      </c>
      <c r="E349" s="500" t="s">
        <v>618</v>
      </c>
      <c r="F349" s="501">
        <v>162.5</v>
      </c>
      <c r="G349" s="501">
        <v>162.5</v>
      </c>
      <c r="H349" s="501">
        <v>0</v>
      </c>
      <c r="I349" s="501">
        <v>162.5</v>
      </c>
    </row>
    <row r="350" spans="1:9" x14ac:dyDescent="0.3">
      <c r="A350" s="502">
        <v>342</v>
      </c>
      <c r="B350" s="503">
        <v>41086</v>
      </c>
      <c r="C350" s="144" t="s">
        <v>1298</v>
      </c>
      <c r="D350" s="509" t="s">
        <v>1299</v>
      </c>
      <c r="E350" s="500" t="s">
        <v>618</v>
      </c>
      <c r="F350" s="501">
        <v>125</v>
      </c>
      <c r="G350" s="501">
        <v>125</v>
      </c>
      <c r="H350" s="501">
        <v>0</v>
      </c>
      <c r="I350" s="501">
        <v>125</v>
      </c>
    </row>
    <row r="351" spans="1:9" x14ac:dyDescent="0.3">
      <c r="A351" s="495">
        <v>343</v>
      </c>
      <c r="B351" s="503">
        <v>41086</v>
      </c>
      <c r="C351" s="144" t="s">
        <v>1300</v>
      </c>
      <c r="D351" s="509" t="s">
        <v>1301</v>
      </c>
      <c r="E351" s="500" t="s">
        <v>618</v>
      </c>
      <c r="F351" s="501">
        <v>162.5</v>
      </c>
      <c r="G351" s="501">
        <v>162.5</v>
      </c>
      <c r="H351" s="501">
        <v>0</v>
      </c>
      <c r="I351" s="501">
        <v>162.5</v>
      </c>
    </row>
    <row r="352" spans="1:9" x14ac:dyDescent="0.3">
      <c r="A352" s="502">
        <v>344</v>
      </c>
      <c r="B352" s="503">
        <v>41086</v>
      </c>
      <c r="C352" s="144" t="s">
        <v>1302</v>
      </c>
      <c r="D352" s="509" t="s">
        <v>1303</v>
      </c>
      <c r="E352" s="500" t="s">
        <v>618</v>
      </c>
      <c r="F352" s="501">
        <v>325</v>
      </c>
      <c r="G352" s="501">
        <v>325</v>
      </c>
      <c r="H352" s="501">
        <v>0</v>
      </c>
      <c r="I352" s="501">
        <v>325</v>
      </c>
    </row>
    <row r="353" spans="1:9" x14ac:dyDescent="0.3">
      <c r="A353" s="495">
        <v>345</v>
      </c>
      <c r="B353" s="503">
        <v>41086</v>
      </c>
      <c r="C353" s="144" t="s">
        <v>1304</v>
      </c>
      <c r="D353" s="509" t="s">
        <v>1305</v>
      </c>
      <c r="E353" s="500" t="s">
        <v>618</v>
      </c>
      <c r="F353" s="501">
        <v>325</v>
      </c>
      <c r="G353" s="501">
        <v>325</v>
      </c>
      <c r="H353" s="501">
        <v>0</v>
      </c>
      <c r="I353" s="501">
        <v>325</v>
      </c>
    </row>
    <row r="354" spans="1:9" x14ac:dyDescent="0.3">
      <c r="A354" s="502">
        <v>346</v>
      </c>
      <c r="B354" s="503">
        <v>41085</v>
      </c>
      <c r="C354" s="144" t="s">
        <v>1306</v>
      </c>
      <c r="D354" s="509" t="s">
        <v>1307</v>
      </c>
      <c r="E354" s="500" t="s">
        <v>618</v>
      </c>
      <c r="F354" s="501">
        <v>162.5</v>
      </c>
      <c r="G354" s="501">
        <v>162.5</v>
      </c>
      <c r="H354" s="501">
        <v>0</v>
      </c>
      <c r="I354" s="501">
        <v>162.5</v>
      </c>
    </row>
    <row r="355" spans="1:9" x14ac:dyDescent="0.3">
      <c r="A355" s="495">
        <v>347</v>
      </c>
      <c r="B355" s="503">
        <v>41085</v>
      </c>
      <c r="C355" s="144" t="s">
        <v>1308</v>
      </c>
      <c r="D355" s="509" t="s">
        <v>1309</v>
      </c>
      <c r="E355" s="500" t="s">
        <v>618</v>
      </c>
      <c r="F355" s="501">
        <v>162.5</v>
      </c>
      <c r="G355" s="501">
        <v>162.5</v>
      </c>
      <c r="H355" s="501">
        <v>0</v>
      </c>
      <c r="I355" s="501">
        <v>162.5</v>
      </c>
    </row>
    <row r="356" spans="1:9" x14ac:dyDescent="0.3">
      <c r="A356" s="502">
        <v>348</v>
      </c>
      <c r="B356" s="503">
        <v>41085</v>
      </c>
      <c r="C356" s="144" t="s">
        <v>1310</v>
      </c>
      <c r="D356" s="509" t="s">
        <v>1311</v>
      </c>
      <c r="E356" s="500" t="s">
        <v>618</v>
      </c>
      <c r="F356" s="501">
        <v>162.5</v>
      </c>
      <c r="G356" s="501">
        <v>162.5</v>
      </c>
      <c r="H356" s="501">
        <v>0</v>
      </c>
      <c r="I356" s="501">
        <v>162.5</v>
      </c>
    </row>
    <row r="357" spans="1:9" x14ac:dyDescent="0.3">
      <c r="A357" s="495">
        <v>349</v>
      </c>
      <c r="B357" s="503">
        <v>41085</v>
      </c>
      <c r="C357" s="144" t="s">
        <v>1312</v>
      </c>
      <c r="D357" s="509" t="s">
        <v>1313</v>
      </c>
      <c r="E357" s="500" t="s">
        <v>618</v>
      </c>
      <c r="F357" s="501">
        <v>162.5</v>
      </c>
      <c r="G357" s="501">
        <v>162.5</v>
      </c>
      <c r="H357" s="501">
        <v>0</v>
      </c>
      <c r="I357" s="501">
        <v>162.5</v>
      </c>
    </row>
    <row r="358" spans="1:9" x14ac:dyDescent="0.3">
      <c r="A358" s="502">
        <v>350</v>
      </c>
      <c r="B358" s="503">
        <v>41085</v>
      </c>
      <c r="C358" s="144" t="s">
        <v>1314</v>
      </c>
      <c r="D358" s="509" t="s">
        <v>1315</v>
      </c>
      <c r="E358" s="500" t="s">
        <v>618</v>
      </c>
      <c r="F358" s="501">
        <v>162.5</v>
      </c>
      <c r="G358" s="501">
        <v>162.5</v>
      </c>
      <c r="H358" s="501">
        <v>0</v>
      </c>
      <c r="I358" s="501">
        <v>162.5</v>
      </c>
    </row>
    <row r="359" spans="1:9" x14ac:dyDescent="0.3">
      <c r="A359" s="495">
        <v>351</v>
      </c>
      <c r="B359" s="503">
        <v>41085</v>
      </c>
      <c r="C359" s="144" t="s">
        <v>1316</v>
      </c>
      <c r="D359" s="509" t="s">
        <v>1317</v>
      </c>
      <c r="E359" s="500" t="s">
        <v>618</v>
      </c>
      <c r="F359" s="501">
        <v>162.5</v>
      </c>
      <c r="G359" s="501">
        <v>162.5</v>
      </c>
      <c r="H359" s="501">
        <v>0</v>
      </c>
      <c r="I359" s="501">
        <v>162.5</v>
      </c>
    </row>
    <row r="360" spans="1:9" x14ac:dyDescent="0.3">
      <c r="A360" s="502">
        <v>352</v>
      </c>
      <c r="B360" s="503">
        <v>41085</v>
      </c>
      <c r="C360" s="144" t="s">
        <v>1318</v>
      </c>
      <c r="D360" s="509" t="s">
        <v>1319</v>
      </c>
      <c r="E360" s="500" t="s">
        <v>618</v>
      </c>
      <c r="F360" s="501">
        <v>125</v>
      </c>
      <c r="G360" s="501">
        <v>125</v>
      </c>
      <c r="H360" s="501">
        <v>0</v>
      </c>
      <c r="I360" s="501">
        <v>125</v>
      </c>
    </row>
    <row r="361" spans="1:9" x14ac:dyDescent="0.3">
      <c r="A361" s="495">
        <v>353</v>
      </c>
      <c r="B361" s="503">
        <v>41085</v>
      </c>
      <c r="C361" s="144" t="s">
        <v>1320</v>
      </c>
      <c r="D361" s="509" t="s">
        <v>1321</v>
      </c>
      <c r="E361" s="500" t="s">
        <v>618</v>
      </c>
      <c r="F361" s="501">
        <v>125</v>
      </c>
      <c r="G361" s="501">
        <v>125</v>
      </c>
      <c r="H361" s="501">
        <v>0</v>
      </c>
      <c r="I361" s="501">
        <v>125</v>
      </c>
    </row>
    <row r="362" spans="1:9" x14ac:dyDescent="0.3">
      <c r="A362" s="502">
        <v>354</v>
      </c>
      <c r="B362" s="503">
        <v>41085</v>
      </c>
      <c r="C362" s="144" t="s">
        <v>1322</v>
      </c>
      <c r="D362" s="509" t="s">
        <v>1323</v>
      </c>
      <c r="E362" s="500" t="s">
        <v>618</v>
      </c>
      <c r="F362" s="501">
        <v>125</v>
      </c>
      <c r="G362" s="501">
        <v>125</v>
      </c>
      <c r="H362" s="501">
        <v>0</v>
      </c>
      <c r="I362" s="501">
        <v>125</v>
      </c>
    </row>
    <row r="363" spans="1:9" x14ac:dyDescent="0.3">
      <c r="A363" s="495">
        <v>355</v>
      </c>
      <c r="B363" s="503">
        <v>41085</v>
      </c>
      <c r="C363" s="144" t="s">
        <v>1324</v>
      </c>
      <c r="D363" s="509" t="s">
        <v>1325</v>
      </c>
      <c r="E363" s="500" t="s">
        <v>618</v>
      </c>
      <c r="F363" s="501">
        <v>162.5</v>
      </c>
      <c r="G363" s="501">
        <v>162.5</v>
      </c>
      <c r="H363" s="501">
        <v>0</v>
      </c>
      <c r="I363" s="501">
        <v>162.5</v>
      </c>
    </row>
    <row r="364" spans="1:9" x14ac:dyDescent="0.3">
      <c r="A364" s="502">
        <v>356</v>
      </c>
      <c r="B364" s="503">
        <v>41085</v>
      </c>
      <c r="C364" s="144" t="s">
        <v>1326</v>
      </c>
      <c r="D364" s="509" t="s">
        <v>1327</v>
      </c>
      <c r="E364" s="500" t="s">
        <v>618</v>
      </c>
      <c r="F364" s="501">
        <v>162.5</v>
      </c>
      <c r="G364" s="501">
        <v>162.5</v>
      </c>
      <c r="H364" s="501">
        <v>0</v>
      </c>
      <c r="I364" s="501">
        <v>162.5</v>
      </c>
    </row>
    <row r="365" spans="1:9" x14ac:dyDescent="0.3">
      <c r="A365" s="495">
        <v>357</v>
      </c>
      <c r="B365" s="503">
        <v>41085</v>
      </c>
      <c r="C365" s="144" t="s">
        <v>1328</v>
      </c>
      <c r="D365" s="509" t="s">
        <v>1329</v>
      </c>
      <c r="E365" s="500" t="s">
        <v>618</v>
      </c>
      <c r="F365" s="501">
        <v>162.5</v>
      </c>
      <c r="G365" s="501">
        <v>162.5</v>
      </c>
      <c r="H365" s="501">
        <v>0</v>
      </c>
      <c r="I365" s="501">
        <v>162.5</v>
      </c>
    </row>
    <row r="366" spans="1:9" x14ac:dyDescent="0.3">
      <c r="A366" s="502">
        <v>358</v>
      </c>
      <c r="B366" s="503">
        <v>41085</v>
      </c>
      <c r="C366" s="144" t="s">
        <v>1330</v>
      </c>
      <c r="D366" s="509" t="s">
        <v>1331</v>
      </c>
      <c r="E366" s="500" t="s">
        <v>618</v>
      </c>
      <c r="F366" s="501">
        <v>162.5</v>
      </c>
      <c r="G366" s="501">
        <v>162.5</v>
      </c>
      <c r="H366" s="501">
        <v>0</v>
      </c>
      <c r="I366" s="501">
        <v>162.5</v>
      </c>
    </row>
    <row r="367" spans="1:9" x14ac:dyDescent="0.3">
      <c r="A367" s="495">
        <v>359</v>
      </c>
      <c r="B367" s="503">
        <v>41085</v>
      </c>
      <c r="C367" s="144" t="s">
        <v>1332</v>
      </c>
      <c r="D367" s="509" t="s">
        <v>1333</v>
      </c>
      <c r="E367" s="500" t="s">
        <v>618</v>
      </c>
      <c r="F367" s="501">
        <v>162.5</v>
      </c>
      <c r="G367" s="501">
        <v>162.5</v>
      </c>
      <c r="H367" s="501">
        <v>0</v>
      </c>
      <c r="I367" s="501">
        <v>162.5</v>
      </c>
    </row>
    <row r="368" spans="1:9" x14ac:dyDescent="0.3">
      <c r="A368" s="502">
        <v>360</v>
      </c>
      <c r="B368" s="503">
        <v>41085</v>
      </c>
      <c r="C368" s="144" t="s">
        <v>1334</v>
      </c>
      <c r="D368" s="509" t="s">
        <v>1335</v>
      </c>
      <c r="E368" s="500" t="s">
        <v>618</v>
      </c>
      <c r="F368" s="501">
        <v>162.5</v>
      </c>
      <c r="G368" s="501">
        <v>162.5</v>
      </c>
      <c r="H368" s="501">
        <v>0</v>
      </c>
      <c r="I368" s="501">
        <v>162.5</v>
      </c>
    </row>
    <row r="369" spans="1:9" x14ac:dyDescent="0.3">
      <c r="A369" s="495">
        <v>361</v>
      </c>
      <c r="B369" s="503">
        <v>41085</v>
      </c>
      <c r="C369" s="144" t="s">
        <v>1336</v>
      </c>
      <c r="D369" s="509" t="s">
        <v>1337</v>
      </c>
      <c r="E369" s="500" t="s">
        <v>618</v>
      </c>
      <c r="F369" s="501">
        <v>162.5</v>
      </c>
      <c r="G369" s="501">
        <v>162.5</v>
      </c>
      <c r="H369" s="501">
        <v>0</v>
      </c>
      <c r="I369" s="501">
        <v>162.5</v>
      </c>
    </row>
    <row r="370" spans="1:9" x14ac:dyDescent="0.3">
      <c r="A370" s="502">
        <v>362</v>
      </c>
      <c r="B370" s="503">
        <v>41085</v>
      </c>
      <c r="C370" s="144" t="s">
        <v>1338</v>
      </c>
      <c r="D370" s="509" t="s">
        <v>1339</v>
      </c>
      <c r="E370" s="500" t="s">
        <v>618</v>
      </c>
      <c r="F370" s="501">
        <v>162.5</v>
      </c>
      <c r="G370" s="501">
        <v>162.5</v>
      </c>
      <c r="H370" s="501">
        <v>0</v>
      </c>
      <c r="I370" s="501">
        <v>162.5</v>
      </c>
    </row>
    <row r="371" spans="1:9" x14ac:dyDescent="0.3">
      <c r="A371" s="495">
        <v>363</v>
      </c>
      <c r="B371" s="503">
        <v>41085</v>
      </c>
      <c r="C371" s="144" t="s">
        <v>1340</v>
      </c>
      <c r="D371" s="509" t="s">
        <v>1341</v>
      </c>
      <c r="E371" s="500" t="s">
        <v>618</v>
      </c>
      <c r="F371" s="501">
        <v>162.5</v>
      </c>
      <c r="G371" s="501">
        <v>162.5</v>
      </c>
      <c r="H371" s="501">
        <v>0</v>
      </c>
      <c r="I371" s="501">
        <v>162.5</v>
      </c>
    </row>
    <row r="372" spans="1:9" x14ac:dyDescent="0.3">
      <c r="A372" s="502">
        <v>364</v>
      </c>
      <c r="B372" s="503">
        <v>41085</v>
      </c>
      <c r="C372" s="144" t="s">
        <v>1342</v>
      </c>
      <c r="D372" s="509" t="s">
        <v>1343</v>
      </c>
      <c r="E372" s="500" t="s">
        <v>618</v>
      </c>
      <c r="F372" s="501">
        <v>162.5</v>
      </c>
      <c r="G372" s="501">
        <v>162.5</v>
      </c>
      <c r="H372" s="501">
        <v>0</v>
      </c>
      <c r="I372" s="501">
        <v>162.5</v>
      </c>
    </row>
    <row r="373" spans="1:9" x14ac:dyDescent="0.3">
      <c r="A373" s="495">
        <v>365</v>
      </c>
      <c r="B373" s="503">
        <v>41085</v>
      </c>
      <c r="C373" s="144" t="s">
        <v>1344</v>
      </c>
      <c r="D373" s="509" t="s">
        <v>1345</v>
      </c>
      <c r="E373" s="500" t="s">
        <v>618</v>
      </c>
      <c r="F373" s="501">
        <v>162.5</v>
      </c>
      <c r="G373" s="501">
        <v>162.5</v>
      </c>
      <c r="H373" s="501">
        <v>0</v>
      </c>
      <c r="I373" s="501">
        <v>162.5</v>
      </c>
    </row>
    <row r="374" spans="1:9" x14ac:dyDescent="0.3">
      <c r="A374" s="502">
        <v>366</v>
      </c>
      <c r="B374" s="503">
        <v>41085</v>
      </c>
      <c r="C374" s="144" t="s">
        <v>1346</v>
      </c>
      <c r="D374" s="509" t="s">
        <v>1347</v>
      </c>
      <c r="E374" s="500" t="s">
        <v>618</v>
      </c>
      <c r="F374" s="501">
        <v>162.5</v>
      </c>
      <c r="G374" s="501">
        <v>162.5</v>
      </c>
      <c r="H374" s="501">
        <v>0</v>
      </c>
      <c r="I374" s="501">
        <v>162.5</v>
      </c>
    </row>
    <row r="375" spans="1:9" x14ac:dyDescent="0.3">
      <c r="A375" s="495">
        <v>367</v>
      </c>
      <c r="B375" s="503">
        <v>41085</v>
      </c>
      <c r="C375" s="144" t="s">
        <v>1348</v>
      </c>
      <c r="D375" s="509" t="s">
        <v>1349</v>
      </c>
      <c r="E375" s="500" t="s">
        <v>618</v>
      </c>
      <c r="F375" s="501">
        <v>162.5</v>
      </c>
      <c r="G375" s="501">
        <v>162.5</v>
      </c>
      <c r="H375" s="501">
        <v>0</v>
      </c>
      <c r="I375" s="501">
        <v>162.5</v>
      </c>
    </row>
    <row r="376" spans="1:9" x14ac:dyDescent="0.3">
      <c r="A376" s="502">
        <v>368</v>
      </c>
      <c r="B376" s="503">
        <v>41085</v>
      </c>
      <c r="C376" s="144" t="s">
        <v>1350</v>
      </c>
      <c r="D376" s="509" t="s">
        <v>1351</v>
      </c>
      <c r="E376" s="500" t="s">
        <v>618</v>
      </c>
      <c r="F376" s="501">
        <v>162.5</v>
      </c>
      <c r="G376" s="501">
        <v>162.5</v>
      </c>
      <c r="H376" s="501">
        <v>0</v>
      </c>
      <c r="I376" s="501">
        <v>162.5</v>
      </c>
    </row>
    <row r="377" spans="1:9" x14ac:dyDescent="0.3">
      <c r="A377" s="495">
        <v>369</v>
      </c>
      <c r="B377" s="503">
        <v>41085</v>
      </c>
      <c r="C377" s="144" t="s">
        <v>1352</v>
      </c>
      <c r="D377" s="509" t="s">
        <v>1353</v>
      </c>
      <c r="E377" s="500" t="s">
        <v>618</v>
      </c>
      <c r="F377" s="501">
        <v>162.5</v>
      </c>
      <c r="G377" s="501">
        <v>162.5</v>
      </c>
      <c r="H377" s="501">
        <v>0</v>
      </c>
      <c r="I377" s="501">
        <v>162.5</v>
      </c>
    </row>
    <row r="378" spans="1:9" x14ac:dyDescent="0.3">
      <c r="A378" s="502">
        <v>370</v>
      </c>
      <c r="B378" s="503">
        <v>41085</v>
      </c>
      <c r="C378" s="144" t="s">
        <v>1354</v>
      </c>
      <c r="D378" s="509" t="s">
        <v>1355</v>
      </c>
      <c r="E378" s="500" t="s">
        <v>618</v>
      </c>
      <c r="F378" s="501">
        <v>125</v>
      </c>
      <c r="G378" s="501">
        <v>125</v>
      </c>
      <c r="H378" s="501">
        <v>0</v>
      </c>
      <c r="I378" s="501">
        <v>125</v>
      </c>
    </row>
    <row r="379" spans="1:9" x14ac:dyDescent="0.3">
      <c r="A379" s="495">
        <v>371</v>
      </c>
      <c r="B379" s="503">
        <v>41085</v>
      </c>
      <c r="C379" s="144" t="s">
        <v>1356</v>
      </c>
      <c r="D379" s="509" t="s">
        <v>1357</v>
      </c>
      <c r="E379" s="500" t="s">
        <v>618</v>
      </c>
      <c r="F379" s="501">
        <v>125</v>
      </c>
      <c r="G379" s="501">
        <v>125</v>
      </c>
      <c r="H379" s="501">
        <v>0</v>
      </c>
      <c r="I379" s="501">
        <v>125</v>
      </c>
    </row>
    <row r="380" spans="1:9" x14ac:dyDescent="0.3">
      <c r="A380" s="502">
        <v>372</v>
      </c>
      <c r="B380" s="503">
        <v>41085</v>
      </c>
      <c r="C380" s="144" t="s">
        <v>1358</v>
      </c>
      <c r="D380" s="509" t="s">
        <v>1359</v>
      </c>
      <c r="E380" s="500" t="s">
        <v>618</v>
      </c>
      <c r="F380" s="501">
        <v>162.5</v>
      </c>
      <c r="G380" s="501">
        <v>162.5</v>
      </c>
      <c r="H380" s="501">
        <v>0</v>
      </c>
      <c r="I380" s="501">
        <v>162.5</v>
      </c>
    </row>
    <row r="381" spans="1:9" x14ac:dyDescent="0.3">
      <c r="A381" s="495">
        <v>373</v>
      </c>
      <c r="B381" s="503">
        <v>41085</v>
      </c>
      <c r="C381" s="144" t="s">
        <v>1360</v>
      </c>
      <c r="D381" s="509" t="s">
        <v>1361</v>
      </c>
      <c r="E381" s="500" t="s">
        <v>618</v>
      </c>
      <c r="F381" s="501">
        <v>162.5</v>
      </c>
      <c r="G381" s="501">
        <v>162.5</v>
      </c>
      <c r="H381" s="501">
        <v>0</v>
      </c>
      <c r="I381" s="501">
        <v>162.5</v>
      </c>
    </row>
    <row r="382" spans="1:9" x14ac:dyDescent="0.3">
      <c r="A382" s="502">
        <v>374</v>
      </c>
      <c r="B382" s="503">
        <v>41085</v>
      </c>
      <c r="C382" s="144" t="s">
        <v>1362</v>
      </c>
      <c r="D382" s="509" t="s">
        <v>1363</v>
      </c>
      <c r="E382" s="500" t="s">
        <v>618</v>
      </c>
      <c r="F382" s="501">
        <v>162.5</v>
      </c>
      <c r="G382" s="501">
        <v>162.5</v>
      </c>
      <c r="H382" s="501">
        <v>0</v>
      </c>
      <c r="I382" s="501">
        <v>162.5</v>
      </c>
    </row>
    <row r="383" spans="1:9" x14ac:dyDescent="0.3">
      <c r="A383" s="495">
        <v>375</v>
      </c>
      <c r="B383" s="503">
        <v>41085</v>
      </c>
      <c r="C383" s="144" t="s">
        <v>1364</v>
      </c>
      <c r="D383" s="509" t="s">
        <v>1365</v>
      </c>
      <c r="E383" s="500" t="s">
        <v>618</v>
      </c>
      <c r="F383" s="501">
        <v>162.5</v>
      </c>
      <c r="G383" s="501">
        <v>162.5</v>
      </c>
      <c r="H383" s="501">
        <v>0</v>
      </c>
      <c r="I383" s="501">
        <v>162.5</v>
      </c>
    </row>
    <row r="384" spans="1:9" x14ac:dyDescent="0.3">
      <c r="A384" s="502">
        <v>376</v>
      </c>
      <c r="B384" s="503">
        <v>41085</v>
      </c>
      <c r="C384" s="144" t="s">
        <v>1366</v>
      </c>
      <c r="D384" s="509" t="s">
        <v>1367</v>
      </c>
      <c r="E384" s="500" t="s">
        <v>618</v>
      </c>
      <c r="F384" s="501">
        <v>162.5</v>
      </c>
      <c r="G384" s="501">
        <v>162.5</v>
      </c>
      <c r="H384" s="501">
        <v>0</v>
      </c>
      <c r="I384" s="501">
        <v>162.5</v>
      </c>
    </row>
    <row r="385" spans="1:9" x14ac:dyDescent="0.3">
      <c r="A385" s="495">
        <v>377</v>
      </c>
      <c r="B385" s="503">
        <v>41085</v>
      </c>
      <c r="C385" s="144" t="s">
        <v>1368</v>
      </c>
      <c r="D385" s="509" t="s">
        <v>1369</v>
      </c>
      <c r="E385" s="500" t="s">
        <v>618</v>
      </c>
      <c r="F385" s="501">
        <v>162.5</v>
      </c>
      <c r="G385" s="501">
        <v>162.5</v>
      </c>
      <c r="H385" s="501">
        <v>0</v>
      </c>
      <c r="I385" s="501">
        <v>162.5</v>
      </c>
    </row>
    <row r="386" spans="1:9" x14ac:dyDescent="0.3">
      <c r="A386" s="502">
        <v>378</v>
      </c>
      <c r="B386" s="503">
        <v>41085</v>
      </c>
      <c r="C386" s="144" t="s">
        <v>1370</v>
      </c>
      <c r="D386" s="509" t="s">
        <v>1371</v>
      </c>
      <c r="E386" s="500" t="s">
        <v>618</v>
      </c>
      <c r="F386" s="501">
        <v>162.5</v>
      </c>
      <c r="G386" s="501">
        <v>162.5</v>
      </c>
      <c r="H386" s="501">
        <v>0</v>
      </c>
      <c r="I386" s="501">
        <v>162.5</v>
      </c>
    </row>
    <row r="387" spans="1:9" x14ac:dyDescent="0.3">
      <c r="A387" s="495">
        <v>379</v>
      </c>
      <c r="B387" s="503">
        <v>41085</v>
      </c>
      <c r="C387" s="144" t="s">
        <v>1372</v>
      </c>
      <c r="D387" s="509" t="s">
        <v>1373</v>
      </c>
      <c r="E387" s="500" t="s">
        <v>618</v>
      </c>
      <c r="F387" s="501">
        <v>162.5</v>
      </c>
      <c r="G387" s="501">
        <v>162.5</v>
      </c>
      <c r="H387" s="501">
        <v>0</v>
      </c>
      <c r="I387" s="501">
        <v>162.5</v>
      </c>
    </row>
    <row r="388" spans="1:9" x14ac:dyDescent="0.3">
      <c r="A388" s="502">
        <v>380</v>
      </c>
      <c r="B388" s="503">
        <v>41085</v>
      </c>
      <c r="C388" s="144" t="s">
        <v>1374</v>
      </c>
      <c r="D388" s="509" t="s">
        <v>1375</v>
      </c>
      <c r="E388" s="500" t="s">
        <v>618</v>
      </c>
      <c r="F388" s="501">
        <v>162.5</v>
      </c>
      <c r="G388" s="501">
        <v>162.5</v>
      </c>
      <c r="H388" s="501">
        <v>0</v>
      </c>
      <c r="I388" s="501">
        <v>162.5</v>
      </c>
    </row>
    <row r="389" spans="1:9" x14ac:dyDescent="0.3">
      <c r="A389" s="495">
        <v>381</v>
      </c>
      <c r="B389" s="503">
        <v>41085</v>
      </c>
      <c r="C389" s="144" t="s">
        <v>1376</v>
      </c>
      <c r="D389" s="509" t="s">
        <v>1377</v>
      </c>
      <c r="E389" s="500" t="s">
        <v>618</v>
      </c>
      <c r="F389" s="501">
        <v>162.5</v>
      </c>
      <c r="G389" s="501">
        <v>162.5</v>
      </c>
      <c r="H389" s="501">
        <v>0</v>
      </c>
      <c r="I389" s="501">
        <v>162.5</v>
      </c>
    </row>
    <row r="390" spans="1:9" x14ac:dyDescent="0.3">
      <c r="A390" s="502">
        <v>382</v>
      </c>
      <c r="B390" s="503">
        <v>41085</v>
      </c>
      <c r="C390" s="144" t="s">
        <v>1378</v>
      </c>
      <c r="D390" s="509" t="s">
        <v>1379</v>
      </c>
      <c r="E390" s="500" t="s">
        <v>618</v>
      </c>
      <c r="F390" s="501">
        <v>162.5</v>
      </c>
      <c r="G390" s="501">
        <v>162.5</v>
      </c>
      <c r="H390" s="501">
        <v>0</v>
      </c>
      <c r="I390" s="501">
        <v>162.5</v>
      </c>
    </row>
    <row r="391" spans="1:9" x14ac:dyDescent="0.3">
      <c r="A391" s="495">
        <v>383</v>
      </c>
      <c r="B391" s="503">
        <v>41085</v>
      </c>
      <c r="C391" s="144" t="s">
        <v>1380</v>
      </c>
      <c r="D391" s="509" t="s">
        <v>1381</v>
      </c>
      <c r="E391" s="500" t="s">
        <v>618</v>
      </c>
      <c r="F391" s="501">
        <v>162.5</v>
      </c>
      <c r="G391" s="501">
        <v>162.5</v>
      </c>
      <c r="H391" s="501">
        <v>0</v>
      </c>
      <c r="I391" s="501">
        <v>162.5</v>
      </c>
    </row>
    <row r="392" spans="1:9" x14ac:dyDescent="0.3">
      <c r="A392" s="502">
        <v>384</v>
      </c>
      <c r="B392" s="503">
        <v>41085</v>
      </c>
      <c r="C392" s="144" t="s">
        <v>1382</v>
      </c>
      <c r="D392" s="509" t="s">
        <v>1383</v>
      </c>
      <c r="E392" s="500" t="s">
        <v>618</v>
      </c>
      <c r="F392" s="501">
        <v>162.5</v>
      </c>
      <c r="G392" s="501">
        <v>162.5</v>
      </c>
      <c r="H392" s="501">
        <v>0</v>
      </c>
      <c r="I392" s="501">
        <v>162.5</v>
      </c>
    </row>
    <row r="393" spans="1:9" x14ac:dyDescent="0.3">
      <c r="A393" s="495">
        <v>385</v>
      </c>
      <c r="B393" s="503">
        <v>41085</v>
      </c>
      <c r="C393" s="144" t="s">
        <v>1384</v>
      </c>
      <c r="D393" s="509" t="s">
        <v>1385</v>
      </c>
      <c r="E393" s="500" t="s">
        <v>618</v>
      </c>
      <c r="F393" s="501">
        <v>162.5</v>
      </c>
      <c r="G393" s="501">
        <v>162.5</v>
      </c>
      <c r="H393" s="501">
        <v>0</v>
      </c>
      <c r="I393" s="501">
        <v>162.5</v>
      </c>
    </row>
    <row r="394" spans="1:9" x14ac:dyDescent="0.3">
      <c r="A394" s="502">
        <v>386</v>
      </c>
      <c r="B394" s="503">
        <v>41085</v>
      </c>
      <c r="C394" s="144" t="s">
        <v>1386</v>
      </c>
      <c r="D394" s="509" t="s">
        <v>1387</v>
      </c>
      <c r="E394" s="500" t="s">
        <v>618</v>
      </c>
      <c r="F394" s="501">
        <v>162.5</v>
      </c>
      <c r="G394" s="501">
        <v>162.5</v>
      </c>
      <c r="H394" s="501">
        <v>0</v>
      </c>
      <c r="I394" s="501">
        <v>162.5</v>
      </c>
    </row>
    <row r="395" spans="1:9" x14ac:dyDescent="0.3">
      <c r="A395" s="495">
        <v>387</v>
      </c>
      <c r="B395" s="503">
        <v>41085</v>
      </c>
      <c r="C395" s="144" t="s">
        <v>1388</v>
      </c>
      <c r="D395" s="509" t="s">
        <v>1389</v>
      </c>
      <c r="E395" s="500" t="s">
        <v>618</v>
      </c>
      <c r="F395" s="501">
        <v>162.5</v>
      </c>
      <c r="G395" s="501">
        <v>162.5</v>
      </c>
      <c r="H395" s="501">
        <v>0</v>
      </c>
      <c r="I395" s="501">
        <v>162.5</v>
      </c>
    </row>
    <row r="396" spans="1:9" x14ac:dyDescent="0.3">
      <c r="A396" s="502">
        <v>388</v>
      </c>
      <c r="B396" s="503">
        <v>41085</v>
      </c>
      <c r="C396" s="144" t="s">
        <v>1390</v>
      </c>
      <c r="D396" s="509" t="s">
        <v>1391</v>
      </c>
      <c r="E396" s="500" t="s">
        <v>618</v>
      </c>
      <c r="F396" s="501">
        <v>125</v>
      </c>
      <c r="G396" s="501">
        <v>125</v>
      </c>
      <c r="H396" s="501">
        <v>0</v>
      </c>
      <c r="I396" s="501">
        <v>125</v>
      </c>
    </row>
    <row r="397" spans="1:9" x14ac:dyDescent="0.3">
      <c r="A397" s="495">
        <v>389</v>
      </c>
      <c r="B397" s="503">
        <v>41085</v>
      </c>
      <c r="C397" s="144" t="s">
        <v>1392</v>
      </c>
      <c r="D397" s="509" t="s">
        <v>1393</v>
      </c>
      <c r="E397" s="500" t="s">
        <v>618</v>
      </c>
      <c r="F397" s="501">
        <v>125</v>
      </c>
      <c r="G397" s="501">
        <v>125</v>
      </c>
      <c r="H397" s="501">
        <v>0</v>
      </c>
      <c r="I397" s="501">
        <v>125</v>
      </c>
    </row>
    <row r="398" spans="1:9" x14ac:dyDescent="0.3">
      <c r="A398" s="502">
        <v>390</v>
      </c>
      <c r="B398" s="503">
        <v>41085</v>
      </c>
      <c r="C398" s="144" t="s">
        <v>1394</v>
      </c>
      <c r="D398" s="509" t="s">
        <v>1395</v>
      </c>
      <c r="E398" s="500" t="s">
        <v>618</v>
      </c>
      <c r="F398" s="501">
        <v>162.5</v>
      </c>
      <c r="G398" s="501">
        <v>162.5</v>
      </c>
      <c r="H398" s="501">
        <v>0</v>
      </c>
      <c r="I398" s="501">
        <v>162.5</v>
      </c>
    </row>
    <row r="399" spans="1:9" x14ac:dyDescent="0.3">
      <c r="A399" s="495">
        <v>391</v>
      </c>
      <c r="B399" s="503">
        <v>41085</v>
      </c>
      <c r="C399" s="144" t="s">
        <v>1396</v>
      </c>
      <c r="D399" s="509" t="s">
        <v>1397</v>
      </c>
      <c r="E399" s="500" t="s">
        <v>618</v>
      </c>
      <c r="F399" s="501">
        <v>162.5</v>
      </c>
      <c r="G399" s="501">
        <v>162.5</v>
      </c>
      <c r="H399" s="501">
        <v>0</v>
      </c>
      <c r="I399" s="501">
        <v>162.5</v>
      </c>
    </row>
    <row r="400" spans="1:9" x14ac:dyDescent="0.3">
      <c r="A400" s="502">
        <v>392</v>
      </c>
      <c r="B400" s="503">
        <v>41085</v>
      </c>
      <c r="C400" s="144" t="s">
        <v>1398</v>
      </c>
      <c r="D400" s="509" t="s">
        <v>1399</v>
      </c>
      <c r="E400" s="500" t="s">
        <v>618</v>
      </c>
      <c r="F400" s="501">
        <v>162.5</v>
      </c>
      <c r="G400" s="501">
        <v>162.5</v>
      </c>
      <c r="H400" s="501">
        <v>0</v>
      </c>
      <c r="I400" s="501">
        <v>162.5</v>
      </c>
    </row>
    <row r="401" spans="1:9" x14ac:dyDescent="0.3">
      <c r="A401" s="495">
        <v>393</v>
      </c>
      <c r="B401" s="503">
        <v>41085</v>
      </c>
      <c r="C401" s="144" t="s">
        <v>1400</v>
      </c>
      <c r="D401" s="509" t="s">
        <v>1401</v>
      </c>
      <c r="E401" s="500" t="s">
        <v>618</v>
      </c>
      <c r="F401" s="501">
        <v>162.5</v>
      </c>
      <c r="G401" s="501">
        <v>162.5</v>
      </c>
      <c r="H401" s="501">
        <v>0</v>
      </c>
      <c r="I401" s="501">
        <v>162.5</v>
      </c>
    </row>
    <row r="402" spans="1:9" x14ac:dyDescent="0.3">
      <c r="A402" s="502">
        <v>394</v>
      </c>
      <c r="B402" s="503">
        <v>41085</v>
      </c>
      <c r="C402" s="144" t="s">
        <v>1402</v>
      </c>
      <c r="D402" s="509" t="s">
        <v>1403</v>
      </c>
      <c r="E402" s="500" t="s">
        <v>618</v>
      </c>
      <c r="F402" s="501">
        <v>162.5</v>
      </c>
      <c r="G402" s="501">
        <v>162.5</v>
      </c>
      <c r="H402" s="501">
        <v>0</v>
      </c>
      <c r="I402" s="501">
        <v>162.5</v>
      </c>
    </row>
    <row r="403" spans="1:9" x14ac:dyDescent="0.3">
      <c r="A403" s="495">
        <v>395</v>
      </c>
      <c r="B403" s="503">
        <v>41085</v>
      </c>
      <c r="C403" s="144" t="s">
        <v>1404</v>
      </c>
      <c r="D403" s="509" t="s">
        <v>1405</v>
      </c>
      <c r="E403" s="500" t="s">
        <v>618</v>
      </c>
      <c r="F403" s="501">
        <v>162.5</v>
      </c>
      <c r="G403" s="501">
        <v>162.5</v>
      </c>
      <c r="H403" s="501">
        <v>0</v>
      </c>
      <c r="I403" s="501">
        <v>162.5</v>
      </c>
    </row>
    <row r="404" spans="1:9" x14ac:dyDescent="0.3">
      <c r="A404" s="502">
        <v>396</v>
      </c>
      <c r="B404" s="503">
        <v>41085</v>
      </c>
      <c r="C404" s="144" t="s">
        <v>1406</v>
      </c>
      <c r="D404" s="509" t="s">
        <v>1407</v>
      </c>
      <c r="E404" s="500" t="s">
        <v>618</v>
      </c>
      <c r="F404" s="501">
        <v>162.5</v>
      </c>
      <c r="G404" s="501">
        <v>162.5</v>
      </c>
      <c r="H404" s="501">
        <v>0</v>
      </c>
      <c r="I404" s="501">
        <v>162.5</v>
      </c>
    </row>
    <row r="405" spans="1:9" x14ac:dyDescent="0.3">
      <c r="A405" s="495">
        <v>397</v>
      </c>
      <c r="B405" s="503">
        <v>41085</v>
      </c>
      <c r="C405" s="144" t="s">
        <v>1408</v>
      </c>
      <c r="D405" s="509" t="s">
        <v>1409</v>
      </c>
      <c r="E405" s="500" t="s">
        <v>618</v>
      </c>
      <c r="F405" s="501">
        <v>162.5</v>
      </c>
      <c r="G405" s="501">
        <v>162.5</v>
      </c>
      <c r="H405" s="501">
        <v>0</v>
      </c>
      <c r="I405" s="501">
        <v>162.5</v>
      </c>
    </row>
    <row r="406" spans="1:9" x14ac:dyDescent="0.3">
      <c r="A406" s="502">
        <v>398</v>
      </c>
      <c r="B406" s="503">
        <v>41085</v>
      </c>
      <c r="C406" s="144" t="s">
        <v>1410</v>
      </c>
      <c r="D406" s="509" t="s">
        <v>1411</v>
      </c>
      <c r="E406" s="500" t="s">
        <v>618</v>
      </c>
      <c r="F406" s="501">
        <v>162.5</v>
      </c>
      <c r="G406" s="501">
        <v>162.5</v>
      </c>
      <c r="H406" s="501">
        <v>0</v>
      </c>
      <c r="I406" s="501">
        <v>162.5</v>
      </c>
    </row>
    <row r="407" spans="1:9" x14ac:dyDescent="0.3">
      <c r="A407" s="495">
        <v>399</v>
      </c>
      <c r="B407" s="503">
        <v>41085</v>
      </c>
      <c r="C407" s="144" t="s">
        <v>1412</v>
      </c>
      <c r="D407" s="509" t="s">
        <v>1413</v>
      </c>
      <c r="E407" s="500" t="s">
        <v>618</v>
      </c>
      <c r="F407" s="501">
        <v>162.5</v>
      </c>
      <c r="G407" s="501">
        <v>162.5</v>
      </c>
      <c r="H407" s="501">
        <v>0</v>
      </c>
      <c r="I407" s="501">
        <v>162.5</v>
      </c>
    </row>
    <row r="408" spans="1:9" x14ac:dyDescent="0.3">
      <c r="A408" s="502">
        <v>400</v>
      </c>
      <c r="B408" s="503">
        <v>41085</v>
      </c>
      <c r="C408" s="144" t="s">
        <v>1414</v>
      </c>
      <c r="D408" s="509" t="s">
        <v>1415</v>
      </c>
      <c r="E408" s="500" t="s">
        <v>618</v>
      </c>
      <c r="F408" s="501">
        <v>162.5</v>
      </c>
      <c r="G408" s="501">
        <v>162.5</v>
      </c>
      <c r="H408" s="501">
        <v>0</v>
      </c>
      <c r="I408" s="501">
        <v>162.5</v>
      </c>
    </row>
    <row r="409" spans="1:9" x14ac:dyDescent="0.3">
      <c r="A409" s="495">
        <v>401</v>
      </c>
      <c r="B409" s="503">
        <v>41085</v>
      </c>
      <c r="C409" s="144" t="s">
        <v>1416</v>
      </c>
      <c r="D409" s="509" t="s">
        <v>1417</v>
      </c>
      <c r="E409" s="500" t="s">
        <v>618</v>
      </c>
      <c r="F409" s="501">
        <v>162.5</v>
      </c>
      <c r="G409" s="501">
        <v>162.5</v>
      </c>
      <c r="H409" s="501">
        <v>0</v>
      </c>
      <c r="I409" s="501">
        <v>162.5</v>
      </c>
    </row>
    <row r="410" spans="1:9" x14ac:dyDescent="0.3">
      <c r="A410" s="502">
        <v>402</v>
      </c>
      <c r="B410" s="503">
        <v>41085</v>
      </c>
      <c r="C410" s="144" t="s">
        <v>1418</v>
      </c>
      <c r="D410" s="509" t="s">
        <v>1419</v>
      </c>
      <c r="E410" s="500" t="s">
        <v>618</v>
      </c>
      <c r="F410" s="501">
        <v>162.5</v>
      </c>
      <c r="G410" s="501">
        <v>162.5</v>
      </c>
      <c r="H410" s="501">
        <v>0</v>
      </c>
      <c r="I410" s="501">
        <v>162.5</v>
      </c>
    </row>
    <row r="411" spans="1:9" x14ac:dyDescent="0.3">
      <c r="A411" s="495">
        <v>403</v>
      </c>
      <c r="B411" s="503">
        <v>41085</v>
      </c>
      <c r="C411" s="144" t="s">
        <v>1420</v>
      </c>
      <c r="D411" s="509" t="s">
        <v>1421</v>
      </c>
      <c r="E411" s="500" t="s">
        <v>618</v>
      </c>
      <c r="F411" s="501">
        <v>162.5</v>
      </c>
      <c r="G411" s="501">
        <v>162.5</v>
      </c>
      <c r="H411" s="501">
        <v>0</v>
      </c>
      <c r="I411" s="501">
        <v>162.5</v>
      </c>
    </row>
    <row r="412" spans="1:9" x14ac:dyDescent="0.3">
      <c r="A412" s="502">
        <v>404</v>
      </c>
      <c r="B412" s="503">
        <v>41085</v>
      </c>
      <c r="C412" s="144" t="s">
        <v>1422</v>
      </c>
      <c r="D412" s="509" t="s">
        <v>1423</v>
      </c>
      <c r="E412" s="500" t="s">
        <v>618</v>
      </c>
      <c r="F412" s="501">
        <v>162.5</v>
      </c>
      <c r="G412" s="501">
        <v>162.5</v>
      </c>
      <c r="H412" s="501">
        <v>0</v>
      </c>
      <c r="I412" s="501">
        <v>162.5</v>
      </c>
    </row>
    <row r="413" spans="1:9" x14ac:dyDescent="0.3">
      <c r="A413" s="495">
        <v>405</v>
      </c>
      <c r="B413" s="503">
        <v>41085</v>
      </c>
      <c r="C413" s="144" t="s">
        <v>1424</v>
      </c>
      <c r="D413" s="509" t="s">
        <v>1425</v>
      </c>
      <c r="E413" s="500" t="s">
        <v>618</v>
      </c>
      <c r="F413" s="501">
        <v>162.5</v>
      </c>
      <c r="G413" s="501">
        <v>162.5</v>
      </c>
      <c r="H413" s="501">
        <v>0</v>
      </c>
      <c r="I413" s="501">
        <v>162.5</v>
      </c>
    </row>
    <row r="414" spans="1:9" x14ac:dyDescent="0.3">
      <c r="A414" s="502">
        <v>406</v>
      </c>
      <c r="B414" s="503">
        <v>41085</v>
      </c>
      <c r="C414" s="144" t="s">
        <v>1426</v>
      </c>
      <c r="D414" s="509" t="s">
        <v>1427</v>
      </c>
      <c r="E414" s="500" t="s">
        <v>618</v>
      </c>
      <c r="F414" s="501">
        <v>162.5</v>
      </c>
      <c r="G414" s="501">
        <v>162.5</v>
      </c>
      <c r="H414" s="501">
        <v>0</v>
      </c>
      <c r="I414" s="501">
        <v>162.5</v>
      </c>
    </row>
    <row r="415" spans="1:9" x14ac:dyDescent="0.3">
      <c r="A415" s="495">
        <v>407</v>
      </c>
      <c r="B415" s="503">
        <v>41085</v>
      </c>
      <c r="C415" s="144" t="s">
        <v>1428</v>
      </c>
      <c r="D415" s="509" t="s">
        <v>1429</v>
      </c>
      <c r="E415" s="500" t="s">
        <v>618</v>
      </c>
      <c r="F415" s="501">
        <v>125</v>
      </c>
      <c r="G415" s="501">
        <v>125</v>
      </c>
      <c r="H415" s="501">
        <v>0</v>
      </c>
      <c r="I415" s="501">
        <v>125</v>
      </c>
    </row>
    <row r="416" spans="1:9" x14ac:dyDescent="0.3">
      <c r="A416" s="502">
        <v>408</v>
      </c>
      <c r="B416" s="503">
        <v>41085</v>
      </c>
      <c r="C416" s="144" t="s">
        <v>1430</v>
      </c>
      <c r="D416" s="509" t="s">
        <v>1431</v>
      </c>
      <c r="E416" s="500" t="s">
        <v>618</v>
      </c>
      <c r="F416" s="501">
        <v>162.5</v>
      </c>
      <c r="G416" s="501">
        <v>162.5</v>
      </c>
      <c r="H416" s="501">
        <v>0</v>
      </c>
      <c r="I416" s="501">
        <v>162.5</v>
      </c>
    </row>
    <row r="417" spans="1:9" x14ac:dyDescent="0.3">
      <c r="A417" s="495">
        <v>409</v>
      </c>
      <c r="B417" s="503">
        <v>41085</v>
      </c>
      <c r="C417" s="144" t="s">
        <v>1432</v>
      </c>
      <c r="D417" s="509" t="s">
        <v>1433</v>
      </c>
      <c r="E417" s="500" t="s">
        <v>618</v>
      </c>
      <c r="F417" s="501">
        <v>162.5</v>
      </c>
      <c r="G417" s="501">
        <v>162.5</v>
      </c>
      <c r="H417" s="501">
        <v>0</v>
      </c>
      <c r="I417" s="501">
        <v>162.5</v>
      </c>
    </row>
    <row r="418" spans="1:9" x14ac:dyDescent="0.3">
      <c r="A418" s="502">
        <v>410</v>
      </c>
      <c r="B418" s="503">
        <v>41085</v>
      </c>
      <c r="C418" s="144" t="s">
        <v>1434</v>
      </c>
      <c r="D418" s="509" t="s">
        <v>1435</v>
      </c>
      <c r="E418" s="500" t="s">
        <v>618</v>
      </c>
      <c r="F418" s="501">
        <v>162.5</v>
      </c>
      <c r="G418" s="501">
        <v>162.5</v>
      </c>
      <c r="H418" s="501">
        <v>0</v>
      </c>
      <c r="I418" s="501">
        <v>162.5</v>
      </c>
    </row>
    <row r="419" spans="1:9" x14ac:dyDescent="0.3">
      <c r="A419" s="495">
        <v>411</v>
      </c>
      <c r="B419" s="503">
        <v>41085</v>
      </c>
      <c r="C419" s="144" t="s">
        <v>1436</v>
      </c>
      <c r="D419" s="509" t="s">
        <v>1437</v>
      </c>
      <c r="E419" s="500" t="s">
        <v>618</v>
      </c>
      <c r="F419" s="501">
        <v>162.5</v>
      </c>
      <c r="G419" s="501">
        <v>162.5</v>
      </c>
      <c r="H419" s="501">
        <v>0</v>
      </c>
      <c r="I419" s="501">
        <v>162.5</v>
      </c>
    </row>
    <row r="420" spans="1:9" x14ac:dyDescent="0.3">
      <c r="A420" s="502">
        <v>412</v>
      </c>
      <c r="B420" s="503">
        <v>41085</v>
      </c>
      <c r="C420" s="144" t="s">
        <v>1438</v>
      </c>
      <c r="D420" s="509" t="s">
        <v>1439</v>
      </c>
      <c r="E420" s="500" t="s">
        <v>618</v>
      </c>
      <c r="F420" s="501">
        <v>162.5</v>
      </c>
      <c r="G420" s="501">
        <v>162.5</v>
      </c>
      <c r="H420" s="501">
        <v>0</v>
      </c>
      <c r="I420" s="501">
        <v>162.5</v>
      </c>
    </row>
    <row r="421" spans="1:9" x14ac:dyDescent="0.3">
      <c r="A421" s="495">
        <v>413</v>
      </c>
      <c r="B421" s="503">
        <v>41085</v>
      </c>
      <c r="C421" s="144" t="s">
        <v>1440</v>
      </c>
      <c r="D421" s="509" t="s">
        <v>1441</v>
      </c>
      <c r="E421" s="500" t="s">
        <v>618</v>
      </c>
      <c r="F421" s="501">
        <v>162.5</v>
      </c>
      <c r="G421" s="501">
        <v>162.5</v>
      </c>
      <c r="H421" s="501">
        <v>0</v>
      </c>
      <c r="I421" s="501">
        <v>162.5</v>
      </c>
    </row>
    <row r="422" spans="1:9" x14ac:dyDescent="0.3">
      <c r="A422" s="502">
        <v>414</v>
      </c>
      <c r="B422" s="503">
        <v>41085</v>
      </c>
      <c r="C422" s="144" t="s">
        <v>1442</v>
      </c>
      <c r="D422" s="509" t="s">
        <v>1443</v>
      </c>
      <c r="E422" s="500" t="s">
        <v>618</v>
      </c>
      <c r="F422" s="501">
        <v>162.5</v>
      </c>
      <c r="G422" s="501">
        <v>162.5</v>
      </c>
      <c r="H422" s="501">
        <v>0</v>
      </c>
      <c r="I422" s="501">
        <v>162.5</v>
      </c>
    </row>
    <row r="423" spans="1:9" x14ac:dyDescent="0.3">
      <c r="A423" s="495">
        <v>415</v>
      </c>
      <c r="B423" s="503">
        <v>41085</v>
      </c>
      <c r="C423" s="144" t="s">
        <v>1444</v>
      </c>
      <c r="D423" s="509" t="s">
        <v>1445</v>
      </c>
      <c r="E423" s="500" t="s">
        <v>618</v>
      </c>
      <c r="F423" s="501">
        <v>162.5</v>
      </c>
      <c r="G423" s="501">
        <v>162.5</v>
      </c>
      <c r="H423" s="501">
        <v>0</v>
      </c>
      <c r="I423" s="501">
        <v>162.5</v>
      </c>
    </row>
    <row r="424" spans="1:9" x14ac:dyDescent="0.3">
      <c r="A424" s="502">
        <v>416</v>
      </c>
      <c r="B424" s="503">
        <v>41085</v>
      </c>
      <c r="C424" s="144" t="s">
        <v>1446</v>
      </c>
      <c r="D424" s="509" t="s">
        <v>1447</v>
      </c>
      <c r="E424" s="500" t="s">
        <v>618</v>
      </c>
      <c r="F424" s="501">
        <v>162.5</v>
      </c>
      <c r="G424" s="501">
        <v>162.5</v>
      </c>
      <c r="H424" s="501">
        <v>0</v>
      </c>
      <c r="I424" s="501">
        <v>162.5</v>
      </c>
    </row>
    <row r="425" spans="1:9" x14ac:dyDescent="0.3">
      <c r="A425" s="495">
        <v>417</v>
      </c>
      <c r="B425" s="503">
        <v>41085</v>
      </c>
      <c r="C425" s="144" t="s">
        <v>1448</v>
      </c>
      <c r="D425" s="509" t="s">
        <v>1449</v>
      </c>
      <c r="E425" s="500" t="s">
        <v>618</v>
      </c>
      <c r="F425" s="501">
        <v>162.5</v>
      </c>
      <c r="G425" s="501">
        <v>162.5</v>
      </c>
      <c r="H425" s="501">
        <v>0</v>
      </c>
      <c r="I425" s="501">
        <v>162.5</v>
      </c>
    </row>
    <row r="426" spans="1:9" x14ac:dyDescent="0.3">
      <c r="A426" s="502">
        <v>418</v>
      </c>
      <c r="B426" s="503">
        <v>41085</v>
      </c>
      <c r="C426" s="144" t="s">
        <v>1450</v>
      </c>
      <c r="D426" s="509" t="s">
        <v>1451</v>
      </c>
      <c r="E426" s="500" t="s">
        <v>618</v>
      </c>
      <c r="F426" s="501">
        <v>162.5</v>
      </c>
      <c r="G426" s="501">
        <v>162.5</v>
      </c>
      <c r="H426" s="501">
        <v>0</v>
      </c>
      <c r="I426" s="501">
        <v>162.5</v>
      </c>
    </row>
    <row r="427" spans="1:9" x14ac:dyDescent="0.3">
      <c r="A427" s="495">
        <v>419</v>
      </c>
      <c r="B427" s="503">
        <v>41085</v>
      </c>
      <c r="C427" s="144" t="s">
        <v>1452</v>
      </c>
      <c r="D427" s="509" t="s">
        <v>1453</v>
      </c>
      <c r="E427" s="500" t="s">
        <v>618</v>
      </c>
      <c r="F427" s="501">
        <v>162.5</v>
      </c>
      <c r="G427" s="501">
        <v>162.5</v>
      </c>
      <c r="H427" s="501">
        <v>0</v>
      </c>
      <c r="I427" s="501">
        <v>162.5</v>
      </c>
    </row>
    <row r="428" spans="1:9" x14ac:dyDescent="0.3">
      <c r="A428" s="502">
        <v>420</v>
      </c>
      <c r="B428" s="503">
        <v>41085</v>
      </c>
      <c r="C428" s="144" t="s">
        <v>1454</v>
      </c>
      <c r="D428" s="509" t="s">
        <v>1455</v>
      </c>
      <c r="E428" s="500" t="s">
        <v>618</v>
      </c>
      <c r="F428" s="501">
        <v>162.5</v>
      </c>
      <c r="G428" s="501">
        <v>162.5</v>
      </c>
      <c r="H428" s="501">
        <v>0</v>
      </c>
      <c r="I428" s="501">
        <v>162.5</v>
      </c>
    </row>
    <row r="429" spans="1:9" x14ac:dyDescent="0.3">
      <c r="A429" s="495">
        <v>421</v>
      </c>
      <c r="B429" s="503">
        <v>41085</v>
      </c>
      <c r="C429" s="144" t="s">
        <v>1456</v>
      </c>
      <c r="D429" s="509" t="s">
        <v>1457</v>
      </c>
      <c r="E429" s="500" t="s">
        <v>618</v>
      </c>
      <c r="F429" s="501">
        <v>162.5</v>
      </c>
      <c r="G429" s="501">
        <v>162.5</v>
      </c>
      <c r="H429" s="501">
        <v>0</v>
      </c>
      <c r="I429" s="501">
        <v>162.5</v>
      </c>
    </row>
    <row r="430" spans="1:9" x14ac:dyDescent="0.3">
      <c r="A430" s="502">
        <v>422</v>
      </c>
      <c r="B430" s="503">
        <v>41085</v>
      </c>
      <c r="C430" s="144" t="s">
        <v>1458</v>
      </c>
      <c r="D430" s="509" t="s">
        <v>1459</v>
      </c>
      <c r="E430" s="500" t="s">
        <v>618</v>
      </c>
      <c r="F430" s="501">
        <v>162.5</v>
      </c>
      <c r="G430" s="501">
        <v>162.5</v>
      </c>
      <c r="H430" s="501">
        <v>0</v>
      </c>
      <c r="I430" s="501">
        <v>162.5</v>
      </c>
    </row>
    <row r="431" spans="1:9" x14ac:dyDescent="0.3">
      <c r="A431" s="495">
        <v>423</v>
      </c>
      <c r="B431" s="503">
        <v>41085</v>
      </c>
      <c r="C431" s="144" t="s">
        <v>1460</v>
      </c>
      <c r="D431" s="509" t="s">
        <v>1461</v>
      </c>
      <c r="E431" s="500" t="s">
        <v>618</v>
      </c>
      <c r="F431" s="501">
        <v>162.5</v>
      </c>
      <c r="G431" s="501">
        <v>162.5</v>
      </c>
      <c r="H431" s="501">
        <v>0</v>
      </c>
      <c r="I431" s="501">
        <v>162.5</v>
      </c>
    </row>
    <row r="432" spans="1:9" x14ac:dyDescent="0.3">
      <c r="A432" s="502">
        <v>424</v>
      </c>
      <c r="B432" s="503">
        <v>41085</v>
      </c>
      <c r="C432" s="144" t="s">
        <v>1462</v>
      </c>
      <c r="D432" s="509" t="s">
        <v>1463</v>
      </c>
      <c r="E432" s="500" t="s">
        <v>618</v>
      </c>
      <c r="F432" s="501">
        <v>162.5</v>
      </c>
      <c r="G432" s="501">
        <v>162.5</v>
      </c>
      <c r="H432" s="501">
        <v>0</v>
      </c>
      <c r="I432" s="501">
        <v>162.5</v>
      </c>
    </row>
    <row r="433" spans="1:9" x14ac:dyDescent="0.3">
      <c r="A433" s="495">
        <v>425</v>
      </c>
      <c r="B433" s="503">
        <v>41085</v>
      </c>
      <c r="C433" s="144" t="s">
        <v>1464</v>
      </c>
      <c r="D433" s="509" t="s">
        <v>1465</v>
      </c>
      <c r="E433" s="500" t="s">
        <v>618</v>
      </c>
      <c r="F433" s="501">
        <v>162.5</v>
      </c>
      <c r="G433" s="501">
        <v>162.5</v>
      </c>
      <c r="H433" s="501">
        <v>0</v>
      </c>
      <c r="I433" s="501">
        <v>162.5</v>
      </c>
    </row>
    <row r="434" spans="1:9" x14ac:dyDescent="0.3">
      <c r="A434" s="502">
        <v>426</v>
      </c>
      <c r="B434" s="503">
        <v>41085</v>
      </c>
      <c r="C434" s="144" t="s">
        <v>1466</v>
      </c>
      <c r="D434" s="509" t="s">
        <v>1467</v>
      </c>
      <c r="E434" s="500" t="s">
        <v>618</v>
      </c>
      <c r="F434" s="501">
        <v>162.5</v>
      </c>
      <c r="G434" s="501">
        <v>162.5</v>
      </c>
      <c r="H434" s="501">
        <v>0</v>
      </c>
      <c r="I434" s="501">
        <v>162.5</v>
      </c>
    </row>
    <row r="435" spans="1:9" x14ac:dyDescent="0.3">
      <c r="A435" s="495">
        <v>427</v>
      </c>
      <c r="B435" s="503">
        <v>41085</v>
      </c>
      <c r="C435" s="144" t="s">
        <v>1468</v>
      </c>
      <c r="D435" s="509" t="s">
        <v>1469</v>
      </c>
      <c r="E435" s="500" t="s">
        <v>618</v>
      </c>
      <c r="F435" s="501">
        <v>162.5</v>
      </c>
      <c r="G435" s="501">
        <v>162.5</v>
      </c>
      <c r="H435" s="501">
        <v>0</v>
      </c>
      <c r="I435" s="501">
        <v>162.5</v>
      </c>
    </row>
    <row r="436" spans="1:9" x14ac:dyDescent="0.3">
      <c r="A436" s="502">
        <v>428</v>
      </c>
      <c r="B436" s="503">
        <v>41085</v>
      </c>
      <c r="C436" s="144" t="s">
        <v>1470</v>
      </c>
      <c r="D436" s="509" t="s">
        <v>1471</v>
      </c>
      <c r="E436" s="500" t="s">
        <v>618</v>
      </c>
      <c r="F436" s="501">
        <v>162.5</v>
      </c>
      <c r="G436" s="501">
        <v>162.5</v>
      </c>
      <c r="H436" s="501">
        <v>0</v>
      </c>
      <c r="I436" s="501">
        <v>162.5</v>
      </c>
    </row>
    <row r="437" spans="1:9" x14ac:dyDescent="0.3">
      <c r="A437" s="495">
        <v>429</v>
      </c>
      <c r="B437" s="503">
        <v>41085</v>
      </c>
      <c r="C437" s="144" t="s">
        <v>1472</v>
      </c>
      <c r="D437" s="509" t="s">
        <v>1473</v>
      </c>
      <c r="E437" s="500" t="s">
        <v>618</v>
      </c>
      <c r="F437" s="501">
        <v>162.5</v>
      </c>
      <c r="G437" s="501">
        <v>162.5</v>
      </c>
      <c r="H437" s="501">
        <v>0</v>
      </c>
      <c r="I437" s="501">
        <v>162.5</v>
      </c>
    </row>
    <row r="438" spans="1:9" x14ac:dyDescent="0.3">
      <c r="A438" s="502">
        <v>430</v>
      </c>
      <c r="B438" s="503">
        <v>41085</v>
      </c>
      <c r="C438" s="144" t="s">
        <v>1474</v>
      </c>
      <c r="D438" s="509" t="s">
        <v>1475</v>
      </c>
      <c r="E438" s="500" t="s">
        <v>618</v>
      </c>
      <c r="F438" s="501">
        <v>125</v>
      </c>
      <c r="G438" s="501">
        <v>125</v>
      </c>
      <c r="H438" s="501">
        <v>0</v>
      </c>
      <c r="I438" s="501">
        <v>125</v>
      </c>
    </row>
    <row r="439" spans="1:9" x14ac:dyDescent="0.3">
      <c r="A439" s="495">
        <v>431</v>
      </c>
      <c r="B439" s="503">
        <v>41085</v>
      </c>
      <c r="C439" s="144" t="s">
        <v>1476</v>
      </c>
      <c r="D439" s="509" t="s">
        <v>1477</v>
      </c>
      <c r="E439" s="500" t="s">
        <v>618</v>
      </c>
      <c r="F439" s="501">
        <v>162.5</v>
      </c>
      <c r="G439" s="501">
        <v>162.5</v>
      </c>
      <c r="H439" s="501">
        <v>0</v>
      </c>
      <c r="I439" s="501">
        <v>162.5</v>
      </c>
    </row>
    <row r="440" spans="1:9" x14ac:dyDescent="0.3">
      <c r="A440" s="502">
        <v>432</v>
      </c>
      <c r="B440" s="503">
        <v>41085</v>
      </c>
      <c r="C440" s="144" t="s">
        <v>1478</v>
      </c>
      <c r="D440" s="509" t="s">
        <v>1479</v>
      </c>
      <c r="E440" s="500" t="s">
        <v>618</v>
      </c>
      <c r="F440" s="501">
        <v>162.5</v>
      </c>
      <c r="G440" s="501">
        <v>162.5</v>
      </c>
      <c r="H440" s="501">
        <v>0</v>
      </c>
      <c r="I440" s="501">
        <v>162.5</v>
      </c>
    </row>
    <row r="441" spans="1:9" x14ac:dyDescent="0.3">
      <c r="A441" s="495">
        <v>433</v>
      </c>
      <c r="B441" s="503">
        <v>41085</v>
      </c>
      <c r="C441" s="144" t="s">
        <v>1480</v>
      </c>
      <c r="D441" s="509" t="s">
        <v>1481</v>
      </c>
      <c r="E441" s="500" t="s">
        <v>618</v>
      </c>
      <c r="F441" s="501">
        <v>162.5</v>
      </c>
      <c r="G441" s="501">
        <v>162.5</v>
      </c>
      <c r="H441" s="501">
        <v>0</v>
      </c>
      <c r="I441" s="501">
        <v>162.5</v>
      </c>
    </row>
    <row r="442" spans="1:9" x14ac:dyDescent="0.3">
      <c r="A442" s="502">
        <v>434</v>
      </c>
      <c r="B442" s="503">
        <v>41085</v>
      </c>
      <c r="C442" s="144" t="s">
        <v>1482</v>
      </c>
      <c r="D442" s="509" t="s">
        <v>1483</v>
      </c>
      <c r="E442" s="500" t="s">
        <v>618</v>
      </c>
      <c r="F442" s="501">
        <v>162.5</v>
      </c>
      <c r="G442" s="501">
        <v>162.5</v>
      </c>
      <c r="H442" s="501">
        <v>0</v>
      </c>
      <c r="I442" s="501">
        <v>162.5</v>
      </c>
    </row>
    <row r="443" spans="1:9" x14ac:dyDescent="0.3">
      <c r="A443" s="495">
        <v>435</v>
      </c>
      <c r="B443" s="503">
        <v>41085</v>
      </c>
      <c r="C443" s="144" t="s">
        <v>1484</v>
      </c>
      <c r="D443" s="509" t="s">
        <v>1485</v>
      </c>
      <c r="E443" s="500" t="s">
        <v>618</v>
      </c>
      <c r="F443" s="501">
        <v>162.5</v>
      </c>
      <c r="G443" s="501">
        <v>162.5</v>
      </c>
      <c r="H443" s="501">
        <v>0</v>
      </c>
      <c r="I443" s="501">
        <v>162.5</v>
      </c>
    </row>
    <row r="444" spans="1:9" x14ac:dyDescent="0.3">
      <c r="A444" s="502">
        <v>436</v>
      </c>
      <c r="B444" s="503">
        <v>41085</v>
      </c>
      <c r="C444" s="144" t="s">
        <v>1486</v>
      </c>
      <c r="D444" s="509" t="s">
        <v>1487</v>
      </c>
      <c r="E444" s="500" t="s">
        <v>618</v>
      </c>
      <c r="F444" s="501">
        <v>162.5</v>
      </c>
      <c r="G444" s="501">
        <v>162.5</v>
      </c>
      <c r="H444" s="501">
        <v>0</v>
      </c>
      <c r="I444" s="501">
        <v>162.5</v>
      </c>
    </row>
    <row r="445" spans="1:9" x14ac:dyDescent="0.3">
      <c r="A445" s="495">
        <v>437</v>
      </c>
      <c r="B445" s="503">
        <v>41085</v>
      </c>
      <c r="C445" s="144" t="s">
        <v>1488</v>
      </c>
      <c r="D445" s="509" t="s">
        <v>1489</v>
      </c>
      <c r="E445" s="500" t="s">
        <v>618</v>
      </c>
      <c r="F445" s="501">
        <v>162.5</v>
      </c>
      <c r="G445" s="501">
        <v>162.5</v>
      </c>
      <c r="H445" s="501">
        <v>0</v>
      </c>
      <c r="I445" s="501">
        <v>162.5</v>
      </c>
    </row>
    <row r="446" spans="1:9" x14ac:dyDescent="0.3">
      <c r="A446" s="502">
        <v>438</v>
      </c>
      <c r="B446" s="503">
        <v>41085</v>
      </c>
      <c r="C446" s="144" t="s">
        <v>1490</v>
      </c>
      <c r="D446" s="509" t="s">
        <v>1491</v>
      </c>
      <c r="E446" s="500" t="s">
        <v>618</v>
      </c>
      <c r="F446" s="501">
        <v>162.5</v>
      </c>
      <c r="G446" s="501">
        <v>162.5</v>
      </c>
      <c r="H446" s="501">
        <v>0</v>
      </c>
      <c r="I446" s="501">
        <v>162.5</v>
      </c>
    </row>
    <row r="447" spans="1:9" x14ac:dyDescent="0.3">
      <c r="A447" s="495">
        <v>439</v>
      </c>
      <c r="B447" s="503">
        <v>41085</v>
      </c>
      <c r="C447" s="144" t="s">
        <v>1492</v>
      </c>
      <c r="D447" s="509" t="s">
        <v>1493</v>
      </c>
      <c r="E447" s="500" t="s">
        <v>618</v>
      </c>
      <c r="F447" s="501">
        <v>162.5</v>
      </c>
      <c r="G447" s="501">
        <v>162.5</v>
      </c>
      <c r="H447" s="501">
        <v>0</v>
      </c>
      <c r="I447" s="501">
        <v>162.5</v>
      </c>
    </row>
    <row r="448" spans="1:9" x14ac:dyDescent="0.3">
      <c r="A448" s="502">
        <v>440</v>
      </c>
      <c r="B448" s="503">
        <v>41085</v>
      </c>
      <c r="C448" s="144" t="s">
        <v>1494</v>
      </c>
      <c r="D448" s="509" t="s">
        <v>1495</v>
      </c>
      <c r="E448" s="500" t="s">
        <v>618</v>
      </c>
      <c r="F448" s="501">
        <v>162.5</v>
      </c>
      <c r="G448" s="501">
        <v>162.5</v>
      </c>
      <c r="H448" s="501">
        <v>0</v>
      </c>
      <c r="I448" s="501">
        <v>162.5</v>
      </c>
    </row>
    <row r="449" spans="1:9" x14ac:dyDescent="0.3">
      <c r="A449" s="495">
        <v>441</v>
      </c>
      <c r="B449" s="503">
        <v>41085</v>
      </c>
      <c r="C449" s="144" t="s">
        <v>1496</v>
      </c>
      <c r="D449" s="509" t="s">
        <v>1497</v>
      </c>
      <c r="E449" s="500" t="s">
        <v>618</v>
      </c>
      <c r="F449" s="501">
        <v>162.5</v>
      </c>
      <c r="G449" s="501">
        <v>162.5</v>
      </c>
      <c r="H449" s="501">
        <v>0</v>
      </c>
      <c r="I449" s="501">
        <v>162.5</v>
      </c>
    </row>
    <row r="450" spans="1:9" x14ac:dyDescent="0.3">
      <c r="A450" s="502">
        <v>442</v>
      </c>
      <c r="B450" s="503">
        <v>41085</v>
      </c>
      <c r="C450" s="144" t="s">
        <v>1498</v>
      </c>
      <c r="D450" s="509" t="s">
        <v>1499</v>
      </c>
      <c r="E450" s="500" t="s">
        <v>618</v>
      </c>
      <c r="F450" s="501">
        <v>162.5</v>
      </c>
      <c r="G450" s="501">
        <v>162.5</v>
      </c>
      <c r="H450" s="501">
        <v>0</v>
      </c>
      <c r="I450" s="501">
        <v>162.5</v>
      </c>
    </row>
    <row r="451" spans="1:9" x14ac:dyDescent="0.3">
      <c r="A451" s="495">
        <v>443</v>
      </c>
      <c r="B451" s="503">
        <v>41085</v>
      </c>
      <c r="C451" s="144" t="s">
        <v>1500</v>
      </c>
      <c r="D451" s="509" t="s">
        <v>1501</v>
      </c>
      <c r="E451" s="500" t="s">
        <v>618</v>
      </c>
      <c r="F451" s="501">
        <v>162.5</v>
      </c>
      <c r="G451" s="501">
        <v>162.5</v>
      </c>
      <c r="H451" s="501">
        <v>0</v>
      </c>
      <c r="I451" s="501">
        <v>162.5</v>
      </c>
    </row>
    <row r="452" spans="1:9" x14ac:dyDescent="0.3">
      <c r="A452" s="502">
        <v>444</v>
      </c>
      <c r="B452" s="503">
        <v>41085</v>
      </c>
      <c r="C452" s="144" t="s">
        <v>1502</v>
      </c>
      <c r="D452" s="509" t="s">
        <v>1503</v>
      </c>
      <c r="E452" s="500" t="s">
        <v>618</v>
      </c>
      <c r="F452" s="501">
        <v>162.5</v>
      </c>
      <c r="G452" s="501">
        <v>162.5</v>
      </c>
      <c r="H452" s="501">
        <v>0</v>
      </c>
      <c r="I452" s="501">
        <v>162.5</v>
      </c>
    </row>
    <row r="453" spans="1:9" x14ac:dyDescent="0.3">
      <c r="A453" s="495">
        <v>445</v>
      </c>
      <c r="B453" s="503">
        <v>41085</v>
      </c>
      <c r="C453" s="144" t="s">
        <v>1504</v>
      </c>
      <c r="D453" s="509" t="s">
        <v>1505</v>
      </c>
      <c r="E453" s="500" t="s">
        <v>618</v>
      </c>
      <c r="F453" s="501">
        <v>162.5</v>
      </c>
      <c r="G453" s="501">
        <v>162.5</v>
      </c>
      <c r="H453" s="501">
        <v>0</v>
      </c>
      <c r="I453" s="501">
        <v>162.5</v>
      </c>
    </row>
    <row r="454" spans="1:9" x14ac:dyDescent="0.3">
      <c r="A454" s="502">
        <v>446</v>
      </c>
      <c r="B454" s="503">
        <v>41085</v>
      </c>
      <c r="C454" s="144" t="s">
        <v>1506</v>
      </c>
      <c r="D454" s="509" t="s">
        <v>1507</v>
      </c>
      <c r="E454" s="500" t="s">
        <v>618</v>
      </c>
      <c r="F454" s="501">
        <v>162.5</v>
      </c>
      <c r="G454" s="501">
        <v>162.5</v>
      </c>
      <c r="H454" s="501">
        <v>0</v>
      </c>
      <c r="I454" s="501">
        <v>162.5</v>
      </c>
    </row>
    <row r="455" spans="1:9" x14ac:dyDescent="0.3">
      <c r="A455" s="495">
        <v>447</v>
      </c>
      <c r="B455" s="503">
        <v>41085</v>
      </c>
      <c r="C455" s="144" t="s">
        <v>1508</v>
      </c>
      <c r="D455" s="509" t="s">
        <v>1509</v>
      </c>
      <c r="E455" s="500" t="s">
        <v>618</v>
      </c>
      <c r="F455" s="501">
        <v>162.5</v>
      </c>
      <c r="G455" s="501">
        <v>162.5</v>
      </c>
      <c r="H455" s="501">
        <v>0</v>
      </c>
      <c r="I455" s="501">
        <v>162.5</v>
      </c>
    </row>
    <row r="456" spans="1:9" x14ac:dyDescent="0.3">
      <c r="A456" s="502">
        <v>448</v>
      </c>
      <c r="B456" s="503">
        <v>41085</v>
      </c>
      <c r="C456" s="144" t="s">
        <v>1510</v>
      </c>
      <c r="D456" s="509" t="s">
        <v>1511</v>
      </c>
      <c r="E456" s="500" t="s">
        <v>618</v>
      </c>
      <c r="F456" s="501">
        <v>162.5</v>
      </c>
      <c r="G456" s="501">
        <v>162.5</v>
      </c>
      <c r="H456" s="501">
        <v>0</v>
      </c>
      <c r="I456" s="501">
        <v>162.5</v>
      </c>
    </row>
    <row r="457" spans="1:9" x14ac:dyDescent="0.3">
      <c r="A457" s="495">
        <v>449</v>
      </c>
      <c r="B457" s="503">
        <v>41085</v>
      </c>
      <c r="C457" s="144" t="s">
        <v>1512</v>
      </c>
      <c r="D457" s="509" t="s">
        <v>1513</v>
      </c>
      <c r="E457" s="500" t="s">
        <v>618</v>
      </c>
      <c r="F457" s="501">
        <v>162.5</v>
      </c>
      <c r="G457" s="501">
        <v>162.5</v>
      </c>
      <c r="H457" s="501">
        <v>0</v>
      </c>
      <c r="I457" s="501">
        <v>162.5</v>
      </c>
    </row>
    <row r="458" spans="1:9" x14ac:dyDescent="0.3">
      <c r="A458" s="502">
        <v>450</v>
      </c>
      <c r="B458" s="503">
        <v>41085</v>
      </c>
      <c r="C458" s="144" t="s">
        <v>1514</v>
      </c>
      <c r="D458" s="509" t="s">
        <v>1515</v>
      </c>
      <c r="E458" s="500" t="s">
        <v>618</v>
      </c>
      <c r="F458" s="501">
        <v>162.5</v>
      </c>
      <c r="G458" s="501">
        <v>162.5</v>
      </c>
      <c r="H458" s="501">
        <v>0</v>
      </c>
      <c r="I458" s="501">
        <v>162.5</v>
      </c>
    </row>
    <row r="459" spans="1:9" x14ac:dyDescent="0.3">
      <c r="A459" s="495">
        <v>451</v>
      </c>
      <c r="B459" s="503">
        <v>41085</v>
      </c>
      <c r="C459" s="144" t="s">
        <v>1516</v>
      </c>
      <c r="D459" s="509" t="s">
        <v>1517</v>
      </c>
      <c r="E459" s="500" t="s">
        <v>618</v>
      </c>
      <c r="F459" s="501">
        <v>162.5</v>
      </c>
      <c r="G459" s="501">
        <v>162.5</v>
      </c>
      <c r="H459" s="501">
        <v>0</v>
      </c>
      <c r="I459" s="501">
        <v>162.5</v>
      </c>
    </row>
    <row r="460" spans="1:9" x14ac:dyDescent="0.3">
      <c r="A460" s="502">
        <v>452</v>
      </c>
      <c r="B460" s="503">
        <v>41085</v>
      </c>
      <c r="C460" s="144" t="s">
        <v>1518</v>
      </c>
      <c r="D460" s="509" t="s">
        <v>1519</v>
      </c>
      <c r="E460" s="500" t="s">
        <v>618</v>
      </c>
      <c r="F460" s="501">
        <v>162.5</v>
      </c>
      <c r="G460" s="501">
        <v>162.5</v>
      </c>
      <c r="H460" s="501">
        <v>0</v>
      </c>
      <c r="I460" s="501">
        <v>162.5</v>
      </c>
    </row>
    <row r="461" spans="1:9" x14ac:dyDescent="0.3">
      <c r="A461" s="495">
        <v>453</v>
      </c>
      <c r="B461" s="503">
        <v>41085</v>
      </c>
      <c r="C461" s="144" t="s">
        <v>1520</v>
      </c>
      <c r="D461" s="509" t="s">
        <v>1521</v>
      </c>
      <c r="E461" s="500" t="s">
        <v>618</v>
      </c>
      <c r="F461" s="501">
        <v>162.5</v>
      </c>
      <c r="G461" s="501">
        <v>162.5</v>
      </c>
      <c r="H461" s="501">
        <v>0</v>
      </c>
      <c r="I461" s="501">
        <v>162.5</v>
      </c>
    </row>
    <row r="462" spans="1:9" x14ac:dyDescent="0.3">
      <c r="A462" s="502">
        <v>454</v>
      </c>
      <c r="B462" s="503">
        <v>41085</v>
      </c>
      <c r="C462" s="144" t="s">
        <v>1522</v>
      </c>
      <c r="D462" s="509" t="s">
        <v>1523</v>
      </c>
      <c r="E462" s="500" t="s">
        <v>618</v>
      </c>
      <c r="F462" s="501">
        <v>162.5</v>
      </c>
      <c r="G462" s="501">
        <v>162.5</v>
      </c>
      <c r="H462" s="501">
        <v>0</v>
      </c>
      <c r="I462" s="501">
        <v>162.5</v>
      </c>
    </row>
    <row r="463" spans="1:9" x14ac:dyDescent="0.3">
      <c r="A463" s="495">
        <v>455</v>
      </c>
      <c r="B463" s="503">
        <v>41085</v>
      </c>
      <c r="C463" s="144" t="s">
        <v>1524</v>
      </c>
      <c r="D463" s="509" t="s">
        <v>1525</v>
      </c>
      <c r="E463" s="500" t="s">
        <v>618</v>
      </c>
      <c r="F463" s="501">
        <v>162.5</v>
      </c>
      <c r="G463" s="501">
        <v>162.5</v>
      </c>
      <c r="H463" s="501">
        <v>0</v>
      </c>
      <c r="I463" s="501">
        <v>162.5</v>
      </c>
    </row>
    <row r="464" spans="1:9" x14ac:dyDescent="0.3">
      <c r="A464" s="502">
        <v>456</v>
      </c>
      <c r="B464" s="503">
        <v>41085</v>
      </c>
      <c r="C464" s="144" t="s">
        <v>1526</v>
      </c>
      <c r="D464" s="509" t="s">
        <v>1527</v>
      </c>
      <c r="E464" s="500" t="s">
        <v>618</v>
      </c>
      <c r="F464" s="501">
        <v>162.5</v>
      </c>
      <c r="G464" s="501">
        <v>162.5</v>
      </c>
      <c r="H464" s="501">
        <v>0</v>
      </c>
      <c r="I464" s="501">
        <v>162.5</v>
      </c>
    </row>
    <row r="465" spans="1:9" x14ac:dyDescent="0.3">
      <c r="A465" s="495">
        <v>457</v>
      </c>
      <c r="B465" s="503">
        <v>41085</v>
      </c>
      <c r="C465" s="144" t="s">
        <v>1528</v>
      </c>
      <c r="D465" s="509" t="s">
        <v>1529</v>
      </c>
      <c r="E465" s="500" t="s">
        <v>618</v>
      </c>
      <c r="F465" s="501">
        <v>162.5</v>
      </c>
      <c r="G465" s="501">
        <v>162.5</v>
      </c>
      <c r="H465" s="501">
        <v>0</v>
      </c>
      <c r="I465" s="501">
        <v>162.5</v>
      </c>
    </row>
    <row r="466" spans="1:9" x14ac:dyDescent="0.3">
      <c r="A466" s="502">
        <v>458</v>
      </c>
      <c r="B466" s="503">
        <v>41085</v>
      </c>
      <c r="C466" s="144" t="s">
        <v>1530</v>
      </c>
      <c r="D466" s="509" t="s">
        <v>1531</v>
      </c>
      <c r="E466" s="500" t="s">
        <v>618</v>
      </c>
      <c r="F466" s="501">
        <v>162.5</v>
      </c>
      <c r="G466" s="501">
        <v>162.5</v>
      </c>
      <c r="H466" s="501">
        <v>0</v>
      </c>
      <c r="I466" s="501">
        <v>162.5</v>
      </c>
    </row>
    <row r="467" spans="1:9" x14ac:dyDescent="0.3">
      <c r="A467" s="495">
        <v>459</v>
      </c>
      <c r="B467" s="503">
        <v>41085</v>
      </c>
      <c r="C467" s="144" t="s">
        <v>1532</v>
      </c>
      <c r="D467" s="509" t="s">
        <v>1533</v>
      </c>
      <c r="E467" s="500" t="s">
        <v>618</v>
      </c>
      <c r="F467" s="501">
        <v>162.5</v>
      </c>
      <c r="G467" s="501">
        <v>162.5</v>
      </c>
      <c r="H467" s="501">
        <v>0</v>
      </c>
      <c r="I467" s="501">
        <v>162.5</v>
      </c>
    </row>
    <row r="468" spans="1:9" x14ac:dyDescent="0.3">
      <c r="A468" s="502">
        <v>460</v>
      </c>
      <c r="B468" s="503">
        <v>41085</v>
      </c>
      <c r="C468" s="144" t="s">
        <v>1534</v>
      </c>
      <c r="D468" s="509" t="s">
        <v>1535</v>
      </c>
      <c r="E468" s="500" t="s">
        <v>618</v>
      </c>
      <c r="F468" s="501">
        <v>162.5</v>
      </c>
      <c r="G468" s="501">
        <v>162.5</v>
      </c>
      <c r="H468" s="501">
        <v>0</v>
      </c>
      <c r="I468" s="501">
        <v>162.5</v>
      </c>
    </row>
    <row r="469" spans="1:9" x14ac:dyDescent="0.3">
      <c r="A469" s="495">
        <v>461</v>
      </c>
      <c r="B469" s="503">
        <v>41085</v>
      </c>
      <c r="C469" s="144" t="s">
        <v>1536</v>
      </c>
      <c r="D469" s="509" t="s">
        <v>1537</v>
      </c>
      <c r="E469" s="500" t="s">
        <v>618</v>
      </c>
      <c r="F469" s="501">
        <v>162.5</v>
      </c>
      <c r="G469" s="501">
        <v>162.5</v>
      </c>
      <c r="H469" s="501">
        <v>0</v>
      </c>
      <c r="I469" s="501">
        <v>162.5</v>
      </c>
    </row>
    <row r="470" spans="1:9" x14ac:dyDescent="0.3">
      <c r="A470" s="502">
        <v>462</v>
      </c>
      <c r="B470" s="503">
        <v>41085</v>
      </c>
      <c r="C470" s="144" t="s">
        <v>1538</v>
      </c>
      <c r="D470" s="509" t="s">
        <v>1539</v>
      </c>
      <c r="E470" s="500" t="s">
        <v>618</v>
      </c>
      <c r="F470" s="501">
        <v>162.5</v>
      </c>
      <c r="G470" s="501">
        <v>162.5</v>
      </c>
      <c r="H470" s="501">
        <v>0</v>
      </c>
      <c r="I470" s="501">
        <v>162.5</v>
      </c>
    </row>
    <row r="471" spans="1:9" x14ac:dyDescent="0.3">
      <c r="A471" s="495">
        <v>463</v>
      </c>
      <c r="B471" s="503">
        <v>41085</v>
      </c>
      <c r="C471" s="144" t="s">
        <v>1540</v>
      </c>
      <c r="D471" s="509" t="s">
        <v>1541</v>
      </c>
      <c r="E471" s="500" t="s">
        <v>618</v>
      </c>
      <c r="F471" s="501">
        <v>162.5</v>
      </c>
      <c r="G471" s="501">
        <v>162.5</v>
      </c>
      <c r="H471" s="501">
        <v>0</v>
      </c>
      <c r="I471" s="501">
        <v>162.5</v>
      </c>
    </row>
    <row r="472" spans="1:9" ht="30" x14ac:dyDescent="0.3">
      <c r="A472" s="502">
        <v>464</v>
      </c>
      <c r="B472" s="503">
        <v>41085</v>
      </c>
      <c r="C472" s="144" t="s">
        <v>1542</v>
      </c>
      <c r="D472" s="509" t="s">
        <v>1543</v>
      </c>
      <c r="E472" s="500" t="s">
        <v>618</v>
      </c>
      <c r="F472" s="501">
        <v>162.5</v>
      </c>
      <c r="G472" s="501">
        <v>162.5</v>
      </c>
      <c r="H472" s="501">
        <v>0</v>
      </c>
      <c r="I472" s="501">
        <v>162.5</v>
      </c>
    </row>
    <row r="473" spans="1:9" x14ac:dyDescent="0.3">
      <c r="A473" s="495">
        <v>465</v>
      </c>
      <c r="B473" s="503">
        <v>41085</v>
      </c>
      <c r="C473" s="144" t="s">
        <v>1544</v>
      </c>
      <c r="D473" s="509" t="s">
        <v>1545</v>
      </c>
      <c r="E473" s="500" t="s">
        <v>618</v>
      </c>
      <c r="F473" s="501">
        <v>162.5</v>
      </c>
      <c r="G473" s="501">
        <v>162.5</v>
      </c>
      <c r="H473" s="501">
        <v>0</v>
      </c>
      <c r="I473" s="501">
        <v>162.5</v>
      </c>
    </row>
    <row r="474" spans="1:9" x14ac:dyDescent="0.3">
      <c r="A474" s="502">
        <v>466</v>
      </c>
      <c r="B474" s="503">
        <v>41085</v>
      </c>
      <c r="C474" s="144" t="s">
        <v>1546</v>
      </c>
      <c r="D474" s="509" t="s">
        <v>1547</v>
      </c>
      <c r="E474" s="500" t="s">
        <v>618</v>
      </c>
      <c r="F474" s="501">
        <v>162.5</v>
      </c>
      <c r="G474" s="501">
        <v>162.5</v>
      </c>
      <c r="H474" s="501">
        <v>0</v>
      </c>
      <c r="I474" s="501">
        <v>162.5</v>
      </c>
    </row>
    <row r="475" spans="1:9" x14ac:dyDescent="0.3">
      <c r="A475" s="495">
        <v>467</v>
      </c>
      <c r="B475" s="503">
        <v>41085</v>
      </c>
      <c r="C475" s="144" t="s">
        <v>1548</v>
      </c>
      <c r="D475" s="509" t="s">
        <v>1549</v>
      </c>
      <c r="E475" s="500" t="s">
        <v>618</v>
      </c>
      <c r="F475" s="501">
        <v>162.5</v>
      </c>
      <c r="G475" s="501">
        <v>162.5</v>
      </c>
      <c r="H475" s="501">
        <v>0</v>
      </c>
      <c r="I475" s="501">
        <v>162.5</v>
      </c>
    </row>
    <row r="476" spans="1:9" x14ac:dyDescent="0.3">
      <c r="A476" s="502">
        <v>468</v>
      </c>
      <c r="B476" s="503">
        <v>41085</v>
      </c>
      <c r="C476" s="144" t="s">
        <v>1550</v>
      </c>
      <c r="D476" s="509" t="s">
        <v>1551</v>
      </c>
      <c r="E476" s="500" t="s">
        <v>618</v>
      </c>
      <c r="F476" s="501">
        <v>162.5</v>
      </c>
      <c r="G476" s="501">
        <v>162.5</v>
      </c>
      <c r="H476" s="501">
        <v>0</v>
      </c>
      <c r="I476" s="501">
        <v>162.5</v>
      </c>
    </row>
    <row r="477" spans="1:9" x14ac:dyDescent="0.3">
      <c r="A477" s="495">
        <v>469</v>
      </c>
      <c r="B477" s="503">
        <v>41085</v>
      </c>
      <c r="C477" s="144" t="s">
        <v>1552</v>
      </c>
      <c r="D477" s="509" t="s">
        <v>1553</v>
      </c>
      <c r="E477" s="500" t="s">
        <v>618</v>
      </c>
      <c r="F477" s="501">
        <v>162.5</v>
      </c>
      <c r="G477" s="501">
        <v>162.5</v>
      </c>
      <c r="H477" s="501">
        <v>0</v>
      </c>
      <c r="I477" s="501">
        <v>162.5</v>
      </c>
    </row>
    <row r="478" spans="1:9" x14ac:dyDescent="0.3">
      <c r="A478" s="502">
        <v>470</v>
      </c>
      <c r="B478" s="503">
        <v>41085</v>
      </c>
      <c r="C478" s="144" t="s">
        <v>1554</v>
      </c>
      <c r="D478" s="509" t="s">
        <v>1555</v>
      </c>
      <c r="E478" s="500" t="s">
        <v>618</v>
      </c>
      <c r="F478" s="501">
        <v>162.5</v>
      </c>
      <c r="G478" s="501">
        <v>162.5</v>
      </c>
      <c r="H478" s="501">
        <v>0</v>
      </c>
      <c r="I478" s="501">
        <v>162.5</v>
      </c>
    </row>
    <row r="479" spans="1:9" x14ac:dyDescent="0.3">
      <c r="A479" s="495">
        <v>471</v>
      </c>
      <c r="B479" s="503">
        <v>41085</v>
      </c>
      <c r="C479" s="144" t="s">
        <v>1556</v>
      </c>
      <c r="D479" s="509" t="s">
        <v>1557</v>
      </c>
      <c r="E479" s="500" t="s">
        <v>618</v>
      </c>
      <c r="F479" s="501">
        <v>162.5</v>
      </c>
      <c r="G479" s="501">
        <v>162.5</v>
      </c>
      <c r="H479" s="501">
        <v>0</v>
      </c>
      <c r="I479" s="501">
        <v>162.5</v>
      </c>
    </row>
    <row r="480" spans="1:9" x14ac:dyDescent="0.3">
      <c r="A480" s="502">
        <v>472</v>
      </c>
      <c r="B480" s="503">
        <v>41085</v>
      </c>
      <c r="C480" s="144" t="s">
        <v>1558</v>
      </c>
      <c r="D480" s="509" t="s">
        <v>1559</v>
      </c>
      <c r="E480" s="500" t="s">
        <v>618</v>
      </c>
      <c r="F480" s="501">
        <v>162.5</v>
      </c>
      <c r="G480" s="501">
        <v>162.5</v>
      </c>
      <c r="H480" s="501">
        <v>0</v>
      </c>
      <c r="I480" s="501">
        <v>162.5</v>
      </c>
    </row>
    <row r="481" spans="1:9" x14ac:dyDescent="0.3">
      <c r="A481" s="495">
        <v>473</v>
      </c>
      <c r="B481" s="503">
        <v>41085</v>
      </c>
      <c r="C481" s="144" t="s">
        <v>1560</v>
      </c>
      <c r="D481" s="509" t="s">
        <v>1561</v>
      </c>
      <c r="E481" s="500" t="s">
        <v>618</v>
      </c>
      <c r="F481" s="501">
        <v>162.5</v>
      </c>
      <c r="G481" s="501">
        <v>162.5</v>
      </c>
      <c r="H481" s="501">
        <v>0</v>
      </c>
      <c r="I481" s="501">
        <v>162.5</v>
      </c>
    </row>
    <row r="482" spans="1:9" x14ac:dyDescent="0.3">
      <c r="A482" s="502">
        <v>474</v>
      </c>
      <c r="B482" s="503">
        <v>41085</v>
      </c>
      <c r="C482" s="144" t="s">
        <v>1562</v>
      </c>
      <c r="D482" s="509" t="s">
        <v>1563</v>
      </c>
      <c r="E482" s="500" t="s">
        <v>618</v>
      </c>
      <c r="F482" s="501">
        <v>162.5</v>
      </c>
      <c r="G482" s="501">
        <v>162.5</v>
      </c>
      <c r="H482" s="501">
        <v>0</v>
      </c>
      <c r="I482" s="501">
        <v>162.5</v>
      </c>
    </row>
    <row r="483" spans="1:9" x14ac:dyDescent="0.3">
      <c r="A483" s="495">
        <v>475</v>
      </c>
      <c r="B483" s="503">
        <v>41085</v>
      </c>
      <c r="C483" s="144" t="s">
        <v>1564</v>
      </c>
      <c r="D483" s="509" t="s">
        <v>1565</v>
      </c>
      <c r="E483" s="500" t="s">
        <v>618</v>
      </c>
      <c r="F483" s="501">
        <v>162.5</v>
      </c>
      <c r="G483" s="501">
        <v>162.5</v>
      </c>
      <c r="H483" s="501">
        <v>0</v>
      </c>
      <c r="I483" s="501">
        <v>162.5</v>
      </c>
    </row>
    <row r="484" spans="1:9" x14ac:dyDescent="0.3">
      <c r="A484" s="502">
        <v>476</v>
      </c>
      <c r="B484" s="503">
        <v>41085</v>
      </c>
      <c r="C484" s="144" t="s">
        <v>1566</v>
      </c>
      <c r="D484" s="509" t="s">
        <v>1567</v>
      </c>
      <c r="E484" s="500" t="s">
        <v>618</v>
      </c>
      <c r="F484" s="501">
        <v>162.5</v>
      </c>
      <c r="G484" s="501">
        <v>162.5</v>
      </c>
      <c r="H484" s="501">
        <v>0</v>
      </c>
      <c r="I484" s="501">
        <v>162.5</v>
      </c>
    </row>
    <row r="485" spans="1:9" x14ac:dyDescent="0.3">
      <c r="A485" s="495">
        <v>477</v>
      </c>
      <c r="B485" s="503">
        <v>41085</v>
      </c>
      <c r="C485" s="144" t="s">
        <v>1568</v>
      </c>
      <c r="D485" s="509" t="s">
        <v>1569</v>
      </c>
      <c r="E485" s="500" t="s">
        <v>618</v>
      </c>
      <c r="F485" s="501">
        <v>162.5</v>
      </c>
      <c r="G485" s="501">
        <v>162.5</v>
      </c>
      <c r="H485" s="501">
        <v>0</v>
      </c>
      <c r="I485" s="501">
        <v>162.5</v>
      </c>
    </row>
    <row r="486" spans="1:9" x14ac:dyDescent="0.3">
      <c r="A486" s="502">
        <v>478</v>
      </c>
      <c r="B486" s="503">
        <v>41085</v>
      </c>
      <c r="C486" s="144" t="s">
        <v>1570</v>
      </c>
      <c r="D486" s="509" t="s">
        <v>1571</v>
      </c>
      <c r="E486" s="500" t="s">
        <v>618</v>
      </c>
      <c r="F486" s="501">
        <v>162.5</v>
      </c>
      <c r="G486" s="501">
        <v>162.5</v>
      </c>
      <c r="H486" s="501">
        <v>0</v>
      </c>
      <c r="I486" s="501">
        <v>162.5</v>
      </c>
    </row>
    <row r="487" spans="1:9" x14ac:dyDescent="0.3">
      <c r="A487" s="495">
        <v>479</v>
      </c>
      <c r="B487" s="503">
        <v>41085</v>
      </c>
      <c r="C487" s="144" t="s">
        <v>1572</v>
      </c>
      <c r="D487" s="509" t="s">
        <v>1573</v>
      </c>
      <c r="E487" s="500" t="s">
        <v>618</v>
      </c>
      <c r="F487" s="501">
        <v>162.5</v>
      </c>
      <c r="G487" s="501">
        <v>162.5</v>
      </c>
      <c r="H487" s="501">
        <v>0</v>
      </c>
      <c r="I487" s="501">
        <v>162.5</v>
      </c>
    </row>
    <row r="488" spans="1:9" x14ac:dyDescent="0.3">
      <c r="A488" s="502">
        <v>480</v>
      </c>
      <c r="B488" s="503">
        <v>41085</v>
      </c>
      <c r="C488" s="144" t="s">
        <v>1574</v>
      </c>
      <c r="D488" s="509" t="s">
        <v>1575</v>
      </c>
      <c r="E488" s="500" t="s">
        <v>618</v>
      </c>
      <c r="F488" s="501">
        <v>162.5</v>
      </c>
      <c r="G488" s="501">
        <v>162.5</v>
      </c>
      <c r="H488" s="501">
        <v>0</v>
      </c>
      <c r="I488" s="501">
        <v>162.5</v>
      </c>
    </row>
    <row r="489" spans="1:9" x14ac:dyDescent="0.3">
      <c r="A489" s="495">
        <v>481</v>
      </c>
      <c r="B489" s="503">
        <v>41085</v>
      </c>
      <c r="C489" s="144" t="s">
        <v>1576</v>
      </c>
      <c r="D489" s="509" t="s">
        <v>1577</v>
      </c>
      <c r="E489" s="500" t="s">
        <v>618</v>
      </c>
      <c r="F489" s="501">
        <v>125</v>
      </c>
      <c r="G489" s="501">
        <v>125</v>
      </c>
      <c r="H489" s="501">
        <v>0</v>
      </c>
      <c r="I489" s="501">
        <v>125</v>
      </c>
    </row>
    <row r="490" spans="1:9" x14ac:dyDescent="0.3">
      <c r="A490" s="502">
        <v>482</v>
      </c>
      <c r="B490" s="503">
        <v>41085</v>
      </c>
      <c r="C490" s="144" t="s">
        <v>1578</v>
      </c>
      <c r="D490" s="509" t="s">
        <v>1579</v>
      </c>
      <c r="E490" s="500" t="s">
        <v>618</v>
      </c>
      <c r="F490" s="501">
        <v>125</v>
      </c>
      <c r="G490" s="501">
        <v>125</v>
      </c>
      <c r="H490" s="501">
        <v>0</v>
      </c>
      <c r="I490" s="501">
        <v>125</v>
      </c>
    </row>
    <row r="491" spans="1:9" x14ac:dyDescent="0.3">
      <c r="A491" s="495">
        <v>483</v>
      </c>
      <c r="B491" s="503">
        <v>41085</v>
      </c>
      <c r="C491" s="144" t="s">
        <v>1580</v>
      </c>
      <c r="D491" s="509" t="s">
        <v>1581</v>
      </c>
      <c r="E491" s="500" t="s">
        <v>618</v>
      </c>
      <c r="F491" s="501">
        <v>162.5</v>
      </c>
      <c r="G491" s="501">
        <v>162.5</v>
      </c>
      <c r="H491" s="501">
        <v>0</v>
      </c>
      <c r="I491" s="501">
        <v>162.5</v>
      </c>
    </row>
    <row r="492" spans="1:9" x14ac:dyDescent="0.3">
      <c r="A492" s="502">
        <v>484</v>
      </c>
      <c r="B492" s="503">
        <v>41085</v>
      </c>
      <c r="C492" s="144" t="s">
        <v>1582</v>
      </c>
      <c r="D492" s="509" t="s">
        <v>1583</v>
      </c>
      <c r="E492" s="500" t="s">
        <v>618</v>
      </c>
      <c r="F492" s="501">
        <v>162.5</v>
      </c>
      <c r="G492" s="501">
        <v>162.5</v>
      </c>
      <c r="H492" s="501">
        <v>0</v>
      </c>
      <c r="I492" s="501">
        <v>162.5</v>
      </c>
    </row>
    <row r="493" spans="1:9" x14ac:dyDescent="0.3">
      <c r="A493" s="495">
        <v>485</v>
      </c>
      <c r="B493" s="503">
        <v>41085</v>
      </c>
      <c r="C493" s="144" t="s">
        <v>1584</v>
      </c>
      <c r="D493" s="509" t="s">
        <v>1585</v>
      </c>
      <c r="E493" s="500" t="s">
        <v>618</v>
      </c>
      <c r="F493" s="501">
        <v>162.5</v>
      </c>
      <c r="G493" s="501">
        <v>162.5</v>
      </c>
      <c r="H493" s="501">
        <v>0</v>
      </c>
      <c r="I493" s="501">
        <v>162.5</v>
      </c>
    </row>
    <row r="494" spans="1:9" x14ac:dyDescent="0.3">
      <c r="A494" s="502">
        <v>486</v>
      </c>
      <c r="B494" s="503">
        <v>41085</v>
      </c>
      <c r="C494" s="144" t="s">
        <v>1586</v>
      </c>
      <c r="D494" s="509" t="s">
        <v>1587</v>
      </c>
      <c r="E494" s="500" t="s">
        <v>618</v>
      </c>
      <c r="F494" s="501">
        <v>162.5</v>
      </c>
      <c r="G494" s="501">
        <v>162.5</v>
      </c>
      <c r="H494" s="501">
        <v>0</v>
      </c>
      <c r="I494" s="501">
        <v>162.5</v>
      </c>
    </row>
    <row r="495" spans="1:9" x14ac:dyDescent="0.3">
      <c r="A495" s="495">
        <v>487</v>
      </c>
      <c r="B495" s="503">
        <v>41085</v>
      </c>
      <c r="C495" s="144" t="s">
        <v>1588</v>
      </c>
      <c r="D495" s="509" t="s">
        <v>1589</v>
      </c>
      <c r="E495" s="500" t="s">
        <v>618</v>
      </c>
      <c r="F495" s="501">
        <v>162.5</v>
      </c>
      <c r="G495" s="501">
        <v>162.5</v>
      </c>
      <c r="H495" s="501">
        <v>0</v>
      </c>
      <c r="I495" s="501">
        <v>162.5</v>
      </c>
    </row>
    <row r="496" spans="1:9" x14ac:dyDescent="0.3">
      <c r="A496" s="502">
        <v>488</v>
      </c>
      <c r="B496" s="503">
        <v>41085</v>
      </c>
      <c r="C496" s="144" t="s">
        <v>1590</v>
      </c>
      <c r="D496" s="509" t="s">
        <v>1591</v>
      </c>
      <c r="E496" s="500" t="s">
        <v>618</v>
      </c>
      <c r="F496" s="501">
        <v>162.5</v>
      </c>
      <c r="G496" s="501">
        <v>162.5</v>
      </c>
      <c r="H496" s="501">
        <v>0</v>
      </c>
      <c r="I496" s="501">
        <v>162.5</v>
      </c>
    </row>
    <row r="497" spans="1:9" x14ac:dyDescent="0.3">
      <c r="A497" s="495">
        <v>489</v>
      </c>
      <c r="B497" s="503">
        <v>41085</v>
      </c>
      <c r="C497" s="144" t="s">
        <v>1592</v>
      </c>
      <c r="D497" s="509" t="s">
        <v>1593</v>
      </c>
      <c r="E497" s="500" t="s">
        <v>618</v>
      </c>
      <c r="F497" s="501">
        <v>162.5</v>
      </c>
      <c r="G497" s="501">
        <v>162.5</v>
      </c>
      <c r="H497" s="501">
        <v>0</v>
      </c>
      <c r="I497" s="501">
        <v>162.5</v>
      </c>
    </row>
    <row r="498" spans="1:9" x14ac:dyDescent="0.3">
      <c r="A498" s="502">
        <v>490</v>
      </c>
      <c r="B498" s="503">
        <v>41085</v>
      </c>
      <c r="C498" s="144" t="s">
        <v>1594</v>
      </c>
      <c r="D498" s="509" t="s">
        <v>1595</v>
      </c>
      <c r="E498" s="500" t="s">
        <v>618</v>
      </c>
      <c r="F498" s="501">
        <v>162.5</v>
      </c>
      <c r="G498" s="501">
        <v>162.5</v>
      </c>
      <c r="H498" s="501">
        <v>0</v>
      </c>
      <c r="I498" s="501">
        <v>162.5</v>
      </c>
    </row>
    <row r="499" spans="1:9" x14ac:dyDescent="0.3">
      <c r="A499" s="495">
        <v>491</v>
      </c>
      <c r="B499" s="503">
        <v>41085</v>
      </c>
      <c r="C499" s="144" t="s">
        <v>1596</v>
      </c>
      <c r="D499" s="509" t="s">
        <v>1597</v>
      </c>
      <c r="E499" s="500" t="s">
        <v>618</v>
      </c>
      <c r="F499" s="501">
        <v>162.5</v>
      </c>
      <c r="G499" s="501">
        <v>162.5</v>
      </c>
      <c r="H499" s="501">
        <v>0</v>
      </c>
      <c r="I499" s="501">
        <v>162.5</v>
      </c>
    </row>
    <row r="500" spans="1:9" x14ac:dyDescent="0.3">
      <c r="A500" s="502">
        <v>492</v>
      </c>
      <c r="B500" s="503">
        <v>41085</v>
      </c>
      <c r="C500" s="144" t="s">
        <v>1598</v>
      </c>
      <c r="D500" s="509" t="s">
        <v>1599</v>
      </c>
      <c r="E500" s="500" t="s">
        <v>618</v>
      </c>
      <c r="F500" s="501">
        <v>125</v>
      </c>
      <c r="G500" s="501">
        <v>125</v>
      </c>
      <c r="H500" s="501">
        <v>0</v>
      </c>
      <c r="I500" s="501">
        <v>125</v>
      </c>
    </row>
    <row r="501" spans="1:9" x14ac:dyDescent="0.3">
      <c r="A501" s="495">
        <v>493</v>
      </c>
      <c r="B501" s="503">
        <v>41085</v>
      </c>
      <c r="C501" s="144" t="s">
        <v>1600</v>
      </c>
      <c r="D501" s="509" t="s">
        <v>1601</v>
      </c>
      <c r="E501" s="500" t="s">
        <v>618</v>
      </c>
      <c r="F501" s="501">
        <v>162.5</v>
      </c>
      <c r="G501" s="501">
        <v>162.5</v>
      </c>
      <c r="H501" s="501">
        <v>0</v>
      </c>
      <c r="I501" s="501">
        <v>162.5</v>
      </c>
    </row>
    <row r="502" spans="1:9" x14ac:dyDescent="0.3">
      <c r="A502" s="502">
        <v>494</v>
      </c>
      <c r="B502" s="503">
        <v>41085</v>
      </c>
      <c r="C502" s="144" t="s">
        <v>1602</v>
      </c>
      <c r="D502" s="509" t="s">
        <v>1603</v>
      </c>
      <c r="E502" s="500" t="s">
        <v>618</v>
      </c>
      <c r="F502" s="501">
        <v>162.5</v>
      </c>
      <c r="G502" s="501">
        <v>162.5</v>
      </c>
      <c r="H502" s="501">
        <v>0</v>
      </c>
      <c r="I502" s="501">
        <v>162.5</v>
      </c>
    </row>
    <row r="503" spans="1:9" x14ac:dyDescent="0.3">
      <c r="A503" s="495">
        <v>495</v>
      </c>
      <c r="B503" s="503">
        <v>41085</v>
      </c>
      <c r="C503" s="144" t="s">
        <v>1604</v>
      </c>
      <c r="D503" s="509" t="s">
        <v>1605</v>
      </c>
      <c r="E503" s="500" t="s">
        <v>618</v>
      </c>
      <c r="F503" s="501">
        <v>162.5</v>
      </c>
      <c r="G503" s="501">
        <v>162.5</v>
      </c>
      <c r="H503" s="501">
        <v>0</v>
      </c>
      <c r="I503" s="501">
        <v>162.5</v>
      </c>
    </row>
    <row r="504" spans="1:9" x14ac:dyDescent="0.3">
      <c r="A504" s="502">
        <v>496</v>
      </c>
      <c r="B504" s="503">
        <v>41085</v>
      </c>
      <c r="C504" s="144" t="s">
        <v>1606</v>
      </c>
      <c r="D504" s="509" t="s">
        <v>1607</v>
      </c>
      <c r="E504" s="500" t="s">
        <v>618</v>
      </c>
      <c r="F504" s="501">
        <v>162.5</v>
      </c>
      <c r="G504" s="501">
        <v>162.5</v>
      </c>
      <c r="H504" s="501">
        <v>0</v>
      </c>
      <c r="I504" s="501">
        <v>162.5</v>
      </c>
    </row>
    <row r="505" spans="1:9" x14ac:dyDescent="0.3">
      <c r="A505" s="495">
        <v>497</v>
      </c>
      <c r="B505" s="503">
        <v>41085</v>
      </c>
      <c r="C505" s="144" t="s">
        <v>1608</v>
      </c>
      <c r="D505" s="509" t="s">
        <v>1609</v>
      </c>
      <c r="E505" s="500" t="s">
        <v>618</v>
      </c>
      <c r="F505" s="501">
        <v>125</v>
      </c>
      <c r="G505" s="501">
        <v>125</v>
      </c>
      <c r="H505" s="501">
        <v>0</v>
      </c>
      <c r="I505" s="501">
        <v>125</v>
      </c>
    </row>
    <row r="506" spans="1:9" x14ac:dyDescent="0.3">
      <c r="A506" s="502">
        <v>498</v>
      </c>
      <c r="B506" s="503">
        <v>41085</v>
      </c>
      <c r="C506" s="144" t="s">
        <v>1610</v>
      </c>
      <c r="D506" s="509" t="s">
        <v>1611</v>
      </c>
      <c r="E506" s="500" t="s">
        <v>618</v>
      </c>
      <c r="F506" s="501">
        <v>125</v>
      </c>
      <c r="G506" s="501">
        <v>125</v>
      </c>
      <c r="H506" s="501">
        <v>0</v>
      </c>
      <c r="I506" s="501">
        <v>125</v>
      </c>
    </row>
    <row r="507" spans="1:9" x14ac:dyDescent="0.3">
      <c r="A507" s="495">
        <v>499</v>
      </c>
      <c r="B507" s="503">
        <v>41085</v>
      </c>
      <c r="C507" s="144" t="s">
        <v>1612</v>
      </c>
      <c r="D507" s="509" t="s">
        <v>1613</v>
      </c>
      <c r="E507" s="500" t="s">
        <v>618</v>
      </c>
      <c r="F507" s="501">
        <v>162.5</v>
      </c>
      <c r="G507" s="501">
        <v>162.5</v>
      </c>
      <c r="H507" s="501">
        <v>0</v>
      </c>
      <c r="I507" s="501">
        <v>162.5</v>
      </c>
    </row>
    <row r="508" spans="1:9" x14ac:dyDescent="0.3">
      <c r="A508" s="502">
        <v>500</v>
      </c>
      <c r="B508" s="503">
        <v>41085</v>
      </c>
      <c r="C508" s="144" t="s">
        <v>1614</v>
      </c>
      <c r="D508" s="509" t="s">
        <v>1615</v>
      </c>
      <c r="E508" s="500" t="s">
        <v>618</v>
      </c>
      <c r="F508" s="501">
        <v>162.5</v>
      </c>
      <c r="G508" s="501">
        <v>162.5</v>
      </c>
      <c r="H508" s="501">
        <v>0</v>
      </c>
      <c r="I508" s="501">
        <v>162.5</v>
      </c>
    </row>
    <row r="509" spans="1:9" x14ac:dyDescent="0.3">
      <c r="A509" s="495">
        <v>501</v>
      </c>
      <c r="B509" s="503">
        <v>41085</v>
      </c>
      <c r="C509" s="144" t="s">
        <v>1616</v>
      </c>
      <c r="D509" s="509" t="s">
        <v>1617</v>
      </c>
      <c r="E509" s="500" t="s">
        <v>618</v>
      </c>
      <c r="F509" s="501">
        <v>162.5</v>
      </c>
      <c r="G509" s="501">
        <v>162.5</v>
      </c>
      <c r="H509" s="501">
        <v>0</v>
      </c>
      <c r="I509" s="501">
        <v>162.5</v>
      </c>
    </row>
    <row r="510" spans="1:9" x14ac:dyDescent="0.3">
      <c r="A510" s="502">
        <v>502</v>
      </c>
      <c r="B510" s="503">
        <v>41085</v>
      </c>
      <c r="C510" s="144" t="s">
        <v>1618</v>
      </c>
      <c r="D510" s="509" t="s">
        <v>1619</v>
      </c>
      <c r="E510" s="500" t="s">
        <v>618</v>
      </c>
      <c r="F510" s="501">
        <v>162.5</v>
      </c>
      <c r="G510" s="501">
        <v>162.5</v>
      </c>
      <c r="H510" s="501">
        <v>0</v>
      </c>
      <c r="I510" s="501">
        <v>162.5</v>
      </c>
    </row>
    <row r="511" spans="1:9" x14ac:dyDescent="0.3">
      <c r="A511" s="495">
        <v>503</v>
      </c>
      <c r="B511" s="503">
        <v>41085</v>
      </c>
      <c r="C511" s="144" t="s">
        <v>1620</v>
      </c>
      <c r="D511" s="509" t="s">
        <v>1621</v>
      </c>
      <c r="E511" s="500" t="s">
        <v>618</v>
      </c>
      <c r="F511" s="501">
        <v>162.5</v>
      </c>
      <c r="G511" s="501">
        <v>162.5</v>
      </c>
      <c r="H511" s="501">
        <v>0</v>
      </c>
      <c r="I511" s="501">
        <v>162.5</v>
      </c>
    </row>
    <row r="512" spans="1:9" x14ac:dyDescent="0.3">
      <c r="A512" s="502">
        <v>504</v>
      </c>
      <c r="B512" s="503">
        <v>41085</v>
      </c>
      <c r="C512" s="144" t="s">
        <v>1622</v>
      </c>
      <c r="D512" s="509" t="s">
        <v>1623</v>
      </c>
      <c r="E512" s="500" t="s">
        <v>618</v>
      </c>
      <c r="F512" s="501">
        <v>125</v>
      </c>
      <c r="G512" s="501">
        <v>125</v>
      </c>
      <c r="H512" s="501">
        <v>0</v>
      </c>
      <c r="I512" s="501">
        <v>125</v>
      </c>
    </row>
    <row r="513" spans="1:9" x14ac:dyDescent="0.3">
      <c r="A513" s="495">
        <v>505</v>
      </c>
      <c r="B513" s="503">
        <v>41085</v>
      </c>
      <c r="C513" s="144" t="s">
        <v>1624</v>
      </c>
      <c r="D513" s="509" t="s">
        <v>1625</v>
      </c>
      <c r="E513" s="500" t="s">
        <v>618</v>
      </c>
      <c r="F513" s="501">
        <v>125</v>
      </c>
      <c r="G513" s="501">
        <v>125</v>
      </c>
      <c r="H513" s="501">
        <v>0</v>
      </c>
      <c r="I513" s="501">
        <v>125</v>
      </c>
    </row>
    <row r="514" spans="1:9" x14ac:dyDescent="0.3">
      <c r="A514" s="502">
        <v>506</v>
      </c>
      <c r="B514" s="503">
        <v>41085</v>
      </c>
      <c r="C514" s="144" t="s">
        <v>1626</v>
      </c>
      <c r="D514" s="509" t="s">
        <v>1627</v>
      </c>
      <c r="E514" s="500" t="s">
        <v>618</v>
      </c>
      <c r="F514" s="501">
        <v>125</v>
      </c>
      <c r="G514" s="501">
        <v>125</v>
      </c>
      <c r="H514" s="501">
        <v>0</v>
      </c>
      <c r="I514" s="501">
        <v>125</v>
      </c>
    </row>
    <row r="515" spans="1:9" x14ac:dyDescent="0.3">
      <c r="A515" s="495">
        <v>507</v>
      </c>
      <c r="B515" s="503">
        <v>41085</v>
      </c>
      <c r="C515" s="144" t="s">
        <v>1628</v>
      </c>
      <c r="D515" s="509" t="s">
        <v>1629</v>
      </c>
      <c r="E515" s="500" t="s">
        <v>618</v>
      </c>
      <c r="F515" s="501">
        <v>125</v>
      </c>
      <c r="G515" s="501">
        <v>125</v>
      </c>
      <c r="H515" s="501">
        <v>0</v>
      </c>
      <c r="I515" s="501">
        <v>125</v>
      </c>
    </row>
    <row r="516" spans="1:9" x14ac:dyDescent="0.3">
      <c r="A516" s="502">
        <v>508</v>
      </c>
      <c r="B516" s="503">
        <v>41085</v>
      </c>
      <c r="C516" s="144" t="s">
        <v>1630</v>
      </c>
      <c r="D516" s="509" t="s">
        <v>1631</v>
      </c>
      <c r="E516" s="500" t="s">
        <v>618</v>
      </c>
      <c r="F516" s="501">
        <v>162.5</v>
      </c>
      <c r="G516" s="501">
        <v>162.5</v>
      </c>
      <c r="H516" s="501">
        <v>0</v>
      </c>
      <c r="I516" s="501">
        <v>162.5</v>
      </c>
    </row>
    <row r="517" spans="1:9" x14ac:dyDescent="0.3">
      <c r="A517" s="495">
        <v>509</v>
      </c>
      <c r="B517" s="503">
        <v>41085</v>
      </c>
      <c r="C517" s="144" t="s">
        <v>1632</v>
      </c>
      <c r="D517" s="509" t="s">
        <v>1633</v>
      </c>
      <c r="E517" s="500" t="s">
        <v>618</v>
      </c>
      <c r="F517" s="501">
        <v>162.5</v>
      </c>
      <c r="G517" s="501">
        <v>162.5</v>
      </c>
      <c r="H517" s="501">
        <v>0</v>
      </c>
      <c r="I517" s="501">
        <v>162.5</v>
      </c>
    </row>
    <row r="518" spans="1:9" x14ac:dyDescent="0.3">
      <c r="A518" s="502">
        <v>510</v>
      </c>
      <c r="B518" s="503">
        <v>41085</v>
      </c>
      <c r="C518" s="144" t="s">
        <v>1634</v>
      </c>
      <c r="D518" s="509" t="s">
        <v>1635</v>
      </c>
      <c r="E518" s="500" t="s">
        <v>618</v>
      </c>
      <c r="F518" s="501">
        <v>125</v>
      </c>
      <c r="G518" s="501">
        <v>125</v>
      </c>
      <c r="H518" s="501">
        <v>0</v>
      </c>
      <c r="I518" s="501">
        <v>125</v>
      </c>
    </row>
    <row r="519" spans="1:9" x14ac:dyDescent="0.3">
      <c r="A519" s="495">
        <v>511</v>
      </c>
      <c r="B519" s="503">
        <v>41085</v>
      </c>
      <c r="C519" s="144" t="s">
        <v>759</v>
      </c>
      <c r="D519" s="509" t="s">
        <v>760</v>
      </c>
      <c r="E519" s="500" t="s">
        <v>618</v>
      </c>
      <c r="F519" s="501">
        <v>162.5</v>
      </c>
      <c r="G519" s="501">
        <v>162.5</v>
      </c>
      <c r="H519" s="501">
        <v>0</v>
      </c>
      <c r="I519" s="501">
        <v>162.5</v>
      </c>
    </row>
    <row r="520" spans="1:9" x14ac:dyDescent="0.3">
      <c r="A520" s="502">
        <v>512</v>
      </c>
      <c r="B520" s="503">
        <v>41085</v>
      </c>
      <c r="C520" s="144" t="s">
        <v>1636</v>
      </c>
      <c r="D520" s="509" t="s">
        <v>1637</v>
      </c>
      <c r="E520" s="500" t="s">
        <v>618</v>
      </c>
      <c r="F520" s="501">
        <v>162.5</v>
      </c>
      <c r="G520" s="501">
        <v>162.5</v>
      </c>
      <c r="H520" s="501">
        <v>0</v>
      </c>
      <c r="I520" s="501">
        <v>162.5</v>
      </c>
    </row>
    <row r="521" spans="1:9" x14ac:dyDescent="0.3">
      <c r="A521" s="495">
        <v>513</v>
      </c>
      <c r="B521" s="503">
        <v>41085</v>
      </c>
      <c r="C521" s="144" t="s">
        <v>1638</v>
      </c>
      <c r="D521" s="509" t="s">
        <v>1639</v>
      </c>
      <c r="E521" s="500" t="s">
        <v>618</v>
      </c>
      <c r="F521" s="501">
        <v>125</v>
      </c>
      <c r="G521" s="501">
        <v>125</v>
      </c>
      <c r="H521" s="501">
        <v>0</v>
      </c>
      <c r="I521" s="501">
        <v>125</v>
      </c>
    </row>
    <row r="522" spans="1:9" x14ac:dyDescent="0.3">
      <c r="A522" s="502">
        <v>514</v>
      </c>
      <c r="B522" s="503">
        <v>41085</v>
      </c>
      <c r="C522" s="144" t="s">
        <v>1640</v>
      </c>
      <c r="D522" s="509" t="s">
        <v>1641</v>
      </c>
      <c r="E522" s="500" t="s">
        <v>618</v>
      </c>
      <c r="F522" s="501">
        <v>125</v>
      </c>
      <c r="G522" s="501">
        <v>125</v>
      </c>
      <c r="H522" s="501">
        <v>0</v>
      </c>
      <c r="I522" s="501">
        <v>125</v>
      </c>
    </row>
    <row r="523" spans="1:9" x14ac:dyDescent="0.3">
      <c r="A523" s="495">
        <v>515</v>
      </c>
      <c r="B523" s="503">
        <v>41085</v>
      </c>
      <c r="C523" s="144" t="s">
        <v>1642</v>
      </c>
      <c r="D523" s="509" t="s">
        <v>1643</v>
      </c>
      <c r="E523" s="500" t="s">
        <v>618</v>
      </c>
      <c r="F523" s="501">
        <v>162.5</v>
      </c>
      <c r="G523" s="501">
        <v>162.5</v>
      </c>
      <c r="H523" s="501">
        <v>0</v>
      </c>
      <c r="I523" s="501">
        <v>162.5</v>
      </c>
    </row>
    <row r="524" spans="1:9" x14ac:dyDescent="0.3">
      <c r="A524" s="502">
        <v>516</v>
      </c>
      <c r="B524" s="503">
        <v>41085</v>
      </c>
      <c r="C524" s="144" t="s">
        <v>1644</v>
      </c>
      <c r="D524" s="509" t="s">
        <v>774</v>
      </c>
      <c r="E524" s="500" t="s">
        <v>618</v>
      </c>
      <c r="F524" s="501">
        <v>162.5</v>
      </c>
      <c r="G524" s="501">
        <v>162.5</v>
      </c>
      <c r="H524" s="501">
        <v>0</v>
      </c>
      <c r="I524" s="501">
        <v>162.5</v>
      </c>
    </row>
    <row r="525" spans="1:9" x14ac:dyDescent="0.3">
      <c r="A525" s="495">
        <v>517</v>
      </c>
      <c r="B525" s="503">
        <v>41084</v>
      </c>
      <c r="C525" s="144" t="s">
        <v>1645</v>
      </c>
      <c r="D525" s="509" t="s">
        <v>1646</v>
      </c>
      <c r="E525" s="500" t="s">
        <v>618</v>
      </c>
      <c r="F525" s="501">
        <v>125</v>
      </c>
      <c r="G525" s="501">
        <v>125</v>
      </c>
      <c r="H525" s="501">
        <v>0</v>
      </c>
      <c r="I525" s="501">
        <v>125</v>
      </c>
    </row>
    <row r="526" spans="1:9" x14ac:dyDescent="0.3">
      <c r="A526" s="502">
        <v>518</v>
      </c>
      <c r="B526" s="503">
        <v>41084</v>
      </c>
      <c r="C526" s="144" t="s">
        <v>1647</v>
      </c>
      <c r="D526" s="509" t="s">
        <v>1648</v>
      </c>
      <c r="E526" s="500" t="s">
        <v>618</v>
      </c>
      <c r="F526" s="501">
        <v>162.5</v>
      </c>
      <c r="G526" s="501">
        <v>162.5</v>
      </c>
      <c r="H526" s="501">
        <v>0</v>
      </c>
      <c r="I526" s="501">
        <v>162.5</v>
      </c>
    </row>
    <row r="527" spans="1:9" x14ac:dyDescent="0.3">
      <c r="A527" s="495">
        <v>519</v>
      </c>
      <c r="B527" s="503">
        <v>41083</v>
      </c>
      <c r="C527" s="144" t="s">
        <v>1649</v>
      </c>
      <c r="D527" s="509" t="s">
        <v>1650</v>
      </c>
      <c r="E527" s="500" t="s">
        <v>618</v>
      </c>
      <c r="F527" s="501">
        <v>125</v>
      </c>
      <c r="G527" s="501">
        <v>125</v>
      </c>
      <c r="H527" s="501">
        <v>0</v>
      </c>
      <c r="I527" s="501">
        <v>125</v>
      </c>
    </row>
    <row r="528" spans="1:9" x14ac:dyDescent="0.3">
      <c r="A528" s="502">
        <v>520</v>
      </c>
      <c r="B528" s="503">
        <v>41083</v>
      </c>
      <c r="C528" s="144" t="s">
        <v>1651</v>
      </c>
      <c r="D528" s="509" t="s">
        <v>1652</v>
      </c>
      <c r="E528" s="500" t="s">
        <v>618</v>
      </c>
      <c r="F528" s="501">
        <v>162.5</v>
      </c>
      <c r="G528" s="501">
        <v>162.5</v>
      </c>
      <c r="H528" s="501">
        <v>0</v>
      </c>
      <c r="I528" s="501">
        <v>162.5</v>
      </c>
    </row>
    <row r="529" spans="1:9" x14ac:dyDescent="0.3">
      <c r="A529" s="495">
        <v>521</v>
      </c>
      <c r="B529" s="503">
        <v>41084</v>
      </c>
      <c r="C529" s="144" t="s">
        <v>1653</v>
      </c>
      <c r="D529" s="509" t="s">
        <v>1654</v>
      </c>
      <c r="E529" s="500" t="s">
        <v>618</v>
      </c>
      <c r="F529" s="501">
        <v>162.5</v>
      </c>
      <c r="G529" s="501">
        <v>162.5</v>
      </c>
      <c r="H529" s="501">
        <v>0</v>
      </c>
      <c r="I529" s="501">
        <v>162.5</v>
      </c>
    </row>
    <row r="530" spans="1:9" x14ac:dyDescent="0.3">
      <c r="A530" s="502">
        <v>522</v>
      </c>
      <c r="B530" s="503">
        <v>41090</v>
      </c>
      <c r="C530" s="144" t="s">
        <v>1655</v>
      </c>
      <c r="D530" s="509" t="s">
        <v>1656</v>
      </c>
      <c r="E530" s="500" t="s">
        <v>618</v>
      </c>
      <c r="F530" s="501">
        <v>325</v>
      </c>
      <c r="G530" s="501">
        <v>325</v>
      </c>
      <c r="H530" s="501">
        <v>0</v>
      </c>
      <c r="I530" s="501">
        <v>325</v>
      </c>
    </row>
    <row r="531" spans="1:9" x14ac:dyDescent="0.3">
      <c r="A531" s="495">
        <v>523</v>
      </c>
      <c r="B531" s="503">
        <v>41086</v>
      </c>
      <c r="C531" s="144" t="s">
        <v>1657</v>
      </c>
      <c r="D531" s="509" t="s">
        <v>1658</v>
      </c>
      <c r="E531" s="500" t="s">
        <v>618</v>
      </c>
      <c r="F531" s="501">
        <v>162.5</v>
      </c>
      <c r="G531" s="501">
        <v>162.5</v>
      </c>
      <c r="H531" s="501">
        <v>0</v>
      </c>
      <c r="I531" s="501">
        <v>162.5</v>
      </c>
    </row>
    <row r="532" spans="1:9" x14ac:dyDescent="0.3">
      <c r="A532" s="502">
        <v>524</v>
      </c>
      <c r="B532" s="503">
        <v>41084</v>
      </c>
      <c r="C532" s="144" t="s">
        <v>1659</v>
      </c>
      <c r="D532" s="509" t="s">
        <v>1660</v>
      </c>
      <c r="E532" s="500" t="s">
        <v>618</v>
      </c>
      <c r="F532" s="501">
        <v>162.5</v>
      </c>
      <c r="G532" s="501">
        <v>162.5</v>
      </c>
      <c r="H532" s="501">
        <v>0</v>
      </c>
      <c r="I532" s="501">
        <v>162.5</v>
      </c>
    </row>
    <row r="533" spans="1:9" x14ac:dyDescent="0.3">
      <c r="A533" s="495">
        <v>525</v>
      </c>
      <c r="B533" s="503">
        <v>41090</v>
      </c>
      <c r="C533" s="144" t="s">
        <v>1661</v>
      </c>
      <c r="D533" s="509" t="s">
        <v>1662</v>
      </c>
      <c r="E533" s="500" t="s">
        <v>618</v>
      </c>
      <c r="F533" s="501">
        <v>125</v>
      </c>
      <c r="G533" s="501">
        <v>125</v>
      </c>
      <c r="H533" s="501">
        <v>0</v>
      </c>
      <c r="I533" s="501">
        <v>125</v>
      </c>
    </row>
    <row r="534" spans="1:9" x14ac:dyDescent="0.3">
      <c r="A534" s="502">
        <v>526</v>
      </c>
      <c r="B534" s="503">
        <v>41090</v>
      </c>
      <c r="C534" s="144" t="s">
        <v>1663</v>
      </c>
      <c r="D534" s="509" t="s">
        <v>1664</v>
      </c>
      <c r="E534" s="500" t="s">
        <v>618</v>
      </c>
      <c r="F534" s="501">
        <v>162.5</v>
      </c>
      <c r="G534" s="501">
        <v>162.5</v>
      </c>
      <c r="H534" s="501">
        <v>0</v>
      </c>
      <c r="I534" s="501">
        <v>162.5</v>
      </c>
    </row>
    <row r="535" spans="1:9" x14ac:dyDescent="0.3">
      <c r="A535" s="495">
        <v>527</v>
      </c>
      <c r="B535" s="503">
        <v>41086</v>
      </c>
      <c r="C535" s="144" t="s">
        <v>1665</v>
      </c>
      <c r="D535" s="509" t="s">
        <v>1666</v>
      </c>
      <c r="E535" s="500" t="s">
        <v>618</v>
      </c>
      <c r="F535" s="501">
        <v>162.5</v>
      </c>
      <c r="G535" s="501">
        <v>162.5</v>
      </c>
      <c r="H535" s="501">
        <v>0</v>
      </c>
      <c r="I535" s="501">
        <v>162.5</v>
      </c>
    </row>
    <row r="536" spans="1:9" x14ac:dyDescent="0.3">
      <c r="A536" s="502">
        <v>528</v>
      </c>
      <c r="B536" s="503">
        <v>41086</v>
      </c>
      <c r="C536" s="144" t="s">
        <v>1667</v>
      </c>
      <c r="D536" s="509" t="s">
        <v>1668</v>
      </c>
      <c r="E536" s="500" t="s">
        <v>618</v>
      </c>
      <c r="F536" s="501">
        <v>162.5</v>
      </c>
      <c r="G536" s="501">
        <v>162.5</v>
      </c>
      <c r="H536" s="501">
        <v>0</v>
      </c>
      <c r="I536" s="501">
        <v>162.5</v>
      </c>
    </row>
    <row r="537" spans="1:9" x14ac:dyDescent="0.3">
      <c r="A537" s="495">
        <v>529</v>
      </c>
      <c r="B537" s="503">
        <v>41083</v>
      </c>
      <c r="C537" s="144" t="s">
        <v>1669</v>
      </c>
      <c r="D537" s="509" t="s">
        <v>1670</v>
      </c>
      <c r="E537" s="500" t="s">
        <v>618</v>
      </c>
      <c r="F537" s="501">
        <v>125</v>
      </c>
      <c r="G537" s="501">
        <v>125</v>
      </c>
      <c r="H537" s="501">
        <v>0</v>
      </c>
      <c r="I537" s="501">
        <v>125</v>
      </c>
    </row>
    <row r="538" spans="1:9" x14ac:dyDescent="0.3">
      <c r="A538" s="502">
        <v>530</v>
      </c>
      <c r="B538" s="503">
        <v>41083</v>
      </c>
      <c r="C538" s="144" t="s">
        <v>1671</v>
      </c>
      <c r="D538" s="509" t="s">
        <v>1672</v>
      </c>
      <c r="E538" s="500" t="s">
        <v>618</v>
      </c>
      <c r="F538" s="501">
        <v>125</v>
      </c>
      <c r="G538" s="501">
        <v>125</v>
      </c>
      <c r="H538" s="501">
        <v>0</v>
      </c>
      <c r="I538" s="501">
        <v>125</v>
      </c>
    </row>
    <row r="539" spans="1:9" x14ac:dyDescent="0.3">
      <c r="A539" s="495">
        <v>531</v>
      </c>
      <c r="B539" s="503">
        <v>41083</v>
      </c>
      <c r="C539" s="144" t="s">
        <v>1673</v>
      </c>
      <c r="D539" s="509" t="s">
        <v>1674</v>
      </c>
      <c r="E539" s="500" t="s">
        <v>618</v>
      </c>
      <c r="F539" s="501">
        <v>125</v>
      </c>
      <c r="G539" s="501">
        <v>125</v>
      </c>
      <c r="H539" s="501">
        <v>0</v>
      </c>
      <c r="I539" s="501">
        <v>125</v>
      </c>
    </row>
    <row r="540" spans="1:9" x14ac:dyDescent="0.3">
      <c r="A540" s="502">
        <v>532</v>
      </c>
      <c r="B540" s="503">
        <v>41083</v>
      </c>
      <c r="C540" s="144" t="s">
        <v>1675</v>
      </c>
      <c r="D540" s="509" t="s">
        <v>1676</v>
      </c>
      <c r="E540" s="500" t="s">
        <v>618</v>
      </c>
      <c r="F540" s="501">
        <v>125</v>
      </c>
      <c r="G540" s="501">
        <v>125</v>
      </c>
      <c r="H540" s="501">
        <v>0</v>
      </c>
      <c r="I540" s="501">
        <v>125</v>
      </c>
    </row>
    <row r="541" spans="1:9" x14ac:dyDescent="0.3">
      <c r="A541" s="495">
        <v>533</v>
      </c>
      <c r="B541" s="503">
        <v>41083</v>
      </c>
      <c r="C541" s="144" t="s">
        <v>1677</v>
      </c>
      <c r="D541" s="509" t="s">
        <v>1678</v>
      </c>
      <c r="E541" s="500" t="s">
        <v>618</v>
      </c>
      <c r="F541" s="501">
        <v>125</v>
      </c>
      <c r="G541" s="501">
        <v>125</v>
      </c>
      <c r="H541" s="501">
        <v>0</v>
      </c>
      <c r="I541" s="501">
        <v>125</v>
      </c>
    </row>
    <row r="542" spans="1:9" x14ac:dyDescent="0.3">
      <c r="A542" s="502">
        <v>534</v>
      </c>
      <c r="B542" s="503">
        <v>41083</v>
      </c>
      <c r="C542" s="144" t="s">
        <v>1679</v>
      </c>
      <c r="D542" s="509" t="s">
        <v>1680</v>
      </c>
      <c r="E542" s="500" t="s">
        <v>618</v>
      </c>
      <c r="F542" s="501">
        <v>125</v>
      </c>
      <c r="G542" s="501">
        <v>125</v>
      </c>
      <c r="H542" s="501">
        <v>0</v>
      </c>
      <c r="I542" s="501">
        <v>125</v>
      </c>
    </row>
    <row r="543" spans="1:9" x14ac:dyDescent="0.3">
      <c r="A543" s="495">
        <v>535</v>
      </c>
      <c r="B543" s="503">
        <v>41083</v>
      </c>
      <c r="C543" s="144" t="s">
        <v>1681</v>
      </c>
      <c r="D543" s="509" t="s">
        <v>1682</v>
      </c>
      <c r="E543" s="500" t="s">
        <v>618</v>
      </c>
      <c r="F543" s="501">
        <v>125</v>
      </c>
      <c r="G543" s="501">
        <v>125</v>
      </c>
      <c r="H543" s="501">
        <v>0</v>
      </c>
      <c r="I543" s="501">
        <v>125</v>
      </c>
    </row>
    <row r="544" spans="1:9" x14ac:dyDescent="0.3">
      <c r="A544" s="502">
        <v>536</v>
      </c>
      <c r="B544" s="503">
        <v>41083</v>
      </c>
      <c r="C544" s="144" t="s">
        <v>1683</v>
      </c>
      <c r="D544" s="509" t="s">
        <v>1684</v>
      </c>
      <c r="E544" s="500" t="s">
        <v>618</v>
      </c>
      <c r="F544" s="501">
        <v>125</v>
      </c>
      <c r="G544" s="501">
        <v>125</v>
      </c>
      <c r="H544" s="501">
        <v>0</v>
      </c>
      <c r="I544" s="501">
        <v>125</v>
      </c>
    </row>
    <row r="545" spans="1:9" x14ac:dyDescent="0.3">
      <c r="A545" s="495">
        <v>537</v>
      </c>
      <c r="B545" s="503">
        <v>41083</v>
      </c>
      <c r="C545" s="144" t="s">
        <v>1685</v>
      </c>
      <c r="D545" s="509" t="s">
        <v>1686</v>
      </c>
      <c r="E545" s="500" t="s">
        <v>618</v>
      </c>
      <c r="F545" s="501">
        <v>125</v>
      </c>
      <c r="G545" s="501">
        <v>125</v>
      </c>
      <c r="H545" s="501">
        <v>0</v>
      </c>
      <c r="I545" s="501">
        <v>125</v>
      </c>
    </row>
    <row r="546" spans="1:9" x14ac:dyDescent="0.3">
      <c r="A546" s="502">
        <v>538</v>
      </c>
      <c r="B546" s="503">
        <v>41083</v>
      </c>
      <c r="C546" s="144" t="s">
        <v>1687</v>
      </c>
      <c r="D546" s="509" t="s">
        <v>1688</v>
      </c>
      <c r="E546" s="500" t="s">
        <v>618</v>
      </c>
      <c r="F546" s="501">
        <v>125</v>
      </c>
      <c r="G546" s="501">
        <v>125</v>
      </c>
      <c r="H546" s="501">
        <v>0</v>
      </c>
      <c r="I546" s="501">
        <v>125</v>
      </c>
    </row>
    <row r="547" spans="1:9" x14ac:dyDescent="0.3">
      <c r="A547" s="495">
        <v>539</v>
      </c>
      <c r="B547" s="503">
        <v>41083</v>
      </c>
      <c r="C547" s="144" t="s">
        <v>1689</v>
      </c>
      <c r="D547" s="509" t="s">
        <v>1690</v>
      </c>
      <c r="E547" s="500" t="s">
        <v>618</v>
      </c>
      <c r="F547" s="501">
        <v>125</v>
      </c>
      <c r="G547" s="501">
        <v>125</v>
      </c>
      <c r="H547" s="501">
        <v>0</v>
      </c>
      <c r="I547" s="501">
        <v>125</v>
      </c>
    </row>
    <row r="548" spans="1:9" x14ac:dyDescent="0.3">
      <c r="A548" s="502">
        <v>540</v>
      </c>
      <c r="B548" s="503">
        <v>41083</v>
      </c>
      <c r="C548" s="144" t="s">
        <v>1691</v>
      </c>
      <c r="D548" s="509" t="s">
        <v>1692</v>
      </c>
      <c r="E548" s="500" t="s">
        <v>618</v>
      </c>
      <c r="F548" s="501">
        <v>125</v>
      </c>
      <c r="G548" s="501">
        <v>125</v>
      </c>
      <c r="H548" s="501">
        <v>0</v>
      </c>
      <c r="I548" s="501">
        <v>125</v>
      </c>
    </row>
    <row r="549" spans="1:9" x14ac:dyDescent="0.3">
      <c r="A549" s="495">
        <v>541</v>
      </c>
      <c r="B549" s="503">
        <v>41083</v>
      </c>
      <c r="C549" s="144" t="s">
        <v>1693</v>
      </c>
      <c r="D549" s="509" t="s">
        <v>1694</v>
      </c>
      <c r="E549" s="500" t="s">
        <v>618</v>
      </c>
      <c r="F549" s="501">
        <v>125</v>
      </c>
      <c r="G549" s="501">
        <v>125</v>
      </c>
      <c r="H549" s="501">
        <v>0</v>
      </c>
      <c r="I549" s="501">
        <v>125</v>
      </c>
    </row>
    <row r="550" spans="1:9" x14ac:dyDescent="0.3">
      <c r="A550" s="502">
        <v>542</v>
      </c>
      <c r="B550" s="503">
        <v>41083</v>
      </c>
      <c r="C550" s="144" t="s">
        <v>1695</v>
      </c>
      <c r="D550" s="509" t="s">
        <v>1696</v>
      </c>
      <c r="E550" s="500" t="s">
        <v>618</v>
      </c>
      <c r="F550" s="501">
        <v>125</v>
      </c>
      <c r="G550" s="501">
        <v>125</v>
      </c>
      <c r="H550" s="501">
        <v>0</v>
      </c>
      <c r="I550" s="501">
        <v>125</v>
      </c>
    </row>
    <row r="551" spans="1:9" x14ac:dyDescent="0.3">
      <c r="A551" s="495">
        <v>543</v>
      </c>
      <c r="B551" s="503">
        <v>41083</v>
      </c>
      <c r="C551" s="144" t="s">
        <v>1697</v>
      </c>
      <c r="D551" s="509" t="s">
        <v>1698</v>
      </c>
      <c r="E551" s="500" t="s">
        <v>618</v>
      </c>
      <c r="F551" s="501">
        <v>125</v>
      </c>
      <c r="G551" s="501">
        <v>125</v>
      </c>
      <c r="H551" s="501">
        <v>0</v>
      </c>
      <c r="I551" s="501">
        <v>125</v>
      </c>
    </row>
    <row r="552" spans="1:9" x14ac:dyDescent="0.3">
      <c r="A552" s="502">
        <v>544</v>
      </c>
      <c r="B552" s="503">
        <v>41083</v>
      </c>
      <c r="C552" s="144" t="s">
        <v>1699</v>
      </c>
      <c r="D552" s="509" t="s">
        <v>1700</v>
      </c>
      <c r="E552" s="500" t="s">
        <v>618</v>
      </c>
      <c r="F552" s="501">
        <v>125</v>
      </c>
      <c r="G552" s="501">
        <v>125</v>
      </c>
      <c r="H552" s="501">
        <v>0</v>
      </c>
      <c r="I552" s="501">
        <v>125</v>
      </c>
    </row>
    <row r="553" spans="1:9" x14ac:dyDescent="0.3">
      <c r="A553" s="495">
        <v>545</v>
      </c>
      <c r="B553" s="503">
        <v>41083</v>
      </c>
      <c r="C553" s="144" t="s">
        <v>1701</v>
      </c>
      <c r="D553" s="509" t="s">
        <v>1702</v>
      </c>
      <c r="E553" s="500" t="s">
        <v>618</v>
      </c>
      <c r="F553" s="501">
        <v>125</v>
      </c>
      <c r="G553" s="501">
        <v>125</v>
      </c>
      <c r="H553" s="501">
        <v>0</v>
      </c>
      <c r="I553" s="501">
        <v>125</v>
      </c>
    </row>
    <row r="554" spans="1:9" x14ac:dyDescent="0.3">
      <c r="A554" s="502">
        <v>546</v>
      </c>
      <c r="B554" s="503">
        <v>41083</v>
      </c>
      <c r="C554" s="144" t="s">
        <v>1703</v>
      </c>
      <c r="D554" s="509" t="s">
        <v>1704</v>
      </c>
      <c r="E554" s="500" t="s">
        <v>618</v>
      </c>
      <c r="F554" s="501">
        <v>125</v>
      </c>
      <c r="G554" s="501">
        <v>125</v>
      </c>
      <c r="H554" s="501">
        <v>0</v>
      </c>
      <c r="I554" s="501">
        <v>125</v>
      </c>
    </row>
    <row r="555" spans="1:9" x14ac:dyDescent="0.3">
      <c r="A555" s="495">
        <v>547</v>
      </c>
      <c r="B555" s="503">
        <v>41083</v>
      </c>
      <c r="C555" s="144" t="s">
        <v>1705</v>
      </c>
      <c r="D555" s="509" t="s">
        <v>1706</v>
      </c>
      <c r="E555" s="500" t="s">
        <v>618</v>
      </c>
      <c r="F555" s="501">
        <v>125</v>
      </c>
      <c r="G555" s="501">
        <v>125</v>
      </c>
      <c r="H555" s="501">
        <v>0</v>
      </c>
      <c r="I555" s="501">
        <v>125</v>
      </c>
    </row>
    <row r="556" spans="1:9" x14ac:dyDescent="0.3">
      <c r="A556" s="502">
        <v>548</v>
      </c>
      <c r="B556" s="503">
        <v>41083</v>
      </c>
      <c r="C556" s="144" t="s">
        <v>1707</v>
      </c>
      <c r="D556" s="509" t="s">
        <v>1708</v>
      </c>
      <c r="E556" s="500" t="s">
        <v>618</v>
      </c>
      <c r="F556" s="501">
        <v>125</v>
      </c>
      <c r="G556" s="501">
        <v>125</v>
      </c>
      <c r="H556" s="501">
        <v>0</v>
      </c>
      <c r="I556" s="501">
        <v>125</v>
      </c>
    </row>
    <row r="557" spans="1:9" x14ac:dyDescent="0.3">
      <c r="A557" s="495">
        <v>549</v>
      </c>
      <c r="B557" s="503">
        <v>41083</v>
      </c>
      <c r="C557" s="144" t="s">
        <v>1709</v>
      </c>
      <c r="D557" s="509" t="s">
        <v>1710</v>
      </c>
      <c r="E557" s="500" t="s">
        <v>618</v>
      </c>
      <c r="F557" s="501">
        <v>125</v>
      </c>
      <c r="G557" s="501">
        <v>125</v>
      </c>
      <c r="H557" s="501">
        <v>0</v>
      </c>
      <c r="I557" s="501">
        <v>125</v>
      </c>
    </row>
    <row r="558" spans="1:9" x14ac:dyDescent="0.3">
      <c r="A558" s="502">
        <v>550</v>
      </c>
      <c r="B558" s="503">
        <v>41083</v>
      </c>
      <c r="C558" s="144" t="s">
        <v>1711</v>
      </c>
      <c r="D558" s="509" t="s">
        <v>1712</v>
      </c>
      <c r="E558" s="500" t="s">
        <v>618</v>
      </c>
      <c r="F558" s="501">
        <v>125</v>
      </c>
      <c r="G558" s="501">
        <v>125</v>
      </c>
      <c r="H558" s="501">
        <v>0</v>
      </c>
      <c r="I558" s="501">
        <v>125</v>
      </c>
    </row>
    <row r="559" spans="1:9" x14ac:dyDescent="0.3">
      <c r="A559" s="495">
        <v>551</v>
      </c>
      <c r="B559" s="503">
        <v>41083</v>
      </c>
      <c r="C559" s="144" t="s">
        <v>1713</v>
      </c>
      <c r="D559" s="509" t="s">
        <v>1714</v>
      </c>
      <c r="E559" s="500" t="s">
        <v>618</v>
      </c>
      <c r="F559" s="501">
        <v>125</v>
      </c>
      <c r="G559" s="501">
        <v>125</v>
      </c>
      <c r="H559" s="501">
        <v>0</v>
      </c>
      <c r="I559" s="501">
        <v>125</v>
      </c>
    </row>
    <row r="560" spans="1:9" x14ac:dyDescent="0.3">
      <c r="A560" s="502">
        <v>552</v>
      </c>
      <c r="B560" s="503">
        <v>41083</v>
      </c>
      <c r="C560" s="144" t="s">
        <v>1715</v>
      </c>
      <c r="D560" s="509" t="s">
        <v>1716</v>
      </c>
      <c r="E560" s="500" t="s">
        <v>618</v>
      </c>
      <c r="F560" s="501">
        <v>125</v>
      </c>
      <c r="G560" s="501">
        <v>125</v>
      </c>
      <c r="H560" s="501">
        <v>0</v>
      </c>
      <c r="I560" s="501">
        <v>125</v>
      </c>
    </row>
    <row r="561" spans="1:9" x14ac:dyDescent="0.3">
      <c r="A561" s="495">
        <v>553</v>
      </c>
      <c r="B561" s="503">
        <v>41083</v>
      </c>
      <c r="C561" s="144" t="s">
        <v>1717</v>
      </c>
      <c r="D561" s="509" t="s">
        <v>1718</v>
      </c>
      <c r="E561" s="500" t="s">
        <v>618</v>
      </c>
      <c r="F561" s="501">
        <v>125</v>
      </c>
      <c r="G561" s="501">
        <v>125</v>
      </c>
      <c r="H561" s="501">
        <v>0</v>
      </c>
      <c r="I561" s="501">
        <v>125</v>
      </c>
    </row>
    <row r="562" spans="1:9" x14ac:dyDescent="0.3">
      <c r="A562" s="502">
        <v>554</v>
      </c>
      <c r="B562" s="503">
        <v>41083</v>
      </c>
      <c r="C562" s="144" t="s">
        <v>1719</v>
      </c>
      <c r="D562" s="509" t="s">
        <v>1720</v>
      </c>
      <c r="E562" s="500" t="s">
        <v>618</v>
      </c>
      <c r="F562" s="501">
        <v>125</v>
      </c>
      <c r="G562" s="501">
        <v>125</v>
      </c>
      <c r="H562" s="501">
        <v>0</v>
      </c>
      <c r="I562" s="501">
        <v>125</v>
      </c>
    </row>
    <row r="563" spans="1:9" x14ac:dyDescent="0.3">
      <c r="A563" s="495">
        <v>555</v>
      </c>
      <c r="B563" s="503">
        <v>41083</v>
      </c>
      <c r="C563" s="144" t="s">
        <v>1721</v>
      </c>
      <c r="D563" s="509" t="s">
        <v>1722</v>
      </c>
      <c r="E563" s="500" t="s">
        <v>618</v>
      </c>
      <c r="F563" s="501">
        <v>100</v>
      </c>
      <c r="G563" s="501">
        <v>100</v>
      </c>
      <c r="H563" s="501">
        <v>0</v>
      </c>
      <c r="I563" s="501">
        <v>100</v>
      </c>
    </row>
    <row r="564" spans="1:9" x14ac:dyDescent="0.3">
      <c r="A564" s="502">
        <v>556</v>
      </c>
      <c r="B564" s="503">
        <v>41083</v>
      </c>
      <c r="C564" s="144" t="s">
        <v>1723</v>
      </c>
      <c r="D564" s="509" t="s">
        <v>1724</v>
      </c>
      <c r="E564" s="500" t="s">
        <v>618</v>
      </c>
      <c r="F564" s="501">
        <v>100</v>
      </c>
      <c r="G564" s="501">
        <v>100</v>
      </c>
      <c r="H564" s="501">
        <v>0</v>
      </c>
      <c r="I564" s="501">
        <v>100</v>
      </c>
    </row>
    <row r="565" spans="1:9" x14ac:dyDescent="0.3">
      <c r="A565" s="495">
        <v>557</v>
      </c>
      <c r="B565" s="503">
        <v>41083</v>
      </c>
      <c r="C565" s="144" t="s">
        <v>1725</v>
      </c>
      <c r="D565" s="509" t="s">
        <v>1726</v>
      </c>
      <c r="E565" s="500" t="s">
        <v>618</v>
      </c>
      <c r="F565" s="501">
        <v>100</v>
      </c>
      <c r="G565" s="501">
        <v>100</v>
      </c>
      <c r="H565" s="501">
        <v>0</v>
      </c>
      <c r="I565" s="501">
        <v>100</v>
      </c>
    </row>
    <row r="566" spans="1:9" x14ac:dyDescent="0.3">
      <c r="A566" s="502">
        <v>558</v>
      </c>
      <c r="B566" s="503">
        <v>41083</v>
      </c>
      <c r="C566" s="144" t="s">
        <v>1727</v>
      </c>
      <c r="D566" s="509" t="s">
        <v>1728</v>
      </c>
      <c r="E566" s="500" t="s">
        <v>618</v>
      </c>
      <c r="F566" s="501">
        <v>100</v>
      </c>
      <c r="G566" s="501">
        <v>100</v>
      </c>
      <c r="H566" s="501">
        <v>0</v>
      </c>
      <c r="I566" s="501">
        <v>100</v>
      </c>
    </row>
    <row r="567" spans="1:9" x14ac:dyDescent="0.3">
      <c r="A567" s="495">
        <v>559</v>
      </c>
      <c r="B567" s="503">
        <v>41083</v>
      </c>
      <c r="C567" s="144" t="s">
        <v>1729</v>
      </c>
      <c r="D567" s="509" t="s">
        <v>1730</v>
      </c>
      <c r="E567" s="500" t="s">
        <v>618</v>
      </c>
      <c r="F567" s="501">
        <v>100</v>
      </c>
      <c r="G567" s="501">
        <v>100</v>
      </c>
      <c r="H567" s="501">
        <v>0</v>
      </c>
      <c r="I567" s="501">
        <v>100</v>
      </c>
    </row>
    <row r="568" spans="1:9" x14ac:dyDescent="0.3">
      <c r="A568" s="502">
        <v>560</v>
      </c>
      <c r="B568" s="503">
        <v>41083</v>
      </c>
      <c r="C568" s="144" t="s">
        <v>1731</v>
      </c>
      <c r="D568" s="509" t="s">
        <v>1732</v>
      </c>
      <c r="E568" s="500" t="s">
        <v>618</v>
      </c>
      <c r="F568" s="501">
        <v>162.5</v>
      </c>
      <c r="G568" s="501">
        <v>162.5</v>
      </c>
      <c r="H568" s="501">
        <v>0</v>
      </c>
      <c r="I568" s="501">
        <v>162.5</v>
      </c>
    </row>
    <row r="569" spans="1:9" x14ac:dyDescent="0.3">
      <c r="A569" s="495">
        <v>561</v>
      </c>
      <c r="B569" s="503">
        <v>41083</v>
      </c>
      <c r="C569" s="144" t="s">
        <v>1733</v>
      </c>
      <c r="D569" s="509" t="s">
        <v>1734</v>
      </c>
      <c r="E569" s="500" t="s">
        <v>618</v>
      </c>
      <c r="F569" s="501">
        <v>162.5</v>
      </c>
      <c r="G569" s="501">
        <v>162.5</v>
      </c>
      <c r="H569" s="501">
        <v>0</v>
      </c>
      <c r="I569" s="501">
        <v>162.5</v>
      </c>
    </row>
    <row r="570" spans="1:9" x14ac:dyDescent="0.3">
      <c r="A570" s="502">
        <v>562</v>
      </c>
      <c r="B570" s="503">
        <v>41083</v>
      </c>
      <c r="C570" s="144" t="s">
        <v>1735</v>
      </c>
      <c r="D570" s="509" t="s">
        <v>1736</v>
      </c>
      <c r="E570" s="500" t="s">
        <v>618</v>
      </c>
      <c r="F570" s="501">
        <v>162.5</v>
      </c>
      <c r="G570" s="501">
        <v>162.5</v>
      </c>
      <c r="H570" s="501">
        <v>0</v>
      </c>
      <c r="I570" s="501">
        <v>162.5</v>
      </c>
    </row>
    <row r="571" spans="1:9" x14ac:dyDescent="0.3">
      <c r="A571" s="495">
        <v>563</v>
      </c>
      <c r="B571" s="503">
        <v>41083</v>
      </c>
      <c r="C571" s="144" t="s">
        <v>1737</v>
      </c>
      <c r="D571" s="509" t="s">
        <v>1738</v>
      </c>
      <c r="E571" s="500" t="s">
        <v>618</v>
      </c>
      <c r="F571" s="501">
        <v>125</v>
      </c>
      <c r="G571" s="501">
        <v>125</v>
      </c>
      <c r="H571" s="501">
        <v>0</v>
      </c>
      <c r="I571" s="501">
        <v>125</v>
      </c>
    </row>
    <row r="572" spans="1:9" x14ac:dyDescent="0.3">
      <c r="A572" s="502">
        <v>564</v>
      </c>
      <c r="B572" s="503">
        <v>41083</v>
      </c>
      <c r="C572" s="144" t="s">
        <v>1739</v>
      </c>
      <c r="D572" s="509" t="s">
        <v>1740</v>
      </c>
      <c r="E572" s="500" t="s">
        <v>618</v>
      </c>
      <c r="F572" s="501">
        <v>162.5</v>
      </c>
      <c r="G572" s="501">
        <v>162.5</v>
      </c>
      <c r="H572" s="501">
        <v>0</v>
      </c>
      <c r="I572" s="501">
        <v>162.5</v>
      </c>
    </row>
    <row r="573" spans="1:9" x14ac:dyDescent="0.3">
      <c r="A573" s="495">
        <v>565</v>
      </c>
      <c r="B573" s="503">
        <v>41083</v>
      </c>
      <c r="C573" s="144" t="s">
        <v>1418</v>
      </c>
      <c r="D573" s="509" t="s">
        <v>1741</v>
      </c>
      <c r="E573" s="500" t="s">
        <v>618</v>
      </c>
      <c r="F573" s="501">
        <v>125</v>
      </c>
      <c r="G573" s="501">
        <v>125</v>
      </c>
      <c r="H573" s="501">
        <v>0</v>
      </c>
      <c r="I573" s="501">
        <v>125</v>
      </c>
    </row>
    <row r="574" spans="1:9" x14ac:dyDescent="0.3">
      <c r="A574" s="502">
        <v>566</v>
      </c>
      <c r="B574" s="503">
        <v>41083</v>
      </c>
      <c r="C574" s="144" t="s">
        <v>1742</v>
      </c>
      <c r="D574" s="509" t="s">
        <v>1743</v>
      </c>
      <c r="E574" s="500" t="s">
        <v>618</v>
      </c>
      <c r="F574" s="501">
        <v>125</v>
      </c>
      <c r="G574" s="501">
        <v>125</v>
      </c>
      <c r="H574" s="501">
        <v>0</v>
      </c>
      <c r="I574" s="501">
        <v>125</v>
      </c>
    </row>
    <row r="575" spans="1:9" x14ac:dyDescent="0.3">
      <c r="A575" s="495">
        <v>567</v>
      </c>
      <c r="B575" s="503">
        <v>41083</v>
      </c>
      <c r="C575" s="144" t="s">
        <v>1744</v>
      </c>
      <c r="D575" s="509" t="s">
        <v>1745</v>
      </c>
      <c r="E575" s="500" t="s">
        <v>618</v>
      </c>
      <c r="F575" s="501">
        <v>125</v>
      </c>
      <c r="G575" s="501">
        <v>125</v>
      </c>
      <c r="H575" s="501">
        <v>0</v>
      </c>
      <c r="I575" s="501">
        <v>125</v>
      </c>
    </row>
    <row r="576" spans="1:9" x14ac:dyDescent="0.3">
      <c r="A576" s="502">
        <v>568</v>
      </c>
      <c r="B576" s="503">
        <v>41083</v>
      </c>
      <c r="C576" s="144" t="s">
        <v>1746</v>
      </c>
      <c r="D576" s="509" t="s">
        <v>1747</v>
      </c>
      <c r="E576" s="500" t="s">
        <v>618</v>
      </c>
      <c r="F576" s="501">
        <v>162.5</v>
      </c>
      <c r="G576" s="501">
        <v>162.5</v>
      </c>
      <c r="H576" s="501">
        <v>0</v>
      </c>
      <c r="I576" s="501">
        <v>162.5</v>
      </c>
    </row>
    <row r="577" spans="1:9" x14ac:dyDescent="0.3">
      <c r="A577" s="495">
        <v>569</v>
      </c>
      <c r="B577" s="503">
        <v>41083</v>
      </c>
      <c r="C577" s="144" t="s">
        <v>1748</v>
      </c>
      <c r="D577" s="509" t="s">
        <v>1749</v>
      </c>
      <c r="E577" s="500" t="s">
        <v>618</v>
      </c>
      <c r="F577" s="501">
        <v>162.5</v>
      </c>
      <c r="G577" s="501">
        <v>162.5</v>
      </c>
      <c r="H577" s="501">
        <v>0</v>
      </c>
      <c r="I577" s="501">
        <v>162.5</v>
      </c>
    </row>
    <row r="578" spans="1:9" x14ac:dyDescent="0.3">
      <c r="A578" s="502">
        <v>570</v>
      </c>
      <c r="B578" s="503">
        <v>41083</v>
      </c>
      <c r="C578" s="144" t="s">
        <v>1750</v>
      </c>
      <c r="D578" s="509" t="s">
        <v>1751</v>
      </c>
      <c r="E578" s="500" t="s">
        <v>618</v>
      </c>
      <c r="F578" s="501">
        <v>125</v>
      </c>
      <c r="G578" s="501">
        <v>125</v>
      </c>
      <c r="H578" s="501">
        <v>0</v>
      </c>
      <c r="I578" s="501">
        <v>125</v>
      </c>
    </row>
    <row r="579" spans="1:9" x14ac:dyDescent="0.3">
      <c r="A579" s="495">
        <v>571</v>
      </c>
      <c r="B579" s="503">
        <v>41083</v>
      </c>
      <c r="C579" s="144" t="s">
        <v>1752</v>
      </c>
      <c r="D579" s="509" t="s">
        <v>1753</v>
      </c>
      <c r="E579" s="500" t="s">
        <v>618</v>
      </c>
      <c r="F579" s="501">
        <v>125</v>
      </c>
      <c r="G579" s="501">
        <v>125</v>
      </c>
      <c r="H579" s="501">
        <v>0</v>
      </c>
      <c r="I579" s="501">
        <v>125</v>
      </c>
    </row>
    <row r="580" spans="1:9" x14ac:dyDescent="0.3">
      <c r="A580" s="502">
        <v>572</v>
      </c>
      <c r="B580" s="503">
        <v>41083</v>
      </c>
      <c r="C580" s="144" t="s">
        <v>1754</v>
      </c>
      <c r="D580" s="509" t="s">
        <v>1755</v>
      </c>
      <c r="E580" s="500" t="s">
        <v>618</v>
      </c>
      <c r="F580" s="501">
        <v>100</v>
      </c>
      <c r="G580" s="501">
        <v>100</v>
      </c>
      <c r="H580" s="501">
        <v>0</v>
      </c>
      <c r="I580" s="501">
        <v>100</v>
      </c>
    </row>
    <row r="581" spans="1:9" x14ac:dyDescent="0.3">
      <c r="A581" s="495">
        <v>573</v>
      </c>
      <c r="B581" s="503">
        <v>41083</v>
      </c>
      <c r="C581" s="144" t="s">
        <v>1756</v>
      </c>
      <c r="D581" s="509" t="s">
        <v>1757</v>
      </c>
      <c r="E581" s="500" t="s">
        <v>618</v>
      </c>
      <c r="F581" s="501">
        <v>100</v>
      </c>
      <c r="G581" s="501">
        <v>100</v>
      </c>
      <c r="H581" s="501">
        <v>0</v>
      </c>
      <c r="I581" s="501">
        <v>100</v>
      </c>
    </row>
    <row r="582" spans="1:9" x14ac:dyDescent="0.3">
      <c r="A582" s="502">
        <v>574</v>
      </c>
      <c r="B582" s="503">
        <v>41083</v>
      </c>
      <c r="C582" s="144" t="s">
        <v>1758</v>
      </c>
      <c r="D582" s="509" t="s">
        <v>1759</v>
      </c>
      <c r="E582" s="500" t="s">
        <v>618</v>
      </c>
      <c r="F582" s="501">
        <v>125</v>
      </c>
      <c r="G582" s="501">
        <v>125</v>
      </c>
      <c r="H582" s="501">
        <v>0</v>
      </c>
      <c r="I582" s="501">
        <v>125</v>
      </c>
    </row>
    <row r="583" spans="1:9" x14ac:dyDescent="0.3">
      <c r="A583" s="495">
        <v>575</v>
      </c>
      <c r="B583" s="503">
        <v>41083</v>
      </c>
      <c r="C583" s="144" t="s">
        <v>1760</v>
      </c>
      <c r="D583" s="509" t="s">
        <v>1761</v>
      </c>
      <c r="E583" s="500" t="s">
        <v>618</v>
      </c>
      <c r="F583" s="501">
        <v>125</v>
      </c>
      <c r="G583" s="501">
        <v>125</v>
      </c>
      <c r="H583" s="501">
        <v>0</v>
      </c>
      <c r="I583" s="501">
        <v>125</v>
      </c>
    </row>
    <row r="584" spans="1:9" x14ac:dyDescent="0.3">
      <c r="A584" s="502">
        <v>576</v>
      </c>
      <c r="B584" s="503">
        <v>41083</v>
      </c>
      <c r="C584" s="144" t="s">
        <v>1179</v>
      </c>
      <c r="D584" s="509" t="s">
        <v>1762</v>
      </c>
      <c r="E584" s="500" t="s">
        <v>618</v>
      </c>
      <c r="F584" s="501">
        <v>125</v>
      </c>
      <c r="G584" s="501">
        <v>125</v>
      </c>
      <c r="H584" s="501">
        <v>0</v>
      </c>
      <c r="I584" s="501">
        <v>125</v>
      </c>
    </row>
    <row r="585" spans="1:9" x14ac:dyDescent="0.3">
      <c r="A585" s="495">
        <v>577</v>
      </c>
      <c r="B585" s="503">
        <v>41083</v>
      </c>
      <c r="C585" s="144" t="s">
        <v>1763</v>
      </c>
      <c r="D585" s="509" t="s">
        <v>1764</v>
      </c>
      <c r="E585" s="500" t="s">
        <v>618</v>
      </c>
      <c r="F585" s="501">
        <v>125</v>
      </c>
      <c r="G585" s="501">
        <v>125</v>
      </c>
      <c r="H585" s="501">
        <v>0</v>
      </c>
      <c r="I585" s="501">
        <v>125</v>
      </c>
    </row>
    <row r="586" spans="1:9" x14ac:dyDescent="0.3">
      <c r="A586" s="502">
        <v>578</v>
      </c>
      <c r="B586" s="503">
        <v>41083</v>
      </c>
      <c r="C586" s="144" t="s">
        <v>1765</v>
      </c>
      <c r="D586" s="509" t="s">
        <v>1766</v>
      </c>
      <c r="E586" s="500" t="s">
        <v>618</v>
      </c>
      <c r="F586" s="501">
        <v>162.5</v>
      </c>
      <c r="G586" s="501">
        <v>162.5</v>
      </c>
      <c r="H586" s="501">
        <v>0</v>
      </c>
      <c r="I586" s="501">
        <v>162.5</v>
      </c>
    </row>
    <row r="587" spans="1:9" x14ac:dyDescent="0.3">
      <c r="A587" s="495">
        <v>579</v>
      </c>
      <c r="B587" s="503">
        <v>41083</v>
      </c>
      <c r="C587" s="144" t="s">
        <v>1767</v>
      </c>
      <c r="D587" s="509" t="s">
        <v>1768</v>
      </c>
      <c r="E587" s="500" t="s">
        <v>618</v>
      </c>
      <c r="F587" s="501">
        <v>125</v>
      </c>
      <c r="G587" s="501">
        <v>125</v>
      </c>
      <c r="H587" s="501">
        <v>0</v>
      </c>
      <c r="I587" s="501">
        <v>125</v>
      </c>
    </row>
    <row r="588" spans="1:9" x14ac:dyDescent="0.3">
      <c r="A588" s="502">
        <v>580</v>
      </c>
      <c r="B588" s="503">
        <v>41083</v>
      </c>
      <c r="C588" s="144" t="s">
        <v>1769</v>
      </c>
      <c r="D588" s="509" t="s">
        <v>1770</v>
      </c>
      <c r="E588" s="500" t="s">
        <v>618</v>
      </c>
      <c r="F588" s="501">
        <v>162.5</v>
      </c>
      <c r="G588" s="501">
        <v>162.5</v>
      </c>
      <c r="H588" s="501">
        <v>0</v>
      </c>
      <c r="I588" s="501">
        <v>162.5</v>
      </c>
    </row>
    <row r="589" spans="1:9" x14ac:dyDescent="0.3">
      <c r="A589" s="495">
        <v>581</v>
      </c>
      <c r="B589" s="503">
        <v>41083</v>
      </c>
      <c r="C589" s="144" t="s">
        <v>1771</v>
      </c>
      <c r="D589" s="509" t="s">
        <v>1772</v>
      </c>
      <c r="E589" s="500" t="s">
        <v>618</v>
      </c>
      <c r="F589" s="501">
        <v>162.5</v>
      </c>
      <c r="G589" s="501">
        <v>162.5</v>
      </c>
      <c r="H589" s="501">
        <v>0</v>
      </c>
      <c r="I589" s="501">
        <v>162.5</v>
      </c>
    </row>
    <row r="590" spans="1:9" x14ac:dyDescent="0.3">
      <c r="A590" s="502">
        <v>582</v>
      </c>
      <c r="B590" s="503">
        <v>41083</v>
      </c>
      <c r="C590" s="144" t="s">
        <v>1773</v>
      </c>
      <c r="D590" s="509" t="s">
        <v>1774</v>
      </c>
      <c r="E590" s="500" t="s">
        <v>618</v>
      </c>
      <c r="F590" s="501">
        <v>162.5</v>
      </c>
      <c r="G590" s="501">
        <v>162.5</v>
      </c>
      <c r="H590" s="501">
        <v>0</v>
      </c>
      <c r="I590" s="501">
        <v>162.5</v>
      </c>
    </row>
    <row r="591" spans="1:9" x14ac:dyDescent="0.3">
      <c r="A591" s="495">
        <v>583</v>
      </c>
      <c r="B591" s="503">
        <v>41083</v>
      </c>
      <c r="C591" s="144" t="s">
        <v>1775</v>
      </c>
      <c r="D591" s="509" t="s">
        <v>1776</v>
      </c>
      <c r="E591" s="500" t="s">
        <v>618</v>
      </c>
      <c r="F591" s="501">
        <v>162.5</v>
      </c>
      <c r="G591" s="501">
        <v>162.5</v>
      </c>
      <c r="H591" s="501">
        <v>0</v>
      </c>
      <c r="I591" s="501">
        <v>162.5</v>
      </c>
    </row>
    <row r="592" spans="1:9" x14ac:dyDescent="0.3">
      <c r="A592" s="502">
        <v>584</v>
      </c>
      <c r="B592" s="503">
        <v>41083</v>
      </c>
      <c r="C592" s="144" t="s">
        <v>1777</v>
      </c>
      <c r="D592" s="509" t="s">
        <v>1778</v>
      </c>
      <c r="E592" s="500" t="s">
        <v>618</v>
      </c>
      <c r="F592" s="501">
        <v>125</v>
      </c>
      <c r="G592" s="501">
        <v>125</v>
      </c>
      <c r="H592" s="501">
        <v>0</v>
      </c>
      <c r="I592" s="501">
        <v>125</v>
      </c>
    </row>
    <row r="593" spans="1:9" x14ac:dyDescent="0.3">
      <c r="A593" s="495">
        <v>585</v>
      </c>
      <c r="B593" s="503">
        <v>41083</v>
      </c>
      <c r="C593" s="144" t="s">
        <v>1779</v>
      </c>
      <c r="D593" s="509" t="s">
        <v>1780</v>
      </c>
      <c r="E593" s="500" t="s">
        <v>618</v>
      </c>
      <c r="F593" s="501">
        <v>125</v>
      </c>
      <c r="G593" s="501">
        <v>125</v>
      </c>
      <c r="H593" s="501">
        <v>0</v>
      </c>
      <c r="I593" s="501">
        <v>125</v>
      </c>
    </row>
    <row r="594" spans="1:9" x14ac:dyDescent="0.3">
      <c r="A594" s="502">
        <v>586</v>
      </c>
      <c r="B594" s="503">
        <v>41083</v>
      </c>
      <c r="C594" s="144" t="s">
        <v>1781</v>
      </c>
      <c r="D594" s="509" t="s">
        <v>1782</v>
      </c>
      <c r="E594" s="500" t="s">
        <v>618</v>
      </c>
      <c r="F594" s="501">
        <v>125</v>
      </c>
      <c r="G594" s="501">
        <v>125</v>
      </c>
      <c r="H594" s="501">
        <v>0</v>
      </c>
      <c r="I594" s="501">
        <v>125</v>
      </c>
    </row>
    <row r="595" spans="1:9" x14ac:dyDescent="0.3">
      <c r="A595" s="495">
        <v>587</v>
      </c>
      <c r="B595" s="503">
        <v>41083</v>
      </c>
      <c r="C595" s="144" t="s">
        <v>1783</v>
      </c>
      <c r="D595" s="509" t="s">
        <v>1784</v>
      </c>
      <c r="E595" s="500" t="s">
        <v>618</v>
      </c>
      <c r="F595" s="501">
        <v>100</v>
      </c>
      <c r="G595" s="501">
        <v>100</v>
      </c>
      <c r="H595" s="501">
        <v>0</v>
      </c>
      <c r="I595" s="501">
        <v>100</v>
      </c>
    </row>
    <row r="596" spans="1:9" x14ac:dyDescent="0.3">
      <c r="A596" s="502">
        <v>588</v>
      </c>
      <c r="B596" s="503">
        <v>41083</v>
      </c>
      <c r="C596" s="144" t="s">
        <v>1785</v>
      </c>
      <c r="D596" s="509" t="s">
        <v>1786</v>
      </c>
      <c r="E596" s="500" t="s">
        <v>618</v>
      </c>
      <c r="F596" s="501">
        <v>100</v>
      </c>
      <c r="G596" s="501">
        <v>100</v>
      </c>
      <c r="H596" s="501">
        <v>0</v>
      </c>
      <c r="I596" s="501">
        <v>100</v>
      </c>
    </row>
    <row r="597" spans="1:9" x14ac:dyDescent="0.3">
      <c r="A597" s="495">
        <v>589</v>
      </c>
      <c r="B597" s="503">
        <v>41083</v>
      </c>
      <c r="C597" s="144" t="s">
        <v>1787</v>
      </c>
      <c r="D597" s="509" t="s">
        <v>1788</v>
      </c>
      <c r="E597" s="500" t="s">
        <v>618</v>
      </c>
      <c r="F597" s="501">
        <v>162.5</v>
      </c>
      <c r="G597" s="501">
        <v>162.5</v>
      </c>
      <c r="H597" s="501">
        <v>0</v>
      </c>
      <c r="I597" s="501">
        <v>162.5</v>
      </c>
    </row>
    <row r="598" spans="1:9" x14ac:dyDescent="0.3">
      <c r="A598" s="502">
        <v>590</v>
      </c>
      <c r="B598" s="503">
        <v>41083</v>
      </c>
      <c r="C598" s="144" t="s">
        <v>1789</v>
      </c>
      <c r="D598" s="509" t="s">
        <v>1790</v>
      </c>
      <c r="E598" s="500" t="s">
        <v>618</v>
      </c>
      <c r="F598" s="501">
        <v>125</v>
      </c>
      <c r="G598" s="501">
        <v>125</v>
      </c>
      <c r="H598" s="501">
        <v>0</v>
      </c>
      <c r="I598" s="501">
        <v>125</v>
      </c>
    </row>
    <row r="599" spans="1:9" x14ac:dyDescent="0.3">
      <c r="A599" s="495">
        <v>591</v>
      </c>
      <c r="B599" s="503">
        <v>41083</v>
      </c>
      <c r="C599" s="144" t="s">
        <v>1791</v>
      </c>
      <c r="D599" s="509" t="s">
        <v>1792</v>
      </c>
      <c r="E599" s="500" t="s">
        <v>618</v>
      </c>
      <c r="F599" s="501">
        <v>125</v>
      </c>
      <c r="G599" s="501">
        <v>125</v>
      </c>
      <c r="H599" s="501">
        <v>0</v>
      </c>
      <c r="I599" s="501">
        <v>125</v>
      </c>
    </row>
    <row r="600" spans="1:9" x14ac:dyDescent="0.3">
      <c r="A600" s="502">
        <v>592</v>
      </c>
      <c r="B600" s="503">
        <v>41083</v>
      </c>
      <c r="C600" s="144" t="s">
        <v>1750</v>
      </c>
      <c r="D600" s="509" t="s">
        <v>1793</v>
      </c>
      <c r="E600" s="500" t="s">
        <v>618</v>
      </c>
      <c r="F600" s="501">
        <v>162.5</v>
      </c>
      <c r="G600" s="501">
        <v>162.5</v>
      </c>
      <c r="H600" s="501">
        <v>0</v>
      </c>
      <c r="I600" s="501">
        <v>162.5</v>
      </c>
    </row>
    <row r="601" spans="1:9" x14ac:dyDescent="0.3">
      <c r="A601" s="495">
        <v>593</v>
      </c>
      <c r="B601" s="503">
        <v>41083</v>
      </c>
      <c r="C601" s="144" t="s">
        <v>1794</v>
      </c>
      <c r="D601" s="509" t="s">
        <v>1795</v>
      </c>
      <c r="E601" s="500" t="s">
        <v>618</v>
      </c>
      <c r="F601" s="501">
        <v>162.5</v>
      </c>
      <c r="G601" s="501">
        <v>162.5</v>
      </c>
      <c r="H601" s="501">
        <v>0</v>
      </c>
      <c r="I601" s="501">
        <v>162.5</v>
      </c>
    </row>
    <row r="602" spans="1:9" x14ac:dyDescent="0.3">
      <c r="A602" s="502">
        <v>594</v>
      </c>
      <c r="B602" s="503">
        <v>41083</v>
      </c>
      <c r="C602" s="144" t="s">
        <v>1796</v>
      </c>
      <c r="D602" s="509" t="s">
        <v>1797</v>
      </c>
      <c r="E602" s="500" t="s">
        <v>618</v>
      </c>
      <c r="F602" s="501">
        <v>162.5</v>
      </c>
      <c r="G602" s="501">
        <v>162.5</v>
      </c>
      <c r="H602" s="501">
        <v>0</v>
      </c>
      <c r="I602" s="501">
        <v>162.5</v>
      </c>
    </row>
    <row r="603" spans="1:9" x14ac:dyDescent="0.3">
      <c r="A603" s="495">
        <v>595</v>
      </c>
      <c r="B603" s="503">
        <v>41083</v>
      </c>
      <c r="C603" s="144" t="s">
        <v>1798</v>
      </c>
      <c r="D603" s="509" t="s">
        <v>1799</v>
      </c>
      <c r="E603" s="500" t="s">
        <v>618</v>
      </c>
      <c r="F603" s="501">
        <v>125</v>
      </c>
      <c r="G603" s="501">
        <v>125</v>
      </c>
      <c r="H603" s="501">
        <v>0</v>
      </c>
      <c r="I603" s="501">
        <v>125</v>
      </c>
    </row>
    <row r="604" spans="1:9" x14ac:dyDescent="0.3">
      <c r="A604" s="502">
        <v>596</v>
      </c>
      <c r="B604" s="503">
        <v>41083</v>
      </c>
      <c r="C604" s="144" t="s">
        <v>1800</v>
      </c>
      <c r="D604" s="509" t="s">
        <v>1801</v>
      </c>
      <c r="E604" s="500" t="s">
        <v>618</v>
      </c>
      <c r="F604" s="501">
        <v>125</v>
      </c>
      <c r="G604" s="501">
        <v>125</v>
      </c>
      <c r="H604" s="501">
        <v>0</v>
      </c>
      <c r="I604" s="501">
        <v>125</v>
      </c>
    </row>
    <row r="605" spans="1:9" x14ac:dyDescent="0.3">
      <c r="A605" s="495">
        <v>597</v>
      </c>
      <c r="B605" s="503">
        <v>41083</v>
      </c>
      <c r="C605" s="144" t="s">
        <v>1802</v>
      </c>
      <c r="D605" s="509" t="s">
        <v>1803</v>
      </c>
      <c r="E605" s="500" t="s">
        <v>618</v>
      </c>
      <c r="F605" s="501">
        <v>125</v>
      </c>
      <c r="G605" s="501">
        <v>125</v>
      </c>
      <c r="H605" s="501">
        <v>0</v>
      </c>
      <c r="I605" s="501">
        <v>125</v>
      </c>
    </row>
    <row r="606" spans="1:9" x14ac:dyDescent="0.3">
      <c r="A606" s="502">
        <v>598</v>
      </c>
      <c r="B606" s="503">
        <v>41083</v>
      </c>
      <c r="C606" s="144" t="s">
        <v>1804</v>
      </c>
      <c r="D606" s="509" t="s">
        <v>1805</v>
      </c>
      <c r="E606" s="500" t="s">
        <v>618</v>
      </c>
      <c r="F606" s="501">
        <v>125</v>
      </c>
      <c r="G606" s="501">
        <v>125</v>
      </c>
      <c r="H606" s="501">
        <v>0</v>
      </c>
      <c r="I606" s="501">
        <v>125</v>
      </c>
    </row>
    <row r="607" spans="1:9" x14ac:dyDescent="0.3">
      <c r="A607" s="495">
        <v>599</v>
      </c>
      <c r="B607" s="503">
        <v>41083</v>
      </c>
      <c r="C607" s="144" t="s">
        <v>1806</v>
      </c>
      <c r="D607" s="509" t="s">
        <v>1807</v>
      </c>
      <c r="E607" s="500" t="s">
        <v>618</v>
      </c>
      <c r="F607" s="501">
        <v>125</v>
      </c>
      <c r="G607" s="501">
        <v>125</v>
      </c>
      <c r="H607" s="501">
        <v>0</v>
      </c>
      <c r="I607" s="501">
        <v>125</v>
      </c>
    </row>
    <row r="608" spans="1:9" x14ac:dyDescent="0.3">
      <c r="A608" s="502">
        <v>600</v>
      </c>
      <c r="B608" s="503">
        <v>41083</v>
      </c>
      <c r="C608" s="144" t="s">
        <v>1808</v>
      </c>
      <c r="D608" s="509" t="s">
        <v>1809</v>
      </c>
      <c r="E608" s="500" t="s">
        <v>618</v>
      </c>
      <c r="F608" s="501">
        <v>162.5</v>
      </c>
      <c r="G608" s="501">
        <v>162.5</v>
      </c>
      <c r="H608" s="501">
        <v>0</v>
      </c>
      <c r="I608" s="501">
        <v>162.5</v>
      </c>
    </row>
    <row r="609" spans="1:9" x14ac:dyDescent="0.3">
      <c r="A609" s="495">
        <v>601</v>
      </c>
      <c r="B609" s="503">
        <v>41083</v>
      </c>
      <c r="C609" s="144" t="s">
        <v>1810</v>
      </c>
      <c r="D609" s="509" t="s">
        <v>1811</v>
      </c>
      <c r="E609" s="500" t="s">
        <v>618</v>
      </c>
      <c r="F609" s="501">
        <v>162.5</v>
      </c>
      <c r="G609" s="501">
        <v>162.5</v>
      </c>
      <c r="H609" s="501">
        <v>0</v>
      </c>
      <c r="I609" s="501">
        <v>162.5</v>
      </c>
    </row>
    <row r="610" spans="1:9" x14ac:dyDescent="0.3">
      <c r="A610" s="502">
        <v>602</v>
      </c>
      <c r="B610" s="503">
        <v>41083</v>
      </c>
      <c r="C610" s="144" t="s">
        <v>1812</v>
      </c>
      <c r="D610" s="509" t="s">
        <v>1813</v>
      </c>
      <c r="E610" s="500" t="s">
        <v>618</v>
      </c>
      <c r="F610" s="501">
        <v>125</v>
      </c>
      <c r="G610" s="501">
        <v>125</v>
      </c>
      <c r="H610" s="501">
        <v>0</v>
      </c>
      <c r="I610" s="501">
        <v>125</v>
      </c>
    </row>
    <row r="611" spans="1:9" x14ac:dyDescent="0.3">
      <c r="A611" s="495">
        <v>603</v>
      </c>
      <c r="B611" s="503">
        <v>41083</v>
      </c>
      <c r="C611" s="144" t="s">
        <v>1814</v>
      </c>
      <c r="D611" s="509" t="s">
        <v>1815</v>
      </c>
      <c r="E611" s="500" t="s">
        <v>618</v>
      </c>
      <c r="F611" s="501">
        <v>125</v>
      </c>
      <c r="G611" s="501">
        <v>125</v>
      </c>
      <c r="H611" s="501">
        <v>0</v>
      </c>
      <c r="I611" s="501">
        <v>125</v>
      </c>
    </row>
    <row r="612" spans="1:9" x14ac:dyDescent="0.3">
      <c r="A612" s="502">
        <v>604</v>
      </c>
      <c r="B612" s="503">
        <v>41083</v>
      </c>
      <c r="C612" s="144" t="s">
        <v>1816</v>
      </c>
      <c r="D612" s="509" t="s">
        <v>1817</v>
      </c>
      <c r="E612" s="500" t="s">
        <v>618</v>
      </c>
      <c r="F612" s="501">
        <v>162.5</v>
      </c>
      <c r="G612" s="501">
        <v>162.5</v>
      </c>
      <c r="H612" s="501">
        <v>0</v>
      </c>
      <c r="I612" s="501">
        <v>162.5</v>
      </c>
    </row>
    <row r="613" spans="1:9" x14ac:dyDescent="0.3">
      <c r="A613" s="495">
        <v>605</v>
      </c>
      <c r="B613" s="503">
        <v>41083</v>
      </c>
      <c r="C613" s="144" t="s">
        <v>1818</v>
      </c>
      <c r="D613" s="509" t="s">
        <v>1819</v>
      </c>
      <c r="E613" s="500" t="s">
        <v>618</v>
      </c>
      <c r="F613" s="501">
        <v>162.5</v>
      </c>
      <c r="G613" s="501">
        <v>162.5</v>
      </c>
      <c r="H613" s="501">
        <v>0</v>
      </c>
      <c r="I613" s="501">
        <v>162.5</v>
      </c>
    </row>
    <row r="614" spans="1:9" x14ac:dyDescent="0.3">
      <c r="A614" s="502">
        <v>606</v>
      </c>
      <c r="B614" s="503">
        <v>41083</v>
      </c>
      <c r="C614" s="144" t="s">
        <v>1820</v>
      </c>
      <c r="D614" s="509" t="s">
        <v>1821</v>
      </c>
      <c r="E614" s="500" t="s">
        <v>618</v>
      </c>
      <c r="F614" s="501">
        <v>162.5</v>
      </c>
      <c r="G614" s="501">
        <v>162.5</v>
      </c>
      <c r="H614" s="501">
        <v>0</v>
      </c>
      <c r="I614" s="501">
        <v>162.5</v>
      </c>
    </row>
    <row r="615" spans="1:9" x14ac:dyDescent="0.3">
      <c r="A615" s="495">
        <v>607</v>
      </c>
      <c r="B615" s="503">
        <v>41083</v>
      </c>
      <c r="C615" s="144" t="s">
        <v>657</v>
      </c>
      <c r="D615" s="509" t="s">
        <v>658</v>
      </c>
      <c r="E615" s="500" t="s">
        <v>618</v>
      </c>
      <c r="F615" s="501">
        <v>100</v>
      </c>
      <c r="G615" s="501">
        <v>100</v>
      </c>
      <c r="H615" s="501">
        <v>0</v>
      </c>
      <c r="I615" s="501">
        <v>100</v>
      </c>
    </row>
    <row r="616" spans="1:9" x14ac:dyDescent="0.3">
      <c r="A616" s="502">
        <v>608</v>
      </c>
      <c r="B616" s="503">
        <v>41083</v>
      </c>
      <c r="C616" s="144" t="s">
        <v>1822</v>
      </c>
      <c r="D616" s="509" t="s">
        <v>632</v>
      </c>
      <c r="E616" s="500" t="s">
        <v>618</v>
      </c>
      <c r="F616" s="501">
        <v>162.5</v>
      </c>
      <c r="G616" s="501">
        <v>162.5</v>
      </c>
      <c r="H616" s="501">
        <v>0</v>
      </c>
      <c r="I616" s="501">
        <v>162.5</v>
      </c>
    </row>
    <row r="617" spans="1:9" x14ac:dyDescent="0.3">
      <c r="A617" s="495">
        <v>609</v>
      </c>
      <c r="B617" s="503">
        <v>41083</v>
      </c>
      <c r="C617" s="144" t="s">
        <v>1823</v>
      </c>
      <c r="D617" s="509" t="s">
        <v>1824</v>
      </c>
      <c r="E617" s="500" t="s">
        <v>618</v>
      </c>
      <c r="F617" s="501">
        <v>162.5</v>
      </c>
      <c r="G617" s="501">
        <v>162.5</v>
      </c>
      <c r="H617" s="501">
        <v>0</v>
      </c>
      <c r="I617" s="501">
        <v>162.5</v>
      </c>
    </row>
    <row r="618" spans="1:9" x14ac:dyDescent="0.3">
      <c r="A618" s="502">
        <v>610</v>
      </c>
      <c r="B618" s="503">
        <v>41083</v>
      </c>
      <c r="C618" s="144" t="s">
        <v>649</v>
      </c>
      <c r="D618" s="509" t="s">
        <v>650</v>
      </c>
      <c r="E618" s="500" t="s">
        <v>618</v>
      </c>
      <c r="F618" s="501">
        <v>100</v>
      </c>
      <c r="G618" s="501">
        <v>100</v>
      </c>
      <c r="H618" s="501">
        <v>0</v>
      </c>
      <c r="I618" s="501">
        <v>100</v>
      </c>
    </row>
    <row r="619" spans="1:9" x14ac:dyDescent="0.3">
      <c r="A619" s="495">
        <v>611</v>
      </c>
      <c r="B619" s="503">
        <v>41083</v>
      </c>
      <c r="C619" s="144" t="s">
        <v>1825</v>
      </c>
      <c r="D619" s="509" t="s">
        <v>1826</v>
      </c>
      <c r="E619" s="500" t="s">
        <v>618</v>
      </c>
      <c r="F619" s="501">
        <v>100</v>
      </c>
      <c r="G619" s="501">
        <v>100</v>
      </c>
      <c r="H619" s="501">
        <v>0</v>
      </c>
      <c r="I619" s="501">
        <v>100</v>
      </c>
    </row>
    <row r="620" spans="1:9" x14ac:dyDescent="0.3">
      <c r="A620" s="502">
        <v>612</v>
      </c>
      <c r="B620" s="503">
        <v>41083</v>
      </c>
      <c r="C620" s="144" t="s">
        <v>1827</v>
      </c>
      <c r="D620" s="509" t="s">
        <v>1828</v>
      </c>
      <c r="E620" s="500" t="s">
        <v>618</v>
      </c>
      <c r="F620" s="501">
        <v>162.5</v>
      </c>
      <c r="G620" s="501">
        <v>162.5</v>
      </c>
      <c r="H620" s="501">
        <v>0</v>
      </c>
      <c r="I620" s="501">
        <v>162.5</v>
      </c>
    </row>
    <row r="621" spans="1:9" x14ac:dyDescent="0.3">
      <c r="A621" s="495">
        <v>613</v>
      </c>
      <c r="B621" s="503">
        <v>41083</v>
      </c>
      <c r="C621" s="144" t="s">
        <v>1829</v>
      </c>
      <c r="D621" s="509" t="s">
        <v>660</v>
      </c>
      <c r="E621" s="500" t="s">
        <v>618</v>
      </c>
      <c r="F621" s="501">
        <v>100</v>
      </c>
      <c r="G621" s="501">
        <v>100</v>
      </c>
      <c r="H621" s="501">
        <v>0</v>
      </c>
      <c r="I621" s="501">
        <v>100</v>
      </c>
    </row>
    <row r="622" spans="1:9" x14ac:dyDescent="0.3">
      <c r="A622" s="502">
        <v>614</v>
      </c>
      <c r="B622" s="503">
        <v>41083</v>
      </c>
      <c r="C622" s="144" t="s">
        <v>1830</v>
      </c>
      <c r="D622" s="509" t="s">
        <v>1831</v>
      </c>
      <c r="E622" s="500" t="s">
        <v>618</v>
      </c>
      <c r="F622" s="501">
        <v>162.5</v>
      </c>
      <c r="G622" s="501">
        <v>162.5</v>
      </c>
      <c r="H622" s="501">
        <v>0</v>
      </c>
      <c r="I622" s="501">
        <v>162.5</v>
      </c>
    </row>
    <row r="623" spans="1:9" x14ac:dyDescent="0.3">
      <c r="A623" s="495">
        <v>615</v>
      </c>
      <c r="B623" s="503">
        <v>41083</v>
      </c>
      <c r="C623" s="144" t="s">
        <v>1832</v>
      </c>
      <c r="D623" s="509" t="s">
        <v>1833</v>
      </c>
      <c r="E623" s="500" t="s">
        <v>618</v>
      </c>
      <c r="F623" s="501">
        <v>162.5</v>
      </c>
      <c r="G623" s="501">
        <v>162.5</v>
      </c>
      <c r="H623" s="501">
        <v>0</v>
      </c>
      <c r="I623" s="501">
        <v>162.5</v>
      </c>
    </row>
    <row r="624" spans="1:9" x14ac:dyDescent="0.3">
      <c r="A624" s="502">
        <v>616</v>
      </c>
      <c r="B624" s="503">
        <v>41083</v>
      </c>
      <c r="C624" s="144" t="s">
        <v>1834</v>
      </c>
      <c r="D624" s="509" t="s">
        <v>1835</v>
      </c>
      <c r="E624" s="500" t="s">
        <v>618</v>
      </c>
      <c r="F624" s="501">
        <v>100</v>
      </c>
      <c r="G624" s="501">
        <v>100</v>
      </c>
      <c r="H624" s="501">
        <v>0</v>
      </c>
      <c r="I624" s="501">
        <v>100</v>
      </c>
    </row>
    <row r="625" spans="1:9" x14ac:dyDescent="0.3">
      <c r="A625" s="495">
        <v>617</v>
      </c>
      <c r="B625" s="503">
        <v>41083</v>
      </c>
      <c r="C625" s="144" t="s">
        <v>1836</v>
      </c>
      <c r="D625" s="509" t="s">
        <v>1837</v>
      </c>
      <c r="E625" s="500" t="s">
        <v>618</v>
      </c>
      <c r="F625" s="501">
        <v>100</v>
      </c>
      <c r="G625" s="501">
        <v>100</v>
      </c>
      <c r="H625" s="501">
        <v>0</v>
      </c>
      <c r="I625" s="501">
        <v>100</v>
      </c>
    </row>
    <row r="626" spans="1:9" x14ac:dyDescent="0.3">
      <c r="A626" s="502">
        <v>618</v>
      </c>
      <c r="B626" s="503">
        <v>41083</v>
      </c>
      <c r="C626" s="144" t="s">
        <v>1838</v>
      </c>
      <c r="D626" s="509" t="s">
        <v>1839</v>
      </c>
      <c r="E626" s="500" t="s">
        <v>618</v>
      </c>
      <c r="F626" s="501">
        <v>100</v>
      </c>
      <c r="G626" s="501">
        <v>100</v>
      </c>
      <c r="H626" s="501">
        <v>0</v>
      </c>
      <c r="I626" s="501">
        <v>100</v>
      </c>
    </row>
    <row r="627" spans="1:9" x14ac:dyDescent="0.3">
      <c r="A627" s="495">
        <v>619</v>
      </c>
      <c r="B627" s="503">
        <v>41083</v>
      </c>
      <c r="C627" s="144" t="s">
        <v>1840</v>
      </c>
      <c r="D627" s="509" t="s">
        <v>1841</v>
      </c>
      <c r="E627" s="500" t="s">
        <v>618</v>
      </c>
      <c r="F627" s="501">
        <v>100</v>
      </c>
      <c r="G627" s="501">
        <v>100</v>
      </c>
      <c r="H627" s="501">
        <v>0</v>
      </c>
      <c r="I627" s="501">
        <v>100</v>
      </c>
    </row>
    <row r="628" spans="1:9" x14ac:dyDescent="0.3">
      <c r="A628" s="502">
        <v>620</v>
      </c>
      <c r="B628" s="503">
        <v>41083</v>
      </c>
      <c r="C628" s="144" t="s">
        <v>1842</v>
      </c>
      <c r="D628" s="509" t="s">
        <v>1843</v>
      </c>
      <c r="E628" s="500" t="s">
        <v>618</v>
      </c>
      <c r="F628" s="501">
        <v>100</v>
      </c>
      <c r="G628" s="501">
        <v>100</v>
      </c>
      <c r="H628" s="501">
        <v>0</v>
      </c>
      <c r="I628" s="501">
        <v>100</v>
      </c>
    </row>
    <row r="629" spans="1:9" x14ac:dyDescent="0.3">
      <c r="A629" s="495">
        <v>621</v>
      </c>
      <c r="B629" s="503">
        <v>41083</v>
      </c>
      <c r="C629" s="144" t="s">
        <v>1844</v>
      </c>
      <c r="D629" s="509" t="s">
        <v>1845</v>
      </c>
      <c r="E629" s="500" t="s">
        <v>618</v>
      </c>
      <c r="F629" s="501">
        <v>100</v>
      </c>
      <c r="G629" s="501">
        <v>100</v>
      </c>
      <c r="H629" s="501">
        <v>0</v>
      </c>
      <c r="I629" s="501">
        <v>100</v>
      </c>
    </row>
    <row r="630" spans="1:9" x14ac:dyDescent="0.3">
      <c r="A630" s="502">
        <v>622</v>
      </c>
      <c r="B630" s="503">
        <v>41083</v>
      </c>
      <c r="C630" s="144" t="s">
        <v>1846</v>
      </c>
      <c r="D630" s="509" t="s">
        <v>1847</v>
      </c>
      <c r="E630" s="500" t="s">
        <v>618</v>
      </c>
      <c r="F630" s="501">
        <v>100</v>
      </c>
      <c r="G630" s="501">
        <v>100</v>
      </c>
      <c r="H630" s="501">
        <v>0</v>
      </c>
      <c r="I630" s="501">
        <v>100</v>
      </c>
    </row>
    <row r="631" spans="1:9" x14ac:dyDescent="0.3">
      <c r="A631" s="495">
        <v>623</v>
      </c>
      <c r="B631" s="503">
        <v>41083</v>
      </c>
      <c r="C631" s="144" t="s">
        <v>1848</v>
      </c>
      <c r="D631" s="509" t="s">
        <v>1849</v>
      </c>
      <c r="E631" s="500" t="s">
        <v>618</v>
      </c>
      <c r="F631" s="501">
        <v>100</v>
      </c>
      <c r="G631" s="501">
        <v>100</v>
      </c>
      <c r="H631" s="501">
        <v>0</v>
      </c>
      <c r="I631" s="501">
        <v>100</v>
      </c>
    </row>
    <row r="632" spans="1:9" x14ac:dyDescent="0.3">
      <c r="A632" s="502">
        <v>624</v>
      </c>
      <c r="B632" s="503">
        <v>41083</v>
      </c>
      <c r="C632" s="144" t="s">
        <v>1850</v>
      </c>
      <c r="D632" s="509" t="s">
        <v>1851</v>
      </c>
      <c r="E632" s="500" t="s">
        <v>618</v>
      </c>
      <c r="F632" s="501">
        <v>100</v>
      </c>
      <c r="G632" s="501">
        <v>100</v>
      </c>
      <c r="H632" s="501">
        <v>0</v>
      </c>
      <c r="I632" s="501">
        <v>100</v>
      </c>
    </row>
    <row r="633" spans="1:9" x14ac:dyDescent="0.3">
      <c r="A633" s="495">
        <v>625</v>
      </c>
      <c r="B633" s="503">
        <v>41083</v>
      </c>
      <c r="C633" s="144" t="s">
        <v>1852</v>
      </c>
      <c r="D633" s="509" t="s">
        <v>1853</v>
      </c>
      <c r="E633" s="500" t="s">
        <v>618</v>
      </c>
      <c r="F633" s="501">
        <v>100</v>
      </c>
      <c r="G633" s="501">
        <v>100</v>
      </c>
      <c r="H633" s="501">
        <v>0</v>
      </c>
      <c r="I633" s="501">
        <v>100</v>
      </c>
    </row>
    <row r="634" spans="1:9" x14ac:dyDescent="0.3">
      <c r="A634" s="502">
        <v>626</v>
      </c>
      <c r="B634" s="503">
        <v>41083</v>
      </c>
      <c r="C634" s="144" t="s">
        <v>1854</v>
      </c>
      <c r="D634" s="509" t="s">
        <v>1855</v>
      </c>
      <c r="E634" s="500" t="s">
        <v>618</v>
      </c>
      <c r="F634" s="501">
        <v>100</v>
      </c>
      <c r="G634" s="501">
        <v>100</v>
      </c>
      <c r="H634" s="501">
        <v>0</v>
      </c>
      <c r="I634" s="501">
        <v>100</v>
      </c>
    </row>
    <row r="635" spans="1:9" x14ac:dyDescent="0.3">
      <c r="A635" s="495">
        <v>627</v>
      </c>
      <c r="B635" s="503">
        <v>41083</v>
      </c>
      <c r="C635" s="144" t="s">
        <v>1856</v>
      </c>
      <c r="D635" s="509" t="s">
        <v>1857</v>
      </c>
      <c r="E635" s="500" t="s">
        <v>618</v>
      </c>
      <c r="F635" s="501">
        <v>100</v>
      </c>
      <c r="G635" s="501">
        <v>100</v>
      </c>
      <c r="H635" s="501">
        <v>0</v>
      </c>
      <c r="I635" s="501">
        <v>100</v>
      </c>
    </row>
    <row r="636" spans="1:9" x14ac:dyDescent="0.3">
      <c r="A636" s="502">
        <v>628</v>
      </c>
      <c r="B636" s="503">
        <v>41083</v>
      </c>
      <c r="C636" s="144" t="s">
        <v>1858</v>
      </c>
      <c r="D636" s="509" t="s">
        <v>1859</v>
      </c>
      <c r="E636" s="500" t="s">
        <v>618</v>
      </c>
      <c r="F636" s="501">
        <v>125</v>
      </c>
      <c r="G636" s="501">
        <v>125</v>
      </c>
      <c r="H636" s="501">
        <v>0</v>
      </c>
      <c r="I636" s="501">
        <v>125</v>
      </c>
    </row>
    <row r="637" spans="1:9" x14ac:dyDescent="0.3">
      <c r="A637" s="495">
        <v>629</v>
      </c>
      <c r="B637" s="503">
        <v>41083</v>
      </c>
      <c r="C637" s="144" t="s">
        <v>1860</v>
      </c>
      <c r="D637" s="509" t="s">
        <v>1861</v>
      </c>
      <c r="E637" s="500" t="s">
        <v>618</v>
      </c>
      <c r="F637" s="501">
        <v>125</v>
      </c>
      <c r="G637" s="501">
        <v>125</v>
      </c>
      <c r="H637" s="501">
        <v>0</v>
      </c>
      <c r="I637" s="501">
        <v>125</v>
      </c>
    </row>
    <row r="638" spans="1:9" x14ac:dyDescent="0.3">
      <c r="A638" s="502">
        <v>630</v>
      </c>
      <c r="B638" s="503">
        <v>41083</v>
      </c>
      <c r="C638" s="144" t="s">
        <v>1862</v>
      </c>
      <c r="D638" s="509" t="s">
        <v>1863</v>
      </c>
      <c r="E638" s="500" t="s">
        <v>618</v>
      </c>
      <c r="F638" s="501">
        <v>125</v>
      </c>
      <c r="G638" s="501">
        <v>125</v>
      </c>
      <c r="H638" s="501">
        <v>0</v>
      </c>
      <c r="I638" s="501">
        <v>125</v>
      </c>
    </row>
    <row r="639" spans="1:9" x14ac:dyDescent="0.3">
      <c r="A639" s="495">
        <v>631</v>
      </c>
      <c r="B639" s="503">
        <v>41083</v>
      </c>
      <c r="C639" s="144" t="s">
        <v>1864</v>
      </c>
      <c r="D639" s="509" t="s">
        <v>1865</v>
      </c>
      <c r="E639" s="500" t="s">
        <v>618</v>
      </c>
      <c r="F639" s="501">
        <v>125</v>
      </c>
      <c r="G639" s="501">
        <v>125</v>
      </c>
      <c r="H639" s="501">
        <v>0</v>
      </c>
      <c r="I639" s="501">
        <v>125</v>
      </c>
    </row>
    <row r="640" spans="1:9" x14ac:dyDescent="0.3">
      <c r="A640" s="502">
        <v>632</v>
      </c>
      <c r="B640" s="503">
        <v>41083</v>
      </c>
      <c r="C640" s="144" t="s">
        <v>1866</v>
      </c>
      <c r="D640" s="509" t="s">
        <v>1867</v>
      </c>
      <c r="E640" s="500" t="s">
        <v>618</v>
      </c>
      <c r="F640" s="501">
        <v>100</v>
      </c>
      <c r="G640" s="501">
        <v>100</v>
      </c>
      <c r="H640" s="501">
        <v>0</v>
      </c>
      <c r="I640" s="501">
        <v>100</v>
      </c>
    </row>
    <row r="641" spans="1:9" x14ac:dyDescent="0.3">
      <c r="A641" s="495">
        <v>633</v>
      </c>
      <c r="B641" s="503">
        <v>41083</v>
      </c>
      <c r="C641" s="144" t="s">
        <v>1868</v>
      </c>
      <c r="D641" s="509" t="s">
        <v>1869</v>
      </c>
      <c r="E641" s="500" t="s">
        <v>618</v>
      </c>
      <c r="F641" s="501">
        <v>100</v>
      </c>
      <c r="G641" s="501">
        <v>100</v>
      </c>
      <c r="H641" s="501">
        <v>0</v>
      </c>
      <c r="I641" s="501">
        <v>100</v>
      </c>
    </row>
    <row r="642" spans="1:9" x14ac:dyDescent="0.3">
      <c r="A642" s="502">
        <v>634</v>
      </c>
      <c r="B642" s="503">
        <v>41083</v>
      </c>
      <c r="C642" s="144" t="s">
        <v>1870</v>
      </c>
      <c r="D642" s="509" t="s">
        <v>1871</v>
      </c>
      <c r="E642" s="500" t="s">
        <v>618</v>
      </c>
      <c r="F642" s="501">
        <v>100</v>
      </c>
      <c r="G642" s="501">
        <v>100</v>
      </c>
      <c r="H642" s="501">
        <v>0</v>
      </c>
      <c r="I642" s="501">
        <v>100</v>
      </c>
    </row>
    <row r="643" spans="1:9" x14ac:dyDescent="0.3">
      <c r="A643" s="495">
        <v>635</v>
      </c>
      <c r="B643" s="503">
        <v>41083</v>
      </c>
      <c r="C643" s="144" t="s">
        <v>1872</v>
      </c>
      <c r="D643" s="509" t="s">
        <v>1873</v>
      </c>
      <c r="E643" s="500" t="s">
        <v>618</v>
      </c>
      <c r="F643" s="501">
        <v>100</v>
      </c>
      <c r="G643" s="501">
        <v>100</v>
      </c>
      <c r="H643" s="501">
        <v>0</v>
      </c>
      <c r="I643" s="501">
        <v>100</v>
      </c>
    </row>
    <row r="644" spans="1:9" x14ac:dyDescent="0.3">
      <c r="A644" s="502">
        <v>636</v>
      </c>
      <c r="B644" s="503">
        <v>41083</v>
      </c>
      <c r="C644" s="144" t="s">
        <v>1874</v>
      </c>
      <c r="D644" s="509" t="s">
        <v>1875</v>
      </c>
      <c r="E644" s="500" t="s">
        <v>618</v>
      </c>
      <c r="F644" s="501">
        <v>125</v>
      </c>
      <c r="G644" s="501">
        <v>125</v>
      </c>
      <c r="H644" s="501">
        <v>0</v>
      </c>
      <c r="I644" s="501">
        <v>125</v>
      </c>
    </row>
    <row r="645" spans="1:9" x14ac:dyDescent="0.3">
      <c r="A645" s="495">
        <v>637</v>
      </c>
      <c r="B645" s="503">
        <v>41083</v>
      </c>
      <c r="C645" s="144" t="s">
        <v>1876</v>
      </c>
      <c r="D645" s="509" t="s">
        <v>1877</v>
      </c>
      <c r="E645" s="500" t="s">
        <v>618</v>
      </c>
      <c r="F645" s="501">
        <v>125</v>
      </c>
      <c r="G645" s="501">
        <v>125</v>
      </c>
      <c r="H645" s="501">
        <v>0</v>
      </c>
      <c r="I645" s="501">
        <v>125</v>
      </c>
    </row>
    <row r="646" spans="1:9" x14ac:dyDescent="0.3">
      <c r="A646" s="502">
        <v>638</v>
      </c>
      <c r="B646" s="503">
        <v>41083</v>
      </c>
      <c r="C646" s="144" t="s">
        <v>1878</v>
      </c>
      <c r="D646" s="509" t="s">
        <v>1879</v>
      </c>
      <c r="E646" s="500" t="s">
        <v>618</v>
      </c>
      <c r="F646" s="501">
        <v>100</v>
      </c>
      <c r="G646" s="501">
        <v>100</v>
      </c>
      <c r="H646" s="501">
        <v>0</v>
      </c>
      <c r="I646" s="501">
        <v>100</v>
      </c>
    </row>
    <row r="647" spans="1:9" x14ac:dyDescent="0.3">
      <c r="A647" s="495">
        <v>639</v>
      </c>
      <c r="B647" s="503">
        <v>41083</v>
      </c>
      <c r="C647" s="144" t="s">
        <v>1880</v>
      </c>
      <c r="D647" s="509" t="s">
        <v>1881</v>
      </c>
      <c r="E647" s="500" t="s">
        <v>618</v>
      </c>
      <c r="F647" s="501">
        <v>100</v>
      </c>
      <c r="G647" s="501">
        <v>100</v>
      </c>
      <c r="H647" s="501">
        <v>0</v>
      </c>
      <c r="I647" s="501">
        <v>100</v>
      </c>
    </row>
    <row r="648" spans="1:9" x14ac:dyDescent="0.3">
      <c r="A648" s="502">
        <v>640</v>
      </c>
      <c r="B648" s="503">
        <v>41083</v>
      </c>
      <c r="C648" s="144" t="s">
        <v>1882</v>
      </c>
      <c r="D648" s="509" t="s">
        <v>1883</v>
      </c>
      <c r="E648" s="500" t="s">
        <v>618</v>
      </c>
      <c r="F648" s="501">
        <v>100</v>
      </c>
      <c r="G648" s="501">
        <v>100</v>
      </c>
      <c r="H648" s="501">
        <v>0</v>
      </c>
      <c r="I648" s="501">
        <v>100</v>
      </c>
    </row>
    <row r="649" spans="1:9" x14ac:dyDescent="0.3">
      <c r="A649" s="495">
        <v>641</v>
      </c>
      <c r="B649" s="503">
        <v>41083</v>
      </c>
      <c r="C649" s="144" t="s">
        <v>1884</v>
      </c>
      <c r="D649" s="509" t="s">
        <v>1885</v>
      </c>
      <c r="E649" s="500" t="s">
        <v>618</v>
      </c>
      <c r="F649" s="501">
        <v>100</v>
      </c>
      <c r="G649" s="501">
        <v>100</v>
      </c>
      <c r="H649" s="501">
        <v>0</v>
      </c>
      <c r="I649" s="501">
        <v>100</v>
      </c>
    </row>
    <row r="650" spans="1:9" x14ac:dyDescent="0.3">
      <c r="A650" s="502">
        <v>642</v>
      </c>
      <c r="B650" s="503">
        <v>41083</v>
      </c>
      <c r="C650" s="144" t="s">
        <v>1886</v>
      </c>
      <c r="D650" s="509" t="s">
        <v>1887</v>
      </c>
      <c r="E650" s="500" t="s">
        <v>618</v>
      </c>
      <c r="F650" s="501">
        <v>125</v>
      </c>
      <c r="G650" s="501">
        <v>125</v>
      </c>
      <c r="H650" s="501">
        <v>0</v>
      </c>
      <c r="I650" s="501">
        <v>125</v>
      </c>
    </row>
    <row r="651" spans="1:9" x14ac:dyDescent="0.3">
      <c r="A651" s="495">
        <v>643</v>
      </c>
      <c r="B651" s="503">
        <v>41083</v>
      </c>
      <c r="C651" s="144" t="s">
        <v>1888</v>
      </c>
      <c r="D651" s="509" t="s">
        <v>1889</v>
      </c>
      <c r="E651" s="500" t="s">
        <v>618</v>
      </c>
      <c r="F651" s="501">
        <v>125</v>
      </c>
      <c r="G651" s="501">
        <v>125</v>
      </c>
      <c r="H651" s="501">
        <v>0</v>
      </c>
      <c r="I651" s="501">
        <v>125</v>
      </c>
    </row>
    <row r="652" spans="1:9" x14ac:dyDescent="0.3">
      <c r="A652" s="502">
        <v>644</v>
      </c>
      <c r="B652" s="503">
        <v>41083</v>
      </c>
      <c r="C652" s="144" t="s">
        <v>1890</v>
      </c>
      <c r="D652" s="509" t="s">
        <v>1891</v>
      </c>
      <c r="E652" s="500" t="s">
        <v>618</v>
      </c>
      <c r="F652" s="501">
        <v>100</v>
      </c>
      <c r="G652" s="501">
        <v>100</v>
      </c>
      <c r="H652" s="501">
        <v>0</v>
      </c>
      <c r="I652" s="501">
        <v>100</v>
      </c>
    </row>
    <row r="653" spans="1:9" x14ac:dyDescent="0.3">
      <c r="A653" s="495">
        <v>645</v>
      </c>
      <c r="B653" s="503">
        <v>41083</v>
      </c>
      <c r="C653" s="144" t="s">
        <v>1892</v>
      </c>
      <c r="D653" s="509" t="s">
        <v>1893</v>
      </c>
      <c r="E653" s="500" t="s">
        <v>618</v>
      </c>
      <c r="F653" s="501">
        <v>100</v>
      </c>
      <c r="G653" s="501">
        <v>100</v>
      </c>
      <c r="H653" s="501">
        <v>0</v>
      </c>
      <c r="I653" s="501">
        <v>100</v>
      </c>
    </row>
    <row r="654" spans="1:9" x14ac:dyDescent="0.3">
      <c r="A654" s="502">
        <v>646</v>
      </c>
      <c r="B654" s="503">
        <v>41083</v>
      </c>
      <c r="C654" s="144" t="s">
        <v>1894</v>
      </c>
      <c r="D654" s="509" t="s">
        <v>1895</v>
      </c>
      <c r="E654" s="500" t="s">
        <v>618</v>
      </c>
      <c r="F654" s="501">
        <v>125</v>
      </c>
      <c r="G654" s="501">
        <v>125</v>
      </c>
      <c r="H654" s="501">
        <v>0</v>
      </c>
      <c r="I654" s="501">
        <v>125</v>
      </c>
    </row>
    <row r="655" spans="1:9" x14ac:dyDescent="0.3">
      <c r="A655" s="495">
        <v>647</v>
      </c>
      <c r="B655" s="503">
        <v>41083</v>
      </c>
      <c r="C655" s="144" t="s">
        <v>1896</v>
      </c>
      <c r="D655" s="509" t="s">
        <v>1897</v>
      </c>
      <c r="E655" s="500" t="s">
        <v>618</v>
      </c>
      <c r="F655" s="501">
        <v>125</v>
      </c>
      <c r="G655" s="501">
        <v>125</v>
      </c>
      <c r="H655" s="501">
        <v>0</v>
      </c>
      <c r="I655" s="501">
        <v>125</v>
      </c>
    </row>
    <row r="656" spans="1:9" x14ac:dyDescent="0.3">
      <c r="A656" s="502">
        <v>648</v>
      </c>
      <c r="B656" s="503">
        <v>41083</v>
      </c>
      <c r="C656" s="144" t="s">
        <v>1898</v>
      </c>
      <c r="D656" s="509" t="s">
        <v>1899</v>
      </c>
      <c r="E656" s="500" t="s">
        <v>618</v>
      </c>
      <c r="F656" s="501">
        <v>125</v>
      </c>
      <c r="G656" s="501">
        <v>125</v>
      </c>
      <c r="H656" s="501">
        <v>0</v>
      </c>
      <c r="I656" s="501">
        <v>125</v>
      </c>
    </row>
    <row r="657" spans="1:9" x14ac:dyDescent="0.3">
      <c r="A657" s="495">
        <v>649</v>
      </c>
      <c r="B657" s="503">
        <v>41083</v>
      </c>
      <c r="C657" s="144" t="s">
        <v>1900</v>
      </c>
      <c r="D657" s="509" t="s">
        <v>1901</v>
      </c>
      <c r="E657" s="500" t="s">
        <v>618</v>
      </c>
      <c r="F657" s="501">
        <v>125</v>
      </c>
      <c r="G657" s="501">
        <v>125</v>
      </c>
      <c r="H657" s="501">
        <v>0</v>
      </c>
      <c r="I657" s="501">
        <v>125</v>
      </c>
    </row>
    <row r="658" spans="1:9" x14ac:dyDescent="0.3">
      <c r="A658" s="502">
        <v>650</v>
      </c>
      <c r="B658" s="503">
        <v>41083</v>
      </c>
      <c r="C658" s="144" t="s">
        <v>1902</v>
      </c>
      <c r="D658" s="509" t="s">
        <v>1903</v>
      </c>
      <c r="E658" s="500" t="s">
        <v>618</v>
      </c>
      <c r="F658" s="501">
        <v>125</v>
      </c>
      <c r="G658" s="501">
        <v>125</v>
      </c>
      <c r="H658" s="501">
        <v>0</v>
      </c>
      <c r="I658" s="501">
        <v>125</v>
      </c>
    </row>
    <row r="659" spans="1:9" x14ac:dyDescent="0.3">
      <c r="A659" s="495">
        <v>651</v>
      </c>
      <c r="B659" s="503">
        <v>41083</v>
      </c>
      <c r="C659" s="144" t="s">
        <v>1904</v>
      </c>
      <c r="D659" s="509" t="s">
        <v>1905</v>
      </c>
      <c r="E659" s="500" t="s">
        <v>618</v>
      </c>
      <c r="F659" s="501">
        <v>125</v>
      </c>
      <c r="G659" s="501">
        <v>125</v>
      </c>
      <c r="H659" s="501">
        <v>0</v>
      </c>
      <c r="I659" s="501">
        <v>125</v>
      </c>
    </row>
    <row r="660" spans="1:9" x14ac:dyDescent="0.3">
      <c r="A660" s="502">
        <v>652</v>
      </c>
      <c r="B660" s="503">
        <v>41083</v>
      </c>
      <c r="C660" s="144" t="s">
        <v>1906</v>
      </c>
      <c r="D660" s="509" t="s">
        <v>1907</v>
      </c>
      <c r="E660" s="500" t="s">
        <v>618</v>
      </c>
      <c r="F660" s="501">
        <v>125</v>
      </c>
      <c r="G660" s="501">
        <v>125</v>
      </c>
      <c r="H660" s="501">
        <v>0</v>
      </c>
      <c r="I660" s="501">
        <v>125</v>
      </c>
    </row>
    <row r="661" spans="1:9" x14ac:dyDescent="0.3">
      <c r="A661" s="495">
        <v>653</v>
      </c>
      <c r="B661" s="503">
        <v>41083</v>
      </c>
      <c r="C661" s="144" t="s">
        <v>1908</v>
      </c>
      <c r="D661" s="509" t="s">
        <v>1909</v>
      </c>
      <c r="E661" s="500" t="s">
        <v>618</v>
      </c>
      <c r="F661" s="501">
        <v>125</v>
      </c>
      <c r="G661" s="501">
        <v>125</v>
      </c>
      <c r="H661" s="501">
        <v>0</v>
      </c>
      <c r="I661" s="501">
        <v>125</v>
      </c>
    </row>
    <row r="662" spans="1:9" x14ac:dyDescent="0.3">
      <c r="A662" s="502">
        <v>654</v>
      </c>
      <c r="B662" s="503">
        <v>41083</v>
      </c>
      <c r="C662" s="144" t="s">
        <v>1910</v>
      </c>
      <c r="D662" s="509" t="s">
        <v>1911</v>
      </c>
      <c r="E662" s="500" t="s">
        <v>618</v>
      </c>
      <c r="F662" s="501">
        <v>100</v>
      </c>
      <c r="G662" s="501">
        <v>100</v>
      </c>
      <c r="H662" s="501">
        <v>0</v>
      </c>
      <c r="I662" s="501">
        <v>100</v>
      </c>
    </row>
    <row r="663" spans="1:9" x14ac:dyDescent="0.3">
      <c r="A663" s="495">
        <v>655</v>
      </c>
      <c r="B663" s="503">
        <v>41083</v>
      </c>
      <c r="C663" s="144" t="s">
        <v>1912</v>
      </c>
      <c r="D663" s="509" t="s">
        <v>1913</v>
      </c>
      <c r="E663" s="500" t="s">
        <v>618</v>
      </c>
      <c r="F663" s="501">
        <v>100</v>
      </c>
      <c r="G663" s="501">
        <v>100</v>
      </c>
      <c r="H663" s="501">
        <v>0</v>
      </c>
      <c r="I663" s="501">
        <v>100</v>
      </c>
    </row>
    <row r="664" spans="1:9" x14ac:dyDescent="0.3">
      <c r="A664" s="502">
        <v>656</v>
      </c>
      <c r="B664" s="503">
        <v>41085</v>
      </c>
      <c r="C664" s="144" t="s">
        <v>1914</v>
      </c>
      <c r="D664" s="509" t="s">
        <v>1915</v>
      </c>
      <c r="E664" s="500" t="s">
        <v>618</v>
      </c>
      <c r="F664" s="501">
        <v>100</v>
      </c>
      <c r="G664" s="501">
        <v>100</v>
      </c>
      <c r="H664" s="501">
        <v>0</v>
      </c>
      <c r="I664" s="501">
        <v>100</v>
      </c>
    </row>
    <row r="665" spans="1:9" x14ac:dyDescent="0.3">
      <c r="A665" s="495">
        <v>657</v>
      </c>
      <c r="B665" s="503">
        <v>41085</v>
      </c>
      <c r="C665" s="144" t="s">
        <v>1272</v>
      </c>
      <c r="D665" s="509" t="s">
        <v>1916</v>
      </c>
      <c r="E665" s="500" t="s">
        <v>618</v>
      </c>
      <c r="F665" s="501">
        <v>100</v>
      </c>
      <c r="G665" s="501">
        <v>100</v>
      </c>
      <c r="H665" s="501">
        <v>0</v>
      </c>
      <c r="I665" s="501">
        <v>100</v>
      </c>
    </row>
    <row r="666" spans="1:9" x14ac:dyDescent="0.3">
      <c r="A666" s="502">
        <v>658</v>
      </c>
      <c r="B666" s="503">
        <v>41085</v>
      </c>
      <c r="C666" s="144" t="s">
        <v>1917</v>
      </c>
      <c r="D666" s="509" t="s">
        <v>1918</v>
      </c>
      <c r="E666" s="500" t="s">
        <v>618</v>
      </c>
      <c r="F666" s="501">
        <v>100</v>
      </c>
      <c r="G666" s="501">
        <v>100</v>
      </c>
      <c r="H666" s="501">
        <v>0</v>
      </c>
      <c r="I666" s="501">
        <v>100</v>
      </c>
    </row>
    <row r="667" spans="1:9" x14ac:dyDescent="0.3">
      <c r="A667" s="495">
        <v>659</v>
      </c>
      <c r="B667" s="503">
        <v>41085</v>
      </c>
      <c r="C667" s="144" t="s">
        <v>1919</v>
      </c>
      <c r="D667" s="509" t="s">
        <v>1920</v>
      </c>
      <c r="E667" s="500" t="s">
        <v>618</v>
      </c>
      <c r="F667" s="501">
        <v>125</v>
      </c>
      <c r="G667" s="501">
        <v>125</v>
      </c>
      <c r="H667" s="501">
        <v>0</v>
      </c>
      <c r="I667" s="501">
        <v>125</v>
      </c>
    </row>
    <row r="668" spans="1:9" x14ac:dyDescent="0.3">
      <c r="A668" s="502">
        <v>660</v>
      </c>
      <c r="B668" s="503">
        <v>41085</v>
      </c>
      <c r="C668" s="144" t="s">
        <v>1292</v>
      </c>
      <c r="D668" s="509" t="s">
        <v>1293</v>
      </c>
      <c r="E668" s="500" t="s">
        <v>618</v>
      </c>
      <c r="F668" s="501">
        <v>125</v>
      </c>
      <c r="G668" s="501">
        <v>125</v>
      </c>
      <c r="H668" s="501">
        <v>0</v>
      </c>
      <c r="I668" s="501">
        <v>125</v>
      </c>
    </row>
    <row r="669" spans="1:9" x14ac:dyDescent="0.3">
      <c r="A669" s="495">
        <v>661</v>
      </c>
      <c r="B669" s="503">
        <v>41085</v>
      </c>
      <c r="C669" s="144" t="s">
        <v>1921</v>
      </c>
      <c r="D669" s="509" t="s">
        <v>1922</v>
      </c>
      <c r="E669" s="500" t="s">
        <v>618</v>
      </c>
      <c r="F669" s="501">
        <v>100</v>
      </c>
      <c r="G669" s="501">
        <v>100</v>
      </c>
      <c r="H669" s="501">
        <v>0</v>
      </c>
      <c r="I669" s="501">
        <v>100</v>
      </c>
    </row>
    <row r="670" spans="1:9" x14ac:dyDescent="0.3">
      <c r="A670" s="502">
        <v>662</v>
      </c>
      <c r="B670" s="503">
        <v>41085</v>
      </c>
      <c r="C670" s="144" t="s">
        <v>1923</v>
      </c>
      <c r="D670" s="509" t="s">
        <v>1924</v>
      </c>
      <c r="E670" s="500" t="s">
        <v>618</v>
      </c>
      <c r="F670" s="501">
        <v>100</v>
      </c>
      <c r="G670" s="501">
        <v>100</v>
      </c>
      <c r="H670" s="501">
        <v>0</v>
      </c>
      <c r="I670" s="501">
        <v>100</v>
      </c>
    </row>
    <row r="671" spans="1:9" x14ac:dyDescent="0.3">
      <c r="A671" s="495">
        <v>663</v>
      </c>
      <c r="B671" s="503">
        <v>41085</v>
      </c>
      <c r="C671" s="144" t="s">
        <v>1925</v>
      </c>
      <c r="D671" s="509" t="s">
        <v>1926</v>
      </c>
      <c r="E671" s="500" t="s">
        <v>618</v>
      </c>
      <c r="F671" s="501">
        <v>100</v>
      </c>
      <c r="G671" s="501">
        <v>100</v>
      </c>
      <c r="H671" s="501">
        <v>0</v>
      </c>
      <c r="I671" s="501">
        <v>100</v>
      </c>
    </row>
    <row r="672" spans="1:9" x14ac:dyDescent="0.3">
      <c r="A672" s="502">
        <v>664</v>
      </c>
      <c r="B672" s="503">
        <v>41085</v>
      </c>
      <c r="C672" s="144" t="s">
        <v>1927</v>
      </c>
      <c r="D672" s="509" t="s">
        <v>1928</v>
      </c>
      <c r="E672" s="500" t="s">
        <v>618</v>
      </c>
      <c r="F672" s="501">
        <v>100</v>
      </c>
      <c r="G672" s="501">
        <v>100</v>
      </c>
      <c r="H672" s="501">
        <v>0</v>
      </c>
      <c r="I672" s="501">
        <v>100</v>
      </c>
    </row>
    <row r="673" spans="1:9" x14ac:dyDescent="0.3">
      <c r="A673" s="495">
        <v>665</v>
      </c>
      <c r="B673" s="503">
        <v>41085</v>
      </c>
      <c r="C673" s="144" t="s">
        <v>1929</v>
      </c>
      <c r="D673" s="509" t="s">
        <v>1930</v>
      </c>
      <c r="E673" s="500" t="s">
        <v>618</v>
      </c>
      <c r="F673" s="501">
        <v>100</v>
      </c>
      <c r="G673" s="501">
        <v>100</v>
      </c>
      <c r="H673" s="501">
        <v>0</v>
      </c>
      <c r="I673" s="501">
        <v>100</v>
      </c>
    </row>
    <row r="674" spans="1:9" x14ac:dyDescent="0.3">
      <c r="A674" s="502">
        <v>666</v>
      </c>
      <c r="B674" s="503">
        <v>41085</v>
      </c>
      <c r="C674" s="144" t="s">
        <v>1931</v>
      </c>
      <c r="D674" s="509" t="s">
        <v>1932</v>
      </c>
      <c r="E674" s="500" t="s">
        <v>618</v>
      </c>
      <c r="F674" s="501">
        <v>125</v>
      </c>
      <c r="G674" s="501">
        <v>125</v>
      </c>
      <c r="H674" s="501">
        <v>0</v>
      </c>
      <c r="I674" s="501">
        <v>125</v>
      </c>
    </row>
    <row r="675" spans="1:9" x14ac:dyDescent="0.3">
      <c r="A675" s="495">
        <v>667</v>
      </c>
      <c r="B675" s="503">
        <v>41085</v>
      </c>
      <c r="C675" s="144" t="s">
        <v>1933</v>
      </c>
      <c r="D675" s="509" t="s">
        <v>1934</v>
      </c>
      <c r="E675" s="500" t="s">
        <v>618</v>
      </c>
      <c r="F675" s="501">
        <v>125</v>
      </c>
      <c r="G675" s="501">
        <v>125</v>
      </c>
      <c r="H675" s="501">
        <v>0</v>
      </c>
      <c r="I675" s="501">
        <v>125</v>
      </c>
    </row>
    <row r="676" spans="1:9" x14ac:dyDescent="0.3">
      <c r="A676" s="502">
        <v>668</v>
      </c>
      <c r="B676" s="503">
        <v>41085</v>
      </c>
      <c r="C676" s="144" t="s">
        <v>725</v>
      </c>
      <c r="D676" s="509" t="s">
        <v>726</v>
      </c>
      <c r="E676" s="500" t="s">
        <v>618</v>
      </c>
      <c r="F676" s="501">
        <v>162.5</v>
      </c>
      <c r="G676" s="501">
        <v>162.5</v>
      </c>
      <c r="H676" s="501">
        <v>0</v>
      </c>
      <c r="I676" s="501">
        <v>162.5</v>
      </c>
    </row>
    <row r="677" spans="1:9" x14ac:dyDescent="0.3">
      <c r="A677" s="495">
        <v>669</v>
      </c>
      <c r="B677" s="503">
        <v>41085</v>
      </c>
      <c r="C677" s="144" t="s">
        <v>1935</v>
      </c>
      <c r="D677" s="509" t="s">
        <v>1936</v>
      </c>
      <c r="E677" s="500" t="s">
        <v>618</v>
      </c>
      <c r="F677" s="501">
        <v>125</v>
      </c>
      <c r="G677" s="501">
        <v>125</v>
      </c>
      <c r="H677" s="501">
        <v>0</v>
      </c>
      <c r="I677" s="501">
        <v>125</v>
      </c>
    </row>
    <row r="678" spans="1:9" x14ac:dyDescent="0.3">
      <c r="A678" s="502">
        <v>670</v>
      </c>
      <c r="B678" s="503">
        <v>41085</v>
      </c>
      <c r="C678" s="144" t="s">
        <v>1937</v>
      </c>
      <c r="D678" s="509" t="s">
        <v>1938</v>
      </c>
      <c r="E678" s="500" t="s">
        <v>618</v>
      </c>
      <c r="F678" s="501">
        <v>125</v>
      </c>
      <c r="G678" s="501">
        <v>125</v>
      </c>
      <c r="H678" s="501">
        <v>0</v>
      </c>
      <c r="I678" s="501">
        <v>125</v>
      </c>
    </row>
    <row r="679" spans="1:9" x14ac:dyDescent="0.3">
      <c r="A679" s="495">
        <v>671</v>
      </c>
      <c r="B679" s="503">
        <v>41085</v>
      </c>
      <c r="C679" s="144" t="s">
        <v>1939</v>
      </c>
      <c r="D679" s="509" t="s">
        <v>1940</v>
      </c>
      <c r="E679" s="500" t="s">
        <v>618</v>
      </c>
      <c r="F679" s="501">
        <v>125</v>
      </c>
      <c r="G679" s="501">
        <v>125</v>
      </c>
      <c r="H679" s="501">
        <v>0</v>
      </c>
      <c r="I679" s="501">
        <v>125</v>
      </c>
    </row>
    <row r="680" spans="1:9" x14ac:dyDescent="0.3">
      <c r="A680" s="502">
        <v>672</v>
      </c>
      <c r="B680" s="503">
        <v>41085</v>
      </c>
      <c r="C680" s="144" t="s">
        <v>1941</v>
      </c>
      <c r="D680" s="509" t="s">
        <v>1942</v>
      </c>
      <c r="E680" s="500" t="s">
        <v>618</v>
      </c>
      <c r="F680" s="501">
        <v>125</v>
      </c>
      <c r="G680" s="501">
        <v>125</v>
      </c>
      <c r="H680" s="501">
        <v>0</v>
      </c>
      <c r="I680" s="501">
        <v>125</v>
      </c>
    </row>
    <row r="681" spans="1:9" x14ac:dyDescent="0.3">
      <c r="A681" s="495">
        <v>673</v>
      </c>
      <c r="B681" s="503">
        <v>41085</v>
      </c>
      <c r="C681" s="144" t="s">
        <v>1943</v>
      </c>
      <c r="D681" s="509" t="s">
        <v>1944</v>
      </c>
      <c r="E681" s="500" t="s">
        <v>618</v>
      </c>
      <c r="F681" s="501">
        <v>125</v>
      </c>
      <c r="G681" s="501">
        <v>125</v>
      </c>
      <c r="H681" s="501">
        <v>0</v>
      </c>
      <c r="I681" s="501">
        <v>125</v>
      </c>
    </row>
    <row r="682" spans="1:9" x14ac:dyDescent="0.3">
      <c r="A682" s="502">
        <v>674</v>
      </c>
      <c r="B682" s="503">
        <v>41085</v>
      </c>
      <c r="C682" s="144" t="s">
        <v>1945</v>
      </c>
      <c r="D682" s="509" t="s">
        <v>1946</v>
      </c>
      <c r="E682" s="500" t="s">
        <v>618</v>
      </c>
      <c r="F682" s="501">
        <v>100</v>
      </c>
      <c r="G682" s="501">
        <v>100</v>
      </c>
      <c r="H682" s="501">
        <v>0</v>
      </c>
      <c r="I682" s="501">
        <v>100</v>
      </c>
    </row>
    <row r="683" spans="1:9" x14ac:dyDescent="0.3">
      <c r="A683" s="495">
        <v>675</v>
      </c>
      <c r="B683" s="503">
        <v>41085</v>
      </c>
      <c r="C683" s="144" t="s">
        <v>719</v>
      </c>
      <c r="D683" s="509" t="s">
        <v>720</v>
      </c>
      <c r="E683" s="500" t="s">
        <v>618</v>
      </c>
      <c r="F683" s="501">
        <v>100</v>
      </c>
      <c r="G683" s="501">
        <v>100</v>
      </c>
      <c r="H683" s="501">
        <v>0</v>
      </c>
      <c r="I683" s="501">
        <v>100</v>
      </c>
    </row>
    <row r="684" spans="1:9" x14ac:dyDescent="0.3">
      <c r="A684" s="502">
        <v>676</v>
      </c>
      <c r="B684" s="503">
        <v>41085</v>
      </c>
      <c r="C684" s="144" t="s">
        <v>1947</v>
      </c>
      <c r="D684" s="509" t="s">
        <v>1948</v>
      </c>
      <c r="E684" s="500" t="s">
        <v>618</v>
      </c>
      <c r="F684" s="501">
        <v>100</v>
      </c>
      <c r="G684" s="501">
        <v>100</v>
      </c>
      <c r="H684" s="501">
        <v>0</v>
      </c>
      <c r="I684" s="501">
        <v>100</v>
      </c>
    </row>
    <row r="685" spans="1:9" x14ac:dyDescent="0.3">
      <c r="A685" s="495">
        <v>677</v>
      </c>
      <c r="B685" s="503">
        <v>41085</v>
      </c>
      <c r="C685" s="144" t="s">
        <v>1949</v>
      </c>
      <c r="D685" s="509" t="s">
        <v>1950</v>
      </c>
      <c r="E685" s="500" t="s">
        <v>618</v>
      </c>
      <c r="F685" s="501">
        <v>100</v>
      </c>
      <c r="G685" s="501">
        <v>100</v>
      </c>
      <c r="H685" s="501">
        <v>0</v>
      </c>
      <c r="I685" s="501">
        <v>100</v>
      </c>
    </row>
    <row r="686" spans="1:9" x14ac:dyDescent="0.3">
      <c r="A686" s="502">
        <v>678</v>
      </c>
      <c r="B686" s="503">
        <v>41085</v>
      </c>
      <c r="C686" s="144" t="s">
        <v>1951</v>
      </c>
      <c r="D686" s="509" t="s">
        <v>1952</v>
      </c>
      <c r="E686" s="500" t="s">
        <v>618</v>
      </c>
      <c r="F686" s="501">
        <v>100</v>
      </c>
      <c r="G686" s="501">
        <v>100</v>
      </c>
      <c r="H686" s="501">
        <v>0</v>
      </c>
      <c r="I686" s="501">
        <v>100</v>
      </c>
    </row>
    <row r="687" spans="1:9" x14ac:dyDescent="0.3">
      <c r="A687" s="495">
        <v>679</v>
      </c>
      <c r="B687" s="503">
        <v>41085</v>
      </c>
      <c r="C687" s="144" t="s">
        <v>745</v>
      </c>
      <c r="D687" s="509" t="s">
        <v>1953</v>
      </c>
      <c r="E687" s="500" t="s">
        <v>618</v>
      </c>
      <c r="F687" s="501">
        <v>100</v>
      </c>
      <c r="G687" s="501">
        <v>100</v>
      </c>
      <c r="H687" s="501">
        <v>0</v>
      </c>
      <c r="I687" s="501">
        <v>100</v>
      </c>
    </row>
    <row r="688" spans="1:9" x14ac:dyDescent="0.3">
      <c r="A688" s="502">
        <v>680</v>
      </c>
      <c r="B688" s="503">
        <v>41085</v>
      </c>
      <c r="C688" s="144" t="s">
        <v>1954</v>
      </c>
      <c r="D688" s="509" t="s">
        <v>716</v>
      </c>
      <c r="E688" s="500" t="s">
        <v>618</v>
      </c>
      <c r="F688" s="501">
        <v>125</v>
      </c>
      <c r="G688" s="501">
        <v>125</v>
      </c>
      <c r="H688" s="501">
        <v>0</v>
      </c>
      <c r="I688" s="501">
        <v>125</v>
      </c>
    </row>
    <row r="689" spans="1:9" x14ac:dyDescent="0.3">
      <c r="A689" s="495">
        <v>681</v>
      </c>
      <c r="B689" s="503">
        <v>41085</v>
      </c>
      <c r="C689" s="144" t="s">
        <v>1955</v>
      </c>
      <c r="D689" s="509" t="s">
        <v>1956</v>
      </c>
      <c r="E689" s="500" t="s">
        <v>618</v>
      </c>
      <c r="F689" s="501">
        <v>100</v>
      </c>
      <c r="G689" s="501">
        <v>100</v>
      </c>
      <c r="H689" s="501">
        <v>0</v>
      </c>
      <c r="I689" s="501">
        <v>100</v>
      </c>
    </row>
    <row r="690" spans="1:9" x14ac:dyDescent="0.3">
      <c r="A690" s="502">
        <v>682</v>
      </c>
      <c r="B690" s="503">
        <v>41085</v>
      </c>
      <c r="C690" s="144" t="s">
        <v>1957</v>
      </c>
      <c r="D690" s="509" t="s">
        <v>1958</v>
      </c>
      <c r="E690" s="500" t="s">
        <v>618</v>
      </c>
      <c r="F690" s="501">
        <v>100</v>
      </c>
      <c r="G690" s="501">
        <v>100</v>
      </c>
      <c r="H690" s="501">
        <v>0</v>
      </c>
      <c r="I690" s="501">
        <v>100</v>
      </c>
    </row>
    <row r="691" spans="1:9" x14ac:dyDescent="0.3">
      <c r="A691" s="495">
        <v>683</v>
      </c>
      <c r="B691" s="503">
        <v>41085</v>
      </c>
      <c r="C691" s="144" t="s">
        <v>1959</v>
      </c>
      <c r="D691" s="509" t="s">
        <v>1960</v>
      </c>
      <c r="E691" s="500" t="s">
        <v>618</v>
      </c>
      <c r="F691" s="501">
        <v>100</v>
      </c>
      <c r="G691" s="501">
        <v>100</v>
      </c>
      <c r="H691" s="501">
        <v>0</v>
      </c>
      <c r="I691" s="501">
        <v>100</v>
      </c>
    </row>
    <row r="692" spans="1:9" x14ac:dyDescent="0.3">
      <c r="A692" s="502">
        <v>684</v>
      </c>
      <c r="B692" s="503">
        <v>41085</v>
      </c>
      <c r="C692" s="144" t="s">
        <v>1961</v>
      </c>
      <c r="D692" s="509" t="s">
        <v>1962</v>
      </c>
      <c r="E692" s="500" t="s">
        <v>618</v>
      </c>
      <c r="F692" s="501">
        <v>125</v>
      </c>
      <c r="G692" s="501">
        <v>125</v>
      </c>
      <c r="H692" s="501">
        <v>0</v>
      </c>
      <c r="I692" s="501">
        <v>125</v>
      </c>
    </row>
    <row r="693" spans="1:9" x14ac:dyDescent="0.3">
      <c r="A693" s="495">
        <v>685</v>
      </c>
      <c r="B693" s="503">
        <v>41085</v>
      </c>
      <c r="C693" s="144" t="s">
        <v>1963</v>
      </c>
      <c r="D693" s="509" t="s">
        <v>1964</v>
      </c>
      <c r="E693" s="500" t="s">
        <v>618</v>
      </c>
      <c r="F693" s="501">
        <v>100</v>
      </c>
      <c r="G693" s="501">
        <v>100</v>
      </c>
      <c r="H693" s="501">
        <v>0</v>
      </c>
      <c r="I693" s="501">
        <v>100</v>
      </c>
    </row>
    <row r="694" spans="1:9" x14ac:dyDescent="0.3">
      <c r="A694" s="502">
        <v>686</v>
      </c>
      <c r="B694" s="503">
        <v>41085</v>
      </c>
      <c r="C694" s="144" t="s">
        <v>1965</v>
      </c>
      <c r="D694" s="509" t="s">
        <v>1966</v>
      </c>
      <c r="E694" s="500" t="s">
        <v>618</v>
      </c>
      <c r="F694" s="501">
        <v>100</v>
      </c>
      <c r="G694" s="501">
        <v>100</v>
      </c>
      <c r="H694" s="501">
        <v>0</v>
      </c>
      <c r="I694" s="501">
        <v>100</v>
      </c>
    </row>
    <row r="695" spans="1:9" x14ac:dyDescent="0.3">
      <c r="A695" s="495">
        <v>687</v>
      </c>
      <c r="B695" s="503">
        <v>41085</v>
      </c>
      <c r="C695" s="144" t="s">
        <v>743</v>
      </c>
      <c r="D695" s="509" t="s">
        <v>744</v>
      </c>
      <c r="E695" s="500" t="s">
        <v>618</v>
      </c>
      <c r="F695" s="501">
        <v>162.5</v>
      </c>
      <c r="G695" s="501">
        <v>162.5</v>
      </c>
      <c r="H695" s="501">
        <v>0</v>
      </c>
      <c r="I695" s="501">
        <v>162.5</v>
      </c>
    </row>
    <row r="696" spans="1:9" x14ac:dyDescent="0.3">
      <c r="A696" s="502">
        <v>688</v>
      </c>
      <c r="B696" s="503">
        <v>41085</v>
      </c>
      <c r="C696" s="144" t="s">
        <v>751</v>
      </c>
      <c r="D696" s="509" t="s">
        <v>752</v>
      </c>
      <c r="E696" s="500" t="s">
        <v>618</v>
      </c>
      <c r="F696" s="501">
        <v>100</v>
      </c>
      <c r="G696" s="501">
        <v>100</v>
      </c>
      <c r="H696" s="501">
        <v>0</v>
      </c>
      <c r="I696" s="501">
        <v>100</v>
      </c>
    </row>
    <row r="697" spans="1:9" x14ac:dyDescent="0.3">
      <c r="A697" s="495">
        <v>689</v>
      </c>
      <c r="B697" s="503">
        <v>41085</v>
      </c>
      <c r="C697" s="144" t="s">
        <v>1967</v>
      </c>
      <c r="D697" s="509" t="s">
        <v>1968</v>
      </c>
      <c r="E697" s="500" t="s">
        <v>618</v>
      </c>
      <c r="F697" s="501">
        <v>100</v>
      </c>
      <c r="G697" s="501">
        <v>100</v>
      </c>
      <c r="H697" s="501">
        <v>0</v>
      </c>
      <c r="I697" s="501">
        <v>100</v>
      </c>
    </row>
    <row r="698" spans="1:9" x14ac:dyDescent="0.3">
      <c r="A698" s="502">
        <v>690</v>
      </c>
      <c r="B698" s="503">
        <v>41085</v>
      </c>
      <c r="C698" s="144" t="s">
        <v>1969</v>
      </c>
      <c r="D698" s="509" t="s">
        <v>1970</v>
      </c>
      <c r="E698" s="500" t="s">
        <v>618</v>
      </c>
      <c r="F698" s="501">
        <v>125</v>
      </c>
      <c r="G698" s="501">
        <v>125</v>
      </c>
      <c r="H698" s="501">
        <v>0</v>
      </c>
      <c r="I698" s="501">
        <v>125</v>
      </c>
    </row>
    <row r="699" spans="1:9" x14ac:dyDescent="0.3">
      <c r="A699" s="495">
        <v>691</v>
      </c>
      <c r="B699" s="503">
        <v>41085</v>
      </c>
      <c r="C699" s="144" t="s">
        <v>1971</v>
      </c>
      <c r="D699" s="509" t="s">
        <v>1972</v>
      </c>
      <c r="E699" s="500" t="s">
        <v>618</v>
      </c>
      <c r="F699" s="501">
        <v>100</v>
      </c>
      <c r="G699" s="501">
        <v>100</v>
      </c>
      <c r="H699" s="501">
        <v>0</v>
      </c>
      <c r="I699" s="501">
        <v>100</v>
      </c>
    </row>
    <row r="700" spans="1:9" x14ac:dyDescent="0.3">
      <c r="A700" s="502">
        <v>692</v>
      </c>
      <c r="B700" s="503">
        <v>41085</v>
      </c>
      <c r="C700" s="144" t="s">
        <v>1973</v>
      </c>
      <c r="D700" s="509" t="s">
        <v>1974</v>
      </c>
      <c r="E700" s="500" t="s">
        <v>618</v>
      </c>
      <c r="F700" s="501">
        <v>100</v>
      </c>
      <c r="G700" s="501">
        <v>100</v>
      </c>
      <c r="H700" s="501">
        <v>0</v>
      </c>
      <c r="I700" s="501">
        <v>100</v>
      </c>
    </row>
    <row r="701" spans="1:9" x14ac:dyDescent="0.3">
      <c r="A701" s="495">
        <v>693</v>
      </c>
      <c r="B701" s="503">
        <v>41085</v>
      </c>
      <c r="C701" s="144" t="s">
        <v>1975</v>
      </c>
      <c r="D701" s="509" t="s">
        <v>1976</v>
      </c>
      <c r="E701" s="500" t="s">
        <v>618</v>
      </c>
      <c r="F701" s="501">
        <v>125</v>
      </c>
      <c r="G701" s="501">
        <v>125</v>
      </c>
      <c r="H701" s="501">
        <v>0</v>
      </c>
      <c r="I701" s="501">
        <v>125</v>
      </c>
    </row>
    <row r="702" spans="1:9" x14ac:dyDescent="0.3">
      <c r="A702" s="502">
        <v>694</v>
      </c>
      <c r="B702" s="503">
        <v>41085</v>
      </c>
      <c r="C702" s="144" t="s">
        <v>1977</v>
      </c>
      <c r="D702" s="509" t="s">
        <v>1978</v>
      </c>
      <c r="E702" s="500" t="s">
        <v>618</v>
      </c>
      <c r="F702" s="501">
        <v>100</v>
      </c>
      <c r="G702" s="501">
        <v>100</v>
      </c>
      <c r="H702" s="501">
        <v>0</v>
      </c>
      <c r="I702" s="501">
        <v>100</v>
      </c>
    </row>
    <row r="703" spans="1:9" x14ac:dyDescent="0.3">
      <c r="A703" s="495">
        <v>695</v>
      </c>
      <c r="B703" s="503">
        <v>41085</v>
      </c>
      <c r="C703" s="144" t="s">
        <v>1979</v>
      </c>
      <c r="D703" s="509" t="s">
        <v>1980</v>
      </c>
      <c r="E703" s="500" t="s">
        <v>618</v>
      </c>
      <c r="F703" s="501">
        <v>100</v>
      </c>
      <c r="G703" s="501">
        <v>100</v>
      </c>
      <c r="H703" s="501">
        <v>0</v>
      </c>
      <c r="I703" s="501">
        <v>100</v>
      </c>
    </row>
    <row r="704" spans="1:9" x14ac:dyDescent="0.3">
      <c r="A704" s="502">
        <v>696</v>
      </c>
      <c r="B704" s="503">
        <v>41085</v>
      </c>
      <c r="C704" s="144" t="s">
        <v>1981</v>
      </c>
      <c r="D704" s="509" t="s">
        <v>1982</v>
      </c>
      <c r="E704" s="500" t="s">
        <v>618</v>
      </c>
      <c r="F704" s="501">
        <v>125</v>
      </c>
      <c r="G704" s="501">
        <v>125</v>
      </c>
      <c r="H704" s="501">
        <v>0</v>
      </c>
      <c r="I704" s="501">
        <v>125</v>
      </c>
    </row>
    <row r="705" spans="1:9" x14ac:dyDescent="0.3">
      <c r="A705" s="495">
        <v>697</v>
      </c>
      <c r="B705" s="503">
        <v>41085</v>
      </c>
      <c r="C705" s="144" t="s">
        <v>1983</v>
      </c>
      <c r="D705" s="509" t="s">
        <v>1984</v>
      </c>
      <c r="E705" s="500" t="s">
        <v>618</v>
      </c>
      <c r="F705" s="501">
        <v>162.5</v>
      </c>
      <c r="G705" s="501">
        <v>162.5</v>
      </c>
      <c r="H705" s="501">
        <v>0</v>
      </c>
      <c r="I705" s="501">
        <v>162.5</v>
      </c>
    </row>
    <row r="706" spans="1:9" x14ac:dyDescent="0.3">
      <c r="A706" s="502">
        <v>698</v>
      </c>
      <c r="B706" s="503">
        <v>41085</v>
      </c>
      <c r="C706" s="144" t="s">
        <v>1985</v>
      </c>
      <c r="D706" s="509" t="s">
        <v>1986</v>
      </c>
      <c r="E706" s="500" t="s">
        <v>618</v>
      </c>
      <c r="F706" s="501">
        <v>162.5</v>
      </c>
      <c r="G706" s="501">
        <v>162.5</v>
      </c>
      <c r="H706" s="501">
        <v>0</v>
      </c>
      <c r="I706" s="501">
        <v>162.5</v>
      </c>
    </row>
    <row r="707" spans="1:9" x14ac:dyDescent="0.3">
      <c r="A707" s="495">
        <v>699</v>
      </c>
      <c r="B707" s="503">
        <v>41085</v>
      </c>
      <c r="C707" s="144" t="s">
        <v>1987</v>
      </c>
      <c r="D707" s="509" t="s">
        <v>1988</v>
      </c>
      <c r="E707" s="500" t="s">
        <v>618</v>
      </c>
      <c r="F707" s="501">
        <v>162.5</v>
      </c>
      <c r="G707" s="501">
        <v>162.5</v>
      </c>
      <c r="H707" s="501">
        <v>0</v>
      </c>
      <c r="I707" s="501">
        <v>162.5</v>
      </c>
    </row>
    <row r="708" spans="1:9" x14ac:dyDescent="0.3">
      <c r="A708" s="502">
        <v>700</v>
      </c>
      <c r="B708" s="503">
        <v>41085</v>
      </c>
      <c r="C708" s="144" t="s">
        <v>1989</v>
      </c>
      <c r="D708" s="509" t="s">
        <v>1990</v>
      </c>
      <c r="E708" s="500" t="s">
        <v>618</v>
      </c>
      <c r="F708" s="501">
        <v>125</v>
      </c>
      <c r="G708" s="501">
        <v>125</v>
      </c>
      <c r="H708" s="501">
        <v>0</v>
      </c>
      <c r="I708" s="501">
        <v>125</v>
      </c>
    </row>
    <row r="709" spans="1:9" x14ac:dyDescent="0.3">
      <c r="A709" s="495">
        <v>701</v>
      </c>
      <c r="B709" s="503">
        <v>41085</v>
      </c>
      <c r="C709" s="144" t="s">
        <v>1991</v>
      </c>
      <c r="D709" s="509" t="s">
        <v>1992</v>
      </c>
      <c r="E709" s="500" t="s">
        <v>618</v>
      </c>
      <c r="F709" s="501">
        <v>162.5</v>
      </c>
      <c r="G709" s="501">
        <v>162.5</v>
      </c>
      <c r="H709" s="501">
        <v>0</v>
      </c>
      <c r="I709" s="501">
        <v>162.5</v>
      </c>
    </row>
    <row r="710" spans="1:9" x14ac:dyDescent="0.3">
      <c r="A710" s="502">
        <v>702</v>
      </c>
      <c r="B710" s="503">
        <v>41085</v>
      </c>
      <c r="C710" s="144" t="s">
        <v>1993</v>
      </c>
      <c r="D710" s="509" t="s">
        <v>1994</v>
      </c>
      <c r="E710" s="500" t="s">
        <v>618</v>
      </c>
      <c r="F710" s="501">
        <v>162.5</v>
      </c>
      <c r="G710" s="501">
        <v>162.5</v>
      </c>
      <c r="H710" s="501">
        <v>0</v>
      </c>
      <c r="I710" s="501">
        <v>162.5</v>
      </c>
    </row>
    <row r="711" spans="1:9" x14ac:dyDescent="0.3">
      <c r="A711" s="495">
        <v>703</v>
      </c>
      <c r="B711" s="503">
        <v>41085</v>
      </c>
      <c r="C711" s="144" t="s">
        <v>1995</v>
      </c>
      <c r="D711" s="509" t="s">
        <v>1996</v>
      </c>
      <c r="E711" s="500" t="s">
        <v>618</v>
      </c>
      <c r="F711" s="501">
        <v>125</v>
      </c>
      <c r="G711" s="501">
        <v>125</v>
      </c>
      <c r="H711" s="501">
        <v>0</v>
      </c>
      <c r="I711" s="501">
        <v>125</v>
      </c>
    </row>
    <row r="712" spans="1:9" x14ac:dyDescent="0.3">
      <c r="A712" s="502">
        <v>704</v>
      </c>
      <c r="B712" s="503">
        <v>41085</v>
      </c>
      <c r="C712" s="144" t="s">
        <v>1997</v>
      </c>
      <c r="D712" s="509" t="s">
        <v>1998</v>
      </c>
      <c r="E712" s="500" t="s">
        <v>618</v>
      </c>
      <c r="F712" s="501">
        <v>162.5</v>
      </c>
      <c r="G712" s="501">
        <v>162.5</v>
      </c>
      <c r="H712" s="501">
        <v>0</v>
      </c>
      <c r="I712" s="501">
        <v>162.5</v>
      </c>
    </row>
    <row r="713" spans="1:9" x14ac:dyDescent="0.3">
      <c r="A713" s="495">
        <v>705</v>
      </c>
      <c r="B713" s="503">
        <v>41085</v>
      </c>
      <c r="C713" s="144" t="s">
        <v>1999</v>
      </c>
      <c r="D713" s="509" t="s">
        <v>2000</v>
      </c>
      <c r="E713" s="500" t="s">
        <v>618</v>
      </c>
      <c r="F713" s="501">
        <v>162.5</v>
      </c>
      <c r="G713" s="501">
        <v>162.5</v>
      </c>
      <c r="H713" s="501">
        <v>0</v>
      </c>
      <c r="I713" s="501">
        <v>162.5</v>
      </c>
    </row>
    <row r="714" spans="1:9" x14ac:dyDescent="0.3">
      <c r="A714" s="502">
        <v>706</v>
      </c>
      <c r="B714" s="503">
        <v>41085</v>
      </c>
      <c r="C714" s="144" t="s">
        <v>2001</v>
      </c>
      <c r="D714" s="509" t="s">
        <v>2002</v>
      </c>
      <c r="E714" s="500" t="s">
        <v>618</v>
      </c>
      <c r="F714" s="501">
        <v>162.5</v>
      </c>
      <c r="G714" s="501">
        <v>162.5</v>
      </c>
      <c r="H714" s="501">
        <v>0</v>
      </c>
      <c r="I714" s="501">
        <v>162.5</v>
      </c>
    </row>
    <row r="715" spans="1:9" x14ac:dyDescent="0.3">
      <c r="A715" s="495">
        <v>707</v>
      </c>
      <c r="B715" s="503">
        <v>41085</v>
      </c>
      <c r="C715" s="144" t="s">
        <v>2003</v>
      </c>
      <c r="D715" s="509" t="s">
        <v>2004</v>
      </c>
      <c r="E715" s="500" t="s">
        <v>618</v>
      </c>
      <c r="F715" s="501">
        <v>162.5</v>
      </c>
      <c r="G715" s="501">
        <v>162.5</v>
      </c>
      <c r="H715" s="501">
        <v>0</v>
      </c>
      <c r="I715" s="501">
        <v>162.5</v>
      </c>
    </row>
    <row r="716" spans="1:9" x14ac:dyDescent="0.3">
      <c r="A716" s="502">
        <v>708</v>
      </c>
      <c r="B716" s="503">
        <v>41085</v>
      </c>
      <c r="C716" s="144" t="s">
        <v>2005</v>
      </c>
      <c r="D716" s="509" t="s">
        <v>2006</v>
      </c>
      <c r="E716" s="500" t="s">
        <v>618</v>
      </c>
      <c r="F716" s="501">
        <v>162.5</v>
      </c>
      <c r="G716" s="501">
        <v>162.5</v>
      </c>
      <c r="H716" s="501">
        <v>0</v>
      </c>
      <c r="I716" s="501">
        <v>162.5</v>
      </c>
    </row>
    <row r="717" spans="1:9" x14ac:dyDescent="0.3">
      <c r="A717" s="495">
        <v>709</v>
      </c>
      <c r="B717" s="503">
        <v>41085</v>
      </c>
      <c r="C717" s="144" t="s">
        <v>2007</v>
      </c>
      <c r="D717" s="509" t="s">
        <v>2008</v>
      </c>
      <c r="E717" s="500" t="s">
        <v>618</v>
      </c>
      <c r="F717" s="501">
        <v>100</v>
      </c>
      <c r="G717" s="501">
        <v>100</v>
      </c>
      <c r="H717" s="501">
        <v>0</v>
      </c>
      <c r="I717" s="501">
        <v>100</v>
      </c>
    </row>
    <row r="718" spans="1:9" x14ac:dyDescent="0.3">
      <c r="A718" s="502">
        <v>710</v>
      </c>
      <c r="B718" s="503">
        <v>41085</v>
      </c>
      <c r="C718" s="144" t="s">
        <v>2009</v>
      </c>
      <c r="D718" s="509" t="s">
        <v>2010</v>
      </c>
      <c r="E718" s="500" t="s">
        <v>618</v>
      </c>
      <c r="F718" s="501">
        <v>125</v>
      </c>
      <c r="G718" s="501">
        <v>125</v>
      </c>
      <c r="H718" s="501">
        <v>0</v>
      </c>
      <c r="I718" s="501">
        <v>125</v>
      </c>
    </row>
    <row r="719" spans="1:9" x14ac:dyDescent="0.3">
      <c r="A719" s="495">
        <v>711</v>
      </c>
      <c r="B719" s="503">
        <v>41085</v>
      </c>
      <c r="C719" s="144" t="s">
        <v>2011</v>
      </c>
      <c r="D719" s="509" t="s">
        <v>2012</v>
      </c>
      <c r="E719" s="500" t="s">
        <v>618</v>
      </c>
      <c r="F719" s="501">
        <v>162.5</v>
      </c>
      <c r="G719" s="501">
        <v>162.5</v>
      </c>
      <c r="H719" s="501">
        <v>0</v>
      </c>
      <c r="I719" s="501">
        <v>162.5</v>
      </c>
    </row>
    <row r="720" spans="1:9" x14ac:dyDescent="0.3">
      <c r="A720" s="502">
        <v>712</v>
      </c>
      <c r="B720" s="503">
        <v>41085</v>
      </c>
      <c r="C720" s="144" t="s">
        <v>2013</v>
      </c>
      <c r="D720" s="509" t="s">
        <v>2014</v>
      </c>
      <c r="E720" s="500" t="s">
        <v>618</v>
      </c>
      <c r="F720" s="501">
        <v>162.5</v>
      </c>
      <c r="G720" s="501">
        <v>162.5</v>
      </c>
      <c r="H720" s="501">
        <v>0</v>
      </c>
      <c r="I720" s="501">
        <v>162.5</v>
      </c>
    </row>
    <row r="721" spans="1:9" x14ac:dyDescent="0.3">
      <c r="A721" s="495">
        <v>713</v>
      </c>
      <c r="B721" s="503">
        <v>41085</v>
      </c>
      <c r="C721" s="144" t="s">
        <v>2015</v>
      </c>
      <c r="D721" s="509" t="s">
        <v>2016</v>
      </c>
      <c r="E721" s="500" t="s">
        <v>618</v>
      </c>
      <c r="F721" s="501">
        <v>162.5</v>
      </c>
      <c r="G721" s="501">
        <v>162.5</v>
      </c>
      <c r="H721" s="501">
        <v>0</v>
      </c>
      <c r="I721" s="501">
        <v>162.5</v>
      </c>
    </row>
    <row r="722" spans="1:9" x14ac:dyDescent="0.3">
      <c r="A722" s="502">
        <v>714</v>
      </c>
      <c r="B722" s="503">
        <v>41085</v>
      </c>
      <c r="C722" s="144" t="s">
        <v>2017</v>
      </c>
      <c r="D722" s="509" t="s">
        <v>2018</v>
      </c>
      <c r="E722" s="500" t="s">
        <v>618</v>
      </c>
      <c r="F722" s="501">
        <v>162.5</v>
      </c>
      <c r="G722" s="501">
        <v>162.5</v>
      </c>
      <c r="H722" s="501">
        <v>0</v>
      </c>
      <c r="I722" s="501">
        <v>162.5</v>
      </c>
    </row>
    <row r="723" spans="1:9" x14ac:dyDescent="0.3">
      <c r="A723" s="495">
        <v>715</v>
      </c>
      <c r="B723" s="503">
        <v>41085</v>
      </c>
      <c r="C723" s="144" t="s">
        <v>2019</v>
      </c>
      <c r="D723" s="509" t="s">
        <v>2020</v>
      </c>
      <c r="E723" s="500" t="s">
        <v>618</v>
      </c>
      <c r="F723" s="501">
        <v>162.5</v>
      </c>
      <c r="G723" s="501">
        <v>162.5</v>
      </c>
      <c r="H723" s="501">
        <v>0</v>
      </c>
      <c r="I723" s="501">
        <v>162.5</v>
      </c>
    </row>
    <row r="724" spans="1:9" x14ac:dyDescent="0.3">
      <c r="A724" s="502">
        <v>716</v>
      </c>
      <c r="B724" s="503">
        <v>41085</v>
      </c>
      <c r="C724" s="144" t="s">
        <v>2021</v>
      </c>
      <c r="D724" s="509" t="s">
        <v>2022</v>
      </c>
      <c r="E724" s="500" t="s">
        <v>618</v>
      </c>
      <c r="F724" s="501">
        <v>162.5</v>
      </c>
      <c r="G724" s="501">
        <v>162.5</v>
      </c>
      <c r="H724" s="501">
        <v>0</v>
      </c>
      <c r="I724" s="501">
        <v>162.5</v>
      </c>
    </row>
    <row r="725" spans="1:9" x14ac:dyDescent="0.3">
      <c r="A725" s="495">
        <v>717</v>
      </c>
      <c r="B725" s="503">
        <v>41085</v>
      </c>
      <c r="C725" s="144" t="s">
        <v>2023</v>
      </c>
      <c r="D725" s="509" t="s">
        <v>2024</v>
      </c>
      <c r="E725" s="500" t="s">
        <v>618</v>
      </c>
      <c r="F725" s="501">
        <v>100</v>
      </c>
      <c r="G725" s="501">
        <v>100</v>
      </c>
      <c r="H725" s="501">
        <v>0</v>
      </c>
      <c r="I725" s="501">
        <v>100</v>
      </c>
    </row>
    <row r="726" spans="1:9" x14ac:dyDescent="0.3">
      <c r="A726" s="502">
        <v>718</v>
      </c>
      <c r="B726" s="503">
        <v>41085</v>
      </c>
      <c r="C726" s="144" t="s">
        <v>2025</v>
      </c>
      <c r="D726" s="509" t="s">
        <v>2026</v>
      </c>
      <c r="E726" s="500" t="s">
        <v>618</v>
      </c>
      <c r="F726" s="501">
        <v>162.5</v>
      </c>
      <c r="G726" s="501">
        <v>162.5</v>
      </c>
      <c r="H726" s="501">
        <v>0</v>
      </c>
      <c r="I726" s="501">
        <v>162.5</v>
      </c>
    </row>
    <row r="727" spans="1:9" x14ac:dyDescent="0.3">
      <c r="A727" s="495">
        <v>719</v>
      </c>
      <c r="B727" s="503">
        <v>41083</v>
      </c>
      <c r="C727" s="144" t="s">
        <v>2027</v>
      </c>
      <c r="D727" s="509" t="s">
        <v>2028</v>
      </c>
      <c r="E727" s="500" t="s">
        <v>618</v>
      </c>
      <c r="F727" s="501">
        <v>100</v>
      </c>
      <c r="G727" s="501">
        <v>100</v>
      </c>
      <c r="H727" s="501">
        <v>0</v>
      </c>
      <c r="I727" s="501">
        <v>100</v>
      </c>
    </row>
    <row r="728" spans="1:9" x14ac:dyDescent="0.3">
      <c r="A728" s="502">
        <v>720</v>
      </c>
      <c r="B728" s="503">
        <v>41083</v>
      </c>
      <c r="C728" s="144" t="s">
        <v>2029</v>
      </c>
      <c r="D728" s="509" t="s">
        <v>2030</v>
      </c>
      <c r="E728" s="500" t="s">
        <v>618</v>
      </c>
      <c r="F728" s="501">
        <v>100</v>
      </c>
      <c r="G728" s="501">
        <v>100</v>
      </c>
      <c r="H728" s="501">
        <v>0</v>
      </c>
      <c r="I728" s="501">
        <v>100</v>
      </c>
    </row>
    <row r="729" spans="1:9" x14ac:dyDescent="0.3">
      <c r="A729" s="495">
        <v>721</v>
      </c>
      <c r="B729" s="503">
        <v>41083</v>
      </c>
      <c r="C729" s="144" t="s">
        <v>2031</v>
      </c>
      <c r="D729" s="509" t="s">
        <v>2032</v>
      </c>
      <c r="E729" s="500" t="s">
        <v>618</v>
      </c>
      <c r="F729" s="501">
        <v>125</v>
      </c>
      <c r="G729" s="501">
        <v>125</v>
      </c>
      <c r="H729" s="501">
        <v>0</v>
      </c>
      <c r="I729" s="501">
        <v>125</v>
      </c>
    </row>
    <row r="730" spans="1:9" x14ac:dyDescent="0.3">
      <c r="A730" s="502">
        <v>722</v>
      </c>
      <c r="B730" s="503">
        <v>41083</v>
      </c>
      <c r="C730" s="144" t="s">
        <v>2033</v>
      </c>
      <c r="D730" s="509" t="s">
        <v>2034</v>
      </c>
      <c r="E730" s="500" t="s">
        <v>618</v>
      </c>
      <c r="F730" s="501">
        <v>125</v>
      </c>
      <c r="G730" s="501">
        <v>125</v>
      </c>
      <c r="H730" s="501">
        <v>0</v>
      </c>
      <c r="I730" s="501">
        <v>125</v>
      </c>
    </row>
    <row r="731" spans="1:9" x14ac:dyDescent="0.3">
      <c r="A731" s="495">
        <v>723</v>
      </c>
      <c r="B731" s="503">
        <v>41083</v>
      </c>
      <c r="C731" s="144" t="s">
        <v>2035</v>
      </c>
      <c r="D731" s="509" t="s">
        <v>2036</v>
      </c>
      <c r="E731" s="500" t="s">
        <v>618</v>
      </c>
      <c r="F731" s="501">
        <v>125</v>
      </c>
      <c r="G731" s="501">
        <v>125</v>
      </c>
      <c r="H731" s="501">
        <v>0</v>
      </c>
      <c r="I731" s="501">
        <v>125</v>
      </c>
    </row>
    <row r="732" spans="1:9" x14ac:dyDescent="0.3">
      <c r="A732" s="502">
        <v>724</v>
      </c>
      <c r="B732" s="503">
        <v>41083</v>
      </c>
      <c r="C732" s="144" t="s">
        <v>2037</v>
      </c>
      <c r="D732" s="509" t="s">
        <v>2038</v>
      </c>
      <c r="E732" s="500" t="s">
        <v>618</v>
      </c>
      <c r="F732" s="501">
        <v>125</v>
      </c>
      <c r="G732" s="501">
        <v>125</v>
      </c>
      <c r="H732" s="501">
        <v>0</v>
      </c>
      <c r="I732" s="501">
        <v>125</v>
      </c>
    </row>
    <row r="733" spans="1:9" x14ac:dyDescent="0.3">
      <c r="A733" s="495">
        <v>725</v>
      </c>
      <c r="B733" s="503">
        <v>41083</v>
      </c>
      <c r="C733" s="144" t="s">
        <v>2039</v>
      </c>
      <c r="D733" s="509" t="s">
        <v>2040</v>
      </c>
      <c r="E733" s="500" t="s">
        <v>618</v>
      </c>
      <c r="F733" s="501">
        <v>125</v>
      </c>
      <c r="G733" s="501">
        <v>125</v>
      </c>
      <c r="H733" s="501">
        <v>0</v>
      </c>
      <c r="I733" s="501">
        <v>125</v>
      </c>
    </row>
    <row r="734" spans="1:9" x14ac:dyDescent="0.3">
      <c r="A734" s="502">
        <v>726</v>
      </c>
      <c r="B734" s="503">
        <v>41083</v>
      </c>
      <c r="C734" s="144" t="s">
        <v>2041</v>
      </c>
      <c r="D734" s="509" t="s">
        <v>2042</v>
      </c>
      <c r="E734" s="500" t="s">
        <v>618</v>
      </c>
      <c r="F734" s="501">
        <v>100</v>
      </c>
      <c r="G734" s="501">
        <v>100</v>
      </c>
      <c r="H734" s="501">
        <v>0</v>
      </c>
      <c r="I734" s="501">
        <v>100</v>
      </c>
    </row>
    <row r="735" spans="1:9" x14ac:dyDescent="0.3">
      <c r="A735" s="495">
        <v>727</v>
      </c>
      <c r="B735" s="503">
        <v>41083</v>
      </c>
      <c r="C735" s="144" t="s">
        <v>2043</v>
      </c>
      <c r="D735" s="509" t="s">
        <v>2044</v>
      </c>
      <c r="E735" s="500" t="s">
        <v>618</v>
      </c>
      <c r="F735" s="501">
        <v>100</v>
      </c>
      <c r="G735" s="501">
        <v>100</v>
      </c>
      <c r="H735" s="501">
        <v>0</v>
      </c>
      <c r="I735" s="501">
        <v>100</v>
      </c>
    </row>
    <row r="736" spans="1:9" x14ac:dyDescent="0.3">
      <c r="A736" s="502">
        <v>728</v>
      </c>
      <c r="B736" s="503">
        <v>41083</v>
      </c>
      <c r="C736" s="144" t="s">
        <v>2045</v>
      </c>
      <c r="D736" s="509" t="s">
        <v>2046</v>
      </c>
      <c r="E736" s="500" t="s">
        <v>618</v>
      </c>
      <c r="F736" s="501">
        <v>100</v>
      </c>
      <c r="G736" s="501">
        <v>100</v>
      </c>
      <c r="H736" s="501">
        <v>0</v>
      </c>
      <c r="I736" s="501">
        <v>100</v>
      </c>
    </row>
    <row r="737" spans="1:9" x14ac:dyDescent="0.3">
      <c r="A737" s="495">
        <v>729</v>
      </c>
      <c r="B737" s="503">
        <v>41083</v>
      </c>
      <c r="C737" s="144" t="s">
        <v>2047</v>
      </c>
      <c r="D737" s="509" t="s">
        <v>2048</v>
      </c>
      <c r="E737" s="500" t="s">
        <v>618</v>
      </c>
      <c r="F737" s="501">
        <v>100</v>
      </c>
      <c r="G737" s="501">
        <v>100</v>
      </c>
      <c r="H737" s="501">
        <v>0</v>
      </c>
      <c r="I737" s="501">
        <v>100</v>
      </c>
    </row>
    <row r="738" spans="1:9" x14ac:dyDescent="0.3">
      <c r="A738" s="502">
        <v>730</v>
      </c>
      <c r="B738" s="503">
        <v>41083</v>
      </c>
      <c r="C738" s="144" t="s">
        <v>2049</v>
      </c>
      <c r="D738" s="509" t="s">
        <v>2050</v>
      </c>
      <c r="E738" s="500" t="s">
        <v>618</v>
      </c>
      <c r="F738" s="501">
        <v>125</v>
      </c>
      <c r="G738" s="501">
        <v>125</v>
      </c>
      <c r="H738" s="501">
        <v>0</v>
      </c>
      <c r="I738" s="501">
        <v>125</v>
      </c>
    </row>
    <row r="739" spans="1:9" x14ac:dyDescent="0.3">
      <c r="A739" s="495">
        <v>731</v>
      </c>
      <c r="B739" s="503">
        <v>41083</v>
      </c>
      <c r="C739" s="144" t="s">
        <v>2051</v>
      </c>
      <c r="D739" s="509" t="s">
        <v>2052</v>
      </c>
      <c r="E739" s="500" t="s">
        <v>618</v>
      </c>
      <c r="F739" s="501">
        <v>125</v>
      </c>
      <c r="G739" s="501">
        <v>125</v>
      </c>
      <c r="H739" s="501">
        <v>0</v>
      </c>
      <c r="I739" s="501">
        <v>125</v>
      </c>
    </row>
    <row r="740" spans="1:9" x14ac:dyDescent="0.3">
      <c r="A740" s="502">
        <v>732</v>
      </c>
      <c r="B740" s="503">
        <v>41083</v>
      </c>
      <c r="C740" s="144" t="s">
        <v>2053</v>
      </c>
      <c r="D740" s="509" t="s">
        <v>2054</v>
      </c>
      <c r="E740" s="500" t="s">
        <v>618</v>
      </c>
      <c r="F740" s="501">
        <v>162.5</v>
      </c>
      <c r="G740" s="501">
        <v>162.5</v>
      </c>
      <c r="H740" s="501">
        <v>0</v>
      </c>
      <c r="I740" s="501">
        <v>162.5</v>
      </c>
    </row>
    <row r="741" spans="1:9" x14ac:dyDescent="0.3">
      <c r="A741" s="495">
        <v>733</v>
      </c>
      <c r="B741" s="503">
        <v>41083</v>
      </c>
      <c r="C741" s="144" t="s">
        <v>2055</v>
      </c>
      <c r="D741" s="509" t="s">
        <v>2056</v>
      </c>
      <c r="E741" s="500" t="s">
        <v>618</v>
      </c>
      <c r="F741" s="501">
        <v>125</v>
      </c>
      <c r="G741" s="501">
        <v>125</v>
      </c>
      <c r="H741" s="501">
        <v>0</v>
      </c>
      <c r="I741" s="501">
        <v>125</v>
      </c>
    </row>
    <row r="742" spans="1:9" x14ac:dyDescent="0.3">
      <c r="A742" s="502">
        <v>734</v>
      </c>
      <c r="B742" s="503">
        <v>41083</v>
      </c>
      <c r="C742" s="144" t="s">
        <v>2057</v>
      </c>
      <c r="D742" s="509" t="s">
        <v>2058</v>
      </c>
      <c r="E742" s="500" t="s">
        <v>618</v>
      </c>
      <c r="F742" s="501">
        <v>125</v>
      </c>
      <c r="G742" s="501">
        <v>125</v>
      </c>
      <c r="H742" s="501">
        <v>0</v>
      </c>
      <c r="I742" s="501">
        <v>125</v>
      </c>
    </row>
    <row r="743" spans="1:9" x14ac:dyDescent="0.3">
      <c r="A743" s="495">
        <v>735</v>
      </c>
      <c r="B743" s="503">
        <v>41083</v>
      </c>
      <c r="C743" s="144" t="s">
        <v>2059</v>
      </c>
      <c r="D743" s="509" t="s">
        <v>2060</v>
      </c>
      <c r="E743" s="500" t="s">
        <v>618</v>
      </c>
      <c r="F743" s="501">
        <v>162.5</v>
      </c>
      <c r="G743" s="501">
        <v>162.5</v>
      </c>
      <c r="H743" s="501">
        <v>0</v>
      </c>
      <c r="I743" s="501">
        <v>162.5</v>
      </c>
    </row>
    <row r="744" spans="1:9" x14ac:dyDescent="0.3">
      <c r="A744" s="502">
        <v>736</v>
      </c>
      <c r="B744" s="503">
        <v>41083</v>
      </c>
      <c r="C744" s="144" t="s">
        <v>2061</v>
      </c>
      <c r="D744" s="509" t="s">
        <v>2062</v>
      </c>
      <c r="E744" s="500" t="s">
        <v>618</v>
      </c>
      <c r="F744" s="501">
        <v>162.5</v>
      </c>
      <c r="G744" s="501">
        <v>162.5</v>
      </c>
      <c r="H744" s="501">
        <v>0</v>
      </c>
      <c r="I744" s="501">
        <v>162.5</v>
      </c>
    </row>
    <row r="745" spans="1:9" x14ac:dyDescent="0.3">
      <c r="A745" s="495">
        <v>737</v>
      </c>
      <c r="B745" s="503">
        <v>41083</v>
      </c>
      <c r="C745" s="144" t="s">
        <v>2063</v>
      </c>
      <c r="D745" s="509" t="s">
        <v>2064</v>
      </c>
      <c r="E745" s="500" t="s">
        <v>618</v>
      </c>
      <c r="F745" s="501">
        <v>125</v>
      </c>
      <c r="G745" s="501">
        <v>125</v>
      </c>
      <c r="H745" s="501">
        <v>0</v>
      </c>
      <c r="I745" s="501">
        <v>125</v>
      </c>
    </row>
    <row r="746" spans="1:9" x14ac:dyDescent="0.3">
      <c r="A746" s="502">
        <v>738</v>
      </c>
      <c r="B746" s="503">
        <v>41083</v>
      </c>
      <c r="C746" s="144" t="s">
        <v>2065</v>
      </c>
      <c r="D746" s="509" t="s">
        <v>2066</v>
      </c>
      <c r="E746" s="500" t="s">
        <v>618</v>
      </c>
      <c r="F746" s="501">
        <v>125</v>
      </c>
      <c r="G746" s="501">
        <v>125</v>
      </c>
      <c r="H746" s="501">
        <v>0</v>
      </c>
      <c r="I746" s="501">
        <v>125</v>
      </c>
    </row>
    <row r="747" spans="1:9" x14ac:dyDescent="0.3">
      <c r="A747" s="495">
        <v>739</v>
      </c>
      <c r="B747" s="503">
        <v>41083</v>
      </c>
      <c r="C747" s="144" t="s">
        <v>2067</v>
      </c>
      <c r="D747" s="509" t="s">
        <v>2068</v>
      </c>
      <c r="E747" s="500" t="s">
        <v>618</v>
      </c>
      <c r="F747" s="501">
        <v>125</v>
      </c>
      <c r="G747" s="501">
        <v>125</v>
      </c>
      <c r="H747" s="501">
        <v>0</v>
      </c>
      <c r="I747" s="501">
        <v>125</v>
      </c>
    </row>
    <row r="748" spans="1:9" x14ac:dyDescent="0.3">
      <c r="A748" s="502">
        <v>740</v>
      </c>
      <c r="B748" s="503">
        <v>41083</v>
      </c>
      <c r="C748" s="144" t="s">
        <v>2069</v>
      </c>
      <c r="D748" s="509" t="s">
        <v>2070</v>
      </c>
      <c r="E748" s="500" t="s">
        <v>618</v>
      </c>
      <c r="F748" s="501">
        <v>125</v>
      </c>
      <c r="G748" s="501">
        <v>125</v>
      </c>
      <c r="H748" s="501">
        <v>0</v>
      </c>
      <c r="I748" s="501">
        <v>125</v>
      </c>
    </row>
    <row r="749" spans="1:9" x14ac:dyDescent="0.3">
      <c r="A749" s="495">
        <v>741</v>
      </c>
      <c r="B749" s="503">
        <v>41083</v>
      </c>
      <c r="C749" s="144" t="s">
        <v>2071</v>
      </c>
      <c r="D749" s="509" t="s">
        <v>2072</v>
      </c>
      <c r="E749" s="500" t="s">
        <v>618</v>
      </c>
      <c r="F749" s="501">
        <v>125</v>
      </c>
      <c r="G749" s="501">
        <v>125</v>
      </c>
      <c r="H749" s="501">
        <v>0</v>
      </c>
      <c r="I749" s="501">
        <v>125</v>
      </c>
    </row>
    <row r="750" spans="1:9" x14ac:dyDescent="0.3">
      <c r="A750" s="502">
        <v>742</v>
      </c>
      <c r="B750" s="503">
        <v>41083</v>
      </c>
      <c r="C750" s="144" t="s">
        <v>2073</v>
      </c>
      <c r="D750" s="509" t="s">
        <v>2074</v>
      </c>
      <c r="E750" s="500" t="s">
        <v>618</v>
      </c>
      <c r="F750" s="501">
        <v>125</v>
      </c>
      <c r="G750" s="501">
        <v>125</v>
      </c>
      <c r="H750" s="501">
        <v>0</v>
      </c>
      <c r="I750" s="501">
        <v>125</v>
      </c>
    </row>
    <row r="751" spans="1:9" x14ac:dyDescent="0.3">
      <c r="A751" s="495">
        <v>743</v>
      </c>
      <c r="B751" s="503">
        <v>41083</v>
      </c>
      <c r="C751" s="144" t="s">
        <v>2075</v>
      </c>
      <c r="D751" s="509" t="s">
        <v>2076</v>
      </c>
      <c r="E751" s="500" t="s">
        <v>618</v>
      </c>
      <c r="F751" s="501">
        <v>125</v>
      </c>
      <c r="G751" s="501">
        <v>125</v>
      </c>
      <c r="H751" s="501">
        <v>0</v>
      </c>
      <c r="I751" s="501">
        <v>125</v>
      </c>
    </row>
    <row r="752" spans="1:9" x14ac:dyDescent="0.3">
      <c r="A752" s="502">
        <v>744</v>
      </c>
      <c r="B752" s="503">
        <v>41083</v>
      </c>
      <c r="C752" s="144" t="s">
        <v>2077</v>
      </c>
      <c r="D752" s="509" t="s">
        <v>2078</v>
      </c>
      <c r="E752" s="500" t="s">
        <v>618</v>
      </c>
      <c r="F752" s="501">
        <v>125</v>
      </c>
      <c r="G752" s="501">
        <v>125</v>
      </c>
      <c r="H752" s="501">
        <v>0</v>
      </c>
      <c r="I752" s="501">
        <v>125</v>
      </c>
    </row>
    <row r="753" spans="1:9" x14ac:dyDescent="0.3">
      <c r="A753" s="495">
        <v>745</v>
      </c>
      <c r="B753" s="503">
        <v>41083</v>
      </c>
      <c r="C753" s="144" t="s">
        <v>2079</v>
      </c>
      <c r="D753" s="509" t="s">
        <v>2080</v>
      </c>
      <c r="E753" s="500" t="s">
        <v>618</v>
      </c>
      <c r="F753" s="501">
        <v>125</v>
      </c>
      <c r="G753" s="501">
        <v>125</v>
      </c>
      <c r="H753" s="501">
        <v>0</v>
      </c>
      <c r="I753" s="501">
        <v>125</v>
      </c>
    </row>
    <row r="754" spans="1:9" x14ac:dyDescent="0.3">
      <c r="A754" s="502">
        <v>746</v>
      </c>
      <c r="B754" s="503">
        <v>41083</v>
      </c>
      <c r="C754" s="144" t="s">
        <v>2081</v>
      </c>
      <c r="D754" s="509" t="s">
        <v>2082</v>
      </c>
      <c r="E754" s="500" t="s">
        <v>618</v>
      </c>
      <c r="F754" s="501">
        <v>125</v>
      </c>
      <c r="G754" s="501">
        <v>125</v>
      </c>
      <c r="H754" s="501">
        <v>0</v>
      </c>
      <c r="I754" s="501">
        <v>125</v>
      </c>
    </row>
    <row r="755" spans="1:9" x14ac:dyDescent="0.3">
      <c r="A755" s="495">
        <v>747</v>
      </c>
      <c r="B755" s="503">
        <v>41083</v>
      </c>
      <c r="C755" s="144" t="s">
        <v>2083</v>
      </c>
      <c r="D755" s="509" t="s">
        <v>2084</v>
      </c>
      <c r="E755" s="500" t="s">
        <v>618</v>
      </c>
      <c r="F755" s="501">
        <v>125</v>
      </c>
      <c r="G755" s="501">
        <v>125</v>
      </c>
      <c r="H755" s="501">
        <v>0</v>
      </c>
      <c r="I755" s="501">
        <v>125</v>
      </c>
    </row>
    <row r="756" spans="1:9" x14ac:dyDescent="0.3">
      <c r="A756" s="502">
        <v>748</v>
      </c>
      <c r="B756" s="503">
        <v>41083</v>
      </c>
      <c r="C756" s="144" t="s">
        <v>2085</v>
      </c>
      <c r="D756" s="509" t="s">
        <v>2086</v>
      </c>
      <c r="E756" s="500" t="s">
        <v>618</v>
      </c>
      <c r="F756" s="501">
        <v>125</v>
      </c>
      <c r="G756" s="501">
        <v>125</v>
      </c>
      <c r="H756" s="501">
        <v>0</v>
      </c>
      <c r="I756" s="501">
        <v>125</v>
      </c>
    </row>
    <row r="757" spans="1:9" x14ac:dyDescent="0.3">
      <c r="A757" s="495">
        <v>749</v>
      </c>
      <c r="B757" s="503">
        <v>41083</v>
      </c>
      <c r="C757" s="144" t="s">
        <v>2087</v>
      </c>
      <c r="D757" s="509" t="s">
        <v>2088</v>
      </c>
      <c r="E757" s="500" t="s">
        <v>618</v>
      </c>
      <c r="F757" s="501">
        <v>125</v>
      </c>
      <c r="G757" s="501">
        <v>125</v>
      </c>
      <c r="H757" s="501">
        <v>0</v>
      </c>
      <c r="I757" s="501">
        <v>125</v>
      </c>
    </row>
    <row r="758" spans="1:9" x14ac:dyDescent="0.3">
      <c r="A758" s="502">
        <v>750</v>
      </c>
      <c r="B758" s="503">
        <v>41083</v>
      </c>
      <c r="C758" s="144" t="s">
        <v>2089</v>
      </c>
      <c r="D758" s="509" t="s">
        <v>2090</v>
      </c>
      <c r="E758" s="500" t="s">
        <v>618</v>
      </c>
      <c r="F758" s="501">
        <v>162.5</v>
      </c>
      <c r="G758" s="501">
        <v>162.5</v>
      </c>
      <c r="H758" s="501">
        <v>0</v>
      </c>
      <c r="I758" s="501">
        <v>162.5</v>
      </c>
    </row>
    <row r="759" spans="1:9" x14ac:dyDescent="0.3">
      <c r="A759" s="495">
        <v>751</v>
      </c>
      <c r="B759" s="503">
        <v>41083</v>
      </c>
      <c r="C759" s="144" t="s">
        <v>2091</v>
      </c>
      <c r="D759" s="509" t="s">
        <v>2092</v>
      </c>
      <c r="E759" s="500" t="s">
        <v>618</v>
      </c>
      <c r="F759" s="501">
        <v>162.5</v>
      </c>
      <c r="G759" s="501">
        <v>162.5</v>
      </c>
      <c r="H759" s="501">
        <v>0</v>
      </c>
      <c r="I759" s="501">
        <v>162.5</v>
      </c>
    </row>
    <row r="760" spans="1:9" x14ac:dyDescent="0.3">
      <c r="A760" s="502">
        <v>752</v>
      </c>
      <c r="B760" s="503">
        <v>41083</v>
      </c>
      <c r="C760" s="144" t="s">
        <v>2093</v>
      </c>
      <c r="D760" s="509" t="s">
        <v>2094</v>
      </c>
      <c r="E760" s="500" t="s">
        <v>618</v>
      </c>
      <c r="F760" s="501">
        <v>162.5</v>
      </c>
      <c r="G760" s="501">
        <v>162.5</v>
      </c>
      <c r="H760" s="501">
        <v>0</v>
      </c>
      <c r="I760" s="501">
        <v>162.5</v>
      </c>
    </row>
    <row r="761" spans="1:9" x14ac:dyDescent="0.3">
      <c r="A761" s="495">
        <v>753</v>
      </c>
      <c r="B761" s="503">
        <v>41083</v>
      </c>
      <c r="C761" s="144" t="s">
        <v>2095</v>
      </c>
      <c r="D761" s="509" t="s">
        <v>2096</v>
      </c>
      <c r="E761" s="500" t="s">
        <v>618</v>
      </c>
      <c r="F761" s="501">
        <v>162.5</v>
      </c>
      <c r="G761" s="501">
        <v>162.5</v>
      </c>
      <c r="H761" s="501">
        <v>0</v>
      </c>
      <c r="I761" s="501">
        <v>162.5</v>
      </c>
    </row>
    <row r="762" spans="1:9" x14ac:dyDescent="0.3">
      <c r="A762" s="502">
        <v>754</v>
      </c>
      <c r="B762" s="503">
        <v>41083</v>
      </c>
      <c r="C762" s="144" t="s">
        <v>2097</v>
      </c>
      <c r="D762" s="509" t="s">
        <v>2098</v>
      </c>
      <c r="E762" s="500" t="s">
        <v>618</v>
      </c>
      <c r="F762" s="501">
        <v>162.5</v>
      </c>
      <c r="G762" s="501">
        <v>162.5</v>
      </c>
      <c r="H762" s="501">
        <v>0</v>
      </c>
      <c r="I762" s="501">
        <v>162.5</v>
      </c>
    </row>
    <row r="763" spans="1:9" x14ac:dyDescent="0.3">
      <c r="A763" s="495">
        <v>755</v>
      </c>
      <c r="B763" s="503">
        <v>41083</v>
      </c>
      <c r="C763" s="144" t="s">
        <v>2099</v>
      </c>
      <c r="D763" s="509" t="s">
        <v>2100</v>
      </c>
      <c r="E763" s="500" t="s">
        <v>618</v>
      </c>
      <c r="F763" s="501">
        <v>162.5</v>
      </c>
      <c r="G763" s="501">
        <v>162.5</v>
      </c>
      <c r="H763" s="501">
        <v>0</v>
      </c>
      <c r="I763" s="501">
        <v>162.5</v>
      </c>
    </row>
    <row r="764" spans="1:9" x14ac:dyDescent="0.3">
      <c r="A764" s="502">
        <v>756</v>
      </c>
      <c r="B764" s="503">
        <v>41083</v>
      </c>
      <c r="C764" s="144" t="s">
        <v>2101</v>
      </c>
      <c r="D764" s="509" t="s">
        <v>2102</v>
      </c>
      <c r="E764" s="500" t="s">
        <v>618</v>
      </c>
      <c r="F764" s="501">
        <v>162.5</v>
      </c>
      <c r="G764" s="501">
        <v>162.5</v>
      </c>
      <c r="H764" s="501">
        <v>0</v>
      </c>
      <c r="I764" s="501">
        <v>162.5</v>
      </c>
    </row>
    <row r="765" spans="1:9" x14ac:dyDescent="0.3">
      <c r="A765" s="495">
        <v>757</v>
      </c>
      <c r="B765" s="503">
        <v>41083</v>
      </c>
      <c r="C765" s="144" t="s">
        <v>2103</v>
      </c>
      <c r="D765" s="509" t="s">
        <v>2104</v>
      </c>
      <c r="E765" s="500" t="s">
        <v>618</v>
      </c>
      <c r="F765" s="501">
        <v>162.5</v>
      </c>
      <c r="G765" s="501">
        <v>162.5</v>
      </c>
      <c r="H765" s="501">
        <v>0</v>
      </c>
      <c r="I765" s="501">
        <v>162.5</v>
      </c>
    </row>
    <row r="766" spans="1:9" x14ac:dyDescent="0.3">
      <c r="A766" s="502">
        <v>758</v>
      </c>
      <c r="B766" s="503">
        <v>41083</v>
      </c>
      <c r="C766" s="144" t="s">
        <v>2105</v>
      </c>
      <c r="D766" s="509" t="s">
        <v>2106</v>
      </c>
      <c r="E766" s="500" t="s">
        <v>618</v>
      </c>
      <c r="F766" s="501">
        <v>162.5</v>
      </c>
      <c r="G766" s="501">
        <v>162.5</v>
      </c>
      <c r="H766" s="501">
        <v>0</v>
      </c>
      <c r="I766" s="501">
        <v>162.5</v>
      </c>
    </row>
    <row r="767" spans="1:9" x14ac:dyDescent="0.3">
      <c r="A767" s="495">
        <v>759</v>
      </c>
      <c r="B767" s="503">
        <v>41083</v>
      </c>
      <c r="C767" s="144" t="s">
        <v>2107</v>
      </c>
      <c r="D767" s="509" t="s">
        <v>2108</v>
      </c>
      <c r="E767" s="500" t="s">
        <v>618</v>
      </c>
      <c r="F767" s="501">
        <v>100</v>
      </c>
      <c r="G767" s="501">
        <v>100</v>
      </c>
      <c r="H767" s="501">
        <v>0</v>
      </c>
      <c r="I767" s="501">
        <v>100</v>
      </c>
    </row>
    <row r="768" spans="1:9" x14ac:dyDescent="0.3">
      <c r="A768" s="502">
        <v>760</v>
      </c>
      <c r="B768" s="503">
        <v>41083</v>
      </c>
      <c r="C768" s="144" t="s">
        <v>2109</v>
      </c>
      <c r="D768" s="509" t="s">
        <v>2110</v>
      </c>
      <c r="E768" s="500" t="s">
        <v>618</v>
      </c>
      <c r="F768" s="501">
        <v>100</v>
      </c>
      <c r="G768" s="501">
        <v>100</v>
      </c>
      <c r="H768" s="501">
        <v>0</v>
      </c>
      <c r="I768" s="501">
        <v>100</v>
      </c>
    </row>
    <row r="769" spans="1:9" x14ac:dyDescent="0.3">
      <c r="A769" s="495">
        <v>761</v>
      </c>
      <c r="B769" s="503">
        <v>41083</v>
      </c>
      <c r="C769" s="144" t="s">
        <v>2111</v>
      </c>
      <c r="D769" s="509" t="s">
        <v>2112</v>
      </c>
      <c r="E769" s="500" t="s">
        <v>618</v>
      </c>
      <c r="F769" s="501">
        <v>162.5</v>
      </c>
      <c r="G769" s="501">
        <v>162.5</v>
      </c>
      <c r="H769" s="501">
        <v>0</v>
      </c>
      <c r="I769" s="501">
        <v>162.5</v>
      </c>
    </row>
    <row r="770" spans="1:9" x14ac:dyDescent="0.3">
      <c r="A770" s="502">
        <v>762</v>
      </c>
      <c r="B770" s="503">
        <v>41083</v>
      </c>
      <c r="C770" s="144" t="s">
        <v>2113</v>
      </c>
      <c r="D770" s="509" t="s">
        <v>2114</v>
      </c>
      <c r="E770" s="500" t="s">
        <v>618</v>
      </c>
      <c r="F770" s="501">
        <v>162.5</v>
      </c>
      <c r="G770" s="501">
        <v>162.5</v>
      </c>
      <c r="H770" s="501">
        <v>0</v>
      </c>
      <c r="I770" s="501">
        <v>162.5</v>
      </c>
    </row>
    <row r="771" spans="1:9" x14ac:dyDescent="0.3">
      <c r="A771" s="495">
        <v>763</v>
      </c>
      <c r="B771" s="503">
        <v>41083</v>
      </c>
      <c r="C771" s="144" t="s">
        <v>2115</v>
      </c>
      <c r="D771" s="509" t="s">
        <v>2116</v>
      </c>
      <c r="E771" s="500" t="s">
        <v>618</v>
      </c>
      <c r="F771" s="501">
        <v>162.5</v>
      </c>
      <c r="G771" s="501">
        <v>162.5</v>
      </c>
      <c r="H771" s="501">
        <v>0</v>
      </c>
      <c r="I771" s="501">
        <v>162.5</v>
      </c>
    </row>
    <row r="772" spans="1:9" x14ac:dyDescent="0.3">
      <c r="A772" s="502">
        <v>764</v>
      </c>
      <c r="B772" s="503">
        <v>41083</v>
      </c>
      <c r="C772" s="144" t="s">
        <v>2117</v>
      </c>
      <c r="D772" s="509" t="s">
        <v>2118</v>
      </c>
      <c r="E772" s="500" t="s">
        <v>618</v>
      </c>
      <c r="F772" s="501">
        <v>162.5</v>
      </c>
      <c r="G772" s="501">
        <v>162.5</v>
      </c>
      <c r="H772" s="501">
        <v>0</v>
      </c>
      <c r="I772" s="501">
        <v>162.5</v>
      </c>
    </row>
    <row r="773" spans="1:9" x14ac:dyDescent="0.3">
      <c r="A773" s="495">
        <v>765</v>
      </c>
      <c r="B773" s="503">
        <v>41083</v>
      </c>
      <c r="C773" s="144" t="s">
        <v>2119</v>
      </c>
      <c r="D773" s="509" t="s">
        <v>2120</v>
      </c>
      <c r="E773" s="500" t="s">
        <v>618</v>
      </c>
      <c r="F773" s="501">
        <v>162.5</v>
      </c>
      <c r="G773" s="501">
        <v>162.5</v>
      </c>
      <c r="H773" s="501">
        <v>0</v>
      </c>
      <c r="I773" s="501">
        <v>162.5</v>
      </c>
    </row>
    <row r="774" spans="1:9" x14ac:dyDescent="0.3">
      <c r="A774" s="502">
        <v>766</v>
      </c>
      <c r="B774" s="503">
        <v>41083</v>
      </c>
      <c r="C774" s="144" t="s">
        <v>2121</v>
      </c>
      <c r="D774" s="509" t="s">
        <v>2122</v>
      </c>
      <c r="E774" s="500" t="s">
        <v>618</v>
      </c>
      <c r="F774" s="501">
        <v>162.5</v>
      </c>
      <c r="G774" s="501">
        <v>162.5</v>
      </c>
      <c r="H774" s="501">
        <v>0</v>
      </c>
      <c r="I774" s="501">
        <v>162.5</v>
      </c>
    </row>
    <row r="775" spans="1:9" x14ac:dyDescent="0.3">
      <c r="A775" s="495">
        <v>767</v>
      </c>
      <c r="B775" s="503">
        <v>41083</v>
      </c>
      <c r="C775" s="144" t="s">
        <v>2123</v>
      </c>
      <c r="D775" s="509" t="s">
        <v>2124</v>
      </c>
      <c r="E775" s="500" t="s">
        <v>618</v>
      </c>
      <c r="F775" s="501">
        <v>162.5</v>
      </c>
      <c r="G775" s="501">
        <v>162.5</v>
      </c>
      <c r="H775" s="501">
        <v>0</v>
      </c>
      <c r="I775" s="501">
        <v>162.5</v>
      </c>
    </row>
    <row r="776" spans="1:9" x14ac:dyDescent="0.3">
      <c r="A776" s="502">
        <v>768</v>
      </c>
      <c r="B776" s="503">
        <v>41083</v>
      </c>
      <c r="C776" s="144" t="s">
        <v>2125</v>
      </c>
      <c r="D776" s="509" t="s">
        <v>2126</v>
      </c>
      <c r="E776" s="500" t="s">
        <v>618</v>
      </c>
      <c r="F776" s="501">
        <v>162.5</v>
      </c>
      <c r="G776" s="501">
        <v>162.5</v>
      </c>
      <c r="H776" s="501">
        <v>0</v>
      </c>
      <c r="I776" s="501">
        <v>162.5</v>
      </c>
    </row>
    <row r="777" spans="1:9" x14ac:dyDescent="0.3">
      <c r="A777" s="495">
        <v>769</v>
      </c>
      <c r="B777" s="503">
        <v>41085</v>
      </c>
      <c r="C777" s="144" t="s">
        <v>2127</v>
      </c>
      <c r="D777" s="509" t="s">
        <v>2128</v>
      </c>
      <c r="E777" s="500" t="s">
        <v>618</v>
      </c>
      <c r="F777" s="501">
        <v>100</v>
      </c>
      <c r="G777" s="501">
        <v>100</v>
      </c>
      <c r="H777" s="501">
        <v>0</v>
      </c>
      <c r="I777" s="501">
        <v>100</v>
      </c>
    </row>
    <row r="778" spans="1:9" x14ac:dyDescent="0.3">
      <c r="A778" s="502">
        <v>770</v>
      </c>
      <c r="B778" s="503">
        <v>41085</v>
      </c>
      <c r="C778" s="144" t="s">
        <v>2129</v>
      </c>
      <c r="D778" s="509" t="s">
        <v>2130</v>
      </c>
      <c r="E778" s="500" t="s">
        <v>618</v>
      </c>
      <c r="F778" s="501">
        <v>100</v>
      </c>
      <c r="G778" s="501">
        <v>100</v>
      </c>
      <c r="H778" s="501">
        <v>0</v>
      </c>
      <c r="I778" s="501">
        <v>100</v>
      </c>
    </row>
    <row r="779" spans="1:9" x14ac:dyDescent="0.3">
      <c r="A779" s="495">
        <v>771</v>
      </c>
      <c r="B779" s="503">
        <v>41086</v>
      </c>
      <c r="C779" s="144" t="s">
        <v>2131</v>
      </c>
      <c r="D779" s="509" t="s">
        <v>2132</v>
      </c>
      <c r="E779" s="500" t="s">
        <v>618</v>
      </c>
      <c r="F779" s="501">
        <v>100</v>
      </c>
      <c r="G779" s="501">
        <v>100</v>
      </c>
      <c r="H779" s="501">
        <v>0</v>
      </c>
      <c r="I779" s="501">
        <v>100</v>
      </c>
    </row>
    <row r="780" spans="1:9" x14ac:dyDescent="0.3">
      <c r="A780" s="502">
        <v>772</v>
      </c>
      <c r="B780" s="503">
        <v>41086</v>
      </c>
      <c r="C780" s="144" t="s">
        <v>2133</v>
      </c>
      <c r="D780" s="509" t="s">
        <v>2134</v>
      </c>
      <c r="E780" s="500" t="s">
        <v>618</v>
      </c>
      <c r="F780" s="501">
        <v>100</v>
      </c>
      <c r="G780" s="501">
        <v>100</v>
      </c>
      <c r="H780" s="501">
        <v>0</v>
      </c>
      <c r="I780" s="501">
        <v>100</v>
      </c>
    </row>
    <row r="781" spans="1:9" x14ac:dyDescent="0.3">
      <c r="A781" s="495">
        <v>773</v>
      </c>
      <c r="B781" s="503">
        <v>41089</v>
      </c>
      <c r="C781" s="144" t="s">
        <v>2135</v>
      </c>
      <c r="D781" s="509" t="s">
        <v>2136</v>
      </c>
      <c r="E781" s="500" t="s">
        <v>618</v>
      </c>
      <c r="F781" s="501">
        <v>200</v>
      </c>
      <c r="G781" s="501">
        <v>200</v>
      </c>
      <c r="H781" s="501">
        <v>0</v>
      </c>
      <c r="I781" s="501">
        <v>200</v>
      </c>
    </row>
    <row r="782" spans="1:9" x14ac:dyDescent="0.3">
      <c r="A782" s="502">
        <v>774</v>
      </c>
      <c r="B782" s="503">
        <v>41088</v>
      </c>
      <c r="C782" s="144" t="s">
        <v>2137</v>
      </c>
      <c r="D782" s="509" t="s">
        <v>750</v>
      </c>
      <c r="E782" s="500" t="s">
        <v>618</v>
      </c>
      <c r="F782" s="501">
        <v>100</v>
      </c>
      <c r="G782" s="501">
        <v>100</v>
      </c>
      <c r="H782" s="501">
        <v>0</v>
      </c>
      <c r="I782" s="501">
        <v>100</v>
      </c>
    </row>
    <row r="783" spans="1:9" x14ac:dyDescent="0.3">
      <c r="A783" s="495">
        <v>775</v>
      </c>
      <c r="B783" s="503">
        <v>41088</v>
      </c>
      <c r="C783" s="144" t="s">
        <v>2138</v>
      </c>
      <c r="D783" s="509" t="s">
        <v>2139</v>
      </c>
      <c r="E783" s="500" t="s">
        <v>618</v>
      </c>
      <c r="F783" s="501">
        <v>100</v>
      </c>
      <c r="G783" s="501">
        <v>100</v>
      </c>
      <c r="H783" s="501">
        <v>0</v>
      </c>
      <c r="I783" s="501">
        <v>100</v>
      </c>
    </row>
    <row r="784" spans="1:9" x14ac:dyDescent="0.3">
      <c r="A784" s="502">
        <v>776</v>
      </c>
      <c r="B784" s="503">
        <v>41088</v>
      </c>
      <c r="C784" s="144" t="s">
        <v>2140</v>
      </c>
      <c r="D784" s="509" t="s">
        <v>2141</v>
      </c>
      <c r="E784" s="500" t="s">
        <v>618</v>
      </c>
      <c r="F784" s="501">
        <v>100</v>
      </c>
      <c r="G784" s="501">
        <v>100</v>
      </c>
      <c r="H784" s="501">
        <v>0</v>
      </c>
      <c r="I784" s="501">
        <v>100</v>
      </c>
    </row>
    <row r="785" spans="1:9" x14ac:dyDescent="0.3">
      <c r="A785" s="495">
        <v>777</v>
      </c>
      <c r="B785" s="503">
        <v>41088</v>
      </c>
      <c r="C785" s="144" t="s">
        <v>2142</v>
      </c>
      <c r="D785" s="509" t="s">
        <v>2143</v>
      </c>
      <c r="E785" s="500" t="s">
        <v>618</v>
      </c>
      <c r="F785" s="501">
        <v>225</v>
      </c>
      <c r="G785" s="501">
        <v>225</v>
      </c>
      <c r="H785" s="501">
        <v>0</v>
      </c>
      <c r="I785" s="501">
        <v>225</v>
      </c>
    </row>
    <row r="786" spans="1:9" x14ac:dyDescent="0.3">
      <c r="A786" s="502">
        <v>778</v>
      </c>
      <c r="B786" s="503">
        <v>41085</v>
      </c>
      <c r="C786" s="144" t="s">
        <v>2144</v>
      </c>
      <c r="D786" s="509" t="s">
        <v>2145</v>
      </c>
      <c r="E786" s="500" t="s">
        <v>618</v>
      </c>
      <c r="F786" s="501">
        <v>100</v>
      </c>
      <c r="G786" s="501">
        <v>100</v>
      </c>
      <c r="H786" s="501">
        <v>0</v>
      </c>
      <c r="I786" s="501">
        <v>100</v>
      </c>
    </row>
    <row r="787" spans="1:9" x14ac:dyDescent="0.3">
      <c r="A787" s="495">
        <v>779</v>
      </c>
      <c r="B787" s="503">
        <v>41085</v>
      </c>
      <c r="C787" s="144" t="s">
        <v>2146</v>
      </c>
      <c r="D787" s="509" t="s">
        <v>2147</v>
      </c>
      <c r="E787" s="500" t="s">
        <v>618</v>
      </c>
      <c r="F787" s="501">
        <v>100</v>
      </c>
      <c r="G787" s="501">
        <v>100</v>
      </c>
      <c r="H787" s="501">
        <v>0</v>
      </c>
      <c r="I787" s="501">
        <v>100</v>
      </c>
    </row>
    <row r="788" spans="1:9" x14ac:dyDescent="0.3">
      <c r="A788" s="502">
        <v>780</v>
      </c>
      <c r="B788" s="503">
        <v>41085</v>
      </c>
      <c r="C788" s="144" t="s">
        <v>2148</v>
      </c>
      <c r="D788" s="509" t="s">
        <v>2149</v>
      </c>
      <c r="E788" s="500" t="s">
        <v>618</v>
      </c>
      <c r="F788" s="501">
        <v>100</v>
      </c>
      <c r="G788" s="501">
        <v>100</v>
      </c>
      <c r="H788" s="501">
        <v>0</v>
      </c>
      <c r="I788" s="501">
        <v>100</v>
      </c>
    </row>
    <row r="789" spans="1:9" x14ac:dyDescent="0.3">
      <c r="A789" s="495">
        <v>781</v>
      </c>
      <c r="B789" s="503">
        <v>41085</v>
      </c>
      <c r="C789" s="144" t="s">
        <v>747</v>
      </c>
      <c r="D789" s="509" t="s">
        <v>748</v>
      </c>
      <c r="E789" s="500" t="s">
        <v>618</v>
      </c>
      <c r="F789" s="501">
        <v>100</v>
      </c>
      <c r="G789" s="501">
        <v>100</v>
      </c>
      <c r="H789" s="501">
        <v>0</v>
      </c>
      <c r="I789" s="501">
        <v>100</v>
      </c>
    </row>
    <row r="790" spans="1:9" x14ac:dyDescent="0.3">
      <c r="A790" s="502">
        <v>782</v>
      </c>
      <c r="B790" s="503">
        <v>41085</v>
      </c>
      <c r="C790" s="144" t="s">
        <v>2150</v>
      </c>
      <c r="D790" s="509" t="s">
        <v>2151</v>
      </c>
      <c r="E790" s="500" t="s">
        <v>618</v>
      </c>
      <c r="F790" s="501">
        <v>100</v>
      </c>
      <c r="G790" s="501">
        <v>100</v>
      </c>
      <c r="H790" s="501">
        <v>0</v>
      </c>
      <c r="I790" s="501">
        <v>100</v>
      </c>
    </row>
    <row r="791" spans="1:9" x14ac:dyDescent="0.3">
      <c r="A791" s="495">
        <v>783</v>
      </c>
      <c r="B791" s="503">
        <v>41088</v>
      </c>
      <c r="C791" s="144" t="s">
        <v>1957</v>
      </c>
      <c r="D791" s="509" t="s">
        <v>2152</v>
      </c>
      <c r="E791" s="500" t="s">
        <v>618</v>
      </c>
      <c r="F791" s="501">
        <v>200</v>
      </c>
      <c r="G791" s="501">
        <v>200</v>
      </c>
      <c r="H791" s="501">
        <v>0</v>
      </c>
      <c r="I791" s="501">
        <v>200</v>
      </c>
    </row>
    <row r="792" spans="1:9" x14ac:dyDescent="0.3">
      <c r="A792" s="502">
        <v>784</v>
      </c>
      <c r="B792" s="503">
        <v>41088</v>
      </c>
      <c r="C792" s="144" t="s">
        <v>1955</v>
      </c>
      <c r="D792" s="509" t="s">
        <v>1956</v>
      </c>
      <c r="E792" s="500" t="s">
        <v>618</v>
      </c>
      <c r="F792" s="501">
        <v>200</v>
      </c>
      <c r="G792" s="501">
        <v>200</v>
      </c>
      <c r="H792" s="501">
        <v>0</v>
      </c>
      <c r="I792" s="501">
        <v>200</v>
      </c>
    </row>
    <row r="793" spans="1:9" x14ac:dyDescent="0.3">
      <c r="A793" s="495">
        <v>785</v>
      </c>
      <c r="B793" s="503">
        <v>41086</v>
      </c>
      <c r="C793" s="144" t="s">
        <v>2153</v>
      </c>
      <c r="D793" s="509" t="s">
        <v>2154</v>
      </c>
      <c r="E793" s="500" t="s">
        <v>618</v>
      </c>
      <c r="F793" s="501">
        <v>125</v>
      </c>
      <c r="G793" s="501">
        <v>125</v>
      </c>
      <c r="H793" s="501">
        <v>0</v>
      </c>
      <c r="I793" s="501">
        <v>125</v>
      </c>
    </row>
    <row r="794" spans="1:9" x14ac:dyDescent="0.3">
      <c r="A794" s="502">
        <v>786</v>
      </c>
      <c r="B794" s="503">
        <v>41083</v>
      </c>
      <c r="C794" s="144" t="s">
        <v>2155</v>
      </c>
      <c r="D794" s="509" t="s">
        <v>2156</v>
      </c>
      <c r="E794" s="500" t="s">
        <v>618</v>
      </c>
      <c r="F794" s="501">
        <v>100</v>
      </c>
      <c r="G794" s="501">
        <v>100</v>
      </c>
      <c r="H794" s="501">
        <v>0</v>
      </c>
      <c r="I794" s="501">
        <v>100</v>
      </c>
    </row>
    <row r="795" spans="1:9" x14ac:dyDescent="0.3">
      <c r="A795" s="495">
        <v>787</v>
      </c>
      <c r="B795" s="503">
        <v>41083</v>
      </c>
      <c r="C795" s="144" t="s">
        <v>2157</v>
      </c>
      <c r="D795" s="509" t="s">
        <v>2158</v>
      </c>
      <c r="E795" s="500" t="s">
        <v>618</v>
      </c>
      <c r="F795" s="501">
        <v>100</v>
      </c>
      <c r="G795" s="501">
        <v>100</v>
      </c>
      <c r="H795" s="501">
        <v>0</v>
      </c>
      <c r="I795" s="501">
        <v>100</v>
      </c>
    </row>
    <row r="796" spans="1:9" x14ac:dyDescent="0.3">
      <c r="A796" s="502">
        <v>788</v>
      </c>
      <c r="B796" s="503">
        <v>41083</v>
      </c>
      <c r="C796" s="144" t="s">
        <v>2159</v>
      </c>
      <c r="D796" s="509" t="s">
        <v>2160</v>
      </c>
      <c r="E796" s="500" t="s">
        <v>618</v>
      </c>
      <c r="F796" s="501">
        <v>100</v>
      </c>
      <c r="G796" s="501">
        <v>100</v>
      </c>
      <c r="H796" s="501">
        <v>0</v>
      </c>
      <c r="I796" s="501">
        <v>100</v>
      </c>
    </row>
    <row r="797" spans="1:9" x14ac:dyDescent="0.3">
      <c r="A797" s="495">
        <v>789</v>
      </c>
      <c r="B797" s="503">
        <v>41083</v>
      </c>
      <c r="C797" s="144" t="s">
        <v>2161</v>
      </c>
      <c r="D797" s="509" t="s">
        <v>2162</v>
      </c>
      <c r="E797" s="500" t="s">
        <v>618</v>
      </c>
      <c r="F797" s="501">
        <v>100</v>
      </c>
      <c r="G797" s="501">
        <v>100</v>
      </c>
      <c r="H797" s="501">
        <v>0</v>
      </c>
      <c r="I797" s="501">
        <v>100</v>
      </c>
    </row>
    <row r="798" spans="1:9" x14ac:dyDescent="0.3">
      <c r="A798" s="502">
        <v>790</v>
      </c>
      <c r="B798" s="503">
        <v>41083</v>
      </c>
      <c r="C798" s="144" t="s">
        <v>2163</v>
      </c>
      <c r="D798" s="509" t="s">
        <v>2164</v>
      </c>
      <c r="E798" s="500" t="s">
        <v>618</v>
      </c>
      <c r="F798" s="501">
        <v>100</v>
      </c>
      <c r="G798" s="501">
        <v>100</v>
      </c>
      <c r="H798" s="501">
        <v>0</v>
      </c>
      <c r="I798" s="501">
        <v>100</v>
      </c>
    </row>
    <row r="799" spans="1:9" x14ac:dyDescent="0.3">
      <c r="A799" s="495">
        <v>791</v>
      </c>
      <c r="B799" s="503">
        <v>41083</v>
      </c>
      <c r="C799" s="144" t="s">
        <v>1836</v>
      </c>
      <c r="D799" s="509" t="s">
        <v>2165</v>
      </c>
      <c r="E799" s="500" t="s">
        <v>618</v>
      </c>
      <c r="F799" s="501">
        <v>100</v>
      </c>
      <c r="G799" s="501">
        <v>100</v>
      </c>
      <c r="H799" s="501">
        <v>0</v>
      </c>
      <c r="I799" s="501">
        <v>100</v>
      </c>
    </row>
    <row r="800" spans="1:9" x14ac:dyDescent="0.3">
      <c r="A800" s="502">
        <v>792</v>
      </c>
      <c r="B800" s="503">
        <v>41083</v>
      </c>
      <c r="C800" s="144" t="s">
        <v>2166</v>
      </c>
      <c r="D800" s="509" t="s">
        <v>2167</v>
      </c>
      <c r="E800" s="500" t="s">
        <v>618</v>
      </c>
      <c r="F800" s="501">
        <v>100</v>
      </c>
      <c r="G800" s="501">
        <v>100</v>
      </c>
      <c r="H800" s="501">
        <v>0</v>
      </c>
      <c r="I800" s="501">
        <v>100</v>
      </c>
    </row>
    <row r="801" spans="1:9" x14ac:dyDescent="0.3">
      <c r="A801" s="495">
        <v>793</v>
      </c>
      <c r="B801" s="503">
        <v>41083</v>
      </c>
      <c r="C801" s="144" t="s">
        <v>2168</v>
      </c>
      <c r="D801" s="509" t="s">
        <v>2169</v>
      </c>
      <c r="E801" s="500" t="s">
        <v>618</v>
      </c>
      <c r="F801" s="501">
        <v>100</v>
      </c>
      <c r="G801" s="501">
        <v>100</v>
      </c>
      <c r="H801" s="501">
        <v>0</v>
      </c>
      <c r="I801" s="501">
        <v>100</v>
      </c>
    </row>
    <row r="802" spans="1:9" x14ac:dyDescent="0.3">
      <c r="A802" s="502">
        <v>794</v>
      </c>
      <c r="B802" s="503">
        <v>41083</v>
      </c>
      <c r="C802" s="144" t="s">
        <v>2170</v>
      </c>
      <c r="D802" s="509" t="s">
        <v>2171</v>
      </c>
      <c r="E802" s="500" t="s">
        <v>618</v>
      </c>
      <c r="F802" s="501">
        <v>100</v>
      </c>
      <c r="G802" s="501">
        <v>100</v>
      </c>
      <c r="H802" s="501">
        <v>0</v>
      </c>
      <c r="I802" s="501">
        <v>100</v>
      </c>
    </row>
    <row r="803" spans="1:9" x14ac:dyDescent="0.3">
      <c r="A803" s="495">
        <v>795</v>
      </c>
      <c r="B803" s="503">
        <v>41083</v>
      </c>
      <c r="C803" s="144" t="s">
        <v>2172</v>
      </c>
      <c r="D803" s="509" t="s">
        <v>2173</v>
      </c>
      <c r="E803" s="500" t="s">
        <v>618</v>
      </c>
      <c r="F803" s="501">
        <v>100</v>
      </c>
      <c r="G803" s="501">
        <v>100</v>
      </c>
      <c r="H803" s="501">
        <v>0</v>
      </c>
      <c r="I803" s="501">
        <v>100</v>
      </c>
    </row>
    <row r="804" spans="1:9" x14ac:dyDescent="0.3">
      <c r="A804" s="502">
        <v>796</v>
      </c>
      <c r="B804" s="503">
        <v>41083</v>
      </c>
      <c r="C804" s="144" t="s">
        <v>2174</v>
      </c>
      <c r="D804" s="509" t="s">
        <v>2175</v>
      </c>
      <c r="E804" s="500" t="s">
        <v>618</v>
      </c>
      <c r="F804" s="501">
        <v>125</v>
      </c>
      <c r="G804" s="501">
        <v>125</v>
      </c>
      <c r="H804" s="501">
        <v>0</v>
      </c>
      <c r="I804" s="501">
        <v>125</v>
      </c>
    </row>
    <row r="805" spans="1:9" x14ac:dyDescent="0.3">
      <c r="A805" s="495">
        <v>797</v>
      </c>
      <c r="B805" s="503">
        <v>41083</v>
      </c>
      <c r="C805" s="144" t="s">
        <v>2176</v>
      </c>
      <c r="D805" s="509" t="s">
        <v>2177</v>
      </c>
      <c r="E805" s="500" t="s">
        <v>618</v>
      </c>
      <c r="F805" s="501">
        <v>125</v>
      </c>
      <c r="G805" s="501">
        <v>125</v>
      </c>
      <c r="H805" s="501">
        <v>0</v>
      </c>
      <c r="I805" s="501">
        <v>125</v>
      </c>
    </row>
    <row r="806" spans="1:9" x14ac:dyDescent="0.3">
      <c r="A806" s="502">
        <v>798</v>
      </c>
      <c r="B806" s="503">
        <v>41083</v>
      </c>
      <c r="C806" s="144" t="s">
        <v>2178</v>
      </c>
      <c r="D806" s="509" t="s">
        <v>2179</v>
      </c>
      <c r="E806" s="500" t="s">
        <v>618</v>
      </c>
      <c r="F806" s="501">
        <v>100</v>
      </c>
      <c r="G806" s="501">
        <v>100</v>
      </c>
      <c r="H806" s="501">
        <v>0</v>
      </c>
      <c r="I806" s="501">
        <v>100</v>
      </c>
    </row>
    <row r="807" spans="1:9" x14ac:dyDescent="0.3">
      <c r="A807" s="495">
        <v>799</v>
      </c>
      <c r="B807" s="503">
        <v>41083</v>
      </c>
      <c r="C807" s="144" t="s">
        <v>2180</v>
      </c>
      <c r="D807" s="509" t="s">
        <v>2181</v>
      </c>
      <c r="E807" s="500" t="s">
        <v>618</v>
      </c>
      <c r="F807" s="501">
        <v>100</v>
      </c>
      <c r="G807" s="501">
        <v>100</v>
      </c>
      <c r="H807" s="501">
        <v>0</v>
      </c>
      <c r="I807" s="501">
        <v>100</v>
      </c>
    </row>
    <row r="808" spans="1:9" x14ac:dyDescent="0.3">
      <c r="A808" s="502">
        <v>800</v>
      </c>
      <c r="B808" s="503">
        <v>41083</v>
      </c>
      <c r="C808" s="144" t="s">
        <v>2182</v>
      </c>
      <c r="D808" s="509" t="s">
        <v>2183</v>
      </c>
      <c r="E808" s="500" t="s">
        <v>618</v>
      </c>
      <c r="F808" s="501">
        <v>125</v>
      </c>
      <c r="G808" s="501">
        <v>125</v>
      </c>
      <c r="H808" s="501">
        <v>0</v>
      </c>
      <c r="I808" s="501">
        <v>125</v>
      </c>
    </row>
    <row r="809" spans="1:9" x14ac:dyDescent="0.3">
      <c r="A809" s="495">
        <v>801</v>
      </c>
      <c r="B809" s="503">
        <v>41083</v>
      </c>
      <c r="C809" s="144" t="s">
        <v>2184</v>
      </c>
      <c r="D809" s="509" t="s">
        <v>2185</v>
      </c>
      <c r="E809" s="500" t="s">
        <v>618</v>
      </c>
      <c r="F809" s="501">
        <v>125</v>
      </c>
      <c r="G809" s="501">
        <v>125</v>
      </c>
      <c r="H809" s="501">
        <v>0</v>
      </c>
      <c r="I809" s="501">
        <v>125</v>
      </c>
    </row>
    <row r="810" spans="1:9" x14ac:dyDescent="0.3">
      <c r="A810" s="502">
        <v>802</v>
      </c>
      <c r="B810" s="503">
        <v>41083</v>
      </c>
      <c r="C810" s="144" t="s">
        <v>2186</v>
      </c>
      <c r="D810" s="509" t="s">
        <v>2187</v>
      </c>
      <c r="E810" s="500" t="s">
        <v>618</v>
      </c>
      <c r="F810" s="501">
        <v>100</v>
      </c>
      <c r="G810" s="501">
        <v>100</v>
      </c>
      <c r="H810" s="501">
        <v>0</v>
      </c>
      <c r="I810" s="501">
        <v>100</v>
      </c>
    </row>
    <row r="811" spans="1:9" x14ac:dyDescent="0.3">
      <c r="A811" s="495">
        <v>803</v>
      </c>
      <c r="B811" s="503">
        <v>41083</v>
      </c>
      <c r="C811" s="144" t="s">
        <v>2188</v>
      </c>
      <c r="D811" s="509" t="s">
        <v>2189</v>
      </c>
      <c r="E811" s="500" t="s">
        <v>618</v>
      </c>
      <c r="F811" s="501">
        <v>100</v>
      </c>
      <c r="G811" s="501">
        <v>100</v>
      </c>
      <c r="H811" s="501">
        <v>0</v>
      </c>
      <c r="I811" s="501">
        <v>100</v>
      </c>
    </row>
    <row r="812" spans="1:9" x14ac:dyDescent="0.3">
      <c r="A812" s="502">
        <v>804</v>
      </c>
      <c r="B812" s="503">
        <v>41083</v>
      </c>
      <c r="C812" s="144" t="s">
        <v>2190</v>
      </c>
      <c r="D812" s="509" t="s">
        <v>2191</v>
      </c>
      <c r="E812" s="500" t="s">
        <v>618</v>
      </c>
      <c r="F812" s="501">
        <v>125</v>
      </c>
      <c r="G812" s="501">
        <v>125</v>
      </c>
      <c r="H812" s="501">
        <v>0</v>
      </c>
      <c r="I812" s="501">
        <v>125</v>
      </c>
    </row>
    <row r="813" spans="1:9" x14ac:dyDescent="0.3">
      <c r="A813" s="495">
        <v>805</v>
      </c>
      <c r="B813" s="503">
        <v>41083</v>
      </c>
      <c r="C813" s="144" t="s">
        <v>2192</v>
      </c>
      <c r="D813" s="509" t="s">
        <v>2193</v>
      </c>
      <c r="E813" s="500" t="s">
        <v>618</v>
      </c>
      <c r="F813" s="501">
        <v>125</v>
      </c>
      <c r="G813" s="501">
        <v>125</v>
      </c>
      <c r="H813" s="501">
        <v>0</v>
      </c>
      <c r="I813" s="501">
        <v>125</v>
      </c>
    </row>
    <row r="814" spans="1:9" x14ac:dyDescent="0.3">
      <c r="A814" s="502">
        <v>806</v>
      </c>
      <c r="B814" s="503">
        <v>41083</v>
      </c>
      <c r="C814" s="144" t="s">
        <v>2194</v>
      </c>
      <c r="D814" s="509" t="s">
        <v>2195</v>
      </c>
      <c r="E814" s="500" t="s">
        <v>618</v>
      </c>
      <c r="F814" s="501">
        <v>125</v>
      </c>
      <c r="G814" s="501">
        <v>125</v>
      </c>
      <c r="H814" s="501">
        <v>0</v>
      </c>
      <c r="I814" s="501">
        <v>125</v>
      </c>
    </row>
    <row r="815" spans="1:9" x14ac:dyDescent="0.3">
      <c r="A815" s="495">
        <v>807</v>
      </c>
      <c r="B815" s="503">
        <v>41083</v>
      </c>
      <c r="C815" s="144" t="s">
        <v>2196</v>
      </c>
      <c r="D815" s="509" t="s">
        <v>2197</v>
      </c>
      <c r="E815" s="500" t="s">
        <v>618</v>
      </c>
      <c r="F815" s="501">
        <v>125</v>
      </c>
      <c r="G815" s="501">
        <v>125</v>
      </c>
      <c r="H815" s="501">
        <v>0</v>
      </c>
      <c r="I815" s="501">
        <v>125</v>
      </c>
    </row>
    <row r="816" spans="1:9" x14ac:dyDescent="0.3">
      <c r="A816" s="502">
        <v>808</v>
      </c>
      <c r="B816" s="503">
        <v>41083</v>
      </c>
      <c r="C816" s="144" t="s">
        <v>2198</v>
      </c>
      <c r="D816" s="509" t="s">
        <v>2199</v>
      </c>
      <c r="E816" s="500" t="s">
        <v>618</v>
      </c>
      <c r="F816" s="501">
        <v>100</v>
      </c>
      <c r="G816" s="501">
        <v>100</v>
      </c>
      <c r="H816" s="501">
        <v>0</v>
      </c>
      <c r="I816" s="501">
        <v>100</v>
      </c>
    </row>
    <row r="817" spans="1:9" x14ac:dyDescent="0.3">
      <c r="A817" s="495">
        <v>809</v>
      </c>
      <c r="B817" s="503">
        <v>41083</v>
      </c>
      <c r="C817" s="144" t="s">
        <v>2200</v>
      </c>
      <c r="D817" s="509" t="s">
        <v>2201</v>
      </c>
      <c r="E817" s="500" t="s">
        <v>618</v>
      </c>
      <c r="F817" s="501">
        <v>100</v>
      </c>
      <c r="G817" s="501">
        <v>100</v>
      </c>
      <c r="H817" s="501">
        <v>0</v>
      </c>
      <c r="I817" s="501">
        <v>100</v>
      </c>
    </row>
    <row r="818" spans="1:9" x14ac:dyDescent="0.3">
      <c r="A818" s="502">
        <v>810</v>
      </c>
      <c r="B818" s="503">
        <v>41083</v>
      </c>
      <c r="C818" s="144" t="s">
        <v>2202</v>
      </c>
      <c r="D818" s="509" t="s">
        <v>2203</v>
      </c>
      <c r="E818" s="500" t="s">
        <v>618</v>
      </c>
      <c r="F818" s="501">
        <v>125</v>
      </c>
      <c r="G818" s="501">
        <v>125</v>
      </c>
      <c r="H818" s="501">
        <v>0</v>
      </c>
      <c r="I818" s="501">
        <v>125</v>
      </c>
    </row>
    <row r="819" spans="1:9" x14ac:dyDescent="0.3">
      <c r="A819" s="495">
        <v>811</v>
      </c>
      <c r="B819" s="503">
        <v>41083</v>
      </c>
      <c r="C819" s="144" t="s">
        <v>2204</v>
      </c>
      <c r="D819" s="509" t="s">
        <v>2205</v>
      </c>
      <c r="E819" s="500" t="s">
        <v>618</v>
      </c>
      <c r="F819" s="501">
        <v>125</v>
      </c>
      <c r="G819" s="501">
        <v>125</v>
      </c>
      <c r="H819" s="501">
        <v>0</v>
      </c>
      <c r="I819" s="501">
        <v>125</v>
      </c>
    </row>
    <row r="820" spans="1:9" x14ac:dyDescent="0.3">
      <c r="A820" s="502">
        <v>812</v>
      </c>
      <c r="B820" s="503">
        <v>41083</v>
      </c>
      <c r="C820" s="144" t="s">
        <v>2206</v>
      </c>
      <c r="D820" s="509" t="s">
        <v>2207</v>
      </c>
      <c r="E820" s="500" t="s">
        <v>618</v>
      </c>
      <c r="F820" s="501">
        <v>100</v>
      </c>
      <c r="G820" s="501">
        <v>100</v>
      </c>
      <c r="H820" s="501">
        <v>0</v>
      </c>
      <c r="I820" s="501">
        <v>100</v>
      </c>
    </row>
    <row r="821" spans="1:9" x14ac:dyDescent="0.3">
      <c r="A821" s="495">
        <v>813</v>
      </c>
      <c r="B821" s="503">
        <v>41083</v>
      </c>
      <c r="C821" s="144" t="s">
        <v>2208</v>
      </c>
      <c r="D821" s="509" t="s">
        <v>2209</v>
      </c>
      <c r="E821" s="500" t="s">
        <v>618</v>
      </c>
      <c r="F821" s="501">
        <v>125</v>
      </c>
      <c r="G821" s="501">
        <v>125</v>
      </c>
      <c r="H821" s="501">
        <v>0</v>
      </c>
      <c r="I821" s="501">
        <v>125</v>
      </c>
    </row>
    <row r="822" spans="1:9" x14ac:dyDescent="0.3">
      <c r="A822" s="502">
        <v>814</v>
      </c>
      <c r="B822" s="503">
        <v>41083</v>
      </c>
      <c r="C822" s="144" t="s">
        <v>2210</v>
      </c>
      <c r="D822" s="509" t="s">
        <v>2211</v>
      </c>
      <c r="E822" s="500" t="s">
        <v>618</v>
      </c>
      <c r="F822" s="501">
        <v>125</v>
      </c>
      <c r="G822" s="501">
        <v>125</v>
      </c>
      <c r="H822" s="501">
        <v>0</v>
      </c>
      <c r="I822" s="501">
        <v>125</v>
      </c>
    </row>
    <row r="823" spans="1:9" x14ac:dyDescent="0.3">
      <c r="A823" s="495">
        <v>815</v>
      </c>
      <c r="B823" s="503">
        <v>41083</v>
      </c>
      <c r="C823" s="144" t="s">
        <v>2212</v>
      </c>
      <c r="D823" s="509" t="s">
        <v>2213</v>
      </c>
      <c r="E823" s="500" t="s">
        <v>618</v>
      </c>
      <c r="F823" s="501">
        <v>100</v>
      </c>
      <c r="G823" s="501">
        <v>100</v>
      </c>
      <c r="H823" s="501">
        <v>0</v>
      </c>
      <c r="I823" s="501">
        <v>100</v>
      </c>
    </row>
    <row r="824" spans="1:9" x14ac:dyDescent="0.3">
      <c r="A824" s="502">
        <v>816</v>
      </c>
      <c r="B824" s="503">
        <v>41083</v>
      </c>
      <c r="C824" s="144" t="s">
        <v>2214</v>
      </c>
      <c r="D824" s="509" t="s">
        <v>2215</v>
      </c>
      <c r="E824" s="500" t="s">
        <v>618</v>
      </c>
      <c r="F824" s="501">
        <v>100</v>
      </c>
      <c r="G824" s="501">
        <v>100</v>
      </c>
      <c r="H824" s="501">
        <v>0</v>
      </c>
      <c r="I824" s="501">
        <v>100</v>
      </c>
    </row>
    <row r="825" spans="1:9" x14ac:dyDescent="0.3">
      <c r="A825" s="495">
        <v>817</v>
      </c>
      <c r="B825" s="503">
        <v>41083</v>
      </c>
      <c r="C825" s="144" t="s">
        <v>2216</v>
      </c>
      <c r="D825" s="509" t="s">
        <v>2217</v>
      </c>
      <c r="E825" s="500" t="s">
        <v>618</v>
      </c>
      <c r="F825" s="501">
        <v>100</v>
      </c>
      <c r="G825" s="501">
        <v>100</v>
      </c>
      <c r="H825" s="501">
        <v>0</v>
      </c>
      <c r="I825" s="501">
        <v>100</v>
      </c>
    </row>
    <row r="826" spans="1:9" x14ac:dyDescent="0.3">
      <c r="A826" s="502">
        <v>818</v>
      </c>
      <c r="B826" s="503">
        <v>41083</v>
      </c>
      <c r="C826" s="144" t="s">
        <v>2218</v>
      </c>
      <c r="D826" s="509" t="s">
        <v>2219</v>
      </c>
      <c r="E826" s="500" t="s">
        <v>618</v>
      </c>
      <c r="F826" s="501">
        <v>100</v>
      </c>
      <c r="G826" s="501">
        <v>100</v>
      </c>
      <c r="H826" s="501">
        <v>0</v>
      </c>
      <c r="I826" s="501">
        <v>100</v>
      </c>
    </row>
    <row r="827" spans="1:9" x14ac:dyDescent="0.3">
      <c r="A827" s="495">
        <v>819</v>
      </c>
      <c r="B827" s="503">
        <v>41083</v>
      </c>
      <c r="C827" s="144" t="s">
        <v>2220</v>
      </c>
      <c r="D827" s="509" t="s">
        <v>2221</v>
      </c>
      <c r="E827" s="500" t="s">
        <v>618</v>
      </c>
      <c r="F827" s="501">
        <v>125</v>
      </c>
      <c r="G827" s="501">
        <v>125</v>
      </c>
      <c r="H827" s="501">
        <v>0</v>
      </c>
      <c r="I827" s="501">
        <v>125</v>
      </c>
    </row>
    <row r="828" spans="1:9" x14ac:dyDescent="0.3">
      <c r="A828" s="502">
        <v>820</v>
      </c>
      <c r="B828" s="503">
        <v>41083</v>
      </c>
      <c r="C828" s="144" t="s">
        <v>2222</v>
      </c>
      <c r="D828" s="509" t="s">
        <v>2223</v>
      </c>
      <c r="E828" s="500" t="s">
        <v>618</v>
      </c>
      <c r="F828" s="501">
        <v>125</v>
      </c>
      <c r="G828" s="501">
        <v>125</v>
      </c>
      <c r="H828" s="501">
        <v>0</v>
      </c>
      <c r="I828" s="501">
        <v>125</v>
      </c>
    </row>
    <row r="829" spans="1:9" x14ac:dyDescent="0.3">
      <c r="A829" s="495">
        <v>821</v>
      </c>
      <c r="B829" s="503">
        <v>41083</v>
      </c>
      <c r="C829" s="144" t="s">
        <v>2224</v>
      </c>
      <c r="D829" s="509" t="s">
        <v>2225</v>
      </c>
      <c r="E829" s="500" t="s">
        <v>618</v>
      </c>
      <c r="F829" s="501">
        <v>125</v>
      </c>
      <c r="G829" s="501">
        <v>125</v>
      </c>
      <c r="H829" s="501">
        <v>0</v>
      </c>
      <c r="I829" s="501">
        <v>125</v>
      </c>
    </row>
    <row r="830" spans="1:9" x14ac:dyDescent="0.3">
      <c r="A830" s="502">
        <v>822</v>
      </c>
      <c r="B830" s="503">
        <v>41083</v>
      </c>
      <c r="C830" s="144" t="s">
        <v>1949</v>
      </c>
      <c r="D830" s="509" t="s">
        <v>1950</v>
      </c>
      <c r="E830" s="500" t="s">
        <v>618</v>
      </c>
      <c r="F830" s="501">
        <v>100</v>
      </c>
      <c r="G830" s="501">
        <v>100</v>
      </c>
      <c r="H830" s="501">
        <v>0</v>
      </c>
      <c r="I830" s="501">
        <v>100</v>
      </c>
    </row>
    <row r="831" spans="1:9" x14ac:dyDescent="0.3">
      <c r="A831" s="495">
        <v>823</v>
      </c>
      <c r="B831" s="503">
        <v>41083</v>
      </c>
      <c r="C831" s="144" t="s">
        <v>715</v>
      </c>
      <c r="D831" s="509" t="s">
        <v>716</v>
      </c>
      <c r="E831" s="500" t="s">
        <v>618</v>
      </c>
      <c r="F831" s="501">
        <v>125</v>
      </c>
      <c r="G831" s="501">
        <v>125</v>
      </c>
      <c r="H831" s="501">
        <v>0</v>
      </c>
      <c r="I831" s="501">
        <v>125</v>
      </c>
    </row>
    <row r="832" spans="1:9" x14ac:dyDescent="0.3">
      <c r="A832" s="502">
        <v>824</v>
      </c>
      <c r="B832" s="503">
        <v>41083</v>
      </c>
      <c r="C832" s="144" t="s">
        <v>743</v>
      </c>
      <c r="D832" s="509" t="s">
        <v>744</v>
      </c>
      <c r="E832" s="500" t="s">
        <v>618</v>
      </c>
      <c r="F832" s="501">
        <v>162.5</v>
      </c>
      <c r="G832" s="501">
        <v>162.5</v>
      </c>
      <c r="H832" s="501">
        <v>0</v>
      </c>
      <c r="I832" s="501">
        <v>162.5</v>
      </c>
    </row>
    <row r="833" spans="1:9" x14ac:dyDescent="0.3">
      <c r="A833" s="495">
        <v>825</v>
      </c>
      <c r="B833" s="503">
        <v>41083</v>
      </c>
      <c r="C833" s="144" t="s">
        <v>2226</v>
      </c>
      <c r="D833" s="509" t="s">
        <v>1934</v>
      </c>
      <c r="E833" s="500" t="s">
        <v>618</v>
      </c>
      <c r="F833" s="501">
        <v>125</v>
      </c>
      <c r="G833" s="501">
        <v>125</v>
      </c>
      <c r="H833" s="501">
        <v>0</v>
      </c>
      <c r="I833" s="501">
        <v>125</v>
      </c>
    </row>
    <row r="834" spans="1:9" x14ac:dyDescent="0.3">
      <c r="A834" s="502">
        <v>826</v>
      </c>
      <c r="B834" s="503">
        <v>41085</v>
      </c>
      <c r="C834" s="144" t="s">
        <v>2227</v>
      </c>
      <c r="D834" s="509" t="s">
        <v>1277</v>
      </c>
      <c r="E834" s="500" t="s">
        <v>618</v>
      </c>
      <c r="F834" s="501">
        <v>100</v>
      </c>
      <c r="G834" s="501">
        <v>100</v>
      </c>
      <c r="H834" s="501">
        <v>0</v>
      </c>
      <c r="I834" s="501">
        <v>100</v>
      </c>
    </row>
    <row r="835" spans="1:9" x14ac:dyDescent="0.3">
      <c r="A835" s="495">
        <v>827</v>
      </c>
      <c r="B835" s="503">
        <v>41085</v>
      </c>
      <c r="C835" s="144" t="s">
        <v>1292</v>
      </c>
      <c r="D835" s="509" t="s">
        <v>1293</v>
      </c>
      <c r="E835" s="500" t="s">
        <v>618</v>
      </c>
      <c r="F835" s="501">
        <v>125</v>
      </c>
      <c r="G835" s="501">
        <v>125</v>
      </c>
      <c r="H835" s="501">
        <v>0</v>
      </c>
      <c r="I835" s="501">
        <v>125</v>
      </c>
    </row>
    <row r="836" spans="1:9" x14ac:dyDescent="0.3">
      <c r="A836" s="502">
        <v>828</v>
      </c>
      <c r="B836" s="503">
        <v>41087</v>
      </c>
      <c r="C836" s="144" t="s">
        <v>1961</v>
      </c>
      <c r="D836" s="509" t="s">
        <v>1962</v>
      </c>
      <c r="E836" s="500" t="s">
        <v>618</v>
      </c>
      <c r="F836" s="501">
        <v>125</v>
      </c>
      <c r="G836" s="501">
        <v>125</v>
      </c>
      <c r="H836" s="501">
        <v>0</v>
      </c>
      <c r="I836" s="501">
        <v>125</v>
      </c>
    </row>
    <row r="837" spans="1:9" x14ac:dyDescent="0.3">
      <c r="A837" s="495">
        <v>829</v>
      </c>
      <c r="B837" s="503">
        <v>41085</v>
      </c>
      <c r="C837" s="144" t="s">
        <v>1945</v>
      </c>
      <c r="D837" s="509" t="s">
        <v>1946</v>
      </c>
      <c r="E837" s="500" t="s">
        <v>618</v>
      </c>
      <c r="F837" s="501">
        <v>100</v>
      </c>
      <c r="G837" s="501">
        <v>100</v>
      </c>
      <c r="H837" s="501">
        <v>0</v>
      </c>
      <c r="I837" s="501">
        <v>100</v>
      </c>
    </row>
    <row r="838" spans="1:9" x14ac:dyDescent="0.3">
      <c r="A838" s="502">
        <v>830</v>
      </c>
      <c r="B838" s="503">
        <v>41085</v>
      </c>
      <c r="C838" s="144" t="s">
        <v>1919</v>
      </c>
      <c r="D838" s="509" t="s">
        <v>1920</v>
      </c>
      <c r="E838" s="500" t="s">
        <v>618</v>
      </c>
      <c r="F838" s="501">
        <v>125</v>
      </c>
      <c r="G838" s="501">
        <v>125</v>
      </c>
      <c r="H838" s="501">
        <v>0</v>
      </c>
      <c r="I838" s="501">
        <v>125</v>
      </c>
    </row>
    <row r="839" spans="1:9" x14ac:dyDescent="0.3">
      <c r="A839" s="495">
        <v>831</v>
      </c>
      <c r="B839" s="503">
        <v>41085</v>
      </c>
      <c r="C839" s="144" t="s">
        <v>1967</v>
      </c>
      <c r="D839" s="509" t="s">
        <v>1968</v>
      </c>
      <c r="E839" s="500" t="s">
        <v>618</v>
      </c>
      <c r="F839" s="501">
        <v>100</v>
      </c>
      <c r="G839" s="501">
        <v>100</v>
      </c>
      <c r="H839" s="501">
        <v>0</v>
      </c>
      <c r="I839" s="501">
        <v>100</v>
      </c>
    </row>
    <row r="840" spans="1:9" x14ac:dyDescent="0.3">
      <c r="A840" s="502">
        <v>832</v>
      </c>
      <c r="B840" s="503">
        <v>41086</v>
      </c>
      <c r="C840" s="144" t="s">
        <v>1959</v>
      </c>
      <c r="D840" s="509" t="s">
        <v>1960</v>
      </c>
      <c r="E840" s="500" t="s">
        <v>618</v>
      </c>
      <c r="F840" s="501">
        <v>100</v>
      </c>
      <c r="G840" s="501">
        <v>100</v>
      </c>
      <c r="H840" s="501">
        <v>0</v>
      </c>
      <c r="I840" s="501">
        <v>100</v>
      </c>
    </row>
    <row r="841" spans="1:9" x14ac:dyDescent="0.3">
      <c r="A841" s="495">
        <v>833</v>
      </c>
      <c r="B841" s="503">
        <v>41085</v>
      </c>
      <c r="C841" s="144" t="s">
        <v>1917</v>
      </c>
      <c r="D841" s="509" t="s">
        <v>1918</v>
      </c>
      <c r="E841" s="500" t="s">
        <v>618</v>
      </c>
      <c r="F841" s="501">
        <v>100</v>
      </c>
      <c r="G841" s="501">
        <v>100</v>
      </c>
      <c r="H841" s="501">
        <v>0</v>
      </c>
      <c r="I841" s="501">
        <v>100</v>
      </c>
    </row>
    <row r="842" spans="1:9" x14ac:dyDescent="0.3">
      <c r="A842" s="502">
        <v>834</v>
      </c>
      <c r="B842" s="503">
        <v>41085</v>
      </c>
      <c r="C842" s="144" t="s">
        <v>1272</v>
      </c>
      <c r="D842" s="509" t="s">
        <v>2228</v>
      </c>
      <c r="E842" s="500" t="s">
        <v>618</v>
      </c>
      <c r="F842" s="501">
        <v>100</v>
      </c>
      <c r="G842" s="501">
        <v>100</v>
      </c>
      <c r="H842" s="501">
        <v>0</v>
      </c>
      <c r="I842" s="501">
        <v>100</v>
      </c>
    </row>
    <row r="843" spans="1:9" x14ac:dyDescent="0.3">
      <c r="A843" s="495">
        <v>835</v>
      </c>
      <c r="B843" s="503">
        <v>41085</v>
      </c>
      <c r="C843" s="144" t="s">
        <v>719</v>
      </c>
      <c r="D843" s="509" t="s">
        <v>720</v>
      </c>
      <c r="E843" s="500" t="s">
        <v>618</v>
      </c>
      <c r="F843" s="501">
        <v>100</v>
      </c>
      <c r="G843" s="501">
        <v>100</v>
      </c>
      <c r="H843" s="501">
        <v>0</v>
      </c>
      <c r="I843" s="501">
        <v>100</v>
      </c>
    </row>
    <row r="844" spans="1:9" x14ac:dyDescent="0.3">
      <c r="A844" s="502">
        <v>836</v>
      </c>
      <c r="B844" s="503">
        <v>41085</v>
      </c>
      <c r="C844" s="144" t="s">
        <v>1925</v>
      </c>
      <c r="D844" s="509" t="s">
        <v>2229</v>
      </c>
      <c r="E844" s="500" t="s">
        <v>618</v>
      </c>
      <c r="F844" s="501">
        <v>100</v>
      </c>
      <c r="G844" s="501">
        <v>100</v>
      </c>
      <c r="H844" s="501">
        <v>0</v>
      </c>
      <c r="I844" s="501">
        <v>100</v>
      </c>
    </row>
    <row r="845" spans="1:9" x14ac:dyDescent="0.3">
      <c r="A845" s="495">
        <v>837</v>
      </c>
      <c r="B845" s="503">
        <v>41085</v>
      </c>
      <c r="C845" s="144" t="s">
        <v>1923</v>
      </c>
      <c r="D845" s="509" t="s">
        <v>1924</v>
      </c>
      <c r="E845" s="500" t="s">
        <v>618</v>
      </c>
      <c r="F845" s="501">
        <v>100</v>
      </c>
      <c r="G845" s="501">
        <v>100</v>
      </c>
      <c r="H845" s="501">
        <v>0</v>
      </c>
      <c r="I845" s="501">
        <v>100</v>
      </c>
    </row>
    <row r="846" spans="1:9" x14ac:dyDescent="0.3">
      <c r="A846" s="502">
        <v>838</v>
      </c>
      <c r="B846" s="503">
        <v>41085</v>
      </c>
      <c r="C846" s="144" t="s">
        <v>1951</v>
      </c>
      <c r="D846" s="509" t="s">
        <v>1952</v>
      </c>
      <c r="E846" s="500" t="s">
        <v>618</v>
      </c>
      <c r="F846" s="501">
        <v>100</v>
      </c>
      <c r="G846" s="501">
        <v>100</v>
      </c>
      <c r="H846" s="501">
        <v>0</v>
      </c>
      <c r="I846" s="501">
        <v>100</v>
      </c>
    </row>
    <row r="847" spans="1:9" x14ac:dyDescent="0.3">
      <c r="A847" s="495">
        <v>839</v>
      </c>
      <c r="B847" s="503">
        <v>41085</v>
      </c>
      <c r="C847" s="144" t="s">
        <v>1963</v>
      </c>
      <c r="D847" s="509" t="s">
        <v>1964</v>
      </c>
      <c r="E847" s="500" t="s">
        <v>618</v>
      </c>
      <c r="F847" s="501">
        <v>100</v>
      </c>
      <c r="G847" s="501">
        <v>100</v>
      </c>
      <c r="H847" s="501">
        <v>0</v>
      </c>
      <c r="I847" s="501">
        <v>100</v>
      </c>
    </row>
    <row r="848" spans="1:9" x14ac:dyDescent="0.3">
      <c r="A848" s="502">
        <v>840</v>
      </c>
      <c r="B848" s="503">
        <v>41085</v>
      </c>
      <c r="C848" s="144" t="s">
        <v>1929</v>
      </c>
      <c r="D848" s="509" t="s">
        <v>1930</v>
      </c>
      <c r="E848" s="500" t="s">
        <v>618</v>
      </c>
      <c r="F848" s="501">
        <v>100</v>
      </c>
      <c r="G848" s="501">
        <v>100</v>
      </c>
      <c r="H848" s="501">
        <v>0</v>
      </c>
      <c r="I848" s="501">
        <v>100</v>
      </c>
    </row>
    <row r="849" spans="1:9" x14ac:dyDescent="0.3">
      <c r="A849" s="495">
        <v>841</v>
      </c>
      <c r="B849" s="503">
        <v>41085</v>
      </c>
      <c r="C849" s="144" t="s">
        <v>1927</v>
      </c>
      <c r="D849" s="509" t="s">
        <v>2230</v>
      </c>
      <c r="E849" s="500" t="s">
        <v>618</v>
      </c>
      <c r="F849" s="501">
        <v>100</v>
      </c>
      <c r="G849" s="501">
        <v>100</v>
      </c>
      <c r="H849" s="501">
        <v>0</v>
      </c>
      <c r="I849" s="501">
        <v>100</v>
      </c>
    </row>
    <row r="850" spans="1:9" x14ac:dyDescent="0.3">
      <c r="A850" s="502">
        <v>842</v>
      </c>
      <c r="B850" s="503">
        <v>41085</v>
      </c>
      <c r="C850" s="144" t="s">
        <v>1943</v>
      </c>
      <c r="D850" s="509" t="s">
        <v>1944</v>
      </c>
      <c r="E850" s="500" t="s">
        <v>618</v>
      </c>
      <c r="F850" s="501">
        <v>125</v>
      </c>
      <c r="G850" s="501">
        <v>125</v>
      </c>
      <c r="H850" s="501">
        <v>0</v>
      </c>
      <c r="I850" s="501">
        <v>125</v>
      </c>
    </row>
    <row r="851" spans="1:9" x14ac:dyDescent="0.3">
      <c r="A851" s="495">
        <v>843</v>
      </c>
      <c r="B851" s="503">
        <v>41085</v>
      </c>
      <c r="C851" s="144" t="s">
        <v>2231</v>
      </c>
      <c r="D851" s="509" t="s">
        <v>1942</v>
      </c>
      <c r="E851" s="500" t="s">
        <v>618</v>
      </c>
      <c r="F851" s="501">
        <v>125</v>
      </c>
      <c r="G851" s="501">
        <v>125</v>
      </c>
      <c r="H851" s="501">
        <v>0</v>
      </c>
      <c r="I851" s="501">
        <v>125</v>
      </c>
    </row>
    <row r="852" spans="1:9" x14ac:dyDescent="0.3">
      <c r="A852" s="502">
        <v>844</v>
      </c>
      <c r="B852" s="503">
        <v>41085</v>
      </c>
      <c r="C852" s="144" t="s">
        <v>1939</v>
      </c>
      <c r="D852" s="509" t="s">
        <v>1940</v>
      </c>
      <c r="E852" s="500" t="s">
        <v>618</v>
      </c>
      <c r="F852" s="501">
        <v>125</v>
      </c>
      <c r="G852" s="501">
        <v>125</v>
      </c>
      <c r="H852" s="501">
        <v>0</v>
      </c>
      <c r="I852" s="501">
        <v>125</v>
      </c>
    </row>
    <row r="853" spans="1:9" x14ac:dyDescent="0.3">
      <c r="A853" s="495">
        <v>845</v>
      </c>
      <c r="B853" s="503">
        <v>41085</v>
      </c>
      <c r="C853" s="144" t="s">
        <v>1937</v>
      </c>
      <c r="D853" s="509" t="s">
        <v>1938</v>
      </c>
      <c r="E853" s="500" t="s">
        <v>618</v>
      </c>
      <c r="F853" s="501">
        <v>125</v>
      </c>
      <c r="G853" s="501">
        <v>125</v>
      </c>
      <c r="H853" s="501">
        <v>0</v>
      </c>
      <c r="I853" s="501">
        <v>125</v>
      </c>
    </row>
    <row r="854" spans="1:9" x14ac:dyDescent="0.3">
      <c r="A854" s="502">
        <v>846</v>
      </c>
      <c r="B854" s="503">
        <v>41085</v>
      </c>
      <c r="C854" s="144" t="s">
        <v>1965</v>
      </c>
      <c r="D854" s="509" t="s">
        <v>1966</v>
      </c>
      <c r="E854" s="500" t="s">
        <v>618</v>
      </c>
      <c r="F854" s="501">
        <v>100</v>
      </c>
      <c r="G854" s="501">
        <v>100</v>
      </c>
      <c r="H854" s="501">
        <v>0</v>
      </c>
      <c r="I854" s="501">
        <v>100</v>
      </c>
    </row>
    <row r="855" spans="1:9" x14ac:dyDescent="0.3">
      <c r="A855" s="495">
        <v>847</v>
      </c>
      <c r="B855" s="503">
        <v>41085</v>
      </c>
      <c r="C855" s="144" t="s">
        <v>745</v>
      </c>
      <c r="D855" s="509" t="s">
        <v>746</v>
      </c>
      <c r="E855" s="500" t="s">
        <v>618</v>
      </c>
      <c r="F855" s="501">
        <v>100</v>
      </c>
      <c r="G855" s="501">
        <v>100</v>
      </c>
      <c r="H855" s="501">
        <v>0</v>
      </c>
      <c r="I855" s="501">
        <v>100</v>
      </c>
    </row>
    <row r="856" spans="1:9" x14ac:dyDescent="0.3">
      <c r="A856" s="502">
        <v>848</v>
      </c>
      <c r="B856" s="503">
        <v>41085</v>
      </c>
      <c r="C856" s="144" t="s">
        <v>725</v>
      </c>
      <c r="D856" s="509" t="s">
        <v>726</v>
      </c>
      <c r="E856" s="500" t="s">
        <v>618</v>
      </c>
      <c r="F856" s="501">
        <v>162.5</v>
      </c>
      <c r="G856" s="501">
        <v>162.5</v>
      </c>
      <c r="H856" s="501">
        <v>0</v>
      </c>
      <c r="I856" s="501">
        <v>162.5</v>
      </c>
    </row>
    <row r="857" spans="1:9" x14ac:dyDescent="0.3">
      <c r="A857" s="495">
        <v>849</v>
      </c>
      <c r="B857" s="503">
        <v>41085</v>
      </c>
      <c r="C857" s="144" t="s">
        <v>2232</v>
      </c>
      <c r="D857" s="509" t="s">
        <v>1932</v>
      </c>
      <c r="E857" s="500" t="s">
        <v>618</v>
      </c>
      <c r="F857" s="501">
        <v>125</v>
      </c>
      <c r="G857" s="501">
        <v>125</v>
      </c>
      <c r="H857" s="501">
        <v>0</v>
      </c>
      <c r="I857" s="501">
        <v>125</v>
      </c>
    </row>
    <row r="858" spans="1:9" x14ac:dyDescent="0.3">
      <c r="A858" s="502">
        <v>850</v>
      </c>
      <c r="B858" s="503">
        <v>41085</v>
      </c>
      <c r="C858" s="144" t="s">
        <v>2233</v>
      </c>
      <c r="D858" s="509" t="s">
        <v>1915</v>
      </c>
      <c r="E858" s="500" t="s">
        <v>618</v>
      </c>
      <c r="F858" s="501">
        <v>100</v>
      </c>
      <c r="G858" s="501">
        <v>100</v>
      </c>
      <c r="H858" s="501">
        <v>0</v>
      </c>
      <c r="I858" s="501">
        <v>100</v>
      </c>
    </row>
    <row r="859" spans="1:9" x14ac:dyDescent="0.3">
      <c r="A859" s="495">
        <v>851</v>
      </c>
      <c r="B859" s="503">
        <v>41085</v>
      </c>
      <c r="C859" s="144" t="s">
        <v>2234</v>
      </c>
      <c r="D859" s="509" t="s">
        <v>752</v>
      </c>
      <c r="E859" s="500" t="s">
        <v>618</v>
      </c>
      <c r="F859" s="501">
        <v>100</v>
      </c>
      <c r="G859" s="501">
        <v>100</v>
      </c>
      <c r="H859" s="501">
        <v>0</v>
      </c>
      <c r="I859" s="501">
        <v>100</v>
      </c>
    </row>
    <row r="860" spans="1:9" x14ac:dyDescent="0.3">
      <c r="A860" s="502">
        <v>852</v>
      </c>
      <c r="B860" s="503">
        <v>41085</v>
      </c>
      <c r="C860" s="144" t="s">
        <v>1935</v>
      </c>
      <c r="D860" s="509" t="s">
        <v>1936</v>
      </c>
      <c r="E860" s="500" t="s">
        <v>618</v>
      </c>
      <c r="F860" s="501">
        <v>125</v>
      </c>
      <c r="G860" s="501">
        <v>125</v>
      </c>
      <c r="H860" s="501">
        <v>0</v>
      </c>
      <c r="I860" s="501">
        <v>125</v>
      </c>
    </row>
    <row r="861" spans="1:9" x14ac:dyDescent="0.3">
      <c r="A861" s="495">
        <v>853</v>
      </c>
      <c r="B861" s="503">
        <v>41085</v>
      </c>
      <c r="C861" s="144" t="s">
        <v>2235</v>
      </c>
      <c r="D861" s="509" t="s">
        <v>1948</v>
      </c>
      <c r="E861" s="500" t="s">
        <v>618</v>
      </c>
      <c r="F861" s="501">
        <v>100</v>
      </c>
      <c r="G861" s="501">
        <v>100</v>
      </c>
      <c r="H861" s="501">
        <v>0</v>
      </c>
      <c r="I861" s="501">
        <v>100</v>
      </c>
    </row>
    <row r="862" spans="1:9" x14ac:dyDescent="0.3">
      <c r="A862" s="502">
        <v>854</v>
      </c>
      <c r="B862" s="503">
        <v>41080</v>
      </c>
      <c r="C862" s="144" t="s">
        <v>2236</v>
      </c>
      <c r="D862" s="509" t="s">
        <v>2237</v>
      </c>
      <c r="E862" s="500" t="s">
        <v>618</v>
      </c>
      <c r="F862" s="501">
        <v>162.5</v>
      </c>
      <c r="G862" s="501">
        <v>162.5</v>
      </c>
      <c r="H862" s="501">
        <v>0</v>
      </c>
      <c r="I862" s="501">
        <v>162.5</v>
      </c>
    </row>
    <row r="863" spans="1:9" x14ac:dyDescent="0.3">
      <c r="A863" s="495">
        <v>855</v>
      </c>
      <c r="B863" s="511">
        <v>40947</v>
      </c>
      <c r="C863" s="144" t="s">
        <v>2238</v>
      </c>
      <c r="D863" s="512" t="s">
        <v>2239</v>
      </c>
      <c r="E863" s="513" t="s">
        <v>2240</v>
      </c>
      <c r="F863" s="501">
        <v>101417.60000000001</v>
      </c>
      <c r="G863" s="501">
        <v>101417.60000000001</v>
      </c>
      <c r="H863" s="501">
        <v>0</v>
      </c>
      <c r="I863" s="501">
        <v>101417.60000000001</v>
      </c>
    </row>
    <row r="864" spans="1:9" x14ac:dyDescent="0.3">
      <c r="A864" s="502">
        <v>856</v>
      </c>
      <c r="B864" s="514">
        <v>40940</v>
      </c>
      <c r="C864" s="144" t="s">
        <v>2241</v>
      </c>
      <c r="D864" s="515" t="s">
        <v>2242</v>
      </c>
      <c r="E864" s="513" t="s">
        <v>2243</v>
      </c>
      <c r="F864" s="501">
        <v>945.85</v>
      </c>
      <c r="G864" s="501">
        <v>945.85</v>
      </c>
      <c r="H864" s="501">
        <v>0</v>
      </c>
      <c r="I864" s="501">
        <v>945.85</v>
      </c>
    </row>
    <row r="865" spans="1:9" x14ac:dyDescent="0.3">
      <c r="A865" s="495">
        <v>857</v>
      </c>
      <c r="B865" s="511">
        <v>41121</v>
      </c>
      <c r="C865" s="516" t="s">
        <v>2244</v>
      </c>
      <c r="D865" s="517" t="s">
        <v>2245</v>
      </c>
      <c r="E865" s="518" t="s">
        <v>2246</v>
      </c>
      <c r="F865" s="501">
        <v>45648.94</v>
      </c>
      <c r="G865" s="501">
        <v>45648.94</v>
      </c>
      <c r="H865" s="501">
        <v>0</v>
      </c>
      <c r="I865" s="501">
        <v>45648.94</v>
      </c>
    </row>
    <row r="866" spans="1:9" ht="15.75" x14ac:dyDescent="0.3">
      <c r="A866" s="502">
        <v>858</v>
      </c>
      <c r="B866" s="519" t="s">
        <v>2247</v>
      </c>
      <c r="C866" s="144" t="s">
        <v>2248</v>
      </c>
      <c r="D866" s="512" t="s">
        <v>2249</v>
      </c>
      <c r="E866" s="513" t="s">
        <v>2250</v>
      </c>
      <c r="F866" s="501">
        <v>113.428</v>
      </c>
      <c r="G866" s="501">
        <v>113.428</v>
      </c>
      <c r="H866" s="501">
        <v>0</v>
      </c>
      <c r="I866" s="501">
        <v>113.428</v>
      </c>
    </row>
    <row r="867" spans="1:9" ht="15.75" x14ac:dyDescent="0.3">
      <c r="A867" s="495">
        <v>859</v>
      </c>
      <c r="B867" s="519" t="s">
        <v>2247</v>
      </c>
      <c r="C867" s="144" t="s">
        <v>2251</v>
      </c>
      <c r="D867" s="512" t="s">
        <v>2252</v>
      </c>
      <c r="E867" s="513" t="s">
        <v>2250</v>
      </c>
      <c r="F867" s="501">
        <v>143.428</v>
      </c>
      <c r="G867" s="501">
        <v>143.428</v>
      </c>
      <c r="H867" s="501">
        <v>0</v>
      </c>
      <c r="I867" s="501">
        <v>143.428</v>
      </c>
    </row>
    <row r="868" spans="1:9" ht="15.75" x14ac:dyDescent="0.3">
      <c r="A868" s="502">
        <v>860</v>
      </c>
      <c r="B868" s="519" t="s">
        <v>2247</v>
      </c>
      <c r="C868" s="144" t="s">
        <v>2253</v>
      </c>
      <c r="D868" s="512" t="s">
        <v>2254</v>
      </c>
      <c r="E868" s="513" t="s">
        <v>2250</v>
      </c>
      <c r="F868" s="501">
        <v>113.428</v>
      </c>
      <c r="G868" s="501">
        <v>113.428</v>
      </c>
      <c r="H868" s="501">
        <v>0</v>
      </c>
      <c r="I868" s="501">
        <v>113.428</v>
      </c>
    </row>
    <row r="869" spans="1:9" ht="15.75" x14ac:dyDescent="0.3">
      <c r="A869" s="495">
        <v>861</v>
      </c>
      <c r="B869" s="519" t="s">
        <v>2255</v>
      </c>
      <c r="C869" s="144" t="s">
        <v>2256</v>
      </c>
      <c r="D869" s="512" t="s">
        <v>538</v>
      </c>
      <c r="E869" s="513" t="s">
        <v>2250</v>
      </c>
      <c r="F869" s="501">
        <v>105</v>
      </c>
      <c r="G869" s="501">
        <v>105</v>
      </c>
      <c r="H869" s="501">
        <v>0</v>
      </c>
      <c r="I869" s="501">
        <v>105</v>
      </c>
    </row>
    <row r="870" spans="1:9" ht="15.75" x14ac:dyDescent="0.3">
      <c r="A870" s="502">
        <v>862</v>
      </c>
      <c r="B870" s="519" t="s">
        <v>2257</v>
      </c>
      <c r="C870" s="144" t="s">
        <v>2258</v>
      </c>
      <c r="D870" s="512" t="s">
        <v>2259</v>
      </c>
      <c r="E870" s="513" t="s">
        <v>2250</v>
      </c>
      <c r="F870" s="501">
        <v>15</v>
      </c>
      <c r="G870" s="501">
        <v>15</v>
      </c>
      <c r="H870" s="501">
        <v>0</v>
      </c>
      <c r="I870" s="501">
        <v>15</v>
      </c>
    </row>
    <row r="871" spans="1:9" ht="15.75" x14ac:dyDescent="0.3">
      <c r="A871" s="495">
        <v>863</v>
      </c>
      <c r="B871" s="519" t="s">
        <v>2257</v>
      </c>
      <c r="C871" s="144" t="s">
        <v>2260</v>
      </c>
      <c r="D871" s="512" t="s">
        <v>2261</v>
      </c>
      <c r="E871" s="513" t="s">
        <v>2250</v>
      </c>
      <c r="F871" s="501">
        <v>15</v>
      </c>
      <c r="G871" s="501">
        <v>15</v>
      </c>
      <c r="H871" s="501">
        <v>0</v>
      </c>
      <c r="I871" s="501">
        <v>15</v>
      </c>
    </row>
    <row r="872" spans="1:9" ht="15.75" x14ac:dyDescent="0.3">
      <c r="A872" s="502">
        <v>864</v>
      </c>
      <c r="B872" s="519" t="s">
        <v>2262</v>
      </c>
      <c r="C872" s="144" t="s">
        <v>2263</v>
      </c>
      <c r="D872" s="512" t="s">
        <v>2264</v>
      </c>
      <c r="E872" s="513" t="s">
        <v>2250</v>
      </c>
      <c r="F872" s="501">
        <v>30</v>
      </c>
      <c r="G872" s="501">
        <v>30</v>
      </c>
      <c r="H872" s="501">
        <v>0</v>
      </c>
      <c r="I872" s="501">
        <v>30</v>
      </c>
    </row>
    <row r="873" spans="1:9" ht="15.75" x14ac:dyDescent="0.3">
      <c r="A873" s="495">
        <v>865</v>
      </c>
      <c r="B873" s="519" t="s">
        <v>2265</v>
      </c>
      <c r="C873" s="144" t="s">
        <v>2266</v>
      </c>
      <c r="D873" s="512" t="s">
        <v>2267</v>
      </c>
      <c r="E873" s="513" t="s">
        <v>2250</v>
      </c>
      <c r="F873" s="501">
        <v>15</v>
      </c>
      <c r="G873" s="501">
        <v>15</v>
      </c>
      <c r="H873" s="501">
        <v>0</v>
      </c>
      <c r="I873" s="501">
        <v>15</v>
      </c>
    </row>
    <row r="874" spans="1:9" ht="15.75" x14ac:dyDescent="0.3">
      <c r="A874" s="502">
        <v>866</v>
      </c>
      <c r="B874" s="519" t="s">
        <v>2265</v>
      </c>
      <c r="C874" s="144" t="s">
        <v>2268</v>
      </c>
      <c r="D874" s="512" t="s">
        <v>2269</v>
      </c>
      <c r="E874" s="513" t="s">
        <v>2250</v>
      </c>
      <c r="F874" s="501">
        <v>15</v>
      </c>
      <c r="G874" s="501">
        <v>15</v>
      </c>
      <c r="H874" s="501">
        <v>0</v>
      </c>
      <c r="I874" s="501">
        <v>15</v>
      </c>
    </row>
    <row r="875" spans="1:9" ht="15.75" x14ac:dyDescent="0.3">
      <c r="A875" s="495">
        <v>867</v>
      </c>
      <c r="B875" s="519" t="s">
        <v>2265</v>
      </c>
      <c r="C875" s="144" t="s">
        <v>2270</v>
      </c>
      <c r="D875" s="512" t="s">
        <v>2271</v>
      </c>
      <c r="E875" s="513" t="s">
        <v>2250</v>
      </c>
      <c r="F875" s="501">
        <v>15</v>
      </c>
      <c r="G875" s="501">
        <v>15</v>
      </c>
      <c r="H875" s="501">
        <v>0</v>
      </c>
      <c r="I875" s="501">
        <v>15</v>
      </c>
    </row>
    <row r="876" spans="1:9" x14ac:dyDescent="0.3">
      <c r="A876" s="502">
        <v>868</v>
      </c>
      <c r="B876" s="520" t="s">
        <v>2272</v>
      </c>
      <c r="C876" s="521" t="s">
        <v>2273</v>
      </c>
      <c r="D876" s="522"/>
      <c r="E876" s="513" t="s">
        <v>2274</v>
      </c>
      <c r="F876" s="501">
        <v>23442.05</v>
      </c>
      <c r="G876" s="501">
        <v>23442.05</v>
      </c>
      <c r="H876" s="501">
        <v>0</v>
      </c>
      <c r="I876" s="501">
        <v>23442.05</v>
      </c>
    </row>
    <row r="877" spans="1:9" ht="25.5" x14ac:dyDescent="0.3">
      <c r="A877" s="495">
        <v>869</v>
      </c>
      <c r="B877" s="523" t="s">
        <v>2275</v>
      </c>
      <c r="C877" s="521" t="s">
        <v>2276</v>
      </c>
      <c r="D877" s="524"/>
      <c r="E877" s="513" t="s">
        <v>2277</v>
      </c>
      <c r="F877" s="501">
        <v>16387.13</v>
      </c>
      <c r="G877" s="501">
        <v>16387.13</v>
      </c>
      <c r="H877" s="501">
        <v>0</v>
      </c>
      <c r="I877" s="501">
        <v>16387.13</v>
      </c>
    </row>
    <row r="878" spans="1:9" ht="18.75" customHeight="1" x14ac:dyDescent="0.3">
      <c r="A878" s="502">
        <v>870</v>
      </c>
      <c r="B878" s="525"/>
      <c r="C878" s="526"/>
      <c r="D878" s="144"/>
      <c r="E878" s="143"/>
      <c r="F878" s="143"/>
      <c r="G878" s="224"/>
      <c r="H878" s="225" t="s">
        <v>418</v>
      </c>
      <c r="I878" s="527">
        <f>SUM(I9:I877)</f>
        <v>305496.85400000005</v>
      </c>
    </row>
    <row r="880" spans="1:9" x14ac:dyDescent="0.3">
      <c r="A880" s="492" t="s">
        <v>449</v>
      </c>
    </row>
    <row r="882" spans="1:12" x14ac:dyDescent="0.3">
      <c r="B882" s="528" t="s">
        <v>106</v>
      </c>
      <c r="F882" s="529"/>
    </row>
    <row r="883" spans="1:12" x14ac:dyDescent="0.3">
      <c r="F883" s="530"/>
      <c r="I883" s="530"/>
      <c r="J883" s="530"/>
      <c r="K883" s="530"/>
      <c r="L883" s="530"/>
    </row>
    <row r="884" spans="1:12" x14ac:dyDescent="0.3">
      <c r="C884" s="531"/>
      <c r="F884" s="531"/>
      <c r="G884" s="531"/>
      <c r="H884" s="532"/>
      <c r="I884" s="533"/>
      <c r="J884" s="530"/>
      <c r="K884" s="530"/>
      <c r="L884" s="530"/>
    </row>
    <row r="885" spans="1:12" x14ac:dyDescent="0.3">
      <c r="A885" s="530"/>
      <c r="C885" s="534" t="s">
        <v>259</v>
      </c>
      <c r="F885" s="532" t="s">
        <v>264</v>
      </c>
      <c r="G885" s="534"/>
      <c r="H885" s="534"/>
      <c r="I885" s="533"/>
      <c r="J885" s="530"/>
      <c r="K885" s="530"/>
      <c r="L885" s="530"/>
    </row>
    <row r="886" spans="1:12" x14ac:dyDescent="0.3">
      <c r="A886" s="530"/>
      <c r="C886" s="535" t="s">
        <v>137</v>
      </c>
      <c r="F886" s="492" t="s">
        <v>260</v>
      </c>
      <c r="I886" s="530"/>
      <c r="J886" s="530"/>
      <c r="K886" s="530"/>
      <c r="L886" s="530"/>
    </row>
    <row r="887" spans="1:12" ht="12" customHeight="1" x14ac:dyDescent="0.3"/>
    <row r="888" spans="1:12" ht="12" customHeight="1" x14ac:dyDescent="0.3"/>
    <row r="889" spans="1:12" ht="12" customHeight="1" x14ac:dyDescent="0.3"/>
  </sheetData>
  <mergeCells count="2">
    <mergeCell ref="H1:I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view="pageBreakPreview" zoomScale="80" zoomScaleNormal="100" zoomScaleSheetLayoutView="80" workbookViewId="0">
      <selection activeCell="L2" sqref="L2:M2"/>
    </sheetView>
  </sheetViews>
  <sheetFormatPr defaultRowHeight="12.75" x14ac:dyDescent="0.2"/>
  <cols>
    <col min="1" max="1" width="2.7109375" style="162" customWidth="1"/>
    <col min="2" max="2" width="9" style="162" customWidth="1"/>
    <col min="3" max="3" width="23.42578125" style="162" customWidth="1"/>
    <col min="4" max="4" width="13.28515625" style="162" customWidth="1"/>
    <col min="5" max="5" width="9.5703125" style="162" customWidth="1"/>
    <col min="6" max="6" width="11.5703125" style="162" customWidth="1"/>
    <col min="7" max="7" width="12.28515625" style="162" customWidth="1"/>
    <col min="8" max="8" width="15.28515625" style="162" customWidth="1"/>
    <col min="9" max="9" width="17.5703125" style="162" customWidth="1"/>
    <col min="10" max="11" width="12.42578125" style="162" customWidth="1"/>
    <col min="12" max="12" width="23.5703125" style="162" customWidth="1"/>
    <col min="13" max="13" width="18.5703125" style="162" customWidth="1"/>
    <col min="14" max="14" width="0.85546875" style="162" customWidth="1"/>
    <col min="15" max="16384" width="9.140625" style="162"/>
  </cols>
  <sheetData>
    <row r="1" spans="1:14" ht="13.5" x14ac:dyDescent="0.2">
      <c r="A1" s="159" t="s">
        <v>451</v>
      </c>
      <c r="B1" s="160"/>
      <c r="C1" s="160"/>
      <c r="D1" s="160"/>
      <c r="E1" s="160"/>
      <c r="F1" s="160"/>
      <c r="G1" s="160"/>
      <c r="H1" s="160"/>
      <c r="I1" s="163"/>
      <c r="J1" s="212"/>
      <c r="K1" s="212"/>
      <c r="L1" s="648" t="s">
        <v>196</v>
      </c>
      <c r="M1" s="648"/>
      <c r="N1" s="163"/>
    </row>
    <row r="2" spans="1:14" ht="12.75" customHeight="1" x14ac:dyDescent="0.2">
      <c r="A2" s="163" t="s">
        <v>307</v>
      </c>
      <c r="B2" s="160"/>
      <c r="C2" s="160"/>
      <c r="D2" s="161"/>
      <c r="E2" s="161"/>
      <c r="F2" s="161"/>
      <c r="G2" s="161"/>
      <c r="H2" s="161"/>
      <c r="I2" s="160"/>
      <c r="J2" s="160"/>
      <c r="K2" s="160"/>
      <c r="L2" s="609" t="s">
        <v>502</v>
      </c>
      <c r="M2" s="610"/>
      <c r="N2" s="163"/>
    </row>
    <row r="3" spans="1:14" x14ac:dyDescent="0.2">
      <c r="A3" s="163"/>
      <c r="B3" s="160"/>
      <c r="C3" s="160"/>
      <c r="D3" s="161"/>
      <c r="E3" s="161"/>
      <c r="F3" s="161"/>
      <c r="G3" s="161"/>
      <c r="H3" s="161"/>
      <c r="I3" s="160"/>
      <c r="J3" s="160"/>
      <c r="K3" s="160"/>
      <c r="L3" s="160"/>
      <c r="M3" s="160"/>
      <c r="N3" s="163"/>
    </row>
    <row r="4" spans="1:14" ht="15" x14ac:dyDescent="0.3">
      <c r="A4" s="93" t="s">
        <v>265</v>
      </c>
      <c r="B4" s="160"/>
      <c r="C4" s="160"/>
      <c r="D4" s="164"/>
      <c r="E4" s="213"/>
      <c r="F4" s="164"/>
      <c r="G4" s="161"/>
      <c r="H4" s="161"/>
      <c r="I4" s="161"/>
      <c r="J4" s="161"/>
      <c r="K4" s="161"/>
      <c r="L4" s="160"/>
      <c r="M4" s="161"/>
      <c r="N4" s="163"/>
    </row>
    <row r="5" spans="1:14" x14ac:dyDescent="0.2">
      <c r="A5" s="165" t="str">
        <f>'ფორმა N1'!D4</f>
        <v>პ/გ ”საქართველოს რესპუბლიკური პარტია”</v>
      </c>
      <c r="B5" s="165"/>
      <c r="C5" s="165"/>
      <c r="D5" s="165"/>
      <c r="E5" s="166"/>
      <c r="F5" s="166"/>
      <c r="G5" s="166"/>
      <c r="H5" s="166"/>
      <c r="I5" s="166"/>
      <c r="J5" s="166"/>
      <c r="K5" s="166"/>
      <c r="L5" s="166"/>
      <c r="M5" s="166"/>
      <c r="N5" s="163"/>
    </row>
    <row r="6" spans="1:14" ht="13.5" thickBot="1" x14ac:dyDescent="0.25">
      <c r="A6" s="214"/>
      <c r="B6" s="214"/>
      <c r="C6" s="214"/>
      <c r="D6" s="214"/>
      <c r="E6" s="214"/>
      <c r="F6" s="214"/>
      <c r="G6" s="214"/>
      <c r="H6" s="214"/>
      <c r="I6" s="214"/>
      <c r="J6" s="214"/>
      <c r="K6" s="214"/>
      <c r="L6" s="214"/>
      <c r="M6" s="214"/>
      <c r="N6" s="163"/>
    </row>
    <row r="7" spans="1:14" ht="51" x14ac:dyDescent="0.2">
      <c r="A7" s="215" t="s">
        <v>63</v>
      </c>
      <c r="B7" s="216" t="s">
        <v>408</v>
      </c>
      <c r="C7" s="216" t="s">
        <v>409</v>
      </c>
      <c r="D7" s="217" t="s">
        <v>410</v>
      </c>
      <c r="E7" s="217" t="s">
        <v>266</v>
      </c>
      <c r="F7" s="217" t="s">
        <v>411</v>
      </c>
      <c r="G7" s="217" t="s">
        <v>412</v>
      </c>
      <c r="H7" s="216" t="s">
        <v>413</v>
      </c>
      <c r="I7" s="218" t="s">
        <v>414</v>
      </c>
      <c r="J7" s="218" t="s">
        <v>415</v>
      </c>
      <c r="K7" s="219" t="s">
        <v>416</v>
      </c>
      <c r="L7" s="219" t="s">
        <v>417</v>
      </c>
      <c r="M7" s="217" t="s">
        <v>407</v>
      </c>
      <c r="N7" s="163"/>
    </row>
    <row r="8" spans="1:14" x14ac:dyDescent="0.2">
      <c r="A8" s="168">
        <v>1</v>
      </c>
      <c r="B8" s="169">
        <v>2</v>
      </c>
      <c r="C8" s="169">
        <v>3</v>
      </c>
      <c r="D8" s="170">
        <v>4</v>
      </c>
      <c r="E8" s="170">
        <v>5</v>
      </c>
      <c r="F8" s="170">
        <v>6</v>
      </c>
      <c r="G8" s="170">
        <v>7</v>
      </c>
      <c r="H8" s="170">
        <v>8</v>
      </c>
      <c r="I8" s="170">
        <v>9</v>
      </c>
      <c r="J8" s="170">
        <v>10</v>
      </c>
      <c r="K8" s="170">
        <v>11</v>
      </c>
      <c r="L8" s="170">
        <v>12</v>
      </c>
      <c r="M8" s="170">
        <v>13</v>
      </c>
      <c r="N8" s="163"/>
    </row>
    <row r="9" spans="1:14" ht="15" x14ac:dyDescent="0.25">
      <c r="A9" s="171">
        <v>1</v>
      </c>
      <c r="B9" s="172"/>
      <c r="C9" s="220"/>
      <c r="D9" s="171"/>
      <c r="E9" s="171"/>
      <c r="F9" s="171"/>
      <c r="G9" s="171"/>
      <c r="H9" s="171"/>
      <c r="I9" s="171"/>
      <c r="J9" s="171"/>
      <c r="K9" s="171"/>
      <c r="L9" s="171"/>
      <c r="M9" s="221" t="str">
        <f t="shared" ref="M9:M33" si="0">IF(ISBLANK(B9),"",$L$2)</f>
        <v/>
      </c>
      <c r="N9" s="163"/>
    </row>
    <row r="10" spans="1:14" ht="15" x14ac:dyDescent="0.25">
      <c r="A10" s="171">
        <v>2</v>
      </c>
      <c r="B10" s="172"/>
      <c r="C10" s="220"/>
      <c r="D10" s="171"/>
      <c r="E10" s="171"/>
      <c r="F10" s="171"/>
      <c r="G10" s="171"/>
      <c r="H10" s="171"/>
      <c r="I10" s="171"/>
      <c r="J10" s="171"/>
      <c r="K10" s="171"/>
      <c r="L10" s="171"/>
      <c r="M10" s="221" t="str">
        <f t="shared" si="0"/>
        <v/>
      </c>
      <c r="N10" s="163"/>
    </row>
    <row r="11" spans="1:14" ht="15" x14ac:dyDescent="0.25">
      <c r="A11" s="171">
        <v>3</v>
      </c>
      <c r="B11" s="172"/>
      <c r="C11" s="220"/>
      <c r="D11" s="171"/>
      <c r="E11" s="171"/>
      <c r="F11" s="171"/>
      <c r="G11" s="171"/>
      <c r="H11" s="171"/>
      <c r="I11" s="171"/>
      <c r="J11" s="171"/>
      <c r="K11" s="171"/>
      <c r="L11" s="171"/>
      <c r="M11" s="221" t="str">
        <f t="shared" si="0"/>
        <v/>
      </c>
      <c r="N11" s="163"/>
    </row>
    <row r="12" spans="1:14" ht="15" x14ac:dyDescent="0.25">
      <c r="A12" s="171">
        <v>4</v>
      </c>
      <c r="B12" s="172"/>
      <c r="C12" s="220"/>
      <c r="D12" s="171"/>
      <c r="E12" s="171"/>
      <c r="F12" s="171"/>
      <c r="G12" s="171"/>
      <c r="H12" s="171"/>
      <c r="I12" s="171"/>
      <c r="J12" s="171"/>
      <c r="K12" s="171"/>
      <c r="L12" s="171"/>
      <c r="M12" s="221" t="str">
        <f t="shared" si="0"/>
        <v/>
      </c>
      <c r="N12" s="163"/>
    </row>
    <row r="13" spans="1:14" ht="15" x14ac:dyDescent="0.25">
      <c r="A13" s="171">
        <v>5</v>
      </c>
      <c r="B13" s="172"/>
      <c r="C13" s="220"/>
      <c r="D13" s="171"/>
      <c r="E13" s="171"/>
      <c r="F13" s="171"/>
      <c r="G13" s="171"/>
      <c r="H13" s="171"/>
      <c r="I13" s="171"/>
      <c r="J13" s="171"/>
      <c r="K13" s="171"/>
      <c r="L13" s="171"/>
      <c r="M13" s="221" t="str">
        <f t="shared" si="0"/>
        <v/>
      </c>
      <c r="N13" s="163"/>
    </row>
    <row r="14" spans="1:14" ht="15" x14ac:dyDescent="0.25">
      <c r="A14" s="171">
        <v>6</v>
      </c>
      <c r="B14" s="172"/>
      <c r="C14" s="220"/>
      <c r="D14" s="171"/>
      <c r="E14" s="171"/>
      <c r="F14" s="171"/>
      <c r="G14" s="171"/>
      <c r="H14" s="171"/>
      <c r="I14" s="171"/>
      <c r="J14" s="171"/>
      <c r="K14" s="171"/>
      <c r="L14" s="171"/>
      <c r="M14" s="221" t="str">
        <f t="shared" si="0"/>
        <v/>
      </c>
      <c r="N14" s="163"/>
    </row>
    <row r="15" spans="1:14" ht="15" x14ac:dyDescent="0.25">
      <c r="A15" s="171">
        <v>7</v>
      </c>
      <c r="B15" s="172"/>
      <c r="C15" s="220"/>
      <c r="D15" s="171"/>
      <c r="E15" s="171"/>
      <c r="F15" s="171"/>
      <c r="G15" s="171"/>
      <c r="H15" s="171"/>
      <c r="I15" s="171"/>
      <c r="J15" s="171"/>
      <c r="K15" s="171"/>
      <c r="L15" s="171"/>
      <c r="M15" s="221" t="str">
        <f t="shared" si="0"/>
        <v/>
      </c>
      <c r="N15" s="163"/>
    </row>
    <row r="16" spans="1:14" ht="15" x14ac:dyDescent="0.25">
      <c r="A16" s="171">
        <v>8</v>
      </c>
      <c r="B16" s="172"/>
      <c r="C16" s="220"/>
      <c r="D16" s="171"/>
      <c r="E16" s="171"/>
      <c r="F16" s="171"/>
      <c r="G16" s="171"/>
      <c r="H16" s="171"/>
      <c r="I16" s="171"/>
      <c r="J16" s="171"/>
      <c r="K16" s="171"/>
      <c r="L16" s="171"/>
      <c r="M16" s="221" t="str">
        <f t="shared" si="0"/>
        <v/>
      </c>
      <c r="N16" s="163"/>
    </row>
    <row r="17" spans="1:14" ht="15" x14ac:dyDescent="0.25">
      <c r="A17" s="171">
        <v>9</v>
      </c>
      <c r="B17" s="172"/>
      <c r="C17" s="220"/>
      <c r="D17" s="171"/>
      <c r="E17" s="171"/>
      <c r="F17" s="171"/>
      <c r="G17" s="171"/>
      <c r="H17" s="171"/>
      <c r="I17" s="171"/>
      <c r="J17" s="171"/>
      <c r="K17" s="171"/>
      <c r="L17" s="171"/>
      <c r="M17" s="221" t="str">
        <f t="shared" si="0"/>
        <v/>
      </c>
      <c r="N17" s="163"/>
    </row>
    <row r="18" spans="1:14" ht="15" x14ac:dyDescent="0.25">
      <c r="A18" s="171">
        <v>10</v>
      </c>
      <c r="B18" s="172"/>
      <c r="C18" s="220"/>
      <c r="D18" s="171"/>
      <c r="E18" s="171"/>
      <c r="F18" s="171"/>
      <c r="G18" s="171"/>
      <c r="H18" s="171"/>
      <c r="I18" s="171"/>
      <c r="J18" s="171"/>
      <c r="K18" s="171"/>
      <c r="L18" s="171"/>
      <c r="M18" s="221" t="str">
        <f t="shared" si="0"/>
        <v/>
      </c>
      <c r="N18" s="163"/>
    </row>
    <row r="19" spans="1:14" ht="15" x14ac:dyDescent="0.25">
      <c r="A19" s="171">
        <v>11</v>
      </c>
      <c r="B19" s="172"/>
      <c r="C19" s="220"/>
      <c r="D19" s="171"/>
      <c r="E19" s="171"/>
      <c r="F19" s="171"/>
      <c r="G19" s="171"/>
      <c r="H19" s="171"/>
      <c r="I19" s="171"/>
      <c r="J19" s="171"/>
      <c r="K19" s="171"/>
      <c r="L19" s="171"/>
      <c r="M19" s="221" t="str">
        <f t="shared" si="0"/>
        <v/>
      </c>
      <c r="N19" s="163"/>
    </row>
    <row r="20" spans="1:14" ht="15" x14ac:dyDescent="0.25">
      <c r="A20" s="171">
        <v>12</v>
      </c>
      <c r="B20" s="172"/>
      <c r="C20" s="220"/>
      <c r="D20" s="171"/>
      <c r="E20" s="171"/>
      <c r="F20" s="171"/>
      <c r="G20" s="171"/>
      <c r="H20" s="171"/>
      <c r="I20" s="171"/>
      <c r="J20" s="171"/>
      <c r="K20" s="171"/>
      <c r="L20" s="171"/>
      <c r="M20" s="221" t="str">
        <f t="shared" si="0"/>
        <v/>
      </c>
      <c r="N20" s="163"/>
    </row>
    <row r="21" spans="1:14" ht="15" x14ac:dyDescent="0.25">
      <c r="A21" s="171">
        <v>13</v>
      </c>
      <c r="B21" s="172"/>
      <c r="C21" s="220"/>
      <c r="D21" s="171"/>
      <c r="E21" s="171"/>
      <c r="F21" s="171"/>
      <c r="G21" s="171"/>
      <c r="H21" s="171"/>
      <c r="I21" s="171"/>
      <c r="J21" s="171"/>
      <c r="K21" s="171"/>
      <c r="L21" s="171"/>
      <c r="M21" s="221" t="str">
        <f t="shared" si="0"/>
        <v/>
      </c>
      <c r="N21" s="163"/>
    </row>
    <row r="22" spans="1:14" ht="15" x14ac:dyDescent="0.25">
      <c r="A22" s="171">
        <v>14</v>
      </c>
      <c r="B22" s="172"/>
      <c r="C22" s="220"/>
      <c r="D22" s="171"/>
      <c r="E22" s="171"/>
      <c r="F22" s="171"/>
      <c r="G22" s="171"/>
      <c r="H22" s="171"/>
      <c r="I22" s="171"/>
      <c r="J22" s="171"/>
      <c r="K22" s="171"/>
      <c r="L22" s="171"/>
      <c r="M22" s="221" t="str">
        <f t="shared" si="0"/>
        <v/>
      </c>
      <c r="N22" s="163"/>
    </row>
    <row r="23" spans="1:14" ht="15" x14ac:dyDescent="0.25">
      <c r="A23" s="171">
        <v>15</v>
      </c>
      <c r="B23" s="172"/>
      <c r="C23" s="220"/>
      <c r="D23" s="171"/>
      <c r="E23" s="171"/>
      <c r="F23" s="171"/>
      <c r="G23" s="171"/>
      <c r="H23" s="171"/>
      <c r="I23" s="171"/>
      <c r="J23" s="171"/>
      <c r="K23" s="171"/>
      <c r="L23" s="171"/>
      <c r="M23" s="221" t="str">
        <f t="shared" si="0"/>
        <v/>
      </c>
      <c r="N23" s="163"/>
    </row>
    <row r="24" spans="1:14" ht="15" x14ac:dyDescent="0.25">
      <c r="A24" s="171">
        <v>16</v>
      </c>
      <c r="B24" s="172"/>
      <c r="C24" s="220"/>
      <c r="D24" s="171"/>
      <c r="E24" s="171"/>
      <c r="F24" s="171"/>
      <c r="G24" s="171"/>
      <c r="H24" s="171"/>
      <c r="I24" s="171"/>
      <c r="J24" s="171"/>
      <c r="K24" s="171"/>
      <c r="L24" s="171"/>
      <c r="M24" s="221" t="str">
        <f t="shared" si="0"/>
        <v/>
      </c>
      <c r="N24" s="163"/>
    </row>
    <row r="25" spans="1:14" ht="15" x14ac:dyDescent="0.25">
      <c r="A25" s="171">
        <v>17</v>
      </c>
      <c r="B25" s="172"/>
      <c r="C25" s="220"/>
      <c r="D25" s="171"/>
      <c r="E25" s="171"/>
      <c r="F25" s="171"/>
      <c r="G25" s="171"/>
      <c r="H25" s="171"/>
      <c r="I25" s="171"/>
      <c r="J25" s="171"/>
      <c r="K25" s="171"/>
      <c r="L25" s="171"/>
      <c r="M25" s="221" t="str">
        <f t="shared" si="0"/>
        <v/>
      </c>
      <c r="N25" s="163"/>
    </row>
    <row r="26" spans="1:14" ht="15" x14ac:dyDescent="0.25">
      <c r="A26" s="171">
        <v>18</v>
      </c>
      <c r="B26" s="172"/>
      <c r="C26" s="220"/>
      <c r="D26" s="171"/>
      <c r="E26" s="171"/>
      <c r="F26" s="171"/>
      <c r="G26" s="171"/>
      <c r="H26" s="171"/>
      <c r="I26" s="171"/>
      <c r="J26" s="171"/>
      <c r="K26" s="171"/>
      <c r="L26" s="171"/>
      <c r="M26" s="221" t="str">
        <f t="shared" si="0"/>
        <v/>
      </c>
      <c r="N26" s="163"/>
    </row>
    <row r="27" spans="1:14" ht="15" x14ac:dyDescent="0.25">
      <c r="A27" s="171">
        <v>19</v>
      </c>
      <c r="B27" s="172"/>
      <c r="C27" s="220"/>
      <c r="D27" s="171"/>
      <c r="E27" s="171"/>
      <c r="F27" s="171"/>
      <c r="G27" s="171"/>
      <c r="H27" s="171"/>
      <c r="I27" s="171"/>
      <c r="J27" s="171"/>
      <c r="K27" s="171"/>
      <c r="L27" s="171"/>
      <c r="M27" s="221" t="str">
        <f t="shared" si="0"/>
        <v/>
      </c>
      <c r="N27" s="163"/>
    </row>
    <row r="28" spans="1:14" ht="15" x14ac:dyDescent="0.25">
      <c r="A28" s="171">
        <v>20</v>
      </c>
      <c r="B28" s="172"/>
      <c r="C28" s="220"/>
      <c r="D28" s="171"/>
      <c r="E28" s="171"/>
      <c r="F28" s="171"/>
      <c r="G28" s="171"/>
      <c r="H28" s="171"/>
      <c r="I28" s="171"/>
      <c r="J28" s="171"/>
      <c r="K28" s="171"/>
      <c r="L28" s="171"/>
      <c r="M28" s="221" t="str">
        <f t="shared" si="0"/>
        <v/>
      </c>
      <c r="N28" s="163"/>
    </row>
    <row r="29" spans="1:14" ht="15" x14ac:dyDescent="0.25">
      <c r="A29" s="171">
        <v>21</v>
      </c>
      <c r="B29" s="172"/>
      <c r="C29" s="220"/>
      <c r="D29" s="171"/>
      <c r="E29" s="171"/>
      <c r="F29" s="171"/>
      <c r="G29" s="171"/>
      <c r="H29" s="171"/>
      <c r="I29" s="171"/>
      <c r="J29" s="171"/>
      <c r="K29" s="171"/>
      <c r="L29" s="171"/>
      <c r="M29" s="221" t="str">
        <f t="shared" si="0"/>
        <v/>
      </c>
      <c r="N29" s="163"/>
    </row>
    <row r="30" spans="1:14" ht="15" x14ac:dyDescent="0.25">
      <c r="A30" s="171">
        <v>22</v>
      </c>
      <c r="B30" s="172"/>
      <c r="C30" s="220"/>
      <c r="D30" s="171"/>
      <c r="E30" s="171"/>
      <c r="F30" s="171"/>
      <c r="G30" s="171"/>
      <c r="H30" s="171"/>
      <c r="I30" s="171"/>
      <c r="J30" s="171"/>
      <c r="K30" s="171"/>
      <c r="L30" s="171"/>
      <c r="M30" s="221" t="str">
        <f t="shared" si="0"/>
        <v/>
      </c>
      <c r="N30" s="163"/>
    </row>
    <row r="31" spans="1:14" ht="15" x14ac:dyDescent="0.25">
      <c r="A31" s="171">
        <v>23</v>
      </c>
      <c r="B31" s="172"/>
      <c r="C31" s="220"/>
      <c r="D31" s="171"/>
      <c r="E31" s="171"/>
      <c r="F31" s="171"/>
      <c r="G31" s="171"/>
      <c r="H31" s="171"/>
      <c r="I31" s="171"/>
      <c r="J31" s="171"/>
      <c r="K31" s="171"/>
      <c r="L31" s="171"/>
      <c r="M31" s="221" t="str">
        <f t="shared" si="0"/>
        <v/>
      </c>
      <c r="N31" s="163"/>
    </row>
    <row r="32" spans="1:14" ht="15" x14ac:dyDescent="0.25">
      <c r="A32" s="171">
        <v>24</v>
      </c>
      <c r="B32" s="172"/>
      <c r="C32" s="220"/>
      <c r="D32" s="171"/>
      <c r="E32" s="171"/>
      <c r="F32" s="171"/>
      <c r="G32" s="171"/>
      <c r="H32" s="171"/>
      <c r="I32" s="171"/>
      <c r="J32" s="171"/>
      <c r="K32" s="171"/>
      <c r="L32" s="171"/>
      <c r="M32" s="221" t="str">
        <f t="shared" si="0"/>
        <v/>
      </c>
      <c r="N32" s="163"/>
    </row>
    <row r="33" spans="1:14" ht="15" x14ac:dyDescent="0.25">
      <c r="A33" s="222" t="s">
        <v>269</v>
      </c>
      <c r="B33" s="172"/>
      <c r="C33" s="220"/>
      <c r="D33" s="171"/>
      <c r="E33" s="171"/>
      <c r="F33" s="171"/>
      <c r="G33" s="171"/>
      <c r="H33" s="171"/>
      <c r="I33" s="171"/>
      <c r="J33" s="171"/>
      <c r="K33" s="171"/>
      <c r="L33" s="171"/>
      <c r="M33" s="221" t="str">
        <f t="shared" si="0"/>
        <v/>
      </c>
      <c r="N33" s="163"/>
    </row>
    <row r="34" spans="1:14" s="178" customFormat="1" x14ac:dyDescent="0.2"/>
    <row r="37" spans="1:14" s="19" customFormat="1" ht="15" x14ac:dyDescent="0.3">
      <c r="B37" s="173" t="s">
        <v>106</v>
      </c>
    </row>
    <row r="38" spans="1:14" s="19" customFormat="1" ht="15" x14ac:dyDescent="0.3">
      <c r="B38" s="173"/>
    </row>
    <row r="39" spans="1:14" s="19" customFormat="1" ht="15" x14ac:dyDescent="0.3">
      <c r="C39" s="175"/>
      <c r="D39" s="174"/>
      <c r="E39" s="174"/>
      <c r="H39" s="175"/>
      <c r="I39" s="175"/>
      <c r="J39" s="174"/>
      <c r="K39" s="174"/>
      <c r="L39" s="174"/>
    </row>
    <row r="40" spans="1:14" s="19" customFormat="1" ht="15" x14ac:dyDescent="0.3">
      <c r="C40" s="176" t="s">
        <v>259</v>
      </c>
      <c r="D40" s="174"/>
      <c r="E40" s="174"/>
      <c r="H40" s="173" t="s">
        <v>309</v>
      </c>
      <c r="M40" s="174"/>
    </row>
    <row r="41" spans="1:14" s="19" customFormat="1" ht="15" x14ac:dyDescent="0.3">
      <c r="C41" s="176" t="s">
        <v>137</v>
      </c>
      <c r="D41" s="174"/>
      <c r="E41" s="174"/>
      <c r="H41" s="177" t="s">
        <v>260</v>
      </c>
      <c r="M41" s="174"/>
    </row>
    <row r="42" spans="1:14" ht="15" x14ac:dyDescent="0.3">
      <c r="C42" s="176"/>
      <c r="F42" s="177"/>
      <c r="J42" s="179"/>
      <c r="K42" s="179"/>
      <c r="L42" s="179"/>
      <c r="M42" s="179"/>
    </row>
    <row r="43" spans="1:14" ht="15" x14ac:dyDescent="0.3">
      <c r="C43" s="176"/>
    </row>
  </sheetData>
  <sheetProtection insertColumns="0" insertRows="0" deleteRows="0"/>
  <mergeCells count="2">
    <mergeCell ref="L2:M2"/>
    <mergeCell ref="L1:M1"/>
  </mergeCells>
  <dataValidations count="4">
    <dataValidation type="list" allowBlank="1" showInputMessage="1" showErrorMessage="1" errorTitle="ბანკის ველის შევსების წესი" error="აირჩიეთ ჩამოთვლილთაგან ერთ-ერთი ბანკი" sqref="C9:C33">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33">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33"/>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6"/>
  <sheetViews>
    <sheetView showGridLines="0" view="pageBreakPreview" zoomScale="80" zoomScaleNormal="100" zoomScaleSheetLayoutView="80" workbookViewId="0">
      <selection activeCell="C14" sqref="C14:D15"/>
    </sheetView>
  </sheetViews>
  <sheetFormatPr defaultRowHeight="15" x14ac:dyDescent="0.3"/>
  <cols>
    <col min="1" max="1" width="14.28515625" style="19" bestFit="1" customWidth="1"/>
    <col min="2" max="2" width="80" style="209" customWidth="1"/>
    <col min="3" max="3" width="16.5703125" style="19" customWidth="1"/>
    <col min="4" max="4" width="14.28515625" style="19" customWidth="1"/>
    <col min="5" max="5" width="39.140625" style="19" bestFit="1" customWidth="1"/>
    <col min="6" max="6" width="7" style="19" bestFit="1" customWidth="1"/>
    <col min="7" max="16384" width="9.140625" style="19"/>
  </cols>
  <sheetData>
    <row r="1" spans="1:11" s="6" customFormat="1" x14ac:dyDescent="0.3">
      <c r="A1" s="330" t="s">
        <v>263</v>
      </c>
      <c r="B1" s="208"/>
      <c r="C1" s="621" t="s">
        <v>108</v>
      </c>
      <c r="D1" s="621"/>
    </row>
    <row r="2" spans="1:11" s="6" customFormat="1" x14ac:dyDescent="0.3">
      <c r="A2" s="93" t="s">
        <v>138</v>
      </c>
      <c r="B2" s="208"/>
      <c r="C2" s="622" t="s">
        <v>502</v>
      </c>
      <c r="D2" s="622"/>
      <c r="E2" s="344"/>
    </row>
    <row r="3" spans="1:11" s="6" customFormat="1" x14ac:dyDescent="0.3">
      <c r="A3" s="93"/>
      <c r="B3" s="208"/>
      <c r="C3" s="328"/>
      <c r="D3" s="328"/>
    </row>
    <row r="4" spans="1:11" x14ac:dyDescent="0.3">
      <c r="A4" s="331" t="str">
        <f>'[1]ფორმა N2'!A4</f>
        <v>ანგარიშვალდებული პირის დასახელება:</v>
      </c>
      <c r="B4" s="332"/>
      <c r="C4" s="93"/>
      <c r="D4" s="93"/>
      <c r="K4" s="6"/>
    </row>
    <row r="5" spans="1:11" x14ac:dyDescent="0.3">
      <c r="A5" s="333" t="str">
        <f>'[1]ფორმა N1'!D4</f>
        <v>პ/გ ”საქართველოს რესპუბლიკური პარტია”</v>
      </c>
      <c r="B5" s="334"/>
      <c r="C5" s="335"/>
      <c r="D5" s="335"/>
    </row>
    <row r="6" spans="1:11" x14ac:dyDescent="0.3">
      <c r="A6" s="331"/>
      <c r="B6" s="332"/>
      <c r="C6" s="93"/>
      <c r="D6" s="93"/>
    </row>
    <row r="7" spans="1:11" s="6" customFormat="1" ht="18" x14ac:dyDescent="0.3">
      <c r="A7" s="327"/>
      <c r="B7" s="92"/>
      <c r="C7" s="63"/>
      <c r="D7" s="63"/>
    </row>
    <row r="8" spans="1:11" s="6" customFormat="1" ht="30" x14ac:dyDescent="0.3">
      <c r="A8" s="87" t="s">
        <v>63</v>
      </c>
      <c r="B8" s="64" t="s">
        <v>247</v>
      </c>
      <c r="C8" s="64" t="s">
        <v>65</v>
      </c>
      <c r="D8" s="64" t="s">
        <v>66</v>
      </c>
      <c r="E8" s="18"/>
    </row>
    <row r="9" spans="1:11" s="7" customFormat="1" x14ac:dyDescent="0.3">
      <c r="A9" s="200">
        <v>1</v>
      </c>
      <c r="B9" s="200" t="s">
        <v>64</v>
      </c>
      <c r="C9" s="336">
        <f>SUM(C10,C26)</f>
        <v>293439</v>
      </c>
      <c r="D9" s="336">
        <f>SUM(D10,D26)</f>
        <v>293439</v>
      </c>
    </row>
    <row r="10" spans="1:11" s="7" customFormat="1" x14ac:dyDescent="0.3">
      <c r="A10" s="69">
        <v>1.1000000000000001</v>
      </c>
      <c r="B10" s="69" t="s">
        <v>79</v>
      </c>
      <c r="C10" s="336">
        <f>SUM(C11,C12,C16,C19,C25,C26)</f>
        <v>293439</v>
      </c>
      <c r="D10" s="336">
        <f>SUM(D11,D12,D16,D19,D24,D25)</f>
        <v>293439</v>
      </c>
    </row>
    <row r="11" spans="1:11" s="9" customFormat="1" ht="18" x14ac:dyDescent="0.3">
      <c r="A11" s="70" t="s">
        <v>29</v>
      </c>
      <c r="B11" s="70" t="s">
        <v>78</v>
      </c>
      <c r="C11" s="337">
        <v>40</v>
      </c>
      <c r="D11" s="337">
        <v>40</v>
      </c>
    </row>
    <row r="12" spans="1:11" s="10" customFormat="1" x14ac:dyDescent="0.3">
      <c r="A12" s="70" t="s">
        <v>30</v>
      </c>
      <c r="B12" s="70" t="s">
        <v>298</v>
      </c>
      <c r="C12" s="336">
        <f>SUM(C13:C15)</f>
        <v>441</v>
      </c>
      <c r="D12" s="336">
        <f>SUM(D13:D15)</f>
        <v>441</v>
      </c>
    </row>
    <row r="13" spans="1:11" s="3" customFormat="1" x14ac:dyDescent="0.3">
      <c r="A13" s="79" t="s">
        <v>80</v>
      </c>
      <c r="B13" s="79" t="s">
        <v>301</v>
      </c>
      <c r="C13" s="337">
        <v>441</v>
      </c>
      <c r="D13" s="337">
        <v>441</v>
      </c>
    </row>
    <row r="14" spans="1:11" s="3" customFormat="1" x14ac:dyDescent="0.3">
      <c r="A14" s="79" t="s">
        <v>492</v>
      </c>
      <c r="B14" s="79" t="s">
        <v>491</v>
      </c>
      <c r="C14" s="337"/>
      <c r="D14" s="337"/>
    </row>
    <row r="15" spans="1:11" s="3" customFormat="1" x14ac:dyDescent="0.3">
      <c r="A15" s="79" t="s">
        <v>493</v>
      </c>
      <c r="B15" s="79" t="s">
        <v>96</v>
      </c>
      <c r="C15" s="337"/>
      <c r="D15" s="337"/>
    </row>
    <row r="16" spans="1:11" s="3" customFormat="1" x14ac:dyDescent="0.3">
      <c r="A16" s="70" t="s">
        <v>81</v>
      </c>
      <c r="B16" s="70" t="s">
        <v>82</v>
      </c>
      <c r="C16" s="336">
        <f>SUM(C17:C18)</f>
        <v>292958</v>
      </c>
      <c r="D16" s="336">
        <f>SUM(D17:D18)</f>
        <v>292958</v>
      </c>
    </row>
    <row r="17" spans="1:5" s="3" customFormat="1" x14ac:dyDescent="0.3">
      <c r="A17" s="79" t="s">
        <v>83</v>
      </c>
      <c r="B17" s="79" t="s">
        <v>85</v>
      </c>
      <c r="C17" s="337">
        <v>283167</v>
      </c>
      <c r="D17" s="337">
        <v>283167</v>
      </c>
      <c r="E17" s="551"/>
    </row>
    <row r="18" spans="1:5" s="3" customFormat="1" ht="30" x14ac:dyDescent="0.3">
      <c r="A18" s="79" t="s">
        <v>84</v>
      </c>
      <c r="B18" s="79" t="s">
        <v>109</v>
      </c>
      <c r="C18" s="337">
        <v>9791</v>
      </c>
      <c r="D18" s="337">
        <v>9791</v>
      </c>
    </row>
    <row r="19" spans="1:5" s="3" customFormat="1" x14ac:dyDescent="0.3">
      <c r="A19" s="70" t="s">
        <v>86</v>
      </c>
      <c r="B19" s="70" t="s">
        <v>404</v>
      </c>
      <c r="C19" s="338">
        <f>SUM(C20:C23)</f>
        <v>0</v>
      </c>
      <c r="D19" s="338">
        <f>SUM(D20:D23)</f>
        <v>0</v>
      </c>
    </row>
    <row r="20" spans="1:5" s="3" customFormat="1" x14ac:dyDescent="0.3">
      <c r="A20" s="79" t="s">
        <v>87</v>
      </c>
      <c r="B20" s="79" t="s">
        <v>88</v>
      </c>
      <c r="C20" s="337"/>
      <c r="D20" s="337"/>
    </row>
    <row r="21" spans="1:5" s="3" customFormat="1" ht="30" x14ac:dyDescent="0.3">
      <c r="A21" s="79" t="s">
        <v>91</v>
      </c>
      <c r="B21" s="79" t="s">
        <v>89</v>
      </c>
      <c r="C21" s="337"/>
      <c r="D21" s="337"/>
    </row>
    <row r="22" spans="1:5" s="3" customFormat="1" x14ac:dyDescent="0.3">
      <c r="A22" s="79" t="s">
        <v>92</v>
      </c>
      <c r="B22" s="79" t="s">
        <v>90</v>
      </c>
      <c r="C22" s="337"/>
      <c r="D22" s="337"/>
    </row>
    <row r="23" spans="1:5" s="3" customFormat="1" x14ac:dyDescent="0.3">
      <c r="A23" s="79" t="s">
        <v>93</v>
      </c>
      <c r="B23" s="79" t="s">
        <v>431</v>
      </c>
      <c r="C23" s="337"/>
      <c r="D23" s="337"/>
    </row>
    <row r="24" spans="1:5" s="3" customFormat="1" x14ac:dyDescent="0.3">
      <c r="A24" s="70" t="s">
        <v>94</v>
      </c>
      <c r="B24" s="70" t="s">
        <v>432</v>
      </c>
      <c r="C24" s="337"/>
      <c r="D24" s="337"/>
    </row>
    <row r="25" spans="1:5" s="3" customFormat="1" x14ac:dyDescent="0.3">
      <c r="A25" s="70" t="s">
        <v>249</v>
      </c>
      <c r="B25" s="70" t="s">
        <v>438</v>
      </c>
      <c r="C25" s="337"/>
      <c r="D25" s="337"/>
    </row>
    <row r="26" spans="1:5" x14ac:dyDescent="0.3">
      <c r="A26" s="69">
        <v>1.2</v>
      </c>
      <c r="B26" s="69" t="s">
        <v>95</v>
      </c>
      <c r="C26" s="336">
        <f>SUM(C27,C35)</f>
        <v>0</v>
      </c>
      <c r="D26" s="336">
        <f>SUM(D27,D35)</f>
        <v>0</v>
      </c>
    </row>
    <row r="27" spans="1:5" x14ac:dyDescent="0.3">
      <c r="A27" s="70" t="s">
        <v>31</v>
      </c>
      <c r="B27" s="70" t="s">
        <v>301</v>
      </c>
      <c r="C27" s="338">
        <f>SUM(C28:C30)</f>
        <v>0</v>
      </c>
      <c r="D27" s="338">
        <f>SUM(D28:D30)</f>
        <v>0</v>
      </c>
    </row>
    <row r="28" spans="1:5" x14ac:dyDescent="0.3">
      <c r="A28" s="206" t="s">
        <v>97</v>
      </c>
      <c r="B28" s="206" t="s">
        <v>299</v>
      </c>
      <c r="C28" s="337"/>
      <c r="D28" s="337"/>
    </row>
    <row r="29" spans="1:5" x14ac:dyDescent="0.3">
      <c r="A29" s="206" t="s">
        <v>98</v>
      </c>
      <c r="B29" s="206" t="s">
        <v>302</v>
      </c>
      <c r="C29" s="337"/>
      <c r="D29" s="337"/>
    </row>
    <row r="30" spans="1:5" x14ac:dyDescent="0.3">
      <c r="A30" s="206" t="s">
        <v>440</v>
      </c>
      <c r="B30" s="206" t="s">
        <v>300</v>
      </c>
      <c r="C30" s="337"/>
      <c r="D30" s="337"/>
    </row>
    <row r="31" spans="1:5" x14ac:dyDescent="0.3">
      <c r="A31" s="70" t="s">
        <v>32</v>
      </c>
      <c r="B31" s="70" t="s">
        <v>491</v>
      </c>
      <c r="C31" s="338">
        <f>SUM(C32:C34)</f>
        <v>0</v>
      </c>
      <c r="D31" s="338">
        <f>SUM(D32:D34)</f>
        <v>0</v>
      </c>
    </row>
    <row r="32" spans="1:5" x14ac:dyDescent="0.3">
      <c r="A32" s="206" t="s">
        <v>12</v>
      </c>
      <c r="B32" s="206" t="s">
        <v>494</v>
      </c>
      <c r="C32" s="337"/>
      <c r="D32" s="337"/>
    </row>
    <row r="33" spans="1:8" x14ac:dyDescent="0.3">
      <c r="A33" s="206" t="s">
        <v>13</v>
      </c>
      <c r="B33" s="206" t="s">
        <v>495</v>
      </c>
      <c r="C33" s="337"/>
      <c r="D33" s="337"/>
    </row>
    <row r="34" spans="1:8" x14ac:dyDescent="0.3">
      <c r="A34" s="206" t="s">
        <v>272</v>
      </c>
      <c r="B34" s="206" t="s">
        <v>496</v>
      </c>
      <c r="C34" s="337"/>
      <c r="D34" s="337"/>
    </row>
    <row r="35" spans="1:8" s="162" customFormat="1" x14ac:dyDescent="0.3">
      <c r="A35" s="70" t="s">
        <v>33</v>
      </c>
      <c r="B35" s="339" t="s">
        <v>437</v>
      </c>
      <c r="C35" s="337"/>
      <c r="D35" s="337"/>
    </row>
    <row r="36" spans="1:8" x14ac:dyDescent="0.3">
      <c r="A36" s="340"/>
    </row>
    <row r="38" spans="1:8" x14ac:dyDescent="0.3">
      <c r="A38" s="340"/>
    </row>
    <row r="40" spans="1:8" x14ac:dyDescent="0.3">
      <c r="A40" s="173" t="s">
        <v>106</v>
      </c>
    </row>
    <row r="41" spans="1:8" x14ac:dyDescent="0.3">
      <c r="E41" s="178"/>
      <c r="F41" s="178"/>
      <c r="G41" s="178"/>
      <c r="H41" s="178"/>
    </row>
    <row r="42" spans="1:8" x14ac:dyDescent="0.3">
      <c r="D42" s="174"/>
      <c r="E42" s="178"/>
      <c r="F42" s="178"/>
      <c r="G42" s="178"/>
      <c r="H42" s="178"/>
    </row>
    <row r="43" spans="1:8" x14ac:dyDescent="0.3">
      <c r="A43" s="178"/>
      <c r="B43" s="341" t="s">
        <v>435</v>
      </c>
      <c r="D43" s="174"/>
      <c r="E43" s="178"/>
      <c r="F43" s="178"/>
      <c r="G43" s="178"/>
      <c r="H43" s="178"/>
    </row>
    <row r="44" spans="1:8" x14ac:dyDescent="0.3">
      <c r="A44" s="178"/>
      <c r="B44" s="209" t="s">
        <v>261</v>
      </c>
      <c r="D44" s="174"/>
      <c r="E44" s="178"/>
      <c r="F44" s="178"/>
      <c r="G44" s="178"/>
      <c r="H44" s="178"/>
    </row>
    <row r="45" spans="1:8" s="178" customFormat="1" ht="12.75" x14ac:dyDescent="0.2">
      <c r="B45" s="342" t="s">
        <v>137</v>
      </c>
    </row>
    <row r="46" spans="1:8" s="178" customFormat="1" ht="12.75" x14ac:dyDescent="0.2">
      <c r="B46" s="343"/>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1" manualBreakCount="1">
    <brk id="4" max="47"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9"/>
  <sheetViews>
    <sheetView zoomScaleNormal="100" zoomScaleSheetLayoutView="100" workbookViewId="0">
      <selection activeCell="J24" sqref="J24"/>
    </sheetView>
  </sheetViews>
  <sheetFormatPr defaultRowHeight="12.75" x14ac:dyDescent="0.2"/>
  <cols>
    <col min="1" max="1" width="9.85546875" style="178" customWidth="1"/>
    <col min="2" max="2" width="59.28515625" style="178" customWidth="1"/>
    <col min="3" max="3" width="24.140625" style="178" customWidth="1"/>
    <col min="4" max="16384" width="9.140625" style="178"/>
  </cols>
  <sheetData>
    <row r="1" spans="1:3" s="6" customFormat="1" ht="18.75" customHeight="1" x14ac:dyDescent="0.3">
      <c r="A1" s="649" t="s">
        <v>2323</v>
      </c>
      <c r="B1" s="649"/>
      <c r="C1" s="582" t="s">
        <v>108</v>
      </c>
    </row>
    <row r="2" spans="1:3" s="6" customFormat="1" ht="15" x14ac:dyDescent="0.3">
      <c r="A2" s="649"/>
      <c r="B2" s="649"/>
      <c r="C2" s="579" t="s">
        <v>502</v>
      </c>
    </row>
    <row r="3" spans="1:3" s="6" customFormat="1" ht="15" x14ac:dyDescent="0.3">
      <c r="A3" s="584" t="s">
        <v>138</v>
      </c>
      <c r="B3" s="580"/>
      <c r="C3" s="581"/>
    </row>
    <row r="4" spans="1:3" s="6" customFormat="1" ht="15" x14ac:dyDescent="0.3">
      <c r="A4" s="93"/>
      <c r="B4" s="580"/>
      <c r="C4" s="581"/>
    </row>
    <row r="5" spans="1:3" s="19" customFormat="1" ht="15" x14ac:dyDescent="0.3">
      <c r="A5" s="650" t="s">
        <v>265</v>
      </c>
      <c r="B5" s="650"/>
      <c r="C5" s="93"/>
    </row>
    <row r="6" spans="1:3" s="19" customFormat="1" ht="15" x14ac:dyDescent="0.3">
      <c r="A6" s="651" t="s">
        <v>2339</v>
      </c>
      <c r="B6" s="651"/>
      <c r="C6" s="93"/>
    </row>
    <row r="7" spans="1:3" x14ac:dyDescent="0.2">
      <c r="A7" s="585"/>
      <c r="B7" s="585"/>
      <c r="C7" s="585"/>
    </row>
    <row r="8" spans="1:3" x14ac:dyDescent="0.2">
      <c r="A8" s="585"/>
      <c r="B8" s="585"/>
      <c r="C8" s="585"/>
    </row>
    <row r="9" spans="1:3" ht="30" customHeight="1" x14ac:dyDescent="0.2">
      <c r="A9" s="586" t="s">
        <v>63</v>
      </c>
      <c r="B9" s="586" t="s">
        <v>11</v>
      </c>
      <c r="C9" s="587" t="s">
        <v>9</v>
      </c>
    </row>
    <row r="10" spans="1:3" ht="15" x14ac:dyDescent="0.3">
      <c r="A10" s="588">
        <v>1</v>
      </c>
      <c r="B10" s="598" t="s">
        <v>56</v>
      </c>
      <c r="C10" s="599">
        <f>C11+C18+C19</f>
        <v>137714.32</v>
      </c>
    </row>
    <row r="11" spans="1:3" ht="15" x14ac:dyDescent="0.3">
      <c r="A11" s="590">
        <v>1.1000000000000001</v>
      </c>
      <c r="B11" s="598" t="s">
        <v>2324</v>
      </c>
      <c r="C11" s="600">
        <f>SUM(C12:C17)</f>
        <v>11784.92</v>
      </c>
    </row>
    <row r="12" spans="1:3" ht="15" x14ac:dyDescent="0.3">
      <c r="A12" s="591" t="s">
        <v>341</v>
      </c>
      <c r="B12" s="589" t="s">
        <v>345</v>
      </c>
      <c r="C12" s="601">
        <v>1250</v>
      </c>
    </row>
    <row r="13" spans="1:3" ht="15" x14ac:dyDescent="0.3">
      <c r="A13" s="591" t="s">
        <v>342</v>
      </c>
      <c r="B13" s="589" t="s">
        <v>346</v>
      </c>
      <c r="C13" s="601">
        <v>7783.6</v>
      </c>
    </row>
    <row r="14" spans="1:3" ht="15" x14ac:dyDescent="0.3">
      <c r="A14" s="591" t="s">
        <v>343</v>
      </c>
      <c r="B14" s="589" t="s">
        <v>349</v>
      </c>
      <c r="C14" s="601">
        <v>2751.3199999999997</v>
      </c>
    </row>
    <row r="15" spans="1:3" ht="15" x14ac:dyDescent="0.3">
      <c r="A15" s="591" t="s">
        <v>348</v>
      </c>
      <c r="B15" s="589" t="s">
        <v>350</v>
      </c>
      <c r="C15" s="601"/>
    </row>
    <row r="16" spans="1:3" ht="15" x14ac:dyDescent="0.3">
      <c r="A16" s="591" t="s">
        <v>351</v>
      </c>
      <c r="B16" s="589" t="s">
        <v>484</v>
      </c>
      <c r="C16" s="601"/>
    </row>
    <row r="17" spans="1:3" ht="15" x14ac:dyDescent="0.3">
      <c r="A17" s="591" t="s">
        <v>485</v>
      </c>
      <c r="B17" s="589" t="s">
        <v>347</v>
      </c>
      <c r="C17" s="601"/>
    </row>
    <row r="18" spans="1:3" ht="15" x14ac:dyDescent="0.3">
      <c r="A18" s="590">
        <v>1.2</v>
      </c>
      <c r="B18" s="589" t="s">
        <v>57</v>
      </c>
      <c r="C18" s="600">
        <v>125593.75</v>
      </c>
    </row>
    <row r="19" spans="1:3" ht="15" x14ac:dyDescent="0.3">
      <c r="A19" s="590">
        <v>1.3</v>
      </c>
      <c r="B19" s="589" t="s">
        <v>2250</v>
      </c>
      <c r="C19" s="600">
        <v>335.65</v>
      </c>
    </row>
    <row r="20" spans="1:3" ht="15" x14ac:dyDescent="0.2">
      <c r="A20" s="652"/>
      <c r="B20" s="652"/>
      <c r="C20" s="652"/>
    </row>
    <row r="21" spans="1:3" ht="30" customHeight="1" x14ac:dyDescent="0.2">
      <c r="A21" s="586" t="s">
        <v>63</v>
      </c>
      <c r="B21" s="586" t="s">
        <v>247</v>
      </c>
      <c r="C21" s="587" t="s">
        <v>66</v>
      </c>
    </row>
    <row r="22" spans="1:3" ht="15" x14ac:dyDescent="0.3">
      <c r="A22" s="588">
        <v>2</v>
      </c>
      <c r="B22" s="589" t="s">
        <v>2325</v>
      </c>
      <c r="C22" s="603">
        <f>C23+C24+C25</f>
        <v>484216</v>
      </c>
    </row>
    <row r="23" spans="1:3" ht="15" x14ac:dyDescent="0.3">
      <c r="A23" s="592">
        <v>2.1</v>
      </c>
      <c r="B23" s="589" t="s">
        <v>2326</v>
      </c>
      <c r="C23" s="602">
        <v>433651</v>
      </c>
    </row>
    <row r="24" spans="1:3" ht="15" x14ac:dyDescent="0.3">
      <c r="A24" s="592">
        <v>2.2000000000000002</v>
      </c>
      <c r="B24" s="589" t="s">
        <v>2327</v>
      </c>
      <c r="C24" s="602">
        <v>49884</v>
      </c>
    </row>
    <row r="25" spans="1:3" ht="15" x14ac:dyDescent="0.3">
      <c r="A25" s="592">
        <v>2.2999999999999998</v>
      </c>
      <c r="B25" s="589" t="s">
        <v>2328</v>
      </c>
      <c r="C25" s="604">
        <f>SUM(C26:C30)</f>
        <v>681</v>
      </c>
    </row>
    <row r="26" spans="1:3" ht="15" x14ac:dyDescent="0.3">
      <c r="A26" s="591" t="s">
        <v>2329</v>
      </c>
      <c r="B26" s="593" t="s">
        <v>2330</v>
      </c>
      <c r="C26" s="602">
        <v>441</v>
      </c>
    </row>
    <row r="27" spans="1:3" ht="15" x14ac:dyDescent="0.3">
      <c r="A27" s="591" t="s">
        <v>2331</v>
      </c>
      <c r="B27" s="593" t="s">
        <v>2332</v>
      </c>
      <c r="C27" s="602">
        <f>'[7]ფორმა N2'!C27+'[7]ფორმა N3'!C27</f>
        <v>0</v>
      </c>
    </row>
    <row r="28" spans="1:3" ht="15" x14ac:dyDescent="0.3">
      <c r="A28" s="591" t="s">
        <v>2333</v>
      </c>
      <c r="B28" s="593" t="s">
        <v>2334</v>
      </c>
      <c r="C28" s="602">
        <f>'[7]ფორმა N2'!D14+'[7]ფორმა N3'!D14</f>
        <v>0</v>
      </c>
    </row>
    <row r="29" spans="1:3" ht="15" x14ac:dyDescent="0.3">
      <c r="A29" s="591" t="s">
        <v>2335</v>
      </c>
      <c r="B29" s="593" t="s">
        <v>2336</v>
      </c>
      <c r="C29" s="602">
        <f>'[7]ფორმა N2'!C31+'[7]ფორმა N3'!C31</f>
        <v>0</v>
      </c>
    </row>
    <row r="30" spans="1:3" ht="15" x14ac:dyDescent="0.3">
      <c r="A30" s="591" t="s">
        <v>2337</v>
      </c>
      <c r="B30" s="593" t="s">
        <v>2338</v>
      </c>
      <c r="C30" s="602">
        <v>240</v>
      </c>
    </row>
    <row r="31" spans="1:3" ht="15" x14ac:dyDescent="0.3">
      <c r="A31" s="594"/>
      <c r="B31" s="595"/>
      <c r="C31" s="596"/>
    </row>
    <row r="32" spans="1:3" ht="15" x14ac:dyDescent="0.3">
      <c r="A32" s="594"/>
      <c r="B32" s="595"/>
      <c r="C32" s="596"/>
    </row>
    <row r="33" spans="1:4" ht="15" x14ac:dyDescent="0.3">
      <c r="A33" s="19"/>
      <c r="B33" s="19"/>
      <c r="C33" s="19"/>
      <c r="D33" s="492"/>
    </row>
    <row r="34" spans="1:4" ht="15" x14ac:dyDescent="0.3">
      <c r="A34" s="173" t="s">
        <v>106</v>
      </c>
      <c r="B34" s="19"/>
      <c r="C34" s="19"/>
      <c r="D34" s="492"/>
    </row>
    <row r="35" spans="1:4" ht="15" x14ac:dyDescent="0.3">
      <c r="A35" s="19"/>
      <c r="B35" s="19"/>
      <c r="C35" s="19"/>
      <c r="D35" s="492"/>
    </row>
    <row r="36" spans="1:4" ht="15" x14ac:dyDescent="0.3">
      <c r="A36" s="19"/>
      <c r="B36" s="19"/>
      <c r="C36" s="19"/>
      <c r="D36" s="532"/>
    </row>
    <row r="37" spans="1:4" ht="15" x14ac:dyDescent="0.3">
      <c r="B37" s="173" t="s">
        <v>262</v>
      </c>
      <c r="C37" s="19"/>
      <c r="D37" s="532"/>
    </row>
    <row r="38" spans="1:4" ht="15" x14ac:dyDescent="0.3">
      <c r="B38" s="19" t="s">
        <v>261</v>
      </c>
      <c r="C38" s="19"/>
      <c r="D38" s="532"/>
    </row>
    <row r="39" spans="1:4" x14ac:dyDescent="0.2">
      <c r="B39" s="597" t="s">
        <v>137</v>
      </c>
      <c r="D39" s="530"/>
    </row>
  </sheetData>
  <mergeCells count="4">
    <mergeCell ref="A1:B2"/>
    <mergeCell ref="A5:B5"/>
    <mergeCell ref="A6:B6"/>
    <mergeCell ref="A20:C20"/>
  </mergeCells>
  <pageMargins left="0.7" right="0.7" top="0.75" bottom="0.75" header="0.3" footer="0.3"/>
  <pageSetup scale="99" orientation="portrait" horizontalDpi="4294967295" verticalDpi="4294967295"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217</v>
      </c>
      <c r="C1" t="s">
        <v>197</v>
      </c>
      <c r="E1" t="s">
        <v>224</v>
      </c>
      <c r="G1" t="s">
        <v>234</v>
      </c>
    </row>
    <row r="2" spans="1:7" ht="15" x14ac:dyDescent="0.2">
      <c r="A2" s="46">
        <v>40907</v>
      </c>
      <c r="C2" t="s">
        <v>198</v>
      </c>
      <c r="E2" t="s">
        <v>229</v>
      </c>
      <c r="G2" s="47" t="s">
        <v>235</v>
      </c>
    </row>
    <row r="3" spans="1:7" ht="15" x14ac:dyDescent="0.2">
      <c r="A3" s="46">
        <v>40908</v>
      </c>
      <c r="C3" t="s">
        <v>199</v>
      </c>
      <c r="E3" t="s">
        <v>230</v>
      </c>
      <c r="G3" s="47" t="s">
        <v>236</v>
      </c>
    </row>
    <row r="4" spans="1:7" ht="15" x14ac:dyDescent="0.2">
      <c r="A4" s="46">
        <v>40909</v>
      </c>
      <c r="C4" t="s">
        <v>200</v>
      </c>
      <c r="E4" t="s">
        <v>231</v>
      </c>
      <c r="G4" s="47" t="s">
        <v>237</v>
      </c>
    </row>
    <row r="5" spans="1:7" x14ac:dyDescent="0.2">
      <c r="A5" s="46">
        <v>40910</v>
      </c>
      <c r="C5" t="s">
        <v>201</v>
      </c>
      <c r="E5" t="s">
        <v>232</v>
      </c>
    </row>
    <row r="6" spans="1:7" x14ac:dyDescent="0.2">
      <c r="A6" s="46">
        <v>40911</v>
      </c>
      <c r="C6" t="s">
        <v>202</v>
      </c>
    </row>
    <row r="7" spans="1:7" x14ac:dyDescent="0.2">
      <c r="A7" s="46">
        <v>40912</v>
      </c>
      <c r="C7" t="s">
        <v>203</v>
      </c>
    </row>
    <row r="8" spans="1:7" x14ac:dyDescent="0.2">
      <c r="A8" s="46">
        <v>40913</v>
      </c>
      <c r="C8" t="s">
        <v>204</v>
      </c>
    </row>
    <row r="9" spans="1:7" x14ac:dyDescent="0.2">
      <c r="A9" s="46">
        <v>40914</v>
      </c>
      <c r="C9" t="s">
        <v>205</v>
      </c>
    </row>
    <row r="10" spans="1:7" x14ac:dyDescent="0.2">
      <c r="A10" s="46">
        <v>40915</v>
      </c>
      <c r="C10" t="s">
        <v>206</v>
      </c>
    </row>
    <row r="11" spans="1:7" x14ac:dyDescent="0.2">
      <c r="A11" s="46">
        <v>40916</v>
      </c>
      <c r="C11" t="s">
        <v>207</v>
      </c>
    </row>
    <row r="12" spans="1:7" x14ac:dyDescent="0.2">
      <c r="A12" s="46">
        <v>40917</v>
      </c>
      <c r="C12" t="s">
        <v>208</v>
      </c>
    </row>
    <row r="13" spans="1:7" x14ac:dyDescent="0.2">
      <c r="A13" s="46">
        <v>40918</v>
      </c>
      <c r="C13" t="s">
        <v>209</v>
      </c>
    </row>
    <row r="14" spans="1:7" x14ac:dyDescent="0.2">
      <c r="A14" s="46">
        <v>40919</v>
      </c>
      <c r="C14" t="s">
        <v>210</v>
      </c>
    </row>
    <row r="15" spans="1:7" x14ac:dyDescent="0.2">
      <c r="A15" s="46">
        <v>40920</v>
      </c>
      <c r="C15" t="s">
        <v>211</v>
      </c>
    </row>
    <row r="16" spans="1:7" x14ac:dyDescent="0.2">
      <c r="A16" s="46">
        <v>40921</v>
      </c>
      <c r="C16" t="s">
        <v>212</v>
      </c>
    </row>
    <row r="17" spans="1:3" x14ac:dyDescent="0.2">
      <c r="A17" s="46">
        <v>40922</v>
      </c>
      <c r="C17" t="s">
        <v>213</v>
      </c>
    </row>
    <row r="18" spans="1:3" x14ac:dyDescent="0.2">
      <c r="A18" s="46">
        <v>40923</v>
      </c>
      <c r="C18" t="s">
        <v>214</v>
      </c>
    </row>
    <row r="19" spans="1:3" x14ac:dyDescent="0.2">
      <c r="A19" s="46">
        <v>40924</v>
      </c>
      <c r="C19" t="s">
        <v>215</v>
      </c>
    </row>
    <row r="20" spans="1:3" x14ac:dyDescent="0.2">
      <c r="A20" s="46">
        <v>40925</v>
      </c>
      <c r="C20" t="s">
        <v>216</v>
      </c>
    </row>
    <row r="21" spans="1:3" x14ac:dyDescent="0.2">
      <c r="A21" s="46">
        <v>40926</v>
      </c>
    </row>
    <row r="22" spans="1:3" x14ac:dyDescent="0.2">
      <c r="A22" s="46">
        <v>40927</v>
      </c>
    </row>
    <row r="23" spans="1:3" x14ac:dyDescent="0.2">
      <c r="A23" s="46">
        <v>40928</v>
      </c>
    </row>
    <row r="24" spans="1:3" x14ac:dyDescent="0.2">
      <c r="A24" s="46">
        <v>40929</v>
      </c>
    </row>
    <row r="25" spans="1:3" x14ac:dyDescent="0.2">
      <c r="A25" s="46">
        <v>40930</v>
      </c>
    </row>
    <row r="26" spans="1:3" x14ac:dyDescent="0.2">
      <c r="A26" s="46">
        <v>40931</v>
      </c>
    </row>
    <row r="27" spans="1:3" x14ac:dyDescent="0.2">
      <c r="A27" s="46">
        <v>40932</v>
      </c>
    </row>
    <row r="28" spans="1:3" x14ac:dyDescent="0.2">
      <c r="A28" s="46">
        <v>40933</v>
      </c>
    </row>
    <row r="29" spans="1:3" x14ac:dyDescent="0.2">
      <c r="A29" s="46">
        <v>40934</v>
      </c>
    </row>
    <row r="30" spans="1:3" x14ac:dyDescent="0.2">
      <c r="A30" s="46">
        <v>40935</v>
      </c>
    </row>
    <row r="31" spans="1:3" x14ac:dyDescent="0.2">
      <c r="A31" s="46">
        <v>40936</v>
      </c>
    </row>
    <row r="32" spans="1:3" x14ac:dyDescent="0.2">
      <c r="A32" s="46">
        <v>40937</v>
      </c>
    </row>
    <row r="33" spans="1:1" x14ac:dyDescent="0.2">
      <c r="A33" s="46">
        <v>40938</v>
      </c>
    </row>
    <row r="34" spans="1:1" x14ac:dyDescent="0.2">
      <c r="A34" s="46">
        <v>40939</v>
      </c>
    </row>
    <row r="35" spans="1:1" x14ac:dyDescent="0.2">
      <c r="A35" s="46">
        <v>40941</v>
      </c>
    </row>
    <row r="36" spans="1:1" x14ac:dyDescent="0.2">
      <c r="A36" s="46">
        <v>40942</v>
      </c>
    </row>
    <row r="37" spans="1:1" x14ac:dyDescent="0.2">
      <c r="A37" s="46">
        <v>40943</v>
      </c>
    </row>
    <row r="38" spans="1:1" x14ac:dyDescent="0.2">
      <c r="A38" s="46">
        <v>40944</v>
      </c>
    </row>
    <row r="39" spans="1:1" x14ac:dyDescent="0.2">
      <c r="A39" s="46">
        <v>40945</v>
      </c>
    </row>
    <row r="40" spans="1:1" x14ac:dyDescent="0.2">
      <c r="A40" s="46">
        <v>40946</v>
      </c>
    </row>
    <row r="41" spans="1:1" x14ac:dyDescent="0.2">
      <c r="A41" s="46">
        <v>40947</v>
      </c>
    </row>
    <row r="42" spans="1:1" x14ac:dyDescent="0.2">
      <c r="A42" s="46">
        <v>40948</v>
      </c>
    </row>
    <row r="43" spans="1:1" x14ac:dyDescent="0.2">
      <c r="A43" s="46">
        <v>40949</v>
      </c>
    </row>
    <row r="44" spans="1:1" x14ac:dyDescent="0.2">
      <c r="A44" s="46">
        <v>40950</v>
      </c>
    </row>
    <row r="45" spans="1:1" x14ac:dyDescent="0.2">
      <c r="A45" s="46">
        <v>40951</v>
      </c>
    </row>
    <row r="46" spans="1:1" x14ac:dyDescent="0.2">
      <c r="A46" s="46">
        <v>40952</v>
      </c>
    </row>
    <row r="47" spans="1:1" x14ac:dyDescent="0.2">
      <c r="A47" s="46">
        <v>40953</v>
      </c>
    </row>
    <row r="48" spans="1:1" x14ac:dyDescent="0.2">
      <c r="A48" s="46">
        <v>40954</v>
      </c>
    </row>
    <row r="49" spans="1:1" x14ac:dyDescent="0.2">
      <c r="A49" s="46">
        <v>40955</v>
      </c>
    </row>
    <row r="50" spans="1:1" x14ac:dyDescent="0.2">
      <c r="A50" s="46">
        <v>40956</v>
      </c>
    </row>
    <row r="51" spans="1:1" x14ac:dyDescent="0.2">
      <c r="A51" s="46">
        <v>40957</v>
      </c>
    </row>
    <row r="52" spans="1:1" x14ac:dyDescent="0.2">
      <c r="A52" s="46">
        <v>40958</v>
      </c>
    </row>
    <row r="53" spans="1:1" x14ac:dyDescent="0.2">
      <c r="A53" s="46">
        <v>40959</v>
      </c>
    </row>
    <row r="54" spans="1:1" x14ac:dyDescent="0.2">
      <c r="A54" s="46">
        <v>40960</v>
      </c>
    </row>
    <row r="55" spans="1:1" x14ac:dyDescent="0.2">
      <c r="A55" s="46">
        <v>40961</v>
      </c>
    </row>
    <row r="56" spans="1:1" x14ac:dyDescent="0.2">
      <c r="A56" s="46">
        <v>40962</v>
      </c>
    </row>
    <row r="57" spans="1:1" x14ac:dyDescent="0.2">
      <c r="A57" s="46">
        <v>40963</v>
      </c>
    </row>
    <row r="58" spans="1:1" x14ac:dyDescent="0.2">
      <c r="A58" s="46">
        <v>40964</v>
      </c>
    </row>
    <row r="59" spans="1:1" x14ac:dyDescent="0.2">
      <c r="A59" s="46">
        <v>40965</v>
      </c>
    </row>
    <row r="60" spans="1:1" x14ac:dyDescent="0.2">
      <c r="A60" s="46">
        <v>40966</v>
      </c>
    </row>
    <row r="61" spans="1:1" x14ac:dyDescent="0.2">
      <c r="A61" s="46">
        <v>40967</v>
      </c>
    </row>
    <row r="62" spans="1:1" x14ac:dyDescent="0.2">
      <c r="A62" s="46">
        <v>40968</v>
      </c>
    </row>
    <row r="63" spans="1:1" x14ac:dyDescent="0.2">
      <c r="A63" s="46">
        <v>40969</v>
      </c>
    </row>
    <row r="64" spans="1:1" x14ac:dyDescent="0.2">
      <c r="A64" s="46">
        <v>40970</v>
      </c>
    </row>
    <row r="65" spans="1:1" x14ac:dyDescent="0.2">
      <c r="A65" s="46">
        <v>40971</v>
      </c>
    </row>
    <row r="66" spans="1:1" x14ac:dyDescent="0.2">
      <c r="A66" s="46">
        <v>40972</v>
      </c>
    </row>
    <row r="67" spans="1:1" x14ac:dyDescent="0.2">
      <c r="A67" s="46">
        <v>40973</v>
      </c>
    </row>
    <row r="68" spans="1:1" x14ac:dyDescent="0.2">
      <c r="A68" s="46">
        <v>40974</v>
      </c>
    </row>
    <row r="69" spans="1:1" x14ac:dyDescent="0.2">
      <c r="A69" s="46">
        <v>40975</v>
      </c>
    </row>
    <row r="70" spans="1:1" x14ac:dyDescent="0.2">
      <c r="A70" s="46">
        <v>40976</v>
      </c>
    </row>
    <row r="71" spans="1:1" x14ac:dyDescent="0.2">
      <c r="A71" s="46">
        <v>40977</v>
      </c>
    </row>
    <row r="72" spans="1:1" x14ac:dyDescent="0.2">
      <c r="A72" s="46">
        <v>40978</v>
      </c>
    </row>
    <row r="73" spans="1:1" x14ac:dyDescent="0.2">
      <c r="A73" s="46">
        <v>40979</v>
      </c>
    </row>
    <row r="74" spans="1:1" x14ac:dyDescent="0.2">
      <c r="A74" s="46">
        <v>40980</v>
      </c>
    </row>
    <row r="75" spans="1:1" x14ac:dyDescent="0.2">
      <c r="A75" s="46">
        <v>40981</v>
      </c>
    </row>
    <row r="76" spans="1:1" x14ac:dyDescent="0.2">
      <c r="A76" s="46">
        <v>40982</v>
      </c>
    </row>
    <row r="77" spans="1:1" x14ac:dyDescent="0.2">
      <c r="A77" s="46">
        <v>40983</v>
      </c>
    </row>
    <row r="78" spans="1:1" x14ac:dyDescent="0.2">
      <c r="A78" s="46">
        <v>40984</v>
      </c>
    </row>
    <row r="79" spans="1:1" x14ac:dyDescent="0.2">
      <c r="A79" s="46">
        <v>40985</v>
      </c>
    </row>
    <row r="80" spans="1:1" x14ac:dyDescent="0.2">
      <c r="A80" s="46">
        <v>40986</v>
      </c>
    </row>
    <row r="81" spans="1:1" x14ac:dyDescent="0.2">
      <c r="A81" s="46">
        <v>40987</v>
      </c>
    </row>
    <row r="82" spans="1:1" x14ac:dyDescent="0.2">
      <c r="A82" s="46">
        <v>40988</v>
      </c>
    </row>
    <row r="83" spans="1:1" x14ac:dyDescent="0.2">
      <c r="A83" s="46">
        <v>40989</v>
      </c>
    </row>
    <row r="84" spans="1:1" x14ac:dyDescent="0.2">
      <c r="A84" s="46">
        <v>40990</v>
      </c>
    </row>
    <row r="85" spans="1:1" x14ac:dyDescent="0.2">
      <c r="A85" s="46">
        <v>40991</v>
      </c>
    </row>
    <row r="86" spans="1:1" x14ac:dyDescent="0.2">
      <c r="A86" s="46">
        <v>40992</v>
      </c>
    </row>
    <row r="87" spans="1:1" x14ac:dyDescent="0.2">
      <c r="A87" s="46">
        <v>40993</v>
      </c>
    </row>
    <row r="88" spans="1:1" x14ac:dyDescent="0.2">
      <c r="A88" s="46">
        <v>40994</v>
      </c>
    </row>
    <row r="89" spans="1:1" x14ac:dyDescent="0.2">
      <c r="A89" s="46">
        <v>40995</v>
      </c>
    </row>
    <row r="90" spans="1:1" x14ac:dyDescent="0.2">
      <c r="A90" s="46">
        <v>40996</v>
      </c>
    </row>
    <row r="91" spans="1:1" x14ac:dyDescent="0.2">
      <c r="A91" s="46">
        <v>40997</v>
      </c>
    </row>
    <row r="92" spans="1:1" x14ac:dyDescent="0.2">
      <c r="A92" s="46">
        <v>40998</v>
      </c>
    </row>
    <row r="93" spans="1:1" x14ac:dyDescent="0.2">
      <c r="A93" s="46">
        <v>40999</v>
      </c>
    </row>
    <row r="94" spans="1:1" x14ac:dyDescent="0.2">
      <c r="A94" s="46">
        <v>41000</v>
      </c>
    </row>
    <row r="95" spans="1:1" x14ac:dyDescent="0.2">
      <c r="A95" s="46">
        <v>41001</v>
      </c>
    </row>
    <row r="96" spans="1:1" x14ac:dyDescent="0.2">
      <c r="A96" s="46">
        <v>41002</v>
      </c>
    </row>
    <row r="97" spans="1:1" x14ac:dyDescent="0.2">
      <c r="A97" s="46">
        <v>41003</v>
      </c>
    </row>
    <row r="98" spans="1:1" x14ac:dyDescent="0.2">
      <c r="A98" s="46">
        <v>41004</v>
      </c>
    </row>
    <row r="99" spans="1:1" x14ac:dyDescent="0.2">
      <c r="A99" s="46">
        <v>41005</v>
      </c>
    </row>
    <row r="100" spans="1:1" x14ac:dyDescent="0.2">
      <c r="A100" s="46">
        <v>41006</v>
      </c>
    </row>
    <row r="101" spans="1:1" x14ac:dyDescent="0.2">
      <c r="A101" s="46">
        <v>41007</v>
      </c>
    </row>
    <row r="102" spans="1:1" x14ac:dyDescent="0.2">
      <c r="A102" s="46">
        <v>41008</v>
      </c>
    </row>
    <row r="103" spans="1:1" x14ac:dyDescent="0.2">
      <c r="A103" s="46">
        <v>41009</v>
      </c>
    </row>
    <row r="104" spans="1:1" x14ac:dyDescent="0.2">
      <c r="A104" s="46">
        <v>41010</v>
      </c>
    </row>
    <row r="105" spans="1:1" x14ac:dyDescent="0.2">
      <c r="A105" s="46">
        <v>41011</v>
      </c>
    </row>
    <row r="106" spans="1:1" x14ac:dyDescent="0.2">
      <c r="A106" s="46">
        <v>41012</v>
      </c>
    </row>
    <row r="107" spans="1:1" x14ac:dyDescent="0.2">
      <c r="A107" s="46">
        <v>41013</v>
      </c>
    </row>
    <row r="108" spans="1:1" x14ac:dyDescent="0.2">
      <c r="A108" s="46">
        <v>41014</v>
      </c>
    </row>
    <row r="109" spans="1:1" x14ac:dyDescent="0.2">
      <c r="A109" s="46">
        <v>41015</v>
      </c>
    </row>
    <row r="110" spans="1:1" x14ac:dyDescent="0.2">
      <c r="A110" s="46">
        <v>41016</v>
      </c>
    </row>
    <row r="111" spans="1:1" x14ac:dyDescent="0.2">
      <c r="A111" s="46">
        <v>41017</v>
      </c>
    </row>
    <row r="112" spans="1:1" x14ac:dyDescent="0.2">
      <c r="A112" s="46">
        <v>41018</v>
      </c>
    </row>
    <row r="113" spans="1:1" x14ac:dyDescent="0.2">
      <c r="A113" s="46">
        <v>41019</v>
      </c>
    </row>
    <row r="114" spans="1:1" x14ac:dyDescent="0.2">
      <c r="A114" s="46">
        <v>41020</v>
      </c>
    </row>
    <row r="115" spans="1:1" x14ac:dyDescent="0.2">
      <c r="A115" s="46">
        <v>41021</v>
      </c>
    </row>
    <row r="116" spans="1:1" x14ac:dyDescent="0.2">
      <c r="A116" s="46">
        <v>41022</v>
      </c>
    </row>
    <row r="117" spans="1:1" x14ac:dyDescent="0.2">
      <c r="A117" s="46">
        <v>41023</v>
      </c>
    </row>
    <row r="118" spans="1:1" x14ac:dyDescent="0.2">
      <c r="A118" s="46">
        <v>41024</v>
      </c>
    </row>
    <row r="119" spans="1:1" x14ac:dyDescent="0.2">
      <c r="A119" s="46">
        <v>41025</v>
      </c>
    </row>
    <row r="120" spans="1:1" x14ac:dyDescent="0.2">
      <c r="A120" s="46">
        <v>41026</v>
      </c>
    </row>
    <row r="121" spans="1:1" x14ac:dyDescent="0.2">
      <c r="A121" s="46">
        <v>41027</v>
      </c>
    </row>
    <row r="122" spans="1:1" x14ac:dyDescent="0.2">
      <c r="A122" s="46">
        <v>41028</v>
      </c>
    </row>
    <row r="123" spans="1:1" x14ac:dyDescent="0.2">
      <c r="A123" s="46">
        <v>41029</v>
      </c>
    </row>
    <row r="124" spans="1:1" x14ac:dyDescent="0.2">
      <c r="A124" s="46">
        <v>41030</v>
      </c>
    </row>
    <row r="125" spans="1:1" x14ac:dyDescent="0.2">
      <c r="A125" s="46">
        <v>41031</v>
      </c>
    </row>
    <row r="126" spans="1:1" x14ac:dyDescent="0.2">
      <c r="A126" s="46">
        <v>41032</v>
      </c>
    </row>
    <row r="127" spans="1:1" x14ac:dyDescent="0.2">
      <c r="A127" s="46">
        <v>41033</v>
      </c>
    </row>
    <row r="128" spans="1:1" x14ac:dyDescent="0.2">
      <c r="A128" s="46">
        <v>41034</v>
      </c>
    </row>
    <row r="129" spans="1:1" x14ac:dyDescent="0.2">
      <c r="A129" s="46">
        <v>41035</v>
      </c>
    </row>
    <row r="130" spans="1:1" x14ac:dyDescent="0.2">
      <c r="A130" s="46">
        <v>41036</v>
      </c>
    </row>
    <row r="131" spans="1:1" x14ac:dyDescent="0.2">
      <c r="A131" s="46">
        <v>41037</v>
      </c>
    </row>
    <row r="132" spans="1:1" x14ac:dyDescent="0.2">
      <c r="A132" s="46">
        <v>41038</v>
      </c>
    </row>
    <row r="133" spans="1:1" x14ac:dyDescent="0.2">
      <c r="A133" s="46">
        <v>41039</v>
      </c>
    </row>
    <row r="134" spans="1:1" x14ac:dyDescent="0.2">
      <c r="A134" s="46">
        <v>41040</v>
      </c>
    </row>
    <row r="135" spans="1:1" x14ac:dyDescent="0.2">
      <c r="A135" s="46">
        <v>41041</v>
      </c>
    </row>
    <row r="136" spans="1:1" x14ac:dyDescent="0.2">
      <c r="A136" s="46">
        <v>41042</v>
      </c>
    </row>
    <row r="137" spans="1:1" x14ac:dyDescent="0.2">
      <c r="A137" s="46">
        <v>41043</v>
      </c>
    </row>
    <row r="138" spans="1:1" x14ac:dyDescent="0.2">
      <c r="A138" s="46">
        <v>41044</v>
      </c>
    </row>
    <row r="139" spans="1:1" x14ac:dyDescent="0.2">
      <c r="A139" s="46">
        <v>41045</v>
      </c>
    </row>
    <row r="140" spans="1:1" x14ac:dyDescent="0.2">
      <c r="A140" s="46">
        <v>41046</v>
      </c>
    </row>
    <row r="141" spans="1:1" x14ac:dyDescent="0.2">
      <c r="A141" s="46">
        <v>41047</v>
      </c>
    </row>
    <row r="142" spans="1:1" x14ac:dyDescent="0.2">
      <c r="A142" s="46">
        <v>41048</v>
      </c>
    </row>
    <row r="143" spans="1:1" x14ac:dyDescent="0.2">
      <c r="A143" s="46">
        <v>41049</v>
      </c>
    </row>
    <row r="144" spans="1:1" x14ac:dyDescent="0.2">
      <c r="A144" s="46">
        <v>41050</v>
      </c>
    </row>
    <row r="145" spans="1:1" x14ac:dyDescent="0.2">
      <c r="A145" s="46">
        <v>41051</v>
      </c>
    </row>
    <row r="146" spans="1:1" x14ac:dyDescent="0.2">
      <c r="A146" s="46">
        <v>41052</v>
      </c>
    </row>
    <row r="147" spans="1:1" x14ac:dyDescent="0.2">
      <c r="A147" s="46">
        <v>41053</v>
      </c>
    </row>
    <row r="148" spans="1:1" x14ac:dyDescent="0.2">
      <c r="A148" s="46">
        <v>41054</v>
      </c>
    </row>
    <row r="149" spans="1:1" x14ac:dyDescent="0.2">
      <c r="A149" s="46">
        <v>41055</v>
      </c>
    </row>
    <row r="150" spans="1:1" x14ac:dyDescent="0.2">
      <c r="A150" s="46">
        <v>41056</v>
      </c>
    </row>
    <row r="151" spans="1:1" x14ac:dyDescent="0.2">
      <c r="A151" s="46">
        <v>41057</v>
      </c>
    </row>
    <row r="152" spans="1:1" x14ac:dyDescent="0.2">
      <c r="A152" s="46">
        <v>41058</v>
      </c>
    </row>
    <row r="153" spans="1:1" x14ac:dyDescent="0.2">
      <c r="A153" s="46">
        <v>41059</v>
      </c>
    </row>
    <row r="154" spans="1:1" x14ac:dyDescent="0.2">
      <c r="A154" s="46">
        <v>41060</v>
      </c>
    </row>
    <row r="155" spans="1:1" x14ac:dyDescent="0.2">
      <c r="A155" s="46">
        <v>41061</v>
      </c>
    </row>
    <row r="156" spans="1:1" x14ac:dyDescent="0.2">
      <c r="A156" s="46">
        <v>41062</v>
      </c>
    </row>
    <row r="157" spans="1:1" x14ac:dyDescent="0.2">
      <c r="A157" s="46">
        <v>41063</v>
      </c>
    </row>
    <row r="158" spans="1:1" x14ac:dyDescent="0.2">
      <c r="A158" s="46">
        <v>41064</v>
      </c>
    </row>
    <row r="159" spans="1:1" x14ac:dyDescent="0.2">
      <c r="A159" s="46">
        <v>41065</v>
      </c>
    </row>
    <row r="160" spans="1:1" x14ac:dyDescent="0.2">
      <c r="A160" s="46">
        <v>41066</v>
      </c>
    </row>
    <row r="161" spans="1:1" x14ac:dyDescent="0.2">
      <c r="A161" s="46">
        <v>41067</v>
      </c>
    </row>
    <row r="162" spans="1:1" x14ac:dyDescent="0.2">
      <c r="A162" s="46">
        <v>41068</v>
      </c>
    </row>
    <row r="163" spans="1:1" x14ac:dyDescent="0.2">
      <c r="A163" s="46">
        <v>41069</v>
      </c>
    </row>
    <row r="164" spans="1:1" x14ac:dyDescent="0.2">
      <c r="A164" s="46">
        <v>41070</v>
      </c>
    </row>
    <row r="165" spans="1:1" x14ac:dyDescent="0.2">
      <c r="A165" s="46">
        <v>41071</v>
      </c>
    </row>
    <row r="166" spans="1:1" x14ac:dyDescent="0.2">
      <c r="A166" s="46">
        <v>41072</v>
      </c>
    </row>
    <row r="167" spans="1:1" x14ac:dyDescent="0.2">
      <c r="A167" s="46">
        <v>41073</v>
      </c>
    </row>
    <row r="168" spans="1:1" x14ac:dyDescent="0.2">
      <c r="A168" s="46">
        <v>41074</v>
      </c>
    </row>
    <row r="169" spans="1:1" x14ac:dyDescent="0.2">
      <c r="A169" s="46">
        <v>41075</v>
      </c>
    </row>
    <row r="170" spans="1:1" x14ac:dyDescent="0.2">
      <c r="A170" s="46">
        <v>41076</v>
      </c>
    </row>
    <row r="171" spans="1:1" x14ac:dyDescent="0.2">
      <c r="A171" s="46">
        <v>41077</v>
      </c>
    </row>
    <row r="172" spans="1:1" x14ac:dyDescent="0.2">
      <c r="A172" s="46">
        <v>41078</v>
      </c>
    </row>
    <row r="173" spans="1:1" x14ac:dyDescent="0.2">
      <c r="A173" s="46">
        <v>41079</v>
      </c>
    </row>
    <row r="174" spans="1:1" x14ac:dyDescent="0.2">
      <c r="A174" s="46">
        <v>41080</v>
      </c>
    </row>
    <row r="175" spans="1:1" x14ac:dyDescent="0.2">
      <c r="A175" s="46">
        <v>41081</v>
      </c>
    </row>
    <row r="176" spans="1:1" x14ac:dyDescent="0.2">
      <c r="A176" s="46">
        <v>41082</v>
      </c>
    </row>
    <row r="177" spans="1:1" x14ac:dyDescent="0.2">
      <c r="A177" s="46">
        <v>41083</v>
      </c>
    </row>
    <row r="178" spans="1:1" x14ac:dyDescent="0.2">
      <c r="A178" s="46">
        <v>41084</v>
      </c>
    </row>
    <row r="179" spans="1:1" x14ac:dyDescent="0.2">
      <c r="A179" s="46">
        <v>41085</v>
      </c>
    </row>
    <row r="180" spans="1:1" x14ac:dyDescent="0.2">
      <c r="A180" s="46">
        <v>41086</v>
      </c>
    </row>
    <row r="181" spans="1:1" x14ac:dyDescent="0.2">
      <c r="A181" s="46">
        <v>41087</v>
      </c>
    </row>
    <row r="182" spans="1:1" x14ac:dyDescent="0.2">
      <c r="A182" s="46">
        <v>41088</v>
      </c>
    </row>
    <row r="183" spans="1:1" x14ac:dyDescent="0.2">
      <c r="A183" s="46">
        <v>41089</v>
      </c>
    </row>
    <row r="184" spans="1:1" x14ac:dyDescent="0.2">
      <c r="A184" s="46">
        <v>41090</v>
      </c>
    </row>
    <row r="185" spans="1:1" x14ac:dyDescent="0.2">
      <c r="A185" s="46">
        <v>41091</v>
      </c>
    </row>
    <row r="186" spans="1:1" x14ac:dyDescent="0.2">
      <c r="A186" s="46">
        <v>41092</v>
      </c>
    </row>
    <row r="187" spans="1:1" x14ac:dyDescent="0.2">
      <c r="A187" s="46">
        <v>41093</v>
      </c>
    </row>
    <row r="188" spans="1:1" x14ac:dyDescent="0.2">
      <c r="A188" s="46">
        <v>41094</v>
      </c>
    </row>
    <row r="189" spans="1:1" x14ac:dyDescent="0.2">
      <c r="A189" s="46">
        <v>41095</v>
      </c>
    </row>
    <row r="190" spans="1:1" x14ac:dyDescent="0.2">
      <c r="A190" s="46">
        <v>41096</v>
      </c>
    </row>
    <row r="191" spans="1:1" x14ac:dyDescent="0.2">
      <c r="A191" s="46">
        <v>41097</v>
      </c>
    </row>
    <row r="192" spans="1:1" x14ac:dyDescent="0.2">
      <c r="A192" s="46">
        <v>41098</v>
      </c>
    </row>
    <row r="193" spans="1:1" x14ac:dyDescent="0.2">
      <c r="A193" s="46">
        <v>41099</v>
      </c>
    </row>
    <row r="194" spans="1:1" x14ac:dyDescent="0.2">
      <c r="A194" s="46">
        <v>41100</v>
      </c>
    </row>
    <row r="195" spans="1:1" x14ac:dyDescent="0.2">
      <c r="A195" s="46">
        <v>41101</v>
      </c>
    </row>
    <row r="196" spans="1:1" x14ac:dyDescent="0.2">
      <c r="A196" s="46">
        <v>41102</v>
      </c>
    </row>
    <row r="197" spans="1:1" x14ac:dyDescent="0.2">
      <c r="A197" s="46">
        <v>41103</v>
      </c>
    </row>
    <row r="198" spans="1:1" x14ac:dyDescent="0.2">
      <c r="A198" s="46">
        <v>41104</v>
      </c>
    </row>
    <row r="199" spans="1:1" x14ac:dyDescent="0.2">
      <c r="A199" s="46">
        <v>41105</v>
      </c>
    </row>
    <row r="200" spans="1:1" x14ac:dyDescent="0.2">
      <c r="A200" s="46">
        <v>41106</v>
      </c>
    </row>
    <row r="201" spans="1:1" x14ac:dyDescent="0.2">
      <c r="A201" s="46">
        <v>41107</v>
      </c>
    </row>
    <row r="202" spans="1:1" x14ac:dyDescent="0.2">
      <c r="A202" s="46">
        <v>41108</v>
      </c>
    </row>
    <row r="203" spans="1:1" x14ac:dyDescent="0.2">
      <c r="A203" s="46">
        <v>41109</v>
      </c>
    </row>
    <row r="204" spans="1:1" x14ac:dyDescent="0.2">
      <c r="A204" s="46">
        <v>41110</v>
      </c>
    </row>
    <row r="205" spans="1:1" x14ac:dyDescent="0.2">
      <c r="A205" s="46">
        <v>41111</v>
      </c>
    </row>
    <row r="206" spans="1:1" x14ac:dyDescent="0.2">
      <c r="A206" s="46">
        <v>41112</v>
      </c>
    </row>
    <row r="207" spans="1:1" x14ac:dyDescent="0.2">
      <c r="A207" s="46">
        <v>41113</v>
      </c>
    </row>
    <row r="208" spans="1:1" x14ac:dyDescent="0.2">
      <c r="A208" s="46">
        <v>41114</v>
      </c>
    </row>
    <row r="209" spans="1:1" x14ac:dyDescent="0.2">
      <c r="A209" s="46">
        <v>41115</v>
      </c>
    </row>
    <row r="210" spans="1:1" x14ac:dyDescent="0.2">
      <c r="A210" s="46">
        <v>41116</v>
      </c>
    </row>
    <row r="211" spans="1:1" x14ac:dyDescent="0.2">
      <c r="A211" s="46">
        <v>41117</v>
      </c>
    </row>
    <row r="212" spans="1:1" x14ac:dyDescent="0.2">
      <c r="A212" s="46">
        <v>41118</v>
      </c>
    </row>
    <row r="213" spans="1:1" x14ac:dyDescent="0.2">
      <c r="A213" s="46">
        <v>41119</v>
      </c>
    </row>
    <row r="214" spans="1:1" x14ac:dyDescent="0.2">
      <c r="A214" s="46">
        <v>41120</v>
      </c>
    </row>
    <row r="215" spans="1:1" x14ac:dyDescent="0.2">
      <c r="A215" s="46">
        <v>41121</v>
      </c>
    </row>
    <row r="216" spans="1:1" x14ac:dyDescent="0.2">
      <c r="A216" s="46">
        <v>41122</v>
      </c>
    </row>
    <row r="217" spans="1:1" x14ac:dyDescent="0.2">
      <c r="A217" s="46">
        <v>41123</v>
      </c>
    </row>
    <row r="218" spans="1:1" x14ac:dyDescent="0.2">
      <c r="A218" s="46">
        <v>41124</v>
      </c>
    </row>
    <row r="219" spans="1:1" x14ac:dyDescent="0.2">
      <c r="A219" s="46">
        <v>41125</v>
      </c>
    </row>
    <row r="220" spans="1:1" x14ac:dyDescent="0.2">
      <c r="A220" s="46">
        <v>41126</v>
      </c>
    </row>
    <row r="221" spans="1:1" x14ac:dyDescent="0.2">
      <c r="A221" s="46">
        <v>41127</v>
      </c>
    </row>
    <row r="222" spans="1:1" x14ac:dyDescent="0.2">
      <c r="A222" s="46">
        <v>41128</v>
      </c>
    </row>
    <row r="223" spans="1:1" x14ac:dyDescent="0.2">
      <c r="A223" s="46">
        <v>41129</v>
      </c>
    </row>
    <row r="224" spans="1:1" x14ac:dyDescent="0.2">
      <c r="A224" s="46">
        <v>41130</v>
      </c>
    </row>
    <row r="225" spans="1:1" x14ac:dyDescent="0.2">
      <c r="A225" s="46">
        <v>41131</v>
      </c>
    </row>
    <row r="226" spans="1:1" x14ac:dyDescent="0.2">
      <c r="A226" s="46">
        <v>41132</v>
      </c>
    </row>
    <row r="227" spans="1:1" x14ac:dyDescent="0.2">
      <c r="A227" s="46">
        <v>41133</v>
      </c>
    </row>
    <row r="228" spans="1:1" x14ac:dyDescent="0.2">
      <c r="A228" s="46">
        <v>41134</v>
      </c>
    </row>
    <row r="229" spans="1:1" x14ac:dyDescent="0.2">
      <c r="A229" s="46">
        <v>41135</v>
      </c>
    </row>
    <row r="230" spans="1:1" x14ac:dyDescent="0.2">
      <c r="A230" s="46">
        <v>41136</v>
      </c>
    </row>
    <row r="231" spans="1:1" x14ac:dyDescent="0.2">
      <c r="A231" s="46">
        <v>41137</v>
      </c>
    </row>
    <row r="232" spans="1:1" x14ac:dyDescent="0.2">
      <c r="A232" s="46">
        <v>41138</v>
      </c>
    </row>
    <row r="233" spans="1:1" x14ac:dyDescent="0.2">
      <c r="A233" s="46">
        <v>41139</v>
      </c>
    </row>
    <row r="234" spans="1:1" x14ac:dyDescent="0.2">
      <c r="A234" s="46">
        <v>41140</v>
      </c>
    </row>
    <row r="235" spans="1:1" x14ac:dyDescent="0.2">
      <c r="A235" s="46">
        <v>41141</v>
      </c>
    </row>
    <row r="236" spans="1:1" x14ac:dyDescent="0.2">
      <c r="A236" s="46">
        <v>41142</v>
      </c>
    </row>
    <row r="237" spans="1:1" x14ac:dyDescent="0.2">
      <c r="A237" s="46">
        <v>41143</v>
      </c>
    </row>
    <row r="238" spans="1:1" x14ac:dyDescent="0.2">
      <c r="A238" s="46">
        <v>41144</v>
      </c>
    </row>
    <row r="239" spans="1:1" x14ac:dyDescent="0.2">
      <c r="A239" s="46">
        <v>41145</v>
      </c>
    </row>
    <row r="240" spans="1:1" x14ac:dyDescent="0.2">
      <c r="A240" s="46">
        <v>41146</v>
      </c>
    </row>
    <row r="241" spans="1:1" x14ac:dyDescent="0.2">
      <c r="A241" s="46">
        <v>41147</v>
      </c>
    </row>
    <row r="242" spans="1:1" x14ac:dyDescent="0.2">
      <c r="A242" s="46">
        <v>41148</v>
      </c>
    </row>
    <row r="243" spans="1:1" x14ac:dyDescent="0.2">
      <c r="A243" s="46">
        <v>41149</v>
      </c>
    </row>
    <row r="244" spans="1:1" x14ac:dyDescent="0.2">
      <c r="A244" s="46">
        <v>41150</v>
      </c>
    </row>
    <row r="245" spans="1:1" x14ac:dyDescent="0.2">
      <c r="A245" s="46">
        <v>41151</v>
      </c>
    </row>
    <row r="246" spans="1:1" x14ac:dyDescent="0.2">
      <c r="A246" s="46">
        <v>41152</v>
      </c>
    </row>
    <row r="247" spans="1:1" x14ac:dyDescent="0.2">
      <c r="A247" s="46">
        <v>41153</v>
      </c>
    </row>
    <row r="248" spans="1:1" x14ac:dyDescent="0.2">
      <c r="A248" s="46">
        <v>41154</v>
      </c>
    </row>
    <row r="249" spans="1:1" x14ac:dyDescent="0.2">
      <c r="A249" s="46">
        <v>41155</v>
      </c>
    </row>
    <row r="250" spans="1:1" x14ac:dyDescent="0.2">
      <c r="A250" s="46">
        <v>41156</v>
      </c>
    </row>
    <row r="251" spans="1:1" x14ac:dyDescent="0.2">
      <c r="A251" s="46">
        <v>41157</v>
      </c>
    </row>
    <row r="252" spans="1:1" x14ac:dyDescent="0.2">
      <c r="A252" s="46">
        <v>41158</v>
      </c>
    </row>
    <row r="253" spans="1:1" x14ac:dyDescent="0.2">
      <c r="A253" s="46">
        <v>41159</v>
      </c>
    </row>
    <row r="254" spans="1:1" x14ac:dyDescent="0.2">
      <c r="A254" s="46">
        <v>41160</v>
      </c>
    </row>
    <row r="255" spans="1:1" x14ac:dyDescent="0.2">
      <c r="A255" s="46">
        <v>41161</v>
      </c>
    </row>
    <row r="256" spans="1:1" x14ac:dyDescent="0.2">
      <c r="A256" s="46">
        <v>41162</v>
      </c>
    </row>
    <row r="257" spans="1:1" x14ac:dyDescent="0.2">
      <c r="A257" s="46">
        <v>41163</v>
      </c>
    </row>
    <row r="258" spans="1:1" x14ac:dyDescent="0.2">
      <c r="A258" s="46">
        <v>41164</v>
      </c>
    </row>
    <row r="259" spans="1:1" x14ac:dyDescent="0.2">
      <c r="A259" s="46">
        <v>41165</v>
      </c>
    </row>
    <row r="260" spans="1:1" x14ac:dyDescent="0.2">
      <c r="A260" s="46">
        <v>41166</v>
      </c>
    </row>
    <row r="261" spans="1:1" x14ac:dyDescent="0.2">
      <c r="A261" s="46">
        <v>41167</v>
      </c>
    </row>
    <row r="262" spans="1:1" x14ac:dyDescent="0.2">
      <c r="A262" s="46">
        <v>41168</v>
      </c>
    </row>
    <row r="263" spans="1:1" x14ac:dyDescent="0.2">
      <c r="A263" s="46">
        <v>41169</v>
      </c>
    </row>
    <row r="264" spans="1:1" x14ac:dyDescent="0.2">
      <c r="A264" s="46">
        <v>41170</v>
      </c>
    </row>
    <row r="265" spans="1:1" x14ac:dyDescent="0.2">
      <c r="A265" s="46">
        <v>41171</v>
      </c>
    </row>
    <row r="266" spans="1:1" x14ac:dyDescent="0.2">
      <c r="A266" s="46">
        <v>41172</v>
      </c>
    </row>
    <row r="267" spans="1:1" x14ac:dyDescent="0.2">
      <c r="A267" s="46">
        <v>41173</v>
      </c>
    </row>
    <row r="268" spans="1:1" x14ac:dyDescent="0.2">
      <c r="A268" s="46">
        <v>41174</v>
      </c>
    </row>
    <row r="269" spans="1:1" x14ac:dyDescent="0.2">
      <c r="A269" s="46">
        <v>41175</v>
      </c>
    </row>
    <row r="270" spans="1:1" x14ac:dyDescent="0.2">
      <c r="A270" s="46">
        <v>41176</v>
      </c>
    </row>
    <row r="271" spans="1:1" x14ac:dyDescent="0.2">
      <c r="A271" s="46">
        <v>41177</v>
      </c>
    </row>
    <row r="272" spans="1:1" x14ac:dyDescent="0.2">
      <c r="A272" s="46">
        <v>41178</v>
      </c>
    </row>
    <row r="273" spans="1:1" x14ac:dyDescent="0.2">
      <c r="A273" s="46">
        <v>41179</v>
      </c>
    </row>
    <row r="274" spans="1:1" x14ac:dyDescent="0.2">
      <c r="A274" s="46">
        <v>41180</v>
      </c>
    </row>
    <row r="275" spans="1:1" x14ac:dyDescent="0.2">
      <c r="A275" s="46">
        <v>41181</v>
      </c>
    </row>
    <row r="276" spans="1:1" x14ac:dyDescent="0.2">
      <c r="A276" s="46">
        <v>41182</v>
      </c>
    </row>
    <row r="277" spans="1:1" x14ac:dyDescent="0.2">
      <c r="A277" s="46">
        <v>41183</v>
      </c>
    </row>
    <row r="278" spans="1:1" x14ac:dyDescent="0.2">
      <c r="A278" s="46">
        <v>41184</v>
      </c>
    </row>
    <row r="279" spans="1:1" x14ac:dyDescent="0.2">
      <c r="A279" s="46">
        <v>41185</v>
      </c>
    </row>
    <row r="280" spans="1:1" x14ac:dyDescent="0.2">
      <c r="A280" s="46">
        <v>41186</v>
      </c>
    </row>
    <row r="281" spans="1:1" x14ac:dyDescent="0.2">
      <c r="A281" s="46">
        <v>41187</v>
      </c>
    </row>
    <row r="282" spans="1:1" x14ac:dyDescent="0.2">
      <c r="A282" s="46">
        <v>41188</v>
      </c>
    </row>
    <row r="283" spans="1:1" x14ac:dyDescent="0.2">
      <c r="A283" s="46">
        <v>41189</v>
      </c>
    </row>
    <row r="284" spans="1:1" x14ac:dyDescent="0.2">
      <c r="A284" s="46">
        <v>41190</v>
      </c>
    </row>
    <row r="285" spans="1:1" x14ac:dyDescent="0.2">
      <c r="A285" s="46">
        <v>41191</v>
      </c>
    </row>
    <row r="286" spans="1:1" x14ac:dyDescent="0.2">
      <c r="A286" s="46">
        <v>41192</v>
      </c>
    </row>
    <row r="287" spans="1:1" x14ac:dyDescent="0.2">
      <c r="A287" s="46">
        <v>41193</v>
      </c>
    </row>
    <row r="288" spans="1:1" x14ac:dyDescent="0.2">
      <c r="A288" s="46">
        <v>41194</v>
      </c>
    </row>
    <row r="289" spans="1:1" x14ac:dyDescent="0.2">
      <c r="A289" s="46">
        <v>41195</v>
      </c>
    </row>
    <row r="290" spans="1:1" x14ac:dyDescent="0.2">
      <c r="A290" s="46">
        <v>41196</v>
      </c>
    </row>
    <row r="291" spans="1:1" x14ac:dyDescent="0.2">
      <c r="A291" s="46">
        <v>41197</v>
      </c>
    </row>
    <row r="292" spans="1:1" x14ac:dyDescent="0.2">
      <c r="A292" s="46">
        <v>41198</v>
      </c>
    </row>
    <row r="293" spans="1:1" x14ac:dyDescent="0.2">
      <c r="A293" s="46">
        <v>41199</v>
      </c>
    </row>
    <row r="294" spans="1:1" x14ac:dyDescent="0.2">
      <c r="A294" s="46">
        <v>41200</v>
      </c>
    </row>
    <row r="295" spans="1:1" x14ac:dyDescent="0.2">
      <c r="A295" s="46">
        <v>41201</v>
      </c>
    </row>
    <row r="296" spans="1:1" x14ac:dyDescent="0.2">
      <c r="A296" s="46">
        <v>41202</v>
      </c>
    </row>
    <row r="297" spans="1:1" x14ac:dyDescent="0.2">
      <c r="A297" s="46">
        <v>41203</v>
      </c>
    </row>
    <row r="298" spans="1:1" x14ac:dyDescent="0.2">
      <c r="A298" s="46">
        <v>41204</v>
      </c>
    </row>
    <row r="299" spans="1:1" x14ac:dyDescent="0.2">
      <c r="A299" s="46">
        <v>41205</v>
      </c>
    </row>
    <row r="300" spans="1:1" x14ac:dyDescent="0.2">
      <c r="A300" s="46">
        <v>41206</v>
      </c>
    </row>
    <row r="301" spans="1:1" x14ac:dyDescent="0.2">
      <c r="A301" s="46">
        <v>41207</v>
      </c>
    </row>
    <row r="302" spans="1:1" x14ac:dyDescent="0.2">
      <c r="A302" s="46">
        <v>41208</v>
      </c>
    </row>
    <row r="303" spans="1:1" x14ac:dyDescent="0.2">
      <c r="A303" s="46">
        <v>41209</v>
      </c>
    </row>
    <row r="304" spans="1:1" x14ac:dyDescent="0.2">
      <c r="A304" s="46">
        <v>41210</v>
      </c>
    </row>
    <row r="305" spans="1:1" x14ac:dyDescent="0.2">
      <c r="A305" s="46">
        <v>41211</v>
      </c>
    </row>
    <row r="306" spans="1:1" x14ac:dyDescent="0.2">
      <c r="A306" s="46">
        <v>41212</v>
      </c>
    </row>
    <row r="307" spans="1:1" x14ac:dyDescent="0.2">
      <c r="A307" s="46">
        <v>41213</v>
      </c>
    </row>
    <row r="308" spans="1:1" x14ac:dyDescent="0.2">
      <c r="A308" s="46">
        <v>41214</v>
      </c>
    </row>
    <row r="309" spans="1:1" x14ac:dyDescent="0.2">
      <c r="A309" s="46">
        <v>41215</v>
      </c>
    </row>
    <row r="310" spans="1:1" x14ac:dyDescent="0.2">
      <c r="A310" s="46">
        <v>41216</v>
      </c>
    </row>
    <row r="311" spans="1:1" x14ac:dyDescent="0.2">
      <c r="A311" s="46">
        <v>41217</v>
      </c>
    </row>
    <row r="312" spans="1:1" x14ac:dyDescent="0.2">
      <c r="A312" s="46">
        <v>41218</v>
      </c>
    </row>
    <row r="313" spans="1:1" x14ac:dyDescent="0.2">
      <c r="A313" s="46">
        <v>41219</v>
      </c>
    </row>
    <row r="314" spans="1:1" x14ac:dyDescent="0.2">
      <c r="A314" s="46">
        <v>41220</v>
      </c>
    </row>
    <row r="315" spans="1:1" x14ac:dyDescent="0.2">
      <c r="A315" s="46">
        <v>41221</v>
      </c>
    </row>
    <row r="316" spans="1:1" x14ac:dyDescent="0.2">
      <c r="A316" s="46">
        <v>41222</v>
      </c>
    </row>
    <row r="317" spans="1:1" x14ac:dyDescent="0.2">
      <c r="A317" s="46">
        <v>41223</v>
      </c>
    </row>
    <row r="318" spans="1:1" x14ac:dyDescent="0.2">
      <c r="A318" s="46">
        <v>41224</v>
      </c>
    </row>
    <row r="319" spans="1:1" x14ac:dyDescent="0.2">
      <c r="A319" s="46">
        <v>41225</v>
      </c>
    </row>
    <row r="320" spans="1:1" x14ac:dyDescent="0.2">
      <c r="A320" s="46">
        <v>41226</v>
      </c>
    </row>
    <row r="321" spans="1:1" x14ac:dyDescent="0.2">
      <c r="A321" s="46">
        <v>41227</v>
      </c>
    </row>
    <row r="322" spans="1:1" x14ac:dyDescent="0.2">
      <c r="A322" s="46">
        <v>41228</v>
      </c>
    </row>
    <row r="323" spans="1:1" x14ac:dyDescent="0.2">
      <c r="A323" s="46">
        <v>41229</v>
      </c>
    </row>
    <row r="324" spans="1:1" x14ac:dyDescent="0.2">
      <c r="A324" s="46">
        <v>41230</v>
      </c>
    </row>
    <row r="325" spans="1:1" x14ac:dyDescent="0.2">
      <c r="A325" s="46">
        <v>41231</v>
      </c>
    </row>
    <row r="326" spans="1:1" x14ac:dyDescent="0.2">
      <c r="A326" s="46">
        <v>41232</v>
      </c>
    </row>
    <row r="327" spans="1:1" x14ac:dyDescent="0.2">
      <c r="A327" s="46">
        <v>41233</v>
      </c>
    </row>
    <row r="328" spans="1:1" x14ac:dyDescent="0.2">
      <c r="A328" s="46">
        <v>41234</v>
      </c>
    </row>
    <row r="329" spans="1:1" x14ac:dyDescent="0.2">
      <c r="A329" s="46">
        <v>41235</v>
      </c>
    </row>
    <row r="330" spans="1:1" x14ac:dyDescent="0.2">
      <c r="A330" s="46">
        <v>41236</v>
      </c>
    </row>
    <row r="331" spans="1:1" x14ac:dyDescent="0.2">
      <c r="A331" s="46">
        <v>41237</v>
      </c>
    </row>
    <row r="332" spans="1:1" x14ac:dyDescent="0.2">
      <c r="A332" s="46">
        <v>41238</v>
      </c>
    </row>
    <row r="333" spans="1:1" x14ac:dyDescent="0.2">
      <c r="A333" s="46">
        <v>41239</v>
      </c>
    </row>
    <row r="334" spans="1:1" x14ac:dyDescent="0.2">
      <c r="A334" s="46">
        <v>41240</v>
      </c>
    </row>
    <row r="335" spans="1:1" x14ac:dyDescent="0.2">
      <c r="A335" s="46">
        <v>41241</v>
      </c>
    </row>
    <row r="336" spans="1:1" x14ac:dyDescent="0.2">
      <c r="A336" s="46">
        <v>41242</v>
      </c>
    </row>
    <row r="337" spans="1:1" x14ac:dyDescent="0.2">
      <c r="A337" s="46">
        <v>41243</v>
      </c>
    </row>
    <row r="338" spans="1:1" x14ac:dyDescent="0.2">
      <c r="A338" s="46">
        <v>41244</v>
      </c>
    </row>
    <row r="339" spans="1:1" x14ac:dyDescent="0.2">
      <c r="A339" s="46">
        <v>41245</v>
      </c>
    </row>
    <row r="340" spans="1:1" x14ac:dyDescent="0.2">
      <c r="A340" s="46">
        <v>41246</v>
      </c>
    </row>
    <row r="341" spans="1:1" x14ac:dyDescent="0.2">
      <c r="A341" s="46">
        <v>41247</v>
      </c>
    </row>
    <row r="342" spans="1:1" x14ac:dyDescent="0.2">
      <c r="A342" s="46">
        <v>41248</v>
      </c>
    </row>
    <row r="343" spans="1:1" x14ac:dyDescent="0.2">
      <c r="A343" s="46">
        <v>41249</v>
      </c>
    </row>
    <row r="344" spans="1:1" x14ac:dyDescent="0.2">
      <c r="A344" s="46">
        <v>41250</v>
      </c>
    </row>
    <row r="345" spans="1:1" x14ac:dyDescent="0.2">
      <c r="A345" s="46">
        <v>41251</v>
      </c>
    </row>
    <row r="346" spans="1:1" x14ac:dyDescent="0.2">
      <c r="A346" s="46">
        <v>41252</v>
      </c>
    </row>
    <row r="347" spans="1:1" x14ac:dyDescent="0.2">
      <c r="A347" s="46">
        <v>41253</v>
      </c>
    </row>
    <row r="348" spans="1:1" x14ac:dyDescent="0.2">
      <c r="A348" s="46">
        <v>41254</v>
      </c>
    </row>
    <row r="349" spans="1:1" x14ac:dyDescent="0.2">
      <c r="A349" s="46">
        <v>41255</v>
      </c>
    </row>
    <row r="350" spans="1:1" x14ac:dyDescent="0.2">
      <c r="A350" s="46">
        <v>41256</v>
      </c>
    </row>
    <row r="351" spans="1:1" x14ac:dyDescent="0.2">
      <c r="A351" s="46">
        <v>41257</v>
      </c>
    </row>
    <row r="352" spans="1:1" x14ac:dyDescent="0.2">
      <c r="A352" s="46">
        <v>41258</v>
      </c>
    </row>
    <row r="353" spans="1:1" x14ac:dyDescent="0.2">
      <c r="A353" s="46">
        <v>41259</v>
      </c>
    </row>
    <row r="354" spans="1:1" x14ac:dyDescent="0.2">
      <c r="A354" s="46">
        <v>41260</v>
      </c>
    </row>
    <row r="355" spans="1:1" x14ac:dyDescent="0.2">
      <c r="A355" s="46">
        <v>41261</v>
      </c>
    </row>
    <row r="356" spans="1:1" x14ac:dyDescent="0.2">
      <c r="A356" s="46">
        <v>41262</v>
      </c>
    </row>
    <row r="357" spans="1:1" x14ac:dyDescent="0.2">
      <c r="A357" s="46">
        <v>41263</v>
      </c>
    </row>
    <row r="358" spans="1:1" x14ac:dyDescent="0.2">
      <c r="A358" s="46">
        <v>41264</v>
      </c>
    </row>
    <row r="359" spans="1:1" x14ac:dyDescent="0.2">
      <c r="A359" s="46">
        <v>41265</v>
      </c>
    </row>
    <row r="360" spans="1:1" x14ac:dyDescent="0.2">
      <c r="A360" s="46">
        <v>41266</v>
      </c>
    </row>
    <row r="361" spans="1:1" x14ac:dyDescent="0.2">
      <c r="A361" s="46">
        <v>41267</v>
      </c>
    </row>
    <row r="362" spans="1:1" x14ac:dyDescent="0.2">
      <c r="A362" s="46">
        <v>41268</v>
      </c>
    </row>
    <row r="363" spans="1:1" x14ac:dyDescent="0.2">
      <c r="A363" s="46">
        <v>41269</v>
      </c>
    </row>
    <row r="364" spans="1:1" x14ac:dyDescent="0.2">
      <c r="A364" s="46">
        <v>41270</v>
      </c>
    </row>
    <row r="365" spans="1:1" x14ac:dyDescent="0.2">
      <c r="A365" s="46">
        <v>41271</v>
      </c>
    </row>
    <row r="366" spans="1:1" x14ac:dyDescent="0.2">
      <c r="A366" s="46">
        <v>41272</v>
      </c>
    </row>
    <row r="367" spans="1:1" x14ac:dyDescent="0.2">
      <c r="A367" s="46">
        <v>41273</v>
      </c>
    </row>
    <row r="368" spans="1:1" x14ac:dyDescent="0.2">
      <c r="A368" s="46">
        <v>41274</v>
      </c>
    </row>
    <row r="369" spans="1:1" x14ac:dyDescent="0.2">
      <c r="A369" s="46">
        <v>41275</v>
      </c>
    </row>
    <row r="370" spans="1:1" x14ac:dyDescent="0.2">
      <c r="A370" s="46">
        <v>41276</v>
      </c>
    </row>
    <row r="371" spans="1:1" x14ac:dyDescent="0.2">
      <c r="A371" s="46">
        <v>41277</v>
      </c>
    </row>
    <row r="372" spans="1:1" x14ac:dyDescent="0.2">
      <c r="A372" s="46">
        <v>41278</v>
      </c>
    </row>
    <row r="373" spans="1:1" x14ac:dyDescent="0.2">
      <c r="A373" s="46">
        <v>41279</v>
      </c>
    </row>
    <row r="374" spans="1:1" x14ac:dyDescent="0.2">
      <c r="A374" s="46">
        <v>41280</v>
      </c>
    </row>
    <row r="375" spans="1:1" x14ac:dyDescent="0.2">
      <c r="A375" s="46">
        <v>41281</v>
      </c>
    </row>
    <row r="376" spans="1:1" x14ac:dyDescent="0.2">
      <c r="A376" s="46">
        <v>41282</v>
      </c>
    </row>
    <row r="377" spans="1:1" x14ac:dyDescent="0.2">
      <c r="A377" s="46">
        <v>41283</v>
      </c>
    </row>
    <row r="378" spans="1:1" x14ac:dyDescent="0.2">
      <c r="A378" s="46">
        <v>41284</v>
      </c>
    </row>
    <row r="379" spans="1:1" x14ac:dyDescent="0.2">
      <c r="A379" s="46">
        <v>41285</v>
      </c>
    </row>
    <row r="380" spans="1:1" x14ac:dyDescent="0.2">
      <c r="A380" s="46">
        <v>41286</v>
      </c>
    </row>
    <row r="381" spans="1:1" x14ac:dyDescent="0.2">
      <c r="A381" s="46">
        <v>41287</v>
      </c>
    </row>
    <row r="382" spans="1:1" x14ac:dyDescent="0.2">
      <c r="A382" s="46">
        <v>41288</v>
      </c>
    </row>
    <row r="383" spans="1:1" x14ac:dyDescent="0.2">
      <c r="A383" s="46">
        <v>41289</v>
      </c>
    </row>
    <row r="384" spans="1:1" x14ac:dyDescent="0.2">
      <c r="A384" s="46">
        <v>41290</v>
      </c>
    </row>
    <row r="385" spans="1:1" x14ac:dyDescent="0.2">
      <c r="A385" s="46">
        <v>41291</v>
      </c>
    </row>
    <row r="386" spans="1:1" x14ac:dyDescent="0.2">
      <c r="A386" s="46">
        <v>41292</v>
      </c>
    </row>
    <row r="387" spans="1:1" x14ac:dyDescent="0.2">
      <c r="A387" s="46">
        <v>41293</v>
      </c>
    </row>
    <row r="388" spans="1:1" x14ac:dyDescent="0.2">
      <c r="A388" s="46">
        <v>41294</v>
      </c>
    </row>
    <row r="389" spans="1:1" x14ac:dyDescent="0.2">
      <c r="A389" s="46">
        <v>41295</v>
      </c>
    </row>
    <row r="390" spans="1:1" x14ac:dyDescent="0.2">
      <c r="A390" s="46">
        <v>41296</v>
      </c>
    </row>
    <row r="391" spans="1:1" x14ac:dyDescent="0.2">
      <c r="A391" s="46">
        <v>41297</v>
      </c>
    </row>
    <row r="392" spans="1:1" x14ac:dyDescent="0.2">
      <c r="A392" s="46">
        <v>41298</v>
      </c>
    </row>
    <row r="393" spans="1:1" x14ac:dyDescent="0.2">
      <c r="A393" s="46">
        <v>41299</v>
      </c>
    </row>
    <row r="394" spans="1:1" x14ac:dyDescent="0.2">
      <c r="A394" s="46">
        <v>41300</v>
      </c>
    </row>
    <row r="395" spans="1:1" x14ac:dyDescent="0.2">
      <c r="A395" s="46">
        <v>41301</v>
      </c>
    </row>
    <row r="396" spans="1:1" x14ac:dyDescent="0.2">
      <c r="A396" s="46">
        <v>41302</v>
      </c>
    </row>
    <row r="397" spans="1:1" x14ac:dyDescent="0.2">
      <c r="A397" s="46">
        <v>41303</v>
      </c>
    </row>
    <row r="398" spans="1:1" x14ac:dyDescent="0.2">
      <c r="A398" s="46">
        <v>41304</v>
      </c>
    </row>
    <row r="399" spans="1:1" x14ac:dyDescent="0.2">
      <c r="A399" s="46">
        <v>41305</v>
      </c>
    </row>
    <row r="400" spans="1:1" x14ac:dyDescent="0.2">
      <c r="A400" s="46">
        <v>41306</v>
      </c>
    </row>
    <row r="401" spans="1:1" x14ac:dyDescent="0.2">
      <c r="A401" s="46">
        <v>41307</v>
      </c>
    </row>
    <row r="402" spans="1:1" x14ac:dyDescent="0.2">
      <c r="A402" s="46">
        <v>41308</v>
      </c>
    </row>
    <row r="403" spans="1:1" x14ac:dyDescent="0.2">
      <c r="A403" s="46">
        <v>41309</v>
      </c>
    </row>
    <row r="404" spans="1:1" x14ac:dyDescent="0.2">
      <c r="A404" s="46">
        <v>41310</v>
      </c>
    </row>
    <row r="405" spans="1:1" x14ac:dyDescent="0.2">
      <c r="A405" s="46">
        <v>41311</v>
      </c>
    </row>
    <row r="406" spans="1:1" x14ac:dyDescent="0.2">
      <c r="A406" s="46">
        <v>41312</v>
      </c>
    </row>
    <row r="407" spans="1:1" x14ac:dyDescent="0.2">
      <c r="A407" s="46">
        <v>41313</v>
      </c>
    </row>
    <row r="408" spans="1:1" x14ac:dyDescent="0.2">
      <c r="A408" s="46">
        <v>41314</v>
      </c>
    </row>
    <row r="409" spans="1:1" x14ac:dyDescent="0.2">
      <c r="A409" s="46">
        <v>41315</v>
      </c>
    </row>
    <row r="410" spans="1:1" x14ac:dyDescent="0.2">
      <c r="A410" s="46">
        <v>41316</v>
      </c>
    </row>
    <row r="411" spans="1:1" x14ac:dyDescent="0.2">
      <c r="A411" s="46">
        <v>41317</v>
      </c>
    </row>
    <row r="412" spans="1:1" x14ac:dyDescent="0.2">
      <c r="A412" s="46">
        <v>41318</v>
      </c>
    </row>
    <row r="413" spans="1:1" x14ac:dyDescent="0.2">
      <c r="A413" s="46">
        <v>41319</v>
      </c>
    </row>
    <row r="414" spans="1:1" x14ac:dyDescent="0.2">
      <c r="A414" s="46">
        <v>41320</v>
      </c>
    </row>
    <row r="415" spans="1:1" x14ac:dyDescent="0.2">
      <c r="A415" s="46">
        <v>41321</v>
      </c>
    </row>
    <row r="416" spans="1:1" x14ac:dyDescent="0.2">
      <c r="A416" s="46">
        <v>41322</v>
      </c>
    </row>
    <row r="417" spans="1:1" x14ac:dyDescent="0.2">
      <c r="A417" s="46">
        <v>41323</v>
      </c>
    </row>
    <row r="418" spans="1:1" x14ac:dyDescent="0.2">
      <c r="A418" s="46">
        <v>41324</v>
      </c>
    </row>
    <row r="419" spans="1:1" x14ac:dyDescent="0.2">
      <c r="A419" s="46">
        <v>41325</v>
      </c>
    </row>
    <row r="420" spans="1:1" x14ac:dyDescent="0.2">
      <c r="A420" s="46">
        <v>41326</v>
      </c>
    </row>
    <row r="421" spans="1:1" x14ac:dyDescent="0.2">
      <c r="A421" s="46">
        <v>41327</v>
      </c>
    </row>
    <row r="422" spans="1:1" x14ac:dyDescent="0.2">
      <c r="A422" s="46">
        <v>41328</v>
      </c>
    </row>
    <row r="423" spans="1:1" x14ac:dyDescent="0.2">
      <c r="A423" s="46">
        <v>41329</v>
      </c>
    </row>
    <row r="424" spans="1:1" x14ac:dyDescent="0.2">
      <c r="A424" s="46">
        <v>41330</v>
      </c>
    </row>
    <row r="425" spans="1:1" x14ac:dyDescent="0.2">
      <c r="A425" s="46">
        <v>41331</v>
      </c>
    </row>
    <row r="426" spans="1:1" x14ac:dyDescent="0.2">
      <c r="A426" s="46">
        <v>41332</v>
      </c>
    </row>
    <row r="427" spans="1:1" x14ac:dyDescent="0.2">
      <c r="A427" s="46">
        <v>41333</v>
      </c>
    </row>
    <row r="428" spans="1:1" x14ac:dyDescent="0.2">
      <c r="A428" s="46">
        <v>41334</v>
      </c>
    </row>
    <row r="429" spans="1:1" x14ac:dyDescent="0.2">
      <c r="A429" s="46">
        <v>41335</v>
      </c>
    </row>
    <row r="430" spans="1:1" x14ac:dyDescent="0.2">
      <c r="A430" s="46">
        <v>41336</v>
      </c>
    </row>
    <row r="431" spans="1:1" x14ac:dyDescent="0.2">
      <c r="A431" s="46">
        <v>41337</v>
      </c>
    </row>
    <row r="432" spans="1:1" x14ac:dyDescent="0.2">
      <c r="A432" s="46">
        <v>41338</v>
      </c>
    </row>
    <row r="433" spans="1:1" x14ac:dyDescent="0.2">
      <c r="A433" s="46">
        <v>41339</v>
      </c>
    </row>
    <row r="434" spans="1:1" x14ac:dyDescent="0.2">
      <c r="A434" s="46">
        <v>41340</v>
      </c>
    </row>
    <row r="435" spans="1:1" x14ac:dyDescent="0.2">
      <c r="A435" s="46">
        <v>41341</v>
      </c>
    </row>
    <row r="436" spans="1:1" x14ac:dyDescent="0.2">
      <c r="A436" s="46">
        <v>41342</v>
      </c>
    </row>
    <row r="437" spans="1:1" x14ac:dyDescent="0.2">
      <c r="A437" s="46">
        <v>41343</v>
      </c>
    </row>
    <row r="438" spans="1:1" x14ac:dyDescent="0.2">
      <c r="A438" s="46">
        <v>41344</v>
      </c>
    </row>
    <row r="439" spans="1:1" x14ac:dyDescent="0.2">
      <c r="A439" s="46">
        <v>41345</v>
      </c>
    </row>
    <row r="440" spans="1:1" x14ac:dyDescent="0.2">
      <c r="A440" s="46">
        <v>41346</v>
      </c>
    </row>
    <row r="441" spans="1:1" x14ac:dyDescent="0.2">
      <c r="A441" s="46">
        <v>41347</v>
      </c>
    </row>
    <row r="442" spans="1:1" x14ac:dyDescent="0.2">
      <c r="A442" s="46">
        <v>41348</v>
      </c>
    </row>
    <row r="443" spans="1:1" x14ac:dyDescent="0.2">
      <c r="A443" s="46">
        <v>41349</v>
      </c>
    </row>
    <row r="444" spans="1:1" x14ac:dyDescent="0.2">
      <c r="A444" s="46">
        <v>41350</v>
      </c>
    </row>
    <row r="445" spans="1:1" x14ac:dyDescent="0.2">
      <c r="A445" s="46">
        <v>41351</v>
      </c>
    </row>
    <row r="446" spans="1:1" x14ac:dyDescent="0.2">
      <c r="A446" s="46">
        <v>41352</v>
      </c>
    </row>
    <row r="447" spans="1:1" x14ac:dyDescent="0.2">
      <c r="A447" s="46">
        <v>41353</v>
      </c>
    </row>
    <row r="448" spans="1:1" x14ac:dyDescent="0.2">
      <c r="A448" s="46">
        <v>41354</v>
      </c>
    </row>
    <row r="449" spans="1:1" x14ac:dyDescent="0.2">
      <c r="A449" s="46">
        <v>41355</v>
      </c>
    </row>
    <row r="450" spans="1:1" x14ac:dyDescent="0.2">
      <c r="A450" s="46">
        <v>41356</v>
      </c>
    </row>
    <row r="451" spans="1:1" x14ac:dyDescent="0.2">
      <c r="A451" s="46">
        <v>41357</v>
      </c>
    </row>
    <row r="452" spans="1:1" x14ac:dyDescent="0.2">
      <c r="A452" s="46">
        <v>41358</v>
      </c>
    </row>
    <row r="453" spans="1:1" x14ac:dyDescent="0.2">
      <c r="A453" s="46">
        <v>41359</v>
      </c>
    </row>
    <row r="454" spans="1:1" x14ac:dyDescent="0.2">
      <c r="A454" s="46">
        <v>41360</v>
      </c>
    </row>
    <row r="455" spans="1:1" x14ac:dyDescent="0.2">
      <c r="A455" s="46">
        <v>41361</v>
      </c>
    </row>
    <row r="456" spans="1:1" x14ac:dyDescent="0.2">
      <c r="A456" s="46">
        <v>41362</v>
      </c>
    </row>
    <row r="457" spans="1:1" x14ac:dyDescent="0.2">
      <c r="A457" s="46">
        <v>41363</v>
      </c>
    </row>
    <row r="458" spans="1:1" x14ac:dyDescent="0.2">
      <c r="A458" s="46">
        <v>41364</v>
      </c>
    </row>
    <row r="459" spans="1:1" x14ac:dyDescent="0.2">
      <c r="A459" s="46">
        <v>41365</v>
      </c>
    </row>
    <row r="460" spans="1:1" x14ac:dyDescent="0.2">
      <c r="A460" s="46">
        <v>41366</v>
      </c>
    </row>
    <row r="461" spans="1:1" x14ac:dyDescent="0.2">
      <c r="A461" s="46">
        <v>41367</v>
      </c>
    </row>
    <row r="462" spans="1:1" x14ac:dyDescent="0.2">
      <c r="A462" s="46">
        <v>41368</v>
      </c>
    </row>
    <row r="463" spans="1:1" x14ac:dyDescent="0.2">
      <c r="A463" s="46">
        <v>41369</v>
      </c>
    </row>
    <row r="464" spans="1:1" x14ac:dyDescent="0.2">
      <c r="A464" s="46">
        <v>41370</v>
      </c>
    </row>
    <row r="465" spans="1:1" x14ac:dyDescent="0.2">
      <c r="A465" s="46">
        <v>41371</v>
      </c>
    </row>
    <row r="466" spans="1:1" x14ac:dyDescent="0.2">
      <c r="A466" s="46">
        <v>41372</v>
      </c>
    </row>
    <row r="467" spans="1:1" x14ac:dyDescent="0.2">
      <c r="A467" s="46">
        <v>41373</v>
      </c>
    </row>
    <row r="468" spans="1:1" x14ac:dyDescent="0.2">
      <c r="A468" s="46">
        <v>41374</v>
      </c>
    </row>
    <row r="469" spans="1:1" x14ac:dyDescent="0.2">
      <c r="A469" s="46">
        <v>41375</v>
      </c>
    </row>
    <row r="470" spans="1:1" x14ac:dyDescent="0.2">
      <c r="A470" s="46">
        <v>41376</v>
      </c>
    </row>
    <row r="471" spans="1:1" x14ac:dyDescent="0.2">
      <c r="A471" s="46">
        <v>41377</v>
      </c>
    </row>
    <row r="472" spans="1:1" x14ac:dyDescent="0.2">
      <c r="A472" s="46">
        <v>41378</v>
      </c>
    </row>
    <row r="473" spans="1:1" x14ac:dyDescent="0.2">
      <c r="A473" s="46">
        <v>41379</v>
      </c>
    </row>
    <row r="474" spans="1:1" x14ac:dyDescent="0.2">
      <c r="A474" s="46">
        <v>41380</v>
      </c>
    </row>
    <row r="475" spans="1:1" x14ac:dyDescent="0.2">
      <c r="A475" s="46">
        <v>41381</v>
      </c>
    </row>
    <row r="476" spans="1:1" x14ac:dyDescent="0.2">
      <c r="A476" s="46">
        <v>41382</v>
      </c>
    </row>
    <row r="477" spans="1:1" x14ac:dyDescent="0.2">
      <c r="A477" s="46">
        <v>41383</v>
      </c>
    </row>
    <row r="478" spans="1:1" x14ac:dyDescent="0.2">
      <c r="A478" s="46">
        <v>41384</v>
      </c>
    </row>
    <row r="479" spans="1:1" x14ac:dyDescent="0.2">
      <c r="A479" s="46">
        <v>41385</v>
      </c>
    </row>
    <row r="480" spans="1:1" x14ac:dyDescent="0.2">
      <c r="A480" s="46">
        <v>41386</v>
      </c>
    </row>
    <row r="481" spans="1:1" x14ac:dyDescent="0.2">
      <c r="A481" s="46">
        <v>41387</v>
      </c>
    </row>
    <row r="482" spans="1:1" x14ac:dyDescent="0.2">
      <c r="A482" s="46">
        <v>41388</v>
      </c>
    </row>
    <row r="483" spans="1:1" x14ac:dyDescent="0.2">
      <c r="A483" s="46">
        <v>41389</v>
      </c>
    </row>
    <row r="484" spans="1:1" x14ac:dyDescent="0.2">
      <c r="A484" s="46">
        <v>41390</v>
      </c>
    </row>
    <row r="485" spans="1:1" x14ac:dyDescent="0.2">
      <c r="A485" s="46">
        <v>41391</v>
      </c>
    </row>
    <row r="486" spans="1:1" x14ac:dyDescent="0.2">
      <c r="A486" s="46">
        <v>41392</v>
      </c>
    </row>
    <row r="487" spans="1:1" x14ac:dyDescent="0.2">
      <c r="A487" s="46">
        <v>41393</v>
      </c>
    </row>
    <row r="488" spans="1:1" x14ac:dyDescent="0.2">
      <c r="A488" s="46">
        <v>41394</v>
      </c>
    </row>
    <row r="489" spans="1:1" x14ac:dyDescent="0.2">
      <c r="A489" s="46">
        <v>41395</v>
      </c>
    </row>
    <row r="490" spans="1:1" x14ac:dyDescent="0.2">
      <c r="A490" s="46">
        <v>41396</v>
      </c>
    </row>
    <row r="491" spans="1:1" x14ac:dyDescent="0.2">
      <c r="A491" s="46">
        <v>41397</v>
      </c>
    </row>
    <row r="492" spans="1:1" x14ac:dyDescent="0.2">
      <c r="A492" s="46">
        <v>41398</v>
      </c>
    </row>
    <row r="493" spans="1:1" x14ac:dyDescent="0.2">
      <c r="A493" s="46">
        <v>41399</v>
      </c>
    </row>
    <row r="494" spans="1:1" x14ac:dyDescent="0.2">
      <c r="A494" s="46">
        <v>41400</v>
      </c>
    </row>
    <row r="495" spans="1:1" x14ac:dyDescent="0.2">
      <c r="A495" s="46">
        <v>41401</v>
      </c>
    </row>
    <row r="496" spans="1:1" x14ac:dyDescent="0.2">
      <c r="A496" s="46">
        <v>41402</v>
      </c>
    </row>
    <row r="497" spans="1:1" x14ac:dyDescent="0.2">
      <c r="A497" s="46">
        <v>41403</v>
      </c>
    </row>
    <row r="498" spans="1:1" x14ac:dyDescent="0.2">
      <c r="A498" s="46">
        <v>41404</v>
      </c>
    </row>
    <row r="499" spans="1:1" x14ac:dyDescent="0.2">
      <c r="A499" s="46">
        <v>41405</v>
      </c>
    </row>
    <row r="500" spans="1:1" x14ac:dyDescent="0.2">
      <c r="A500" s="46">
        <v>41406</v>
      </c>
    </row>
    <row r="501" spans="1:1" x14ac:dyDescent="0.2">
      <c r="A501" s="46">
        <v>41407</v>
      </c>
    </row>
    <row r="502" spans="1:1" x14ac:dyDescent="0.2">
      <c r="A502" s="46">
        <v>41408</v>
      </c>
    </row>
    <row r="503" spans="1:1" x14ac:dyDescent="0.2">
      <c r="A503" s="46">
        <v>41409</v>
      </c>
    </row>
    <row r="504" spans="1:1" x14ac:dyDescent="0.2">
      <c r="A504" s="46">
        <v>41410</v>
      </c>
    </row>
    <row r="505" spans="1:1" x14ac:dyDescent="0.2">
      <c r="A505" s="46">
        <v>41411</v>
      </c>
    </row>
    <row r="506" spans="1:1" x14ac:dyDescent="0.2">
      <c r="A506" s="46">
        <v>41412</v>
      </c>
    </row>
    <row r="507" spans="1:1" x14ac:dyDescent="0.2">
      <c r="A507" s="46">
        <v>41413</v>
      </c>
    </row>
    <row r="508" spans="1:1" x14ac:dyDescent="0.2">
      <c r="A508" s="46">
        <v>41414</v>
      </c>
    </row>
    <row r="509" spans="1:1" x14ac:dyDescent="0.2">
      <c r="A509" s="46">
        <v>41415</v>
      </c>
    </row>
    <row r="510" spans="1:1" x14ac:dyDescent="0.2">
      <c r="A510" s="46">
        <v>41416</v>
      </c>
    </row>
    <row r="511" spans="1:1" x14ac:dyDescent="0.2">
      <c r="A511" s="46">
        <v>41417</v>
      </c>
    </row>
    <row r="512" spans="1:1" x14ac:dyDescent="0.2">
      <c r="A512" s="46">
        <v>41418</v>
      </c>
    </row>
    <row r="513" spans="1:1" x14ac:dyDescent="0.2">
      <c r="A513" s="46">
        <v>41419</v>
      </c>
    </row>
    <row r="514" spans="1:1" x14ac:dyDescent="0.2">
      <c r="A514" s="46">
        <v>41420</v>
      </c>
    </row>
    <row r="515" spans="1:1" x14ac:dyDescent="0.2">
      <c r="A515" s="46">
        <v>41421</v>
      </c>
    </row>
    <row r="516" spans="1:1" x14ac:dyDescent="0.2">
      <c r="A516" s="46">
        <v>41422</v>
      </c>
    </row>
    <row r="517" spans="1:1" x14ac:dyDescent="0.2">
      <c r="A517" s="46">
        <v>41423</v>
      </c>
    </row>
    <row r="518" spans="1:1" x14ac:dyDescent="0.2">
      <c r="A518" s="46">
        <v>41424</v>
      </c>
    </row>
    <row r="519" spans="1:1" x14ac:dyDescent="0.2">
      <c r="A519" s="46">
        <v>41425</v>
      </c>
    </row>
    <row r="520" spans="1:1" x14ac:dyDescent="0.2">
      <c r="A520" s="46">
        <v>41426</v>
      </c>
    </row>
    <row r="521" spans="1:1" x14ac:dyDescent="0.2">
      <c r="A521" s="46">
        <v>41427</v>
      </c>
    </row>
    <row r="522" spans="1:1" x14ac:dyDescent="0.2">
      <c r="A522" s="46">
        <v>41428</v>
      </c>
    </row>
    <row r="523" spans="1:1" x14ac:dyDescent="0.2">
      <c r="A523" s="46">
        <v>41429</v>
      </c>
    </row>
    <row r="524" spans="1:1" x14ac:dyDescent="0.2">
      <c r="A524" s="46">
        <v>41430</v>
      </c>
    </row>
    <row r="525" spans="1:1" x14ac:dyDescent="0.2">
      <c r="A525" s="46">
        <v>41431</v>
      </c>
    </row>
    <row r="526" spans="1:1" x14ac:dyDescent="0.2">
      <c r="A526" s="46">
        <v>41432</v>
      </c>
    </row>
    <row r="527" spans="1:1" x14ac:dyDescent="0.2">
      <c r="A527" s="46">
        <v>41433</v>
      </c>
    </row>
    <row r="528" spans="1:1" x14ac:dyDescent="0.2">
      <c r="A528" s="46">
        <v>41434</v>
      </c>
    </row>
    <row r="529" spans="1:1" x14ac:dyDescent="0.2">
      <c r="A529" s="46">
        <v>41435</v>
      </c>
    </row>
    <row r="530" spans="1:1" x14ac:dyDescent="0.2">
      <c r="A530" s="46">
        <v>41436</v>
      </c>
    </row>
    <row r="531" spans="1:1" x14ac:dyDescent="0.2">
      <c r="A531" s="46">
        <v>41437</v>
      </c>
    </row>
    <row r="532" spans="1:1" x14ac:dyDescent="0.2">
      <c r="A532" s="46">
        <v>41438</v>
      </c>
    </row>
    <row r="533" spans="1:1" x14ac:dyDescent="0.2">
      <c r="A533" s="46">
        <v>41439</v>
      </c>
    </row>
    <row r="534" spans="1:1" x14ac:dyDescent="0.2">
      <c r="A534" s="46">
        <v>41440</v>
      </c>
    </row>
    <row r="535" spans="1:1" x14ac:dyDescent="0.2">
      <c r="A535" s="46">
        <v>41441</v>
      </c>
    </row>
    <row r="536" spans="1:1" x14ac:dyDescent="0.2">
      <c r="A536" s="46">
        <v>41442</v>
      </c>
    </row>
    <row r="537" spans="1:1" x14ac:dyDescent="0.2">
      <c r="A537" s="46">
        <v>41443</v>
      </c>
    </row>
    <row r="538" spans="1:1" x14ac:dyDescent="0.2">
      <c r="A538" s="46">
        <v>41444</v>
      </c>
    </row>
    <row r="539" spans="1:1" x14ac:dyDescent="0.2">
      <c r="A539" s="46">
        <v>41445</v>
      </c>
    </row>
    <row r="540" spans="1:1" x14ac:dyDescent="0.2">
      <c r="A540" s="46">
        <v>41446</v>
      </c>
    </row>
    <row r="541" spans="1:1" x14ac:dyDescent="0.2">
      <c r="A541" s="46">
        <v>41447</v>
      </c>
    </row>
    <row r="542" spans="1:1" x14ac:dyDescent="0.2">
      <c r="A542" s="46">
        <v>41448</v>
      </c>
    </row>
    <row r="543" spans="1:1" x14ac:dyDescent="0.2">
      <c r="A543" s="46">
        <v>41449</v>
      </c>
    </row>
    <row r="544" spans="1:1" x14ac:dyDescent="0.2">
      <c r="A544" s="46">
        <v>41450</v>
      </c>
    </row>
    <row r="545" spans="1:1" x14ac:dyDescent="0.2">
      <c r="A545" s="46">
        <v>41451</v>
      </c>
    </row>
    <row r="546" spans="1:1" x14ac:dyDescent="0.2">
      <c r="A546" s="46">
        <v>41452</v>
      </c>
    </row>
    <row r="547" spans="1:1" x14ac:dyDescent="0.2">
      <c r="A547" s="46">
        <v>41453</v>
      </c>
    </row>
    <row r="548" spans="1:1" x14ac:dyDescent="0.2">
      <c r="A548" s="46">
        <v>41454</v>
      </c>
    </row>
    <row r="549" spans="1:1" x14ac:dyDescent="0.2">
      <c r="A549" s="46">
        <v>41455</v>
      </c>
    </row>
    <row r="550" spans="1:1" x14ac:dyDescent="0.2">
      <c r="A550" s="46">
        <v>41456</v>
      </c>
    </row>
    <row r="551" spans="1:1" x14ac:dyDescent="0.2">
      <c r="A551" s="46">
        <v>41457</v>
      </c>
    </row>
    <row r="552" spans="1:1" x14ac:dyDescent="0.2">
      <c r="A552" s="46">
        <v>41458</v>
      </c>
    </row>
    <row r="553" spans="1:1" x14ac:dyDescent="0.2">
      <c r="A553" s="46">
        <v>41459</v>
      </c>
    </row>
    <row r="554" spans="1:1" x14ac:dyDescent="0.2">
      <c r="A554" s="46">
        <v>41460</v>
      </c>
    </row>
    <row r="555" spans="1:1" x14ac:dyDescent="0.2">
      <c r="A555" s="46">
        <v>41461</v>
      </c>
    </row>
    <row r="556" spans="1:1" x14ac:dyDescent="0.2">
      <c r="A556" s="46">
        <v>41462</v>
      </c>
    </row>
    <row r="557" spans="1:1" x14ac:dyDescent="0.2">
      <c r="A557" s="46">
        <v>41463</v>
      </c>
    </row>
    <row r="558" spans="1:1" x14ac:dyDescent="0.2">
      <c r="A558" s="46">
        <v>41464</v>
      </c>
    </row>
    <row r="559" spans="1:1" x14ac:dyDescent="0.2">
      <c r="A559" s="46">
        <v>41465</v>
      </c>
    </row>
    <row r="560" spans="1:1" x14ac:dyDescent="0.2">
      <c r="A560" s="46">
        <v>41466</v>
      </c>
    </row>
    <row r="561" spans="1:1" x14ac:dyDescent="0.2">
      <c r="A561" s="46">
        <v>41467</v>
      </c>
    </row>
    <row r="562" spans="1:1" x14ac:dyDescent="0.2">
      <c r="A562" s="46">
        <v>41468</v>
      </c>
    </row>
    <row r="563" spans="1:1" x14ac:dyDescent="0.2">
      <c r="A563" s="46">
        <v>41469</v>
      </c>
    </row>
    <row r="564" spans="1:1" x14ac:dyDescent="0.2">
      <c r="A564" s="46">
        <v>41470</v>
      </c>
    </row>
    <row r="565" spans="1:1" x14ac:dyDescent="0.2">
      <c r="A565" s="46">
        <v>41471</v>
      </c>
    </row>
    <row r="566" spans="1:1" x14ac:dyDescent="0.2">
      <c r="A566" s="46">
        <v>41472</v>
      </c>
    </row>
    <row r="567" spans="1:1" x14ac:dyDescent="0.2">
      <c r="A567" s="46">
        <v>41473</v>
      </c>
    </row>
    <row r="568" spans="1:1" x14ac:dyDescent="0.2">
      <c r="A568" s="46">
        <v>41474</v>
      </c>
    </row>
    <row r="569" spans="1:1" x14ac:dyDescent="0.2">
      <c r="A569" s="46">
        <v>41475</v>
      </c>
    </row>
    <row r="570" spans="1:1" x14ac:dyDescent="0.2">
      <c r="A570" s="46">
        <v>41476</v>
      </c>
    </row>
    <row r="571" spans="1:1" x14ac:dyDescent="0.2">
      <c r="A571" s="46">
        <v>41477</v>
      </c>
    </row>
    <row r="572" spans="1:1" x14ac:dyDescent="0.2">
      <c r="A572" s="46">
        <v>41478</v>
      </c>
    </row>
    <row r="573" spans="1:1" x14ac:dyDescent="0.2">
      <c r="A573" s="46">
        <v>41479</v>
      </c>
    </row>
    <row r="574" spans="1:1" x14ac:dyDescent="0.2">
      <c r="A574" s="46">
        <v>41480</v>
      </c>
    </row>
    <row r="575" spans="1:1" x14ac:dyDescent="0.2">
      <c r="A575" s="46">
        <v>41481</v>
      </c>
    </row>
    <row r="576" spans="1:1" x14ac:dyDescent="0.2">
      <c r="A576" s="46">
        <v>41482</v>
      </c>
    </row>
    <row r="577" spans="1:1" x14ac:dyDescent="0.2">
      <c r="A577" s="46">
        <v>41483</v>
      </c>
    </row>
    <row r="578" spans="1:1" x14ac:dyDescent="0.2">
      <c r="A578" s="46">
        <v>41484</v>
      </c>
    </row>
    <row r="579" spans="1:1" x14ac:dyDescent="0.2">
      <c r="A579" s="46">
        <v>41485</v>
      </c>
    </row>
    <row r="580" spans="1:1" x14ac:dyDescent="0.2">
      <c r="A580" s="46">
        <v>41486</v>
      </c>
    </row>
    <row r="581" spans="1:1" x14ac:dyDescent="0.2">
      <c r="A581" s="46">
        <v>41487</v>
      </c>
    </row>
    <row r="582" spans="1:1" x14ac:dyDescent="0.2">
      <c r="A582" s="46">
        <v>41488</v>
      </c>
    </row>
    <row r="583" spans="1:1" x14ac:dyDescent="0.2">
      <c r="A583" s="46">
        <v>41489</v>
      </c>
    </row>
    <row r="584" spans="1:1" x14ac:dyDescent="0.2">
      <c r="A584" s="46">
        <v>41490</v>
      </c>
    </row>
    <row r="585" spans="1:1" x14ac:dyDescent="0.2">
      <c r="A585" s="46">
        <v>41491</v>
      </c>
    </row>
    <row r="586" spans="1:1" x14ac:dyDescent="0.2">
      <c r="A586" s="46">
        <v>41492</v>
      </c>
    </row>
    <row r="587" spans="1:1" x14ac:dyDescent="0.2">
      <c r="A587" s="46">
        <v>41493</v>
      </c>
    </row>
    <row r="588" spans="1:1" x14ac:dyDescent="0.2">
      <c r="A588" s="46">
        <v>41494</v>
      </c>
    </row>
    <row r="589" spans="1:1" x14ac:dyDescent="0.2">
      <c r="A589" s="46">
        <v>41495</v>
      </c>
    </row>
    <row r="590" spans="1:1" x14ac:dyDescent="0.2">
      <c r="A590" s="46">
        <v>41496</v>
      </c>
    </row>
    <row r="591" spans="1:1" x14ac:dyDescent="0.2">
      <c r="A591" s="46">
        <v>41497</v>
      </c>
    </row>
    <row r="592" spans="1:1" x14ac:dyDescent="0.2">
      <c r="A592" s="46">
        <v>41498</v>
      </c>
    </row>
    <row r="593" spans="1:1" x14ac:dyDescent="0.2">
      <c r="A593" s="46">
        <v>41499</v>
      </c>
    </row>
    <row r="594" spans="1:1" x14ac:dyDescent="0.2">
      <c r="A594" s="46">
        <v>41500</v>
      </c>
    </row>
    <row r="595" spans="1:1" x14ac:dyDescent="0.2">
      <c r="A595" s="46">
        <v>41501</v>
      </c>
    </row>
    <row r="596" spans="1:1" x14ac:dyDescent="0.2">
      <c r="A596" s="46">
        <v>41502</v>
      </c>
    </row>
    <row r="597" spans="1:1" x14ac:dyDescent="0.2">
      <c r="A597" s="46">
        <v>41503</v>
      </c>
    </row>
    <row r="598" spans="1:1" x14ac:dyDescent="0.2">
      <c r="A598" s="46">
        <v>41504</v>
      </c>
    </row>
    <row r="599" spans="1:1" x14ac:dyDescent="0.2">
      <c r="A599" s="46">
        <v>41505</v>
      </c>
    </row>
    <row r="600" spans="1:1" x14ac:dyDescent="0.2">
      <c r="A600" s="46">
        <v>41506</v>
      </c>
    </row>
    <row r="601" spans="1:1" x14ac:dyDescent="0.2">
      <c r="A601" s="46">
        <v>41507</v>
      </c>
    </row>
    <row r="602" spans="1:1" x14ac:dyDescent="0.2">
      <c r="A602" s="46">
        <v>41508</v>
      </c>
    </row>
    <row r="603" spans="1:1" x14ac:dyDescent="0.2">
      <c r="A603" s="46">
        <v>41509</v>
      </c>
    </row>
    <row r="604" spans="1:1" x14ac:dyDescent="0.2">
      <c r="A604" s="46">
        <v>41510</v>
      </c>
    </row>
    <row r="605" spans="1:1" x14ac:dyDescent="0.2">
      <c r="A605" s="46">
        <v>41511</v>
      </c>
    </row>
    <row r="606" spans="1:1" x14ac:dyDescent="0.2">
      <c r="A606" s="46">
        <v>41512</v>
      </c>
    </row>
    <row r="607" spans="1:1" x14ac:dyDescent="0.2">
      <c r="A607" s="46">
        <v>41513</v>
      </c>
    </row>
    <row r="608" spans="1:1" x14ac:dyDescent="0.2">
      <c r="A608" s="46">
        <v>41514</v>
      </c>
    </row>
    <row r="609" spans="1:1" x14ac:dyDescent="0.2">
      <c r="A609" s="46">
        <v>41515</v>
      </c>
    </row>
    <row r="610" spans="1:1" x14ac:dyDescent="0.2">
      <c r="A610" s="46">
        <v>41516</v>
      </c>
    </row>
    <row r="611" spans="1:1" x14ac:dyDescent="0.2">
      <c r="A611" s="46">
        <v>41517</v>
      </c>
    </row>
    <row r="612" spans="1:1" x14ac:dyDescent="0.2">
      <c r="A612" s="46">
        <v>41518</v>
      </c>
    </row>
    <row r="613" spans="1:1" x14ac:dyDescent="0.2">
      <c r="A613" s="46">
        <v>41519</v>
      </c>
    </row>
    <row r="614" spans="1:1" x14ac:dyDescent="0.2">
      <c r="A614" s="46">
        <v>41520</v>
      </c>
    </row>
    <row r="615" spans="1:1" x14ac:dyDescent="0.2">
      <c r="A615" s="46">
        <v>41521</v>
      </c>
    </row>
    <row r="616" spans="1:1" x14ac:dyDescent="0.2">
      <c r="A616" s="46">
        <v>41522</v>
      </c>
    </row>
    <row r="617" spans="1:1" x14ac:dyDescent="0.2">
      <c r="A617" s="46">
        <v>41523</v>
      </c>
    </row>
    <row r="618" spans="1:1" x14ac:dyDescent="0.2">
      <c r="A618" s="46">
        <v>41524</v>
      </c>
    </row>
    <row r="619" spans="1:1" x14ac:dyDescent="0.2">
      <c r="A619" s="46">
        <v>41525</v>
      </c>
    </row>
    <row r="620" spans="1:1" x14ac:dyDescent="0.2">
      <c r="A620" s="46">
        <v>41526</v>
      </c>
    </row>
    <row r="621" spans="1:1" x14ac:dyDescent="0.2">
      <c r="A621" s="46">
        <v>41527</v>
      </c>
    </row>
    <row r="622" spans="1:1" x14ac:dyDescent="0.2">
      <c r="A622" s="46">
        <v>41528</v>
      </c>
    </row>
    <row r="623" spans="1:1" x14ac:dyDescent="0.2">
      <c r="A623" s="46">
        <v>41529</v>
      </c>
    </row>
    <row r="624" spans="1:1" x14ac:dyDescent="0.2">
      <c r="A624" s="46">
        <v>41530</v>
      </c>
    </row>
    <row r="625" spans="1:1" x14ac:dyDescent="0.2">
      <c r="A625" s="46">
        <v>41531</v>
      </c>
    </row>
    <row r="626" spans="1:1" x14ac:dyDescent="0.2">
      <c r="A626" s="46">
        <v>41532</v>
      </c>
    </row>
    <row r="627" spans="1:1" x14ac:dyDescent="0.2">
      <c r="A627" s="46">
        <v>41533</v>
      </c>
    </row>
    <row r="628" spans="1:1" x14ac:dyDescent="0.2">
      <c r="A628" s="46">
        <v>41534</v>
      </c>
    </row>
    <row r="629" spans="1:1" x14ac:dyDescent="0.2">
      <c r="A629" s="46">
        <v>41535</v>
      </c>
    </row>
    <row r="630" spans="1:1" x14ac:dyDescent="0.2">
      <c r="A630" s="46">
        <v>41536</v>
      </c>
    </row>
    <row r="631" spans="1:1" x14ac:dyDescent="0.2">
      <c r="A631" s="46">
        <v>41537</v>
      </c>
    </row>
    <row r="632" spans="1:1" x14ac:dyDescent="0.2">
      <c r="A632" s="46">
        <v>41538</v>
      </c>
    </row>
    <row r="633" spans="1:1" x14ac:dyDescent="0.2">
      <c r="A633" s="46">
        <v>41539</v>
      </c>
    </row>
    <row r="634" spans="1:1" x14ac:dyDescent="0.2">
      <c r="A634" s="46">
        <v>41540</v>
      </c>
    </row>
    <row r="635" spans="1:1" x14ac:dyDescent="0.2">
      <c r="A635" s="46">
        <v>41541</v>
      </c>
    </row>
    <row r="636" spans="1:1" x14ac:dyDescent="0.2">
      <c r="A636" s="46">
        <v>41542</v>
      </c>
    </row>
    <row r="637" spans="1:1" x14ac:dyDescent="0.2">
      <c r="A637" s="46">
        <v>41543</v>
      </c>
    </row>
    <row r="638" spans="1:1" x14ac:dyDescent="0.2">
      <c r="A638" s="46">
        <v>41544</v>
      </c>
    </row>
    <row r="639" spans="1:1" x14ac:dyDescent="0.2">
      <c r="A639" s="46">
        <v>41545</v>
      </c>
    </row>
    <row r="640" spans="1:1" x14ac:dyDescent="0.2">
      <c r="A640" s="46">
        <v>41546</v>
      </c>
    </row>
    <row r="641" spans="1:1" x14ac:dyDescent="0.2">
      <c r="A641" s="46">
        <v>41547</v>
      </c>
    </row>
    <row r="642" spans="1:1" x14ac:dyDescent="0.2">
      <c r="A642" s="46">
        <v>41548</v>
      </c>
    </row>
    <row r="643" spans="1:1" x14ac:dyDescent="0.2">
      <c r="A643" s="46">
        <v>41549</v>
      </c>
    </row>
    <row r="644" spans="1:1" x14ac:dyDescent="0.2">
      <c r="A644" s="46">
        <v>41550</v>
      </c>
    </row>
    <row r="645" spans="1:1" x14ac:dyDescent="0.2">
      <c r="A645" s="46">
        <v>41551</v>
      </c>
    </row>
    <row r="646" spans="1:1" x14ac:dyDescent="0.2">
      <c r="A646" s="46">
        <v>41552</v>
      </c>
    </row>
    <row r="647" spans="1:1" x14ac:dyDescent="0.2">
      <c r="A647" s="46">
        <v>41553</v>
      </c>
    </row>
    <row r="648" spans="1:1" x14ac:dyDescent="0.2">
      <c r="A648" s="46">
        <v>41554</v>
      </c>
    </row>
    <row r="649" spans="1:1" x14ac:dyDescent="0.2">
      <c r="A649" s="46">
        <v>41555</v>
      </c>
    </row>
    <row r="650" spans="1:1" x14ac:dyDescent="0.2">
      <c r="A650" s="46">
        <v>41556</v>
      </c>
    </row>
    <row r="651" spans="1:1" x14ac:dyDescent="0.2">
      <c r="A651" s="46">
        <v>41557</v>
      </c>
    </row>
    <row r="652" spans="1:1" x14ac:dyDescent="0.2">
      <c r="A652" s="46">
        <v>41558</v>
      </c>
    </row>
    <row r="653" spans="1:1" x14ac:dyDescent="0.2">
      <c r="A653" s="46">
        <v>41559</v>
      </c>
    </row>
    <row r="654" spans="1:1" x14ac:dyDescent="0.2">
      <c r="A654" s="46">
        <v>41560</v>
      </c>
    </row>
    <row r="655" spans="1:1" x14ac:dyDescent="0.2">
      <c r="A655" s="46">
        <v>41561</v>
      </c>
    </row>
    <row r="656" spans="1:1" x14ac:dyDescent="0.2">
      <c r="A656" s="46">
        <v>41562</v>
      </c>
    </row>
    <row r="657" spans="1:1" x14ac:dyDescent="0.2">
      <c r="A657" s="46">
        <v>41563</v>
      </c>
    </row>
    <row r="658" spans="1:1" x14ac:dyDescent="0.2">
      <c r="A658" s="46">
        <v>41564</v>
      </c>
    </row>
    <row r="659" spans="1:1" x14ac:dyDescent="0.2">
      <c r="A659" s="46">
        <v>41565</v>
      </c>
    </row>
    <row r="660" spans="1:1" x14ac:dyDescent="0.2">
      <c r="A660" s="46">
        <v>41566</v>
      </c>
    </row>
    <row r="661" spans="1:1" x14ac:dyDescent="0.2">
      <c r="A661" s="46">
        <v>41567</v>
      </c>
    </row>
    <row r="662" spans="1:1" x14ac:dyDescent="0.2">
      <c r="A662" s="46">
        <v>41568</v>
      </c>
    </row>
    <row r="663" spans="1:1" x14ac:dyDescent="0.2">
      <c r="A663" s="46">
        <v>41569</v>
      </c>
    </row>
    <row r="664" spans="1:1" x14ac:dyDescent="0.2">
      <c r="A664" s="46">
        <v>41570</v>
      </c>
    </row>
    <row r="665" spans="1:1" x14ac:dyDescent="0.2">
      <c r="A665" s="46">
        <v>41571</v>
      </c>
    </row>
    <row r="666" spans="1:1" x14ac:dyDescent="0.2">
      <c r="A666" s="46">
        <v>41572</v>
      </c>
    </row>
    <row r="667" spans="1:1" x14ac:dyDescent="0.2">
      <c r="A667" s="46">
        <v>41573</v>
      </c>
    </row>
    <row r="668" spans="1:1" x14ac:dyDescent="0.2">
      <c r="A668" s="46">
        <v>41574</v>
      </c>
    </row>
    <row r="669" spans="1:1" x14ac:dyDescent="0.2">
      <c r="A669" s="46">
        <v>41575</v>
      </c>
    </row>
    <row r="670" spans="1:1" x14ac:dyDescent="0.2">
      <c r="A670" s="46">
        <v>41576</v>
      </c>
    </row>
    <row r="671" spans="1:1" x14ac:dyDescent="0.2">
      <c r="A671" s="46">
        <v>41577</v>
      </c>
    </row>
    <row r="672" spans="1:1" x14ac:dyDescent="0.2">
      <c r="A672" s="46">
        <v>41578</v>
      </c>
    </row>
    <row r="673" spans="1:1" x14ac:dyDescent="0.2">
      <c r="A673" s="46">
        <v>41579</v>
      </c>
    </row>
    <row r="674" spans="1:1" x14ac:dyDescent="0.2">
      <c r="A674" s="46">
        <v>41580</v>
      </c>
    </row>
    <row r="675" spans="1:1" x14ac:dyDescent="0.2">
      <c r="A675" s="46">
        <v>41581</v>
      </c>
    </row>
    <row r="676" spans="1:1" x14ac:dyDescent="0.2">
      <c r="A676" s="46">
        <v>41582</v>
      </c>
    </row>
    <row r="677" spans="1:1" x14ac:dyDescent="0.2">
      <c r="A677" s="46">
        <v>41583</v>
      </c>
    </row>
    <row r="678" spans="1:1" x14ac:dyDescent="0.2">
      <c r="A678" s="46">
        <v>41584</v>
      </c>
    </row>
    <row r="679" spans="1:1" x14ac:dyDescent="0.2">
      <c r="A679" s="46">
        <v>41585</v>
      </c>
    </row>
    <row r="680" spans="1:1" x14ac:dyDescent="0.2">
      <c r="A680" s="46">
        <v>41586</v>
      </c>
    </row>
    <row r="681" spans="1:1" x14ac:dyDescent="0.2">
      <c r="A681" s="46">
        <v>41587</v>
      </c>
    </row>
    <row r="682" spans="1:1" x14ac:dyDescent="0.2">
      <c r="A682" s="46">
        <v>41588</v>
      </c>
    </row>
    <row r="683" spans="1:1" x14ac:dyDescent="0.2">
      <c r="A683" s="46">
        <v>41589</v>
      </c>
    </row>
    <row r="684" spans="1:1" x14ac:dyDescent="0.2">
      <c r="A684" s="46">
        <v>41590</v>
      </c>
    </row>
    <row r="685" spans="1:1" x14ac:dyDescent="0.2">
      <c r="A685" s="46">
        <v>41591</v>
      </c>
    </row>
    <row r="686" spans="1:1" x14ac:dyDescent="0.2">
      <c r="A686" s="46">
        <v>41592</v>
      </c>
    </row>
    <row r="687" spans="1:1" x14ac:dyDescent="0.2">
      <c r="A687" s="46">
        <v>41593</v>
      </c>
    </row>
    <row r="688" spans="1:1" x14ac:dyDescent="0.2">
      <c r="A688" s="46">
        <v>41594</v>
      </c>
    </row>
    <row r="689" spans="1:1" x14ac:dyDescent="0.2">
      <c r="A689" s="46">
        <v>41595</v>
      </c>
    </row>
    <row r="690" spans="1:1" x14ac:dyDescent="0.2">
      <c r="A690" s="46">
        <v>41596</v>
      </c>
    </row>
    <row r="691" spans="1:1" x14ac:dyDescent="0.2">
      <c r="A691" s="46">
        <v>41597</v>
      </c>
    </row>
    <row r="692" spans="1:1" x14ac:dyDescent="0.2">
      <c r="A692" s="46">
        <v>41598</v>
      </c>
    </row>
    <row r="693" spans="1:1" x14ac:dyDescent="0.2">
      <c r="A693" s="46">
        <v>41599</v>
      </c>
    </row>
    <row r="694" spans="1:1" x14ac:dyDescent="0.2">
      <c r="A694" s="46">
        <v>41600</v>
      </c>
    </row>
    <row r="695" spans="1:1" x14ac:dyDescent="0.2">
      <c r="A695" s="46">
        <v>41601</v>
      </c>
    </row>
    <row r="696" spans="1:1" x14ac:dyDescent="0.2">
      <c r="A696" s="46">
        <v>41602</v>
      </c>
    </row>
    <row r="697" spans="1:1" x14ac:dyDescent="0.2">
      <c r="A697" s="46">
        <v>41603</v>
      </c>
    </row>
    <row r="698" spans="1:1" x14ac:dyDescent="0.2">
      <c r="A698" s="46">
        <v>41604</v>
      </c>
    </row>
    <row r="699" spans="1:1" x14ac:dyDescent="0.2">
      <c r="A699" s="46">
        <v>41605</v>
      </c>
    </row>
    <row r="700" spans="1:1" x14ac:dyDescent="0.2">
      <c r="A700" s="46">
        <v>41606</v>
      </c>
    </row>
    <row r="701" spans="1:1" x14ac:dyDescent="0.2">
      <c r="A701" s="46">
        <v>41607</v>
      </c>
    </row>
    <row r="702" spans="1:1" x14ac:dyDescent="0.2">
      <c r="A702" s="46">
        <v>41608</v>
      </c>
    </row>
    <row r="703" spans="1:1" x14ac:dyDescent="0.2">
      <c r="A703" s="46">
        <v>41609</v>
      </c>
    </row>
    <row r="704" spans="1:1" x14ac:dyDescent="0.2">
      <c r="A704" s="46">
        <v>41610</v>
      </c>
    </row>
    <row r="705" spans="1:1" x14ac:dyDescent="0.2">
      <c r="A705" s="46">
        <v>41611</v>
      </c>
    </row>
    <row r="706" spans="1:1" x14ac:dyDescent="0.2">
      <c r="A706" s="46">
        <v>41612</v>
      </c>
    </row>
    <row r="707" spans="1:1" x14ac:dyDescent="0.2">
      <c r="A707" s="46">
        <v>41613</v>
      </c>
    </row>
    <row r="708" spans="1:1" x14ac:dyDescent="0.2">
      <c r="A708" s="46">
        <v>41614</v>
      </c>
    </row>
    <row r="709" spans="1:1" x14ac:dyDescent="0.2">
      <c r="A709" s="46">
        <v>41615</v>
      </c>
    </row>
    <row r="710" spans="1:1" x14ac:dyDescent="0.2">
      <c r="A710" s="46">
        <v>41616</v>
      </c>
    </row>
    <row r="711" spans="1:1" x14ac:dyDescent="0.2">
      <c r="A711" s="46">
        <v>41617</v>
      </c>
    </row>
    <row r="712" spans="1:1" x14ac:dyDescent="0.2">
      <c r="A712" s="46">
        <v>41618</v>
      </c>
    </row>
    <row r="713" spans="1:1" x14ac:dyDescent="0.2">
      <c r="A713" s="46">
        <v>41619</v>
      </c>
    </row>
    <row r="714" spans="1:1" x14ac:dyDescent="0.2">
      <c r="A714" s="46">
        <v>41620</v>
      </c>
    </row>
    <row r="715" spans="1:1" x14ac:dyDescent="0.2">
      <c r="A715" s="46">
        <v>41621</v>
      </c>
    </row>
    <row r="716" spans="1:1" x14ac:dyDescent="0.2">
      <c r="A716" s="46">
        <v>41622</v>
      </c>
    </row>
    <row r="717" spans="1:1" x14ac:dyDescent="0.2">
      <c r="A717" s="46">
        <v>41623</v>
      </c>
    </row>
    <row r="718" spans="1:1" x14ac:dyDescent="0.2">
      <c r="A718" s="46">
        <v>41624</v>
      </c>
    </row>
    <row r="719" spans="1:1" x14ac:dyDescent="0.2">
      <c r="A719" s="46">
        <v>41625</v>
      </c>
    </row>
    <row r="720" spans="1:1" x14ac:dyDescent="0.2">
      <c r="A720" s="46">
        <v>41626</v>
      </c>
    </row>
    <row r="721" spans="1:1" x14ac:dyDescent="0.2">
      <c r="A721" s="46">
        <v>41627</v>
      </c>
    </row>
    <row r="722" spans="1:1" x14ac:dyDescent="0.2">
      <c r="A722" s="46">
        <v>41628</v>
      </c>
    </row>
    <row r="723" spans="1:1" x14ac:dyDescent="0.2">
      <c r="A723" s="46">
        <v>41629</v>
      </c>
    </row>
    <row r="724" spans="1:1" x14ac:dyDescent="0.2">
      <c r="A724" s="46">
        <v>41630</v>
      </c>
    </row>
    <row r="725" spans="1:1" x14ac:dyDescent="0.2">
      <c r="A725" s="46">
        <v>41631</v>
      </c>
    </row>
    <row r="726" spans="1:1" x14ac:dyDescent="0.2">
      <c r="A726" s="46">
        <v>41632</v>
      </c>
    </row>
    <row r="727" spans="1:1" x14ac:dyDescent="0.2">
      <c r="A727" s="46">
        <v>41633</v>
      </c>
    </row>
    <row r="728" spans="1:1" x14ac:dyDescent="0.2">
      <c r="A728" s="46">
        <v>41634</v>
      </c>
    </row>
    <row r="729" spans="1:1" x14ac:dyDescent="0.2">
      <c r="A729" s="46">
        <v>41635</v>
      </c>
    </row>
    <row r="730" spans="1:1" x14ac:dyDescent="0.2">
      <c r="A730" s="46">
        <v>41636</v>
      </c>
    </row>
    <row r="731" spans="1:1" x14ac:dyDescent="0.2">
      <c r="A731" s="46">
        <v>41637</v>
      </c>
    </row>
    <row r="732" spans="1:1" x14ac:dyDescent="0.2">
      <c r="A732" s="46">
        <v>41638</v>
      </c>
    </row>
    <row r="733" spans="1:1" x14ac:dyDescent="0.2">
      <c r="A733" s="46">
        <v>41639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89"/>
  <sheetViews>
    <sheetView showGridLines="0" zoomScaleNormal="100" zoomScaleSheetLayoutView="80" workbookViewId="0">
      <selection activeCell="B45" sqref="B45"/>
    </sheetView>
  </sheetViews>
  <sheetFormatPr defaultRowHeight="15" x14ac:dyDescent="0.3"/>
  <cols>
    <col min="1" max="1" width="15.85546875" style="2" customWidth="1"/>
    <col min="2" max="2" width="76.7109375" style="2" customWidth="1"/>
    <col min="3" max="3" width="15.140625" style="2" customWidth="1"/>
    <col min="4" max="4" width="13.5703125" style="2" customWidth="1"/>
    <col min="5" max="5" width="3.7109375" style="2" customWidth="1"/>
    <col min="6" max="6" width="70.42578125" style="2" customWidth="1"/>
    <col min="7" max="7" width="7" style="2" bestFit="1" customWidth="1"/>
    <col min="8" max="16384" width="9.140625" style="2"/>
  </cols>
  <sheetData>
    <row r="1" spans="1:6" s="6" customFormat="1" x14ac:dyDescent="0.3">
      <c r="A1" s="59" t="s">
        <v>392</v>
      </c>
      <c r="B1" s="197"/>
      <c r="C1" s="621" t="s">
        <v>108</v>
      </c>
      <c r="D1" s="621"/>
      <c r="E1" s="73"/>
    </row>
    <row r="2" spans="1:6" s="6" customFormat="1" x14ac:dyDescent="0.3">
      <c r="A2" s="59" t="s">
        <v>393</v>
      </c>
      <c r="B2" s="197"/>
      <c r="C2" s="619" t="s">
        <v>502</v>
      </c>
      <c r="D2" s="620"/>
      <c r="E2" s="73"/>
    </row>
    <row r="3" spans="1:6" s="6" customFormat="1" x14ac:dyDescent="0.3">
      <c r="A3" s="59" t="s">
        <v>394</v>
      </c>
      <c r="B3" s="197"/>
      <c r="C3" s="198"/>
      <c r="D3" s="198"/>
      <c r="E3" s="73"/>
    </row>
    <row r="4" spans="1:6" s="6" customFormat="1" x14ac:dyDescent="0.3">
      <c r="A4" s="61" t="s">
        <v>138</v>
      </c>
      <c r="B4" s="197"/>
      <c r="C4" s="198"/>
      <c r="D4" s="198"/>
      <c r="E4" s="73"/>
    </row>
    <row r="5" spans="1:6" s="6" customFormat="1" x14ac:dyDescent="0.3">
      <c r="A5" s="61"/>
      <c r="B5" s="197"/>
      <c r="C5" s="198"/>
      <c r="D5" s="198"/>
      <c r="E5" s="73"/>
    </row>
    <row r="6" spans="1:6" x14ac:dyDescent="0.3">
      <c r="A6" s="62" t="str">
        <f>'[2]ფორმა N2'!A4</f>
        <v>ანგარიშვალდებული პირის დასახელება:</v>
      </c>
      <c r="B6" s="62"/>
      <c r="C6" s="61"/>
      <c r="D6" s="61"/>
      <c r="E6" s="74"/>
    </row>
    <row r="7" spans="1:6" x14ac:dyDescent="0.3">
      <c r="A7" s="199" t="str">
        <f>'ფორმა N1'!D4</f>
        <v>პ/გ ”საქართველოს რესპუბლიკური პარტია”</v>
      </c>
      <c r="B7" s="65"/>
      <c r="C7" s="66"/>
      <c r="D7" s="66"/>
      <c r="E7" s="74"/>
    </row>
    <row r="8" spans="1:6" x14ac:dyDescent="0.3">
      <c r="A8" s="62"/>
      <c r="B8" s="62"/>
      <c r="C8" s="61"/>
      <c r="D8" s="61"/>
      <c r="E8" s="74"/>
    </row>
    <row r="9" spans="1:6" s="6" customFormat="1" x14ac:dyDescent="0.3">
      <c r="A9" s="197"/>
      <c r="B9" s="197"/>
      <c r="C9" s="63"/>
      <c r="D9" s="63"/>
      <c r="E9" s="73"/>
    </row>
    <row r="10" spans="1:6" s="6" customFormat="1" ht="30" x14ac:dyDescent="0.3">
      <c r="A10" s="71" t="s">
        <v>63</v>
      </c>
      <c r="B10" s="72" t="s">
        <v>11</v>
      </c>
      <c r="C10" s="64" t="s">
        <v>10</v>
      </c>
      <c r="D10" s="64" t="s">
        <v>9</v>
      </c>
      <c r="E10" s="73"/>
    </row>
    <row r="11" spans="1:6" s="7" customFormat="1" x14ac:dyDescent="0.2">
      <c r="A11" s="200">
        <v>1</v>
      </c>
      <c r="B11" s="200" t="s">
        <v>56</v>
      </c>
      <c r="C11" s="563">
        <f>SUM(C12,C15,C55,C58,C59,C60,C66,C74,C75)</f>
        <v>406720.60000000003</v>
      </c>
      <c r="D11" s="563">
        <f>SUM(D12,D15,D55,D58,D59,D60,D66,D74,D75)</f>
        <v>406283.10000000003</v>
      </c>
      <c r="E11" s="201"/>
    </row>
    <row r="12" spans="1:6" s="9" customFormat="1" ht="18" x14ac:dyDescent="0.2">
      <c r="A12" s="69">
        <v>1.1000000000000001</v>
      </c>
      <c r="B12" s="69" t="s">
        <v>57</v>
      </c>
      <c r="C12" s="566">
        <f>SUM(C13:C14)</f>
        <v>105218.75</v>
      </c>
      <c r="D12" s="566">
        <f>SUM(D13:D14)</f>
        <v>104781.25</v>
      </c>
      <c r="E12" s="75"/>
    </row>
    <row r="13" spans="1:6" s="10" customFormat="1" x14ac:dyDescent="0.2">
      <c r="A13" s="70" t="s">
        <v>29</v>
      </c>
      <c r="B13" s="70" t="s">
        <v>58</v>
      </c>
      <c r="C13" s="573">
        <v>103343.75</v>
      </c>
      <c r="D13" s="573">
        <v>102906.25</v>
      </c>
      <c r="E13" s="76"/>
      <c r="F13" s="656"/>
    </row>
    <row r="14" spans="1:6" s="3" customFormat="1" x14ac:dyDescent="0.2">
      <c r="A14" s="70" t="s">
        <v>30</v>
      </c>
      <c r="B14" s="70" t="s">
        <v>0</v>
      </c>
      <c r="C14" s="573">
        <v>1875</v>
      </c>
      <c r="D14" s="573">
        <v>1875</v>
      </c>
      <c r="E14" s="77"/>
    </row>
    <row r="15" spans="1:6" s="7" customFormat="1" x14ac:dyDescent="0.2">
      <c r="A15" s="69">
        <v>1.2</v>
      </c>
      <c r="B15" s="69" t="s">
        <v>59</v>
      </c>
      <c r="C15" s="566">
        <f>SUM(C16,C19,C31,C32,C33,C34,C37,C38,C45:C49,C53,C54)</f>
        <v>266465.10000000003</v>
      </c>
      <c r="D15" s="566">
        <f>SUM(D16,D19,D31,D32,D33,D34,D37,D38,D45:D49,D53,D54)</f>
        <v>266465.10000000003</v>
      </c>
      <c r="E15" s="201"/>
    </row>
    <row r="16" spans="1:6" s="3" customFormat="1" x14ac:dyDescent="0.2">
      <c r="A16" s="70" t="s">
        <v>31</v>
      </c>
      <c r="B16" s="70" t="s">
        <v>1</v>
      </c>
      <c r="C16" s="564">
        <f>SUM(C17:C18)</f>
        <v>0</v>
      </c>
      <c r="D16" s="564">
        <f>SUM(D17:D18)</f>
        <v>0</v>
      </c>
      <c r="E16" s="77"/>
    </row>
    <row r="17" spans="1:6" s="3" customFormat="1" x14ac:dyDescent="0.2">
      <c r="A17" s="79" t="s">
        <v>97</v>
      </c>
      <c r="B17" s="79" t="s">
        <v>60</v>
      </c>
      <c r="C17" s="565"/>
      <c r="D17" s="567"/>
      <c r="E17" s="77"/>
    </row>
    <row r="18" spans="1:6" s="3" customFormat="1" x14ac:dyDescent="0.2">
      <c r="A18" s="79" t="s">
        <v>98</v>
      </c>
      <c r="B18" s="79" t="s">
        <v>61</v>
      </c>
      <c r="C18" s="565"/>
      <c r="D18" s="567"/>
      <c r="E18" s="77"/>
    </row>
    <row r="19" spans="1:6" s="3" customFormat="1" x14ac:dyDescent="0.2">
      <c r="A19" s="70" t="s">
        <v>32</v>
      </c>
      <c r="B19" s="70" t="s">
        <v>2</v>
      </c>
      <c r="C19" s="564">
        <f>SUM(C20:C25,C30)</f>
        <v>19533.059999999998</v>
      </c>
      <c r="D19" s="564">
        <f>SUM(D20:D25,D30)</f>
        <v>19533.059999999998</v>
      </c>
      <c r="E19" s="202"/>
      <c r="F19" s="203"/>
    </row>
    <row r="20" spans="1:6" s="205" customFormat="1" ht="30" x14ac:dyDescent="0.2">
      <c r="A20" s="79" t="s">
        <v>12</v>
      </c>
      <c r="B20" s="79" t="s">
        <v>248</v>
      </c>
      <c r="C20" s="568">
        <v>3038.2000000000003</v>
      </c>
      <c r="D20" s="568">
        <v>3038.2000000000003</v>
      </c>
      <c r="E20" s="204"/>
    </row>
    <row r="21" spans="1:6" s="205" customFormat="1" x14ac:dyDescent="0.2">
      <c r="A21" s="79" t="s">
        <v>13</v>
      </c>
      <c r="B21" s="79" t="s">
        <v>14</v>
      </c>
      <c r="C21" s="569"/>
      <c r="D21" s="568"/>
      <c r="E21" s="204"/>
    </row>
    <row r="22" spans="1:6" s="205" customFormat="1" ht="30" x14ac:dyDescent="0.2">
      <c r="A22" s="79" t="s">
        <v>272</v>
      </c>
      <c r="B22" s="79" t="s">
        <v>22</v>
      </c>
      <c r="C22" s="569"/>
      <c r="D22" s="568"/>
      <c r="E22" s="204"/>
    </row>
    <row r="23" spans="1:6" s="205" customFormat="1" ht="16.5" customHeight="1" x14ac:dyDescent="0.2">
      <c r="A23" s="79" t="s">
        <v>273</v>
      </c>
      <c r="B23" s="79" t="s">
        <v>15</v>
      </c>
      <c r="C23" s="569">
        <v>6768.06</v>
      </c>
      <c r="D23" s="568">
        <v>6768.06</v>
      </c>
      <c r="E23" s="204"/>
    </row>
    <row r="24" spans="1:6" s="205" customFormat="1" ht="16.5" customHeight="1" x14ac:dyDescent="0.2">
      <c r="A24" s="79" t="s">
        <v>274</v>
      </c>
      <c r="B24" s="79" t="s">
        <v>16</v>
      </c>
      <c r="C24" s="569">
        <v>70</v>
      </c>
      <c r="D24" s="568">
        <v>70</v>
      </c>
      <c r="E24" s="204"/>
    </row>
    <row r="25" spans="1:6" s="205" customFormat="1" ht="16.5" customHeight="1" x14ac:dyDescent="0.2">
      <c r="A25" s="79" t="s">
        <v>275</v>
      </c>
      <c r="B25" s="79" t="s">
        <v>17</v>
      </c>
      <c r="C25" s="564">
        <f>SUM(C26:C29)</f>
        <v>9656.7999999999993</v>
      </c>
      <c r="D25" s="564">
        <f>SUM(D26:D29)</f>
        <v>9656.7999999999993</v>
      </c>
      <c r="E25" s="204"/>
    </row>
    <row r="26" spans="1:6" s="205" customFormat="1" ht="16.5" customHeight="1" x14ac:dyDescent="0.2">
      <c r="A26" s="206" t="s">
        <v>276</v>
      </c>
      <c r="B26" s="206" t="s">
        <v>18</v>
      </c>
      <c r="C26" s="569">
        <v>1679.99</v>
      </c>
      <c r="D26" s="568">
        <v>1679.99</v>
      </c>
      <c r="E26" s="204"/>
    </row>
    <row r="27" spans="1:6" s="205" customFormat="1" ht="16.5" customHeight="1" x14ac:dyDescent="0.2">
      <c r="A27" s="206" t="s">
        <v>277</v>
      </c>
      <c r="B27" s="206" t="s">
        <v>19</v>
      </c>
      <c r="C27" s="569">
        <v>635.80999999999995</v>
      </c>
      <c r="D27" s="568">
        <v>635.80999999999995</v>
      </c>
      <c r="E27" s="204"/>
    </row>
    <row r="28" spans="1:6" s="205" customFormat="1" ht="16.5" customHeight="1" x14ac:dyDescent="0.2">
      <c r="A28" s="206" t="s">
        <v>278</v>
      </c>
      <c r="B28" s="206" t="s">
        <v>20</v>
      </c>
      <c r="C28" s="569">
        <v>7213.5</v>
      </c>
      <c r="D28" s="568">
        <v>7213.5</v>
      </c>
      <c r="E28" s="204"/>
    </row>
    <row r="29" spans="1:6" s="205" customFormat="1" ht="16.5" customHeight="1" x14ac:dyDescent="0.2">
      <c r="A29" s="206" t="s">
        <v>279</v>
      </c>
      <c r="B29" s="206" t="s">
        <v>23</v>
      </c>
      <c r="C29" s="569">
        <v>127.5</v>
      </c>
      <c r="D29" s="568">
        <v>127.5</v>
      </c>
      <c r="E29" s="204"/>
    </row>
    <row r="30" spans="1:6" s="205" customFormat="1" ht="16.5" customHeight="1" x14ac:dyDescent="0.2">
      <c r="A30" s="79" t="s">
        <v>280</v>
      </c>
      <c r="B30" s="79" t="s">
        <v>21</v>
      </c>
      <c r="C30" s="569"/>
      <c r="D30" s="568"/>
      <c r="E30" s="204"/>
    </row>
    <row r="31" spans="1:6" s="3" customFormat="1" ht="16.5" customHeight="1" x14ac:dyDescent="0.2">
      <c r="A31" s="70" t="s">
        <v>33</v>
      </c>
      <c r="B31" s="70" t="s">
        <v>2322</v>
      </c>
      <c r="C31" s="565">
        <v>221962.5</v>
      </c>
      <c r="D31" s="567">
        <v>221962.5</v>
      </c>
      <c r="E31" s="202"/>
      <c r="F31" s="551"/>
    </row>
    <row r="32" spans="1:6" s="3" customFormat="1" ht="16.5" customHeight="1" x14ac:dyDescent="0.2">
      <c r="A32" s="70" t="s">
        <v>34</v>
      </c>
      <c r="B32" s="70" t="s">
        <v>4</v>
      </c>
      <c r="C32" s="565">
        <v>3646.9</v>
      </c>
      <c r="D32" s="567">
        <v>3646.9</v>
      </c>
      <c r="E32" s="77"/>
    </row>
    <row r="33" spans="1:6" s="3" customFormat="1" ht="16.5" customHeight="1" x14ac:dyDescent="0.2">
      <c r="A33" s="70" t="s">
        <v>35</v>
      </c>
      <c r="B33" s="70" t="s">
        <v>5</v>
      </c>
      <c r="C33" s="565"/>
      <c r="D33" s="567"/>
      <c r="E33" s="77"/>
    </row>
    <row r="34" spans="1:6" s="3" customFormat="1" x14ac:dyDescent="0.2">
      <c r="A34" s="70" t="s">
        <v>36</v>
      </c>
      <c r="B34" s="70" t="s">
        <v>62</v>
      </c>
      <c r="C34" s="566">
        <f>SUM(C35:C36)</f>
        <v>4249.5</v>
      </c>
      <c r="D34" s="566">
        <f>SUM(D35:D36)</f>
        <v>4249.5</v>
      </c>
      <c r="E34" s="77"/>
    </row>
    <row r="35" spans="1:6" s="3" customFormat="1" ht="16.5" customHeight="1" x14ac:dyDescent="0.2">
      <c r="A35" s="79" t="s">
        <v>281</v>
      </c>
      <c r="B35" s="79" t="s">
        <v>55</v>
      </c>
      <c r="C35" s="573">
        <v>4249.5</v>
      </c>
      <c r="D35" s="574">
        <v>4249.5</v>
      </c>
      <c r="E35" s="77"/>
    </row>
    <row r="36" spans="1:6" s="3" customFormat="1" ht="16.5" customHeight="1" x14ac:dyDescent="0.2">
      <c r="A36" s="79" t="s">
        <v>282</v>
      </c>
      <c r="B36" s="79" t="s">
        <v>54</v>
      </c>
      <c r="C36" s="565"/>
      <c r="D36" s="567"/>
      <c r="E36" s="77"/>
    </row>
    <row r="37" spans="1:6" s="3" customFormat="1" ht="16.5" customHeight="1" x14ac:dyDescent="0.2">
      <c r="A37" s="70" t="s">
        <v>37</v>
      </c>
      <c r="B37" s="70" t="s">
        <v>48</v>
      </c>
      <c r="C37" s="565">
        <v>865.87</v>
      </c>
      <c r="D37" s="567">
        <v>865.87</v>
      </c>
      <c r="E37" s="77"/>
      <c r="F37" s="551"/>
    </row>
    <row r="38" spans="1:6" s="3" customFormat="1" ht="16.5" customHeight="1" x14ac:dyDescent="0.2">
      <c r="A38" s="70" t="s">
        <v>38</v>
      </c>
      <c r="B38" s="70" t="s">
        <v>395</v>
      </c>
      <c r="C38" s="566">
        <f>SUM(C39:C44)</f>
        <v>5122.7</v>
      </c>
      <c r="D38" s="566">
        <f>SUM(D39:D44)</f>
        <v>5122.7</v>
      </c>
      <c r="E38" s="77"/>
    </row>
    <row r="39" spans="1:6" s="3" customFormat="1" ht="16.5" customHeight="1" x14ac:dyDescent="0.2">
      <c r="A39" s="16" t="s">
        <v>341</v>
      </c>
      <c r="B39" s="16" t="s">
        <v>345</v>
      </c>
      <c r="C39" s="573"/>
      <c r="D39" s="574"/>
      <c r="E39" s="77"/>
    </row>
    <row r="40" spans="1:6" s="3" customFormat="1" ht="16.5" customHeight="1" x14ac:dyDescent="0.2">
      <c r="A40" s="16" t="s">
        <v>342</v>
      </c>
      <c r="B40" s="16" t="s">
        <v>346</v>
      </c>
      <c r="C40" s="573">
        <v>3766.6</v>
      </c>
      <c r="D40" s="574">
        <v>3766.6</v>
      </c>
      <c r="E40" s="77"/>
    </row>
    <row r="41" spans="1:6" s="3" customFormat="1" ht="16.5" customHeight="1" x14ac:dyDescent="0.2">
      <c r="A41" s="16" t="s">
        <v>343</v>
      </c>
      <c r="B41" s="16" t="s">
        <v>349</v>
      </c>
      <c r="C41" s="573">
        <v>1356.1</v>
      </c>
      <c r="D41" s="574">
        <v>1356.1</v>
      </c>
      <c r="E41" s="77"/>
    </row>
    <row r="42" spans="1:6" s="3" customFormat="1" ht="16.5" customHeight="1" x14ac:dyDescent="0.2">
      <c r="A42" s="16" t="s">
        <v>348</v>
      </c>
      <c r="B42" s="16" t="s">
        <v>350</v>
      </c>
      <c r="C42" s="573"/>
      <c r="D42" s="574"/>
      <c r="E42" s="77"/>
    </row>
    <row r="43" spans="1:6" s="3" customFormat="1" ht="16.5" customHeight="1" x14ac:dyDescent="0.2">
      <c r="A43" s="16" t="s">
        <v>351</v>
      </c>
      <c r="B43" s="16" t="s">
        <v>484</v>
      </c>
      <c r="C43" s="573"/>
      <c r="D43" s="574"/>
      <c r="E43" s="77"/>
    </row>
    <row r="44" spans="1:6" s="3" customFormat="1" ht="16.5" customHeight="1" x14ac:dyDescent="0.2">
      <c r="A44" s="16" t="s">
        <v>485</v>
      </c>
      <c r="B44" s="16" t="s">
        <v>347</v>
      </c>
      <c r="C44" s="573"/>
      <c r="D44" s="574"/>
      <c r="E44" s="77"/>
    </row>
    <row r="45" spans="1:6" s="3" customFormat="1" ht="30" x14ac:dyDescent="0.2">
      <c r="A45" s="70" t="s">
        <v>39</v>
      </c>
      <c r="B45" s="70" t="s">
        <v>27</v>
      </c>
      <c r="C45" s="573"/>
      <c r="D45" s="574"/>
      <c r="E45" s="77"/>
    </row>
    <row r="46" spans="1:6" s="3" customFormat="1" ht="16.5" customHeight="1" x14ac:dyDescent="0.2">
      <c r="A46" s="70" t="s">
        <v>40</v>
      </c>
      <c r="B46" s="70" t="s">
        <v>24</v>
      </c>
      <c r="C46" s="565"/>
      <c r="D46" s="567"/>
      <c r="E46" s="77"/>
    </row>
    <row r="47" spans="1:6" s="3" customFormat="1" ht="16.5" customHeight="1" x14ac:dyDescent="0.2">
      <c r="A47" s="70" t="s">
        <v>41</v>
      </c>
      <c r="B47" s="70" t="s">
        <v>25</v>
      </c>
      <c r="C47" s="565">
        <v>1680</v>
      </c>
      <c r="D47" s="567">
        <v>1680</v>
      </c>
      <c r="E47" s="77"/>
    </row>
    <row r="48" spans="1:6" s="3" customFormat="1" ht="16.5" customHeight="1" x14ac:dyDescent="0.2">
      <c r="A48" s="70" t="s">
        <v>42</v>
      </c>
      <c r="B48" s="70" t="s">
        <v>26</v>
      </c>
      <c r="C48" s="565">
        <v>1305</v>
      </c>
      <c r="D48" s="567">
        <v>1305</v>
      </c>
      <c r="E48" s="77"/>
    </row>
    <row r="49" spans="1:6" s="3" customFormat="1" ht="16.5" customHeight="1" x14ac:dyDescent="0.2">
      <c r="A49" s="70" t="s">
        <v>43</v>
      </c>
      <c r="B49" s="70" t="s">
        <v>396</v>
      </c>
      <c r="C49" s="566">
        <f>SUM(C50:C52)</f>
        <v>5747.5</v>
      </c>
      <c r="D49" s="566">
        <f>SUM(D50:D52)</f>
        <v>5747.5</v>
      </c>
      <c r="E49" s="77"/>
    </row>
    <row r="50" spans="1:6" s="3" customFormat="1" ht="16.5" customHeight="1" x14ac:dyDescent="0.2">
      <c r="A50" s="79" t="s">
        <v>357</v>
      </c>
      <c r="B50" s="79" t="s">
        <v>360</v>
      </c>
      <c r="C50" s="565"/>
      <c r="D50" s="567"/>
      <c r="E50" s="77"/>
    </row>
    <row r="51" spans="1:6" s="3" customFormat="1" ht="16.5" customHeight="1" x14ac:dyDescent="0.2">
      <c r="A51" s="79" t="s">
        <v>358</v>
      </c>
      <c r="B51" s="79" t="s">
        <v>359</v>
      </c>
      <c r="C51" s="573">
        <v>5747.5</v>
      </c>
      <c r="D51" s="574">
        <v>5747.5</v>
      </c>
      <c r="E51" s="77"/>
    </row>
    <row r="52" spans="1:6" s="3" customFormat="1" ht="16.5" customHeight="1" x14ac:dyDescent="0.2">
      <c r="A52" s="79" t="s">
        <v>361</v>
      </c>
      <c r="B52" s="79" t="s">
        <v>362</v>
      </c>
      <c r="C52" s="573"/>
      <c r="D52" s="574"/>
      <c r="E52" s="77"/>
    </row>
    <row r="53" spans="1:6" s="3" customFormat="1" x14ac:dyDescent="0.2">
      <c r="A53" s="70" t="s">
        <v>44</v>
      </c>
      <c r="B53" s="70" t="s">
        <v>28</v>
      </c>
      <c r="C53" s="565"/>
      <c r="D53" s="567"/>
      <c r="E53" s="77"/>
    </row>
    <row r="54" spans="1:6" s="3" customFormat="1" ht="16.5" customHeight="1" x14ac:dyDescent="0.2">
      <c r="A54" s="70" t="s">
        <v>45</v>
      </c>
      <c r="B54" s="70" t="s">
        <v>6</v>
      </c>
      <c r="C54" s="565">
        <v>2352.0700000000002</v>
      </c>
      <c r="D54" s="567">
        <v>2352.0700000000002</v>
      </c>
      <c r="E54" s="202"/>
      <c r="F54" s="203"/>
    </row>
    <row r="55" spans="1:6" s="3" customFormat="1" ht="30" x14ac:dyDescent="0.2">
      <c r="A55" s="69">
        <v>1.3</v>
      </c>
      <c r="B55" s="69" t="s">
        <v>401</v>
      </c>
      <c r="C55" s="566">
        <f>SUM(C56:C57)</f>
        <v>0</v>
      </c>
      <c r="D55" s="566">
        <f>SUM(D56:D57)</f>
        <v>0</v>
      </c>
      <c r="E55" s="202"/>
      <c r="F55" s="203"/>
    </row>
    <row r="56" spans="1:6" s="3" customFormat="1" ht="30" x14ac:dyDescent="0.2">
      <c r="A56" s="70" t="s">
        <v>49</v>
      </c>
      <c r="B56" s="70" t="s">
        <v>47</v>
      </c>
      <c r="C56" s="565"/>
      <c r="D56" s="567"/>
      <c r="E56" s="202"/>
      <c r="F56" s="203"/>
    </row>
    <row r="57" spans="1:6" s="3" customFormat="1" ht="16.5" customHeight="1" x14ac:dyDescent="0.2">
      <c r="A57" s="70" t="s">
        <v>50</v>
      </c>
      <c r="B57" s="70" t="s">
        <v>46</v>
      </c>
      <c r="C57" s="565"/>
      <c r="D57" s="567"/>
      <c r="E57" s="202"/>
      <c r="F57" s="203"/>
    </row>
    <row r="58" spans="1:6" s="3" customFormat="1" x14ac:dyDescent="0.2">
      <c r="A58" s="69">
        <v>1.4</v>
      </c>
      <c r="B58" s="69" t="s">
        <v>403</v>
      </c>
      <c r="C58" s="565"/>
      <c r="D58" s="567"/>
      <c r="E58" s="202"/>
      <c r="F58" s="203"/>
    </row>
    <row r="59" spans="1:6" s="205" customFormat="1" x14ac:dyDescent="0.2">
      <c r="A59" s="69">
        <v>1.5</v>
      </c>
      <c r="B59" s="69" t="s">
        <v>7</v>
      </c>
      <c r="C59" s="569"/>
      <c r="D59" s="568"/>
      <c r="E59" s="204"/>
    </row>
    <row r="60" spans="1:6" s="205" customFormat="1" x14ac:dyDescent="0.3">
      <c r="A60" s="69">
        <v>1.6</v>
      </c>
      <c r="B60" s="32" t="s">
        <v>8</v>
      </c>
      <c r="C60" s="570">
        <f>SUM(C61:C65)</f>
        <v>0</v>
      </c>
      <c r="D60" s="570">
        <f>SUM(D61:D65)</f>
        <v>0</v>
      </c>
      <c r="E60" s="204"/>
    </row>
    <row r="61" spans="1:6" s="205" customFormat="1" x14ac:dyDescent="0.2">
      <c r="A61" s="70" t="s">
        <v>288</v>
      </c>
      <c r="B61" s="33" t="s">
        <v>51</v>
      </c>
      <c r="C61" s="569"/>
      <c r="D61" s="568"/>
      <c r="E61" s="204"/>
    </row>
    <row r="62" spans="1:6" s="205" customFormat="1" ht="30" x14ac:dyDescent="0.2">
      <c r="A62" s="70" t="s">
        <v>289</v>
      </c>
      <c r="B62" s="33" t="s">
        <v>53</v>
      </c>
      <c r="C62" s="569"/>
      <c r="D62" s="568"/>
      <c r="E62" s="204"/>
    </row>
    <row r="63" spans="1:6" s="205" customFormat="1" x14ac:dyDescent="0.2">
      <c r="A63" s="70" t="s">
        <v>290</v>
      </c>
      <c r="B63" s="33" t="s">
        <v>52</v>
      </c>
      <c r="C63" s="568"/>
      <c r="D63" s="568"/>
      <c r="E63" s="204"/>
    </row>
    <row r="64" spans="1:6" s="205" customFormat="1" x14ac:dyDescent="0.2">
      <c r="A64" s="70" t="s">
        <v>291</v>
      </c>
      <c r="B64" s="33" t="s">
        <v>500</v>
      </c>
      <c r="C64" s="569"/>
      <c r="D64" s="568"/>
      <c r="E64" s="204"/>
    </row>
    <row r="65" spans="1:5" s="205" customFormat="1" x14ac:dyDescent="0.2">
      <c r="A65" s="70" t="s">
        <v>323</v>
      </c>
      <c r="B65" s="33" t="s">
        <v>324</v>
      </c>
      <c r="C65" s="569"/>
      <c r="D65" s="568"/>
      <c r="E65" s="204"/>
    </row>
    <row r="66" spans="1:5" x14ac:dyDescent="0.3">
      <c r="A66" s="200">
        <v>2</v>
      </c>
      <c r="B66" s="200" t="s">
        <v>397</v>
      </c>
      <c r="C66" s="570">
        <f>SUM(C67:C73)</f>
        <v>0</v>
      </c>
      <c r="D66" s="570">
        <f>SUM(D67:D73)</f>
        <v>0</v>
      </c>
      <c r="E66" s="78"/>
    </row>
    <row r="67" spans="1:5" x14ac:dyDescent="0.3">
      <c r="A67" s="80">
        <v>2.1</v>
      </c>
      <c r="B67" s="207" t="s">
        <v>99</v>
      </c>
      <c r="C67" s="571"/>
      <c r="D67" s="572"/>
      <c r="E67" s="78"/>
    </row>
    <row r="68" spans="1:5" x14ac:dyDescent="0.3">
      <c r="A68" s="80">
        <v>2.2000000000000002</v>
      </c>
      <c r="B68" s="207" t="s">
        <v>398</v>
      </c>
      <c r="C68" s="571"/>
      <c r="D68" s="572"/>
      <c r="E68" s="78"/>
    </row>
    <row r="69" spans="1:5" x14ac:dyDescent="0.3">
      <c r="A69" s="80">
        <v>2.2999999999999998</v>
      </c>
      <c r="B69" s="207" t="s">
        <v>103</v>
      </c>
      <c r="C69" s="571"/>
      <c r="D69" s="572"/>
      <c r="E69" s="78"/>
    </row>
    <row r="70" spans="1:5" x14ac:dyDescent="0.3">
      <c r="A70" s="80">
        <v>2.4</v>
      </c>
      <c r="B70" s="207" t="s">
        <v>102</v>
      </c>
      <c r="C70" s="571"/>
      <c r="D70" s="572"/>
      <c r="E70" s="78"/>
    </row>
    <row r="71" spans="1:5" x14ac:dyDescent="0.3">
      <c r="A71" s="80">
        <v>2.5</v>
      </c>
      <c r="B71" s="207" t="s">
        <v>399</v>
      </c>
      <c r="C71" s="571"/>
      <c r="D71" s="572"/>
      <c r="E71" s="78"/>
    </row>
    <row r="72" spans="1:5" x14ac:dyDescent="0.3">
      <c r="A72" s="80">
        <v>2.6</v>
      </c>
      <c r="B72" s="207" t="s">
        <v>100</v>
      </c>
      <c r="C72" s="571"/>
      <c r="D72" s="572"/>
      <c r="E72" s="78"/>
    </row>
    <row r="73" spans="1:5" x14ac:dyDescent="0.3">
      <c r="A73" s="80">
        <v>2.7</v>
      </c>
      <c r="B73" s="207" t="s">
        <v>101</v>
      </c>
      <c r="C73" s="571"/>
      <c r="D73" s="572"/>
      <c r="E73" s="78"/>
    </row>
    <row r="74" spans="1:5" x14ac:dyDescent="0.3">
      <c r="A74" s="200">
        <v>3</v>
      </c>
      <c r="B74" s="556" t="s">
        <v>436</v>
      </c>
      <c r="C74" s="570">
        <v>0</v>
      </c>
      <c r="D74" s="570">
        <v>0</v>
      </c>
      <c r="E74" s="78"/>
    </row>
    <row r="75" spans="1:5" x14ac:dyDescent="0.3">
      <c r="A75" s="200">
        <v>4</v>
      </c>
      <c r="B75" s="200" t="s">
        <v>250</v>
      </c>
      <c r="C75" s="570">
        <f>SUM(C76:C77)</f>
        <v>35036.749999999993</v>
      </c>
      <c r="D75" s="570">
        <f>SUM(D76:D77)</f>
        <v>35036.749999999993</v>
      </c>
      <c r="E75" s="78"/>
    </row>
    <row r="76" spans="1:5" x14ac:dyDescent="0.3">
      <c r="A76" s="80">
        <v>4.0999999999999996</v>
      </c>
      <c r="B76" s="80" t="s">
        <v>251</v>
      </c>
      <c r="C76" s="571">
        <v>35036.749999999993</v>
      </c>
      <c r="D76" s="571">
        <v>35036.749999999993</v>
      </c>
      <c r="E76" s="78"/>
    </row>
    <row r="77" spans="1:5" x14ac:dyDescent="0.3">
      <c r="A77" s="80">
        <v>4.2</v>
      </c>
      <c r="B77" s="80" t="s">
        <v>252</v>
      </c>
      <c r="C77" s="571"/>
      <c r="D77" s="571"/>
      <c r="E77" s="78"/>
    </row>
    <row r="78" spans="1:5" x14ac:dyDescent="0.3">
      <c r="A78" s="200">
        <v>5</v>
      </c>
      <c r="B78" s="200" t="s">
        <v>270</v>
      </c>
      <c r="C78" s="571"/>
      <c r="D78" s="571"/>
      <c r="E78" s="78"/>
    </row>
    <row r="79" spans="1:5" x14ac:dyDescent="0.3">
      <c r="B79" s="31"/>
    </row>
    <row r="80" spans="1:5" x14ac:dyDescent="0.3">
      <c r="A80" s="623" t="s">
        <v>486</v>
      </c>
      <c r="B80" s="623"/>
      <c r="C80" s="623"/>
      <c r="D80" s="623"/>
      <c r="E80" s="5"/>
    </row>
    <row r="81" spans="1:9" x14ac:dyDescent="0.3">
      <c r="B81" s="31"/>
    </row>
    <row r="82" spans="1:9" s="20" customFormat="1" ht="12.75" x14ac:dyDescent="0.2"/>
    <row r="83" spans="1:9" x14ac:dyDescent="0.3">
      <c r="A83" s="54" t="s">
        <v>106</v>
      </c>
      <c r="E83" s="5"/>
    </row>
    <row r="84" spans="1:9" x14ac:dyDescent="0.3">
      <c r="E84"/>
      <c r="F84"/>
      <c r="G84"/>
      <c r="H84"/>
      <c r="I84"/>
    </row>
    <row r="85" spans="1:9" x14ac:dyDescent="0.3">
      <c r="D85" s="11"/>
      <c r="E85"/>
      <c r="F85"/>
      <c r="G85"/>
      <c r="H85"/>
      <c r="I85"/>
    </row>
    <row r="86" spans="1:9" x14ac:dyDescent="0.3">
      <c r="A86"/>
      <c r="B86" s="54" t="s">
        <v>433</v>
      </c>
      <c r="D86" s="11"/>
      <c r="E86"/>
      <c r="F86"/>
      <c r="G86"/>
      <c r="H86"/>
      <c r="I86"/>
    </row>
    <row r="87" spans="1:9" x14ac:dyDescent="0.3">
      <c r="A87"/>
      <c r="B87" s="2" t="s">
        <v>434</v>
      </c>
      <c r="D87" s="11"/>
      <c r="E87"/>
      <c r="F87"/>
      <c r="G87"/>
      <c r="H87"/>
      <c r="I87"/>
    </row>
    <row r="88" spans="1:9" customFormat="1" ht="12.75" x14ac:dyDescent="0.2">
      <c r="B88" s="50" t="s">
        <v>137</v>
      </c>
    </row>
    <row r="89" spans="1:9" s="20"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49"/>
  <sheetViews>
    <sheetView showGridLines="0" view="pageBreakPreview" zoomScale="80" zoomScaleNormal="100" zoomScaleSheetLayoutView="80" workbookViewId="0">
      <selection activeCell="B31" sqref="B31"/>
    </sheetView>
  </sheetViews>
  <sheetFormatPr defaultRowHeight="15" x14ac:dyDescent="0.3"/>
  <cols>
    <col min="1" max="1" width="8.85546875" style="2" customWidth="1"/>
    <col min="2" max="2" width="88" style="2" customWidth="1"/>
    <col min="3" max="4" width="13.5703125" style="2" customWidth="1"/>
    <col min="5" max="5" width="0.7109375" style="2" customWidth="1"/>
    <col min="6" max="16384" width="9.140625" style="2"/>
  </cols>
  <sheetData>
    <row r="1" spans="1:5" s="6" customFormat="1" x14ac:dyDescent="0.3">
      <c r="A1" s="59" t="s">
        <v>317</v>
      </c>
      <c r="B1" s="62"/>
      <c r="C1" s="621" t="s">
        <v>108</v>
      </c>
      <c r="D1" s="621"/>
      <c r="E1" s="73"/>
    </row>
    <row r="2" spans="1:5" s="6" customFormat="1" x14ac:dyDescent="0.3">
      <c r="A2" s="59" t="s">
        <v>318</v>
      </c>
      <c r="B2" s="62"/>
      <c r="C2" s="619" t="s">
        <v>502</v>
      </c>
      <c r="D2" s="619"/>
      <c r="E2" s="73"/>
    </row>
    <row r="3" spans="1:5" s="6" customFormat="1" x14ac:dyDescent="0.3">
      <c r="A3" s="61" t="s">
        <v>138</v>
      </c>
      <c r="B3" s="59"/>
      <c r="C3" s="131"/>
      <c r="D3" s="131"/>
      <c r="E3" s="73"/>
    </row>
    <row r="4" spans="1:5" s="6" customFormat="1" x14ac:dyDescent="0.3">
      <c r="A4" s="61"/>
      <c r="B4" s="61"/>
      <c r="C4" s="131"/>
      <c r="D4" s="131"/>
      <c r="E4" s="73"/>
    </row>
    <row r="5" spans="1:5" x14ac:dyDescent="0.3">
      <c r="A5" s="62" t="str">
        <f>'ფორმა N2'!A4</f>
        <v>ანგარიშვალდებული პირის დასახელება:</v>
      </c>
      <c r="B5" s="62"/>
      <c r="C5" s="61"/>
      <c r="D5" s="61"/>
      <c r="E5" s="74"/>
    </row>
    <row r="6" spans="1:5" x14ac:dyDescent="0.3">
      <c r="A6" s="65" t="str">
        <f>'ფორმა N1'!D4</f>
        <v>პ/გ ”საქართველოს რესპუბლიკური პარტია”</v>
      </c>
      <c r="B6" s="65"/>
      <c r="C6" s="66"/>
      <c r="D6" s="66"/>
      <c r="E6" s="74"/>
    </row>
    <row r="7" spans="1:5" x14ac:dyDescent="0.3">
      <c r="A7" s="62"/>
      <c r="B7" s="62"/>
      <c r="C7" s="61"/>
      <c r="D7" s="61"/>
      <c r="E7" s="74"/>
    </row>
    <row r="8" spans="1:5" s="6" customFormat="1" x14ac:dyDescent="0.3">
      <c r="A8" s="130"/>
      <c r="B8" s="130"/>
      <c r="C8" s="63"/>
      <c r="D8" s="63"/>
      <c r="E8" s="73"/>
    </row>
    <row r="9" spans="1:5" s="6" customFormat="1" ht="30" x14ac:dyDescent="0.3">
      <c r="A9" s="71" t="s">
        <v>63</v>
      </c>
      <c r="B9" s="71" t="s">
        <v>319</v>
      </c>
      <c r="C9" s="64" t="s">
        <v>10</v>
      </c>
      <c r="D9" s="64" t="s">
        <v>9</v>
      </c>
      <c r="E9" s="73"/>
    </row>
    <row r="10" spans="1:5" s="9" customFormat="1" ht="18" x14ac:dyDescent="0.2">
      <c r="A10" s="557" t="s">
        <v>45</v>
      </c>
      <c r="B10" s="80" t="s">
        <v>2300</v>
      </c>
      <c r="C10" s="373">
        <v>63</v>
      </c>
      <c r="D10" s="373">
        <v>63</v>
      </c>
      <c r="E10" s="75"/>
    </row>
    <row r="11" spans="1:5" s="10" customFormat="1" x14ac:dyDescent="0.2">
      <c r="A11" s="557" t="s">
        <v>45</v>
      </c>
      <c r="B11" s="80" t="s">
        <v>2303</v>
      </c>
      <c r="C11" s="373">
        <v>85</v>
      </c>
      <c r="D11" s="373">
        <v>85</v>
      </c>
      <c r="E11" s="76"/>
    </row>
    <row r="12" spans="1:5" s="10" customFormat="1" ht="30" x14ac:dyDescent="0.2">
      <c r="A12" s="557" t="s">
        <v>45</v>
      </c>
      <c r="B12" s="80" t="s">
        <v>2302</v>
      </c>
      <c r="C12" s="373">
        <v>400</v>
      </c>
      <c r="D12" s="373">
        <v>400</v>
      </c>
      <c r="E12" s="76"/>
    </row>
    <row r="13" spans="1:5" s="10" customFormat="1" x14ac:dyDescent="0.2">
      <c r="A13" s="557" t="s">
        <v>45</v>
      </c>
      <c r="B13" s="80" t="s">
        <v>2300</v>
      </c>
      <c r="C13" s="373">
        <v>58.94</v>
      </c>
      <c r="D13" s="373">
        <v>58.94</v>
      </c>
      <c r="E13" s="76"/>
    </row>
    <row r="14" spans="1:5" s="10" customFormat="1" x14ac:dyDescent="0.2">
      <c r="A14" s="557" t="s">
        <v>45</v>
      </c>
      <c r="B14" s="80" t="s">
        <v>2301</v>
      </c>
      <c r="C14" s="373">
        <v>625</v>
      </c>
      <c r="D14" s="373">
        <v>625</v>
      </c>
      <c r="E14" s="76"/>
    </row>
    <row r="15" spans="1:5" s="10" customFormat="1" x14ac:dyDescent="0.2">
      <c r="A15" s="557" t="s">
        <v>45</v>
      </c>
      <c r="B15" s="80" t="s">
        <v>2303</v>
      </c>
      <c r="C15" s="373">
        <v>55</v>
      </c>
      <c r="D15" s="373">
        <v>55</v>
      </c>
      <c r="E15" s="76"/>
    </row>
    <row r="16" spans="1:5" s="10" customFormat="1" x14ac:dyDescent="0.2">
      <c r="A16" s="557" t="s">
        <v>45</v>
      </c>
      <c r="B16" s="80" t="s">
        <v>2300</v>
      </c>
      <c r="C16" s="373">
        <v>65.709999999999994</v>
      </c>
      <c r="D16" s="373">
        <v>65.709999999999994</v>
      </c>
      <c r="E16" s="76"/>
    </row>
    <row r="17" spans="1:5" s="10" customFormat="1" x14ac:dyDescent="0.2">
      <c r="A17" s="557" t="s">
        <v>45</v>
      </c>
      <c r="B17" s="80" t="s">
        <v>2300</v>
      </c>
      <c r="C17" s="373">
        <v>65.709999999999994</v>
      </c>
      <c r="D17" s="373">
        <v>65.709999999999994</v>
      </c>
      <c r="E17" s="76"/>
    </row>
    <row r="18" spans="1:5" s="10" customFormat="1" x14ac:dyDescent="0.2">
      <c r="A18" s="557" t="s">
        <v>45</v>
      </c>
      <c r="B18" s="80" t="s">
        <v>2303</v>
      </c>
      <c r="C18" s="373">
        <v>55</v>
      </c>
      <c r="D18" s="373">
        <v>55</v>
      </c>
      <c r="E18" s="76"/>
    </row>
    <row r="19" spans="1:5" s="10" customFormat="1" x14ac:dyDescent="0.2">
      <c r="A19" s="557" t="s">
        <v>45</v>
      </c>
      <c r="B19" s="80" t="s">
        <v>2300</v>
      </c>
      <c r="C19" s="373">
        <v>49.71</v>
      </c>
      <c r="D19" s="373">
        <v>49.71</v>
      </c>
      <c r="E19" s="76"/>
    </row>
    <row r="20" spans="1:5" s="10" customFormat="1" x14ac:dyDescent="0.2">
      <c r="A20" s="557" t="s">
        <v>45</v>
      </c>
      <c r="B20" s="80" t="s">
        <v>2303</v>
      </c>
      <c r="C20" s="373">
        <v>55</v>
      </c>
      <c r="D20" s="373">
        <v>55</v>
      </c>
      <c r="E20" s="76"/>
    </row>
    <row r="21" spans="1:5" s="10" customFormat="1" x14ac:dyDescent="0.2">
      <c r="A21" s="557" t="s">
        <v>45</v>
      </c>
      <c r="B21" s="80" t="s">
        <v>2300</v>
      </c>
      <c r="C21" s="373">
        <v>69</v>
      </c>
      <c r="D21" s="373">
        <v>69</v>
      </c>
      <c r="E21" s="76"/>
    </row>
    <row r="22" spans="1:5" s="10" customFormat="1" x14ac:dyDescent="0.2">
      <c r="A22" s="557" t="s">
        <v>45</v>
      </c>
      <c r="B22" s="80" t="s">
        <v>2303</v>
      </c>
      <c r="C22" s="373">
        <v>55</v>
      </c>
      <c r="D22" s="373">
        <v>55</v>
      </c>
      <c r="E22" s="76"/>
    </row>
    <row r="23" spans="1:5" s="10" customFormat="1" x14ac:dyDescent="0.2">
      <c r="A23" s="557" t="s">
        <v>45</v>
      </c>
      <c r="B23" s="80" t="s">
        <v>2300</v>
      </c>
      <c r="C23" s="373">
        <v>69</v>
      </c>
      <c r="D23" s="373">
        <v>69</v>
      </c>
      <c r="E23" s="76"/>
    </row>
    <row r="24" spans="1:5" s="10" customFormat="1" x14ac:dyDescent="0.2">
      <c r="A24" s="557" t="s">
        <v>45</v>
      </c>
      <c r="B24" s="80" t="s">
        <v>2303</v>
      </c>
      <c r="C24" s="373">
        <v>55</v>
      </c>
      <c r="D24" s="373">
        <v>55</v>
      </c>
      <c r="E24" s="76"/>
    </row>
    <row r="25" spans="1:5" s="10" customFormat="1" x14ac:dyDescent="0.2">
      <c r="A25" s="557" t="s">
        <v>45</v>
      </c>
      <c r="B25" s="80" t="s">
        <v>2299</v>
      </c>
      <c r="C25" s="373">
        <v>30</v>
      </c>
      <c r="D25" s="373">
        <v>30</v>
      </c>
      <c r="E25" s="76"/>
    </row>
    <row r="26" spans="1:5" s="10" customFormat="1" ht="17.25" customHeight="1" x14ac:dyDescent="0.2">
      <c r="A26" s="557" t="s">
        <v>45</v>
      </c>
      <c r="B26" s="80" t="s">
        <v>2300</v>
      </c>
      <c r="C26" s="373">
        <v>69</v>
      </c>
      <c r="D26" s="373">
        <v>69</v>
      </c>
      <c r="E26" s="76"/>
    </row>
    <row r="27" spans="1:5" s="10" customFormat="1" ht="18" customHeight="1" x14ac:dyDescent="0.2">
      <c r="A27" s="557" t="s">
        <v>45</v>
      </c>
      <c r="B27" s="80" t="s">
        <v>2303</v>
      </c>
      <c r="C27" s="373">
        <v>55</v>
      </c>
      <c r="D27" s="373">
        <v>55</v>
      </c>
      <c r="E27" s="76"/>
    </row>
    <row r="28" spans="1:5" s="10" customFormat="1" x14ac:dyDescent="0.2">
      <c r="A28" s="557" t="s">
        <v>45</v>
      </c>
      <c r="B28" s="80" t="s">
        <v>2303</v>
      </c>
      <c r="C28" s="373">
        <v>55</v>
      </c>
      <c r="D28" s="373">
        <v>55</v>
      </c>
      <c r="E28" s="76"/>
    </row>
    <row r="29" spans="1:5" s="10" customFormat="1" x14ac:dyDescent="0.2">
      <c r="A29" s="557" t="s">
        <v>45</v>
      </c>
      <c r="B29" s="80" t="s">
        <v>2300</v>
      </c>
      <c r="C29" s="373">
        <v>69</v>
      </c>
      <c r="D29" s="373">
        <v>69</v>
      </c>
      <c r="E29" s="76"/>
    </row>
    <row r="30" spans="1:5" s="10" customFormat="1" x14ac:dyDescent="0.2">
      <c r="A30" s="557" t="s">
        <v>45</v>
      </c>
      <c r="B30" s="80" t="s">
        <v>2300</v>
      </c>
      <c r="C30" s="373">
        <v>69</v>
      </c>
      <c r="D30" s="373">
        <v>69</v>
      </c>
      <c r="E30" s="76"/>
    </row>
    <row r="31" spans="1:5" s="10" customFormat="1" x14ac:dyDescent="0.2">
      <c r="A31" s="557" t="s">
        <v>45</v>
      </c>
      <c r="B31" s="80" t="s">
        <v>2303</v>
      </c>
      <c r="C31" s="373">
        <v>55</v>
      </c>
      <c r="D31" s="373">
        <v>55</v>
      </c>
      <c r="E31" s="76"/>
    </row>
    <row r="32" spans="1:5" s="10" customFormat="1" x14ac:dyDescent="0.2">
      <c r="A32" s="557" t="s">
        <v>45</v>
      </c>
      <c r="B32" s="80" t="s">
        <v>2303</v>
      </c>
      <c r="C32" s="373">
        <v>55</v>
      </c>
      <c r="D32" s="373">
        <v>55</v>
      </c>
      <c r="E32" s="76"/>
    </row>
    <row r="33" spans="1:9" s="10" customFormat="1" x14ac:dyDescent="0.2">
      <c r="A33" s="557" t="s">
        <v>45</v>
      </c>
      <c r="B33" s="80" t="s">
        <v>2300</v>
      </c>
      <c r="C33" s="373">
        <v>69</v>
      </c>
      <c r="D33" s="373">
        <v>69</v>
      </c>
      <c r="E33" s="76"/>
    </row>
    <row r="34" spans="1:9" s="10" customFormat="1" x14ac:dyDescent="0.2">
      <c r="A34" s="557" t="s">
        <v>45</v>
      </c>
      <c r="B34" s="80"/>
      <c r="C34" s="373"/>
      <c r="D34" s="373"/>
      <c r="E34" s="76"/>
    </row>
    <row r="35" spans="1:9" x14ac:dyDescent="0.3">
      <c r="A35" s="81"/>
      <c r="B35" s="81" t="s">
        <v>322</v>
      </c>
      <c r="C35" s="558">
        <f>SUM(C10:C34)</f>
        <v>2352.0700000000002</v>
      </c>
      <c r="D35" s="558">
        <f>SUM(D10:D34)</f>
        <v>2352.0700000000002</v>
      </c>
      <c r="E35" s="78"/>
    </row>
    <row r="36" spans="1:9" x14ac:dyDescent="0.3">
      <c r="A36" s="31"/>
      <c r="B36" s="31"/>
    </row>
    <row r="37" spans="1:9" x14ac:dyDescent="0.3">
      <c r="A37" s="210" t="s">
        <v>426</v>
      </c>
      <c r="E37" s="5"/>
    </row>
    <row r="38" spans="1:9" x14ac:dyDescent="0.3">
      <c r="A38" s="2" t="s">
        <v>427</v>
      </c>
    </row>
    <row r="39" spans="1:9" x14ac:dyDescent="0.3">
      <c r="A39" s="181" t="s">
        <v>428</v>
      </c>
    </row>
    <row r="40" spans="1:9" x14ac:dyDescent="0.3">
      <c r="A40" s="181"/>
    </row>
    <row r="41" spans="1:9" x14ac:dyDescent="0.3">
      <c r="A41" s="181" t="s">
        <v>337</v>
      </c>
    </row>
    <row r="42" spans="1:9" s="20" customFormat="1" ht="12.75" x14ac:dyDescent="0.2"/>
    <row r="43" spans="1:9" x14ac:dyDescent="0.3">
      <c r="A43" s="54" t="s">
        <v>106</v>
      </c>
      <c r="E43" s="5"/>
    </row>
    <row r="44" spans="1:9" x14ac:dyDescent="0.3">
      <c r="E44"/>
      <c r="F44"/>
      <c r="G44"/>
      <c r="H44"/>
      <c r="I44"/>
    </row>
    <row r="45" spans="1:9" x14ac:dyDescent="0.3">
      <c r="D45" s="11"/>
      <c r="E45"/>
      <c r="F45"/>
      <c r="G45"/>
      <c r="H45"/>
      <c r="I45"/>
    </row>
    <row r="46" spans="1:9" x14ac:dyDescent="0.3">
      <c r="A46" s="54"/>
      <c r="B46" s="54" t="s">
        <v>262</v>
      </c>
      <c r="D46" s="11"/>
      <c r="E46"/>
      <c r="F46"/>
      <c r="G46"/>
      <c r="H46"/>
      <c r="I46"/>
    </row>
    <row r="47" spans="1:9" x14ac:dyDescent="0.3">
      <c r="B47" s="2" t="s">
        <v>261</v>
      </c>
      <c r="D47" s="11"/>
      <c r="E47"/>
      <c r="F47"/>
      <c r="G47"/>
      <c r="H47"/>
      <c r="I47"/>
    </row>
    <row r="48" spans="1:9" customFormat="1" ht="12.75" x14ac:dyDescent="0.2">
      <c r="A48" s="50"/>
      <c r="B48" s="50" t="s">
        <v>137</v>
      </c>
    </row>
    <row r="49" s="20"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8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2191"/>
  <sheetViews>
    <sheetView view="pageBreakPreview" topLeftCell="A2136" zoomScale="80" zoomScaleNormal="100" zoomScaleSheetLayoutView="80" workbookViewId="0">
      <selection activeCell="A9" sqref="A9:A2179"/>
    </sheetView>
  </sheetViews>
  <sheetFormatPr defaultRowHeight="12.75" x14ac:dyDescent="0.2"/>
  <cols>
    <col min="1" max="1" width="7" style="151" customWidth="1"/>
    <col min="2" max="2" width="14.28515625" style="151" customWidth="1"/>
    <col min="3" max="3" width="20" style="151" customWidth="1"/>
    <col min="4" max="4" width="16.5703125" style="151" bestFit="1" customWidth="1"/>
    <col min="5" max="5" width="52.5703125" style="151" customWidth="1"/>
    <col min="6" max="6" width="45.85546875" style="151" customWidth="1"/>
    <col min="7" max="7" width="13.5703125" style="151" bestFit="1" customWidth="1"/>
    <col min="8" max="8" width="14.5703125" style="151" bestFit="1" customWidth="1"/>
    <col min="9" max="9" width="28.28515625" style="151" bestFit="1" customWidth="1"/>
    <col min="10" max="10" width="8.85546875" style="151" bestFit="1" customWidth="1"/>
    <col min="11" max="16384" width="9.140625" style="151"/>
  </cols>
  <sheetData>
    <row r="1" spans="1:10" ht="15" x14ac:dyDescent="0.3">
      <c r="A1" s="59" t="s">
        <v>400</v>
      </c>
      <c r="B1" s="59"/>
      <c r="C1" s="62"/>
      <c r="D1" s="62"/>
      <c r="E1" s="62"/>
      <c r="F1" s="62"/>
      <c r="G1" s="191"/>
      <c r="H1" s="191"/>
      <c r="I1" s="621" t="s">
        <v>108</v>
      </c>
      <c r="J1" s="621"/>
    </row>
    <row r="2" spans="1:10" ht="15" x14ac:dyDescent="0.3">
      <c r="A2" s="61" t="s">
        <v>138</v>
      </c>
      <c r="B2" s="59"/>
      <c r="C2" s="62"/>
      <c r="D2" s="62"/>
      <c r="E2" s="62"/>
      <c r="F2" s="62"/>
      <c r="G2" s="191"/>
      <c r="H2" s="191"/>
      <c r="I2" s="619" t="s">
        <v>502</v>
      </c>
      <c r="J2" s="619"/>
    </row>
    <row r="3" spans="1:10" ht="15" x14ac:dyDescent="0.3">
      <c r="A3" s="61"/>
      <c r="B3" s="61"/>
      <c r="C3" s="59"/>
      <c r="D3" s="59"/>
      <c r="E3" s="59"/>
      <c r="F3" s="59"/>
      <c r="G3" s="133"/>
      <c r="H3" s="133"/>
      <c r="I3" s="191"/>
    </row>
    <row r="4" spans="1:10" ht="15" x14ac:dyDescent="0.3">
      <c r="A4" s="62" t="str">
        <f>'ფორმა N2'!A4</f>
        <v>ანგარიშვალდებული პირის დასახელება:</v>
      </c>
      <c r="B4" s="62"/>
      <c r="C4" s="62"/>
      <c r="D4" s="62"/>
      <c r="E4" s="62"/>
      <c r="F4" s="62"/>
      <c r="G4" s="61"/>
      <c r="H4" s="61"/>
      <c r="I4" s="61"/>
    </row>
    <row r="5" spans="1:10" ht="15" x14ac:dyDescent="0.3">
      <c r="A5" s="65" t="str">
        <f>'ფორმა N1'!D4</f>
        <v>პ/გ ”საქართველოს რესპუბლიკური პარტია”</v>
      </c>
      <c r="B5" s="65"/>
      <c r="C5" s="65"/>
      <c r="D5" s="65"/>
      <c r="E5" s="65"/>
      <c r="F5" s="65"/>
      <c r="G5" s="66"/>
      <c r="H5" s="66"/>
      <c r="I5" s="66"/>
    </row>
    <row r="6" spans="1:10" ht="15" x14ac:dyDescent="0.3">
      <c r="A6" s="62"/>
      <c r="B6" s="62"/>
      <c r="C6" s="62"/>
      <c r="D6" s="62"/>
      <c r="E6" s="62"/>
      <c r="F6" s="62"/>
      <c r="G6" s="61"/>
      <c r="H6" s="61"/>
      <c r="I6" s="61"/>
    </row>
    <row r="7" spans="1:10" ht="15" x14ac:dyDescent="0.2">
      <c r="A7" s="132"/>
      <c r="B7" s="132"/>
      <c r="C7" s="132"/>
      <c r="D7" s="185"/>
      <c r="E7" s="132"/>
      <c r="F7" s="132"/>
      <c r="G7" s="63"/>
      <c r="H7" s="63"/>
      <c r="I7" s="63"/>
    </row>
    <row r="8" spans="1:10" ht="45" x14ac:dyDescent="0.2">
      <c r="A8" s="72" t="s">
        <v>63</v>
      </c>
      <c r="B8" s="72" t="s">
        <v>326</v>
      </c>
      <c r="C8" s="72" t="s">
        <v>327</v>
      </c>
      <c r="D8" s="72" t="s">
        <v>225</v>
      </c>
      <c r="E8" s="72" t="s">
        <v>331</v>
      </c>
      <c r="F8" s="72" t="s">
        <v>335</v>
      </c>
      <c r="G8" s="64" t="s">
        <v>10</v>
      </c>
      <c r="H8" s="64" t="s">
        <v>9</v>
      </c>
      <c r="I8" s="64" t="s">
        <v>382</v>
      </c>
      <c r="J8" s="194"/>
    </row>
    <row r="9" spans="1:10" ht="15" x14ac:dyDescent="0.25">
      <c r="A9" s="80">
        <v>1</v>
      </c>
      <c r="B9" s="400" t="s">
        <v>528</v>
      </c>
      <c r="C9" s="400" t="s">
        <v>529</v>
      </c>
      <c r="D9" s="401" t="s">
        <v>530</v>
      </c>
      <c r="E9" s="400" t="s">
        <v>531</v>
      </c>
      <c r="F9" s="80" t="s">
        <v>334</v>
      </c>
      <c r="G9" s="370">
        <v>10718.75</v>
      </c>
      <c r="H9" s="370">
        <v>10281.25</v>
      </c>
      <c r="I9" s="370">
        <v>2056.25</v>
      </c>
      <c r="J9" s="194"/>
    </row>
    <row r="10" spans="1:10" ht="15" x14ac:dyDescent="0.25">
      <c r="A10" s="80">
        <v>2</v>
      </c>
      <c r="B10" s="400" t="s">
        <v>532</v>
      </c>
      <c r="C10" s="400" t="s">
        <v>533</v>
      </c>
      <c r="D10" s="401" t="s">
        <v>534</v>
      </c>
      <c r="E10" s="400" t="s">
        <v>535</v>
      </c>
      <c r="F10" s="80" t="s">
        <v>334</v>
      </c>
      <c r="G10" s="370">
        <v>18750</v>
      </c>
      <c r="H10" s="370">
        <v>18750</v>
      </c>
      <c r="I10" s="370">
        <v>3750</v>
      </c>
      <c r="J10" s="194"/>
    </row>
    <row r="11" spans="1:10" ht="15" x14ac:dyDescent="0.25">
      <c r="A11" s="80">
        <v>3</v>
      </c>
      <c r="B11" s="400" t="s">
        <v>536</v>
      </c>
      <c r="C11" s="400" t="s">
        <v>537</v>
      </c>
      <c r="D11" s="401" t="s">
        <v>538</v>
      </c>
      <c r="E11" s="400" t="s">
        <v>539</v>
      </c>
      <c r="F11" s="80" t="s">
        <v>334</v>
      </c>
      <c r="G11" s="370">
        <v>15000</v>
      </c>
      <c r="H11" s="370">
        <v>15000</v>
      </c>
      <c r="I11" s="370">
        <v>3000</v>
      </c>
      <c r="J11" s="194"/>
    </row>
    <row r="12" spans="1:10" ht="15" x14ac:dyDescent="0.25">
      <c r="A12" s="80">
        <v>4</v>
      </c>
      <c r="B12" s="400" t="s">
        <v>540</v>
      </c>
      <c r="C12" s="400" t="s">
        <v>541</v>
      </c>
      <c r="D12" s="401" t="s">
        <v>542</v>
      </c>
      <c r="E12" s="400" t="s">
        <v>543</v>
      </c>
      <c r="F12" s="80" t="s">
        <v>334</v>
      </c>
      <c r="G12" s="370">
        <v>8250</v>
      </c>
      <c r="H12" s="370">
        <v>8250</v>
      </c>
      <c r="I12" s="370">
        <v>1650</v>
      </c>
      <c r="J12" s="194"/>
    </row>
    <row r="13" spans="1:10" ht="15" x14ac:dyDescent="0.25">
      <c r="A13" s="80">
        <v>5</v>
      </c>
      <c r="B13" s="400" t="s">
        <v>544</v>
      </c>
      <c r="C13" s="400" t="s">
        <v>545</v>
      </c>
      <c r="D13" s="401" t="s">
        <v>546</v>
      </c>
      <c r="E13" s="400" t="s">
        <v>547</v>
      </c>
      <c r="F13" s="80" t="s">
        <v>334</v>
      </c>
      <c r="G13" s="370">
        <v>9062.5</v>
      </c>
      <c r="H13" s="370">
        <v>9062.5</v>
      </c>
      <c r="I13" s="370">
        <v>1812.5</v>
      </c>
      <c r="J13" s="194"/>
    </row>
    <row r="14" spans="1:10" ht="15" x14ac:dyDescent="0.25">
      <c r="A14" s="80">
        <v>6</v>
      </c>
      <c r="B14" s="400" t="s">
        <v>548</v>
      </c>
      <c r="C14" s="400" t="s">
        <v>549</v>
      </c>
      <c r="D14" s="401" t="s">
        <v>550</v>
      </c>
      <c r="E14" s="400" t="s">
        <v>551</v>
      </c>
      <c r="F14" s="80" t="s">
        <v>334</v>
      </c>
      <c r="G14" s="370">
        <v>8750</v>
      </c>
      <c r="H14" s="370">
        <v>8750</v>
      </c>
      <c r="I14" s="370">
        <v>1750</v>
      </c>
      <c r="J14" s="194"/>
    </row>
    <row r="15" spans="1:10" ht="15" x14ac:dyDescent="0.25">
      <c r="A15" s="80">
        <v>7</v>
      </c>
      <c r="B15" s="400" t="s">
        <v>552</v>
      </c>
      <c r="C15" s="400" t="s">
        <v>553</v>
      </c>
      <c r="D15" s="401" t="s">
        <v>554</v>
      </c>
      <c r="E15" s="400" t="s">
        <v>555</v>
      </c>
      <c r="F15" s="80" t="s">
        <v>334</v>
      </c>
      <c r="G15" s="370">
        <v>6250</v>
      </c>
      <c r="H15" s="370">
        <v>6250</v>
      </c>
      <c r="I15" s="370">
        <v>1250</v>
      </c>
      <c r="J15" s="194"/>
    </row>
    <row r="16" spans="1:10" ht="15" x14ac:dyDescent="0.25">
      <c r="A16" s="80">
        <v>8</v>
      </c>
      <c r="B16" s="400" t="s">
        <v>532</v>
      </c>
      <c r="C16" s="400" t="s">
        <v>556</v>
      </c>
      <c r="D16" s="401" t="s">
        <v>557</v>
      </c>
      <c r="E16" s="400" t="s">
        <v>558</v>
      </c>
      <c r="F16" s="80" t="s">
        <v>334</v>
      </c>
      <c r="G16" s="370">
        <v>8750</v>
      </c>
      <c r="H16" s="370">
        <v>8750</v>
      </c>
      <c r="I16" s="370">
        <v>1750</v>
      </c>
      <c r="J16" s="194"/>
    </row>
    <row r="17" spans="1:10" ht="15" x14ac:dyDescent="0.25">
      <c r="A17" s="80">
        <v>9</v>
      </c>
      <c r="B17" s="400" t="s">
        <v>559</v>
      </c>
      <c r="C17" s="400" t="s">
        <v>560</v>
      </c>
      <c r="D17" s="401" t="s">
        <v>561</v>
      </c>
      <c r="E17" s="400" t="s">
        <v>562</v>
      </c>
      <c r="F17" s="80" t="s">
        <v>334</v>
      </c>
      <c r="G17" s="370">
        <v>6250</v>
      </c>
      <c r="H17" s="370">
        <v>6250</v>
      </c>
      <c r="I17" s="370">
        <v>1250</v>
      </c>
      <c r="J17" s="194"/>
    </row>
    <row r="18" spans="1:10" ht="15" x14ac:dyDescent="0.25">
      <c r="A18" s="80">
        <v>10</v>
      </c>
      <c r="B18" s="400" t="s">
        <v>563</v>
      </c>
      <c r="C18" s="400" t="s">
        <v>564</v>
      </c>
      <c r="D18" s="401" t="s">
        <v>565</v>
      </c>
      <c r="E18" s="400" t="s">
        <v>566</v>
      </c>
      <c r="F18" s="80" t="s">
        <v>334</v>
      </c>
      <c r="G18" s="370">
        <v>8750</v>
      </c>
      <c r="H18" s="370">
        <v>8750</v>
      </c>
      <c r="I18" s="370">
        <v>1750</v>
      </c>
      <c r="J18" s="194"/>
    </row>
    <row r="19" spans="1:10" ht="15" x14ac:dyDescent="0.25">
      <c r="A19" s="80">
        <v>11</v>
      </c>
      <c r="B19" s="400" t="s">
        <v>567</v>
      </c>
      <c r="C19" s="400" t="s">
        <v>568</v>
      </c>
      <c r="D19" s="401" t="s">
        <v>569</v>
      </c>
      <c r="E19" s="400" t="s">
        <v>570</v>
      </c>
      <c r="F19" s="80" t="s">
        <v>334</v>
      </c>
      <c r="G19" s="370">
        <v>2812.5</v>
      </c>
      <c r="H19" s="370">
        <v>2812.5</v>
      </c>
      <c r="I19" s="370">
        <v>562.5</v>
      </c>
      <c r="J19" s="194"/>
    </row>
    <row r="20" spans="1:10" ht="15" x14ac:dyDescent="0.25">
      <c r="A20" s="80">
        <v>12</v>
      </c>
      <c r="B20" s="400" t="s">
        <v>548</v>
      </c>
      <c r="C20" s="400" t="s">
        <v>549</v>
      </c>
      <c r="D20" s="401" t="s">
        <v>550</v>
      </c>
      <c r="E20" s="400" t="s">
        <v>551</v>
      </c>
      <c r="F20" s="80" t="s">
        <v>0</v>
      </c>
      <c r="G20" s="370">
        <v>1875</v>
      </c>
      <c r="H20" s="370">
        <v>1875</v>
      </c>
      <c r="I20" s="370">
        <v>375</v>
      </c>
      <c r="J20" s="194"/>
    </row>
    <row r="21" spans="1:10" ht="15" x14ac:dyDescent="0.25">
      <c r="A21" s="80">
        <v>13</v>
      </c>
      <c r="B21" s="400" t="s">
        <v>2388</v>
      </c>
      <c r="C21" s="400" t="s">
        <v>564</v>
      </c>
      <c r="D21" s="401" t="s">
        <v>2371</v>
      </c>
      <c r="E21" s="400" t="s">
        <v>4246</v>
      </c>
      <c r="F21" s="80" t="s">
        <v>2370</v>
      </c>
      <c r="G21" s="370">
        <v>187.5</v>
      </c>
      <c r="H21" s="370">
        <v>187.5</v>
      </c>
      <c r="I21" s="370">
        <v>37.5</v>
      </c>
      <c r="J21" s="194"/>
    </row>
    <row r="22" spans="1:10" ht="15" x14ac:dyDescent="0.25">
      <c r="A22" s="80">
        <v>14</v>
      </c>
      <c r="B22" s="400" t="s">
        <v>540</v>
      </c>
      <c r="C22" s="400" t="s">
        <v>2389</v>
      </c>
      <c r="D22" s="401" t="s">
        <v>2372</v>
      </c>
      <c r="E22" s="400" t="s">
        <v>4246</v>
      </c>
      <c r="F22" s="80" t="s">
        <v>2370</v>
      </c>
      <c r="G22" s="370">
        <v>187.5</v>
      </c>
      <c r="H22" s="370">
        <v>187.5</v>
      </c>
      <c r="I22" s="370">
        <v>37.5</v>
      </c>
      <c r="J22" s="194"/>
    </row>
    <row r="23" spans="1:10" ht="15" x14ac:dyDescent="0.25">
      <c r="A23" s="80">
        <v>15</v>
      </c>
      <c r="B23" s="400" t="s">
        <v>2390</v>
      </c>
      <c r="C23" s="400" t="s">
        <v>2391</v>
      </c>
      <c r="D23" s="401" t="s">
        <v>2373</v>
      </c>
      <c r="E23" s="400" t="s">
        <v>4246</v>
      </c>
      <c r="F23" s="80" t="s">
        <v>2370</v>
      </c>
      <c r="G23" s="370">
        <v>187.5</v>
      </c>
      <c r="H23" s="370">
        <v>187.5</v>
      </c>
      <c r="I23" s="370">
        <v>37.5</v>
      </c>
      <c r="J23" s="194"/>
    </row>
    <row r="24" spans="1:10" ht="15" x14ac:dyDescent="0.25">
      <c r="A24" s="80">
        <v>16</v>
      </c>
      <c r="B24" s="400" t="s">
        <v>2392</v>
      </c>
      <c r="C24" s="400" t="s">
        <v>2393</v>
      </c>
      <c r="D24" s="401" t="s">
        <v>2374</v>
      </c>
      <c r="E24" s="400" t="s">
        <v>4246</v>
      </c>
      <c r="F24" s="80" t="s">
        <v>2370</v>
      </c>
      <c r="G24" s="370">
        <v>187.5</v>
      </c>
      <c r="H24" s="370">
        <v>187.5</v>
      </c>
      <c r="I24" s="370">
        <v>37.5</v>
      </c>
      <c r="J24" s="194"/>
    </row>
    <row r="25" spans="1:10" ht="15" x14ac:dyDescent="0.25">
      <c r="A25" s="80">
        <v>17</v>
      </c>
      <c r="B25" s="400" t="s">
        <v>2394</v>
      </c>
      <c r="C25" s="400" t="s">
        <v>2395</v>
      </c>
      <c r="D25" s="401" t="s">
        <v>2375</v>
      </c>
      <c r="E25" s="400" t="s">
        <v>4246</v>
      </c>
      <c r="F25" s="80" t="s">
        <v>2370</v>
      </c>
      <c r="G25" s="370">
        <v>187.5</v>
      </c>
      <c r="H25" s="370">
        <v>187.5</v>
      </c>
      <c r="I25" s="370">
        <v>37.5</v>
      </c>
      <c r="J25" s="194"/>
    </row>
    <row r="26" spans="1:10" ht="15" x14ac:dyDescent="0.25">
      <c r="A26" s="80">
        <v>18</v>
      </c>
      <c r="B26" s="400" t="s">
        <v>548</v>
      </c>
      <c r="C26" s="400" t="s">
        <v>2396</v>
      </c>
      <c r="D26" s="401" t="s">
        <v>2376</v>
      </c>
      <c r="E26" s="400" t="s">
        <v>4246</v>
      </c>
      <c r="F26" s="80" t="s">
        <v>2370</v>
      </c>
      <c r="G26" s="370">
        <v>187.5</v>
      </c>
      <c r="H26" s="370">
        <v>187.5</v>
      </c>
      <c r="I26" s="370">
        <v>37.5</v>
      </c>
      <c r="J26" s="194"/>
    </row>
    <row r="27" spans="1:10" ht="15" x14ac:dyDescent="0.25">
      <c r="A27" s="80">
        <v>19</v>
      </c>
      <c r="B27" s="400" t="s">
        <v>2390</v>
      </c>
      <c r="C27" s="400" t="s">
        <v>2397</v>
      </c>
      <c r="D27" s="401" t="s">
        <v>2377</v>
      </c>
      <c r="E27" s="400" t="s">
        <v>4246</v>
      </c>
      <c r="F27" s="80" t="s">
        <v>2370</v>
      </c>
      <c r="G27" s="370">
        <v>187.5</v>
      </c>
      <c r="H27" s="370">
        <v>187.5</v>
      </c>
      <c r="I27" s="370">
        <v>37.5</v>
      </c>
      <c r="J27" s="194"/>
    </row>
    <row r="28" spans="1:10" ht="15" x14ac:dyDescent="0.25">
      <c r="A28" s="80">
        <v>20</v>
      </c>
      <c r="B28" s="400" t="s">
        <v>2308</v>
      </c>
      <c r="C28" s="400" t="s">
        <v>2398</v>
      </c>
      <c r="D28" s="401" t="s">
        <v>2378</v>
      </c>
      <c r="E28" s="400" t="s">
        <v>4246</v>
      </c>
      <c r="F28" s="80" t="s">
        <v>2370</v>
      </c>
      <c r="G28" s="370">
        <v>187.5</v>
      </c>
      <c r="H28" s="370">
        <v>187.5</v>
      </c>
      <c r="I28" s="370">
        <v>37.5</v>
      </c>
      <c r="J28" s="194"/>
    </row>
    <row r="29" spans="1:10" ht="15" x14ac:dyDescent="0.25">
      <c r="A29" s="80">
        <v>21</v>
      </c>
      <c r="B29" s="400" t="s">
        <v>559</v>
      </c>
      <c r="C29" s="400" t="s">
        <v>2399</v>
      </c>
      <c r="D29" s="401" t="s">
        <v>2379</v>
      </c>
      <c r="E29" s="400" t="s">
        <v>4246</v>
      </c>
      <c r="F29" s="80" t="s">
        <v>2370</v>
      </c>
      <c r="G29" s="370">
        <v>187.5</v>
      </c>
      <c r="H29" s="370">
        <v>187.5</v>
      </c>
      <c r="I29" s="370">
        <v>37.5</v>
      </c>
      <c r="J29" s="194"/>
    </row>
    <row r="30" spans="1:10" ht="15" x14ac:dyDescent="0.25">
      <c r="A30" s="80">
        <v>22</v>
      </c>
      <c r="B30" s="400" t="s">
        <v>2400</v>
      </c>
      <c r="C30" s="400" t="s">
        <v>2401</v>
      </c>
      <c r="D30" s="401" t="s">
        <v>2380</v>
      </c>
      <c r="E30" s="400" t="s">
        <v>4246</v>
      </c>
      <c r="F30" s="80" t="s">
        <v>2370</v>
      </c>
      <c r="G30" s="370">
        <v>187.5</v>
      </c>
      <c r="H30" s="370">
        <v>187.5</v>
      </c>
      <c r="I30" s="370">
        <v>37.5</v>
      </c>
      <c r="J30" s="194"/>
    </row>
    <row r="31" spans="1:10" ht="15" x14ac:dyDescent="0.25">
      <c r="A31" s="80">
        <v>23</v>
      </c>
      <c r="B31" s="400" t="s">
        <v>2402</v>
      </c>
      <c r="C31" s="400" t="s">
        <v>2403</v>
      </c>
      <c r="D31" s="401" t="s">
        <v>2381</v>
      </c>
      <c r="E31" s="400" t="s">
        <v>4246</v>
      </c>
      <c r="F31" s="80" t="s">
        <v>2370</v>
      </c>
      <c r="G31" s="370">
        <v>187.5</v>
      </c>
      <c r="H31" s="370">
        <v>187.5</v>
      </c>
      <c r="I31" s="370">
        <v>37.5</v>
      </c>
      <c r="J31" s="194"/>
    </row>
    <row r="32" spans="1:10" ht="15" x14ac:dyDescent="0.25">
      <c r="A32" s="80">
        <v>24</v>
      </c>
      <c r="B32" s="400" t="s">
        <v>2404</v>
      </c>
      <c r="C32" s="400" t="s">
        <v>2405</v>
      </c>
      <c r="D32" s="401" t="s">
        <v>2382</v>
      </c>
      <c r="E32" s="400" t="s">
        <v>4246</v>
      </c>
      <c r="F32" s="80" t="s">
        <v>2370</v>
      </c>
      <c r="G32" s="370">
        <v>187.5</v>
      </c>
      <c r="H32" s="370">
        <v>187.5</v>
      </c>
      <c r="I32" s="370">
        <v>37.5</v>
      </c>
      <c r="J32" s="194"/>
    </row>
    <row r="33" spans="1:10" ht="15" x14ac:dyDescent="0.25">
      <c r="A33" s="80">
        <v>25</v>
      </c>
      <c r="B33" s="400" t="s">
        <v>532</v>
      </c>
      <c r="C33" s="400" t="s">
        <v>2398</v>
      </c>
      <c r="D33" s="401" t="s">
        <v>2383</v>
      </c>
      <c r="E33" s="400" t="s">
        <v>4246</v>
      </c>
      <c r="F33" s="80" t="s">
        <v>2370</v>
      </c>
      <c r="G33" s="370">
        <v>187.5</v>
      </c>
      <c r="H33" s="370">
        <v>187.5</v>
      </c>
      <c r="I33" s="370">
        <v>37.5</v>
      </c>
      <c r="J33" s="194"/>
    </row>
    <row r="34" spans="1:10" ht="15" x14ac:dyDescent="0.25">
      <c r="A34" s="80">
        <v>26</v>
      </c>
      <c r="B34" s="400" t="s">
        <v>540</v>
      </c>
      <c r="C34" s="400" t="s">
        <v>2389</v>
      </c>
      <c r="D34" s="401" t="s">
        <v>2372</v>
      </c>
      <c r="E34" s="400" t="s">
        <v>4246</v>
      </c>
      <c r="F34" s="80" t="s">
        <v>2370</v>
      </c>
      <c r="G34" s="370">
        <v>187.5</v>
      </c>
      <c r="H34" s="370">
        <v>187.5</v>
      </c>
      <c r="I34" s="370">
        <v>37.5</v>
      </c>
      <c r="J34" s="194"/>
    </row>
    <row r="35" spans="1:10" ht="15" x14ac:dyDescent="0.25">
      <c r="A35" s="80">
        <v>27</v>
      </c>
      <c r="B35" s="400" t="s">
        <v>2406</v>
      </c>
      <c r="C35" s="400" t="s">
        <v>2407</v>
      </c>
      <c r="D35" s="401" t="s">
        <v>2384</v>
      </c>
      <c r="E35" s="400" t="s">
        <v>4246</v>
      </c>
      <c r="F35" s="80" t="s">
        <v>2370</v>
      </c>
      <c r="G35" s="370">
        <v>187.5</v>
      </c>
      <c r="H35" s="370">
        <v>187.5</v>
      </c>
      <c r="I35" s="370">
        <v>37.5</v>
      </c>
      <c r="J35" s="194"/>
    </row>
    <row r="36" spans="1:10" ht="15" x14ac:dyDescent="0.25">
      <c r="A36" s="80">
        <v>28</v>
      </c>
      <c r="B36" s="400" t="s">
        <v>548</v>
      </c>
      <c r="C36" s="400" t="s">
        <v>2408</v>
      </c>
      <c r="D36" s="401" t="s">
        <v>2385</v>
      </c>
      <c r="E36" s="400" t="s">
        <v>4246</v>
      </c>
      <c r="F36" s="80" t="s">
        <v>2370</v>
      </c>
      <c r="G36" s="370">
        <v>187.5</v>
      </c>
      <c r="H36" s="370">
        <v>187.5</v>
      </c>
      <c r="I36" s="370">
        <v>37.5</v>
      </c>
      <c r="J36" s="194"/>
    </row>
    <row r="37" spans="1:10" ht="15" x14ac:dyDescent="0.25">
      <c r="A37" s="80">
        <v>29</v>
      </c>
      <c r="B37" s="400" t="s">
        <v>2354</v>
      </c>
      <c r="C37" s="400" t="s">
        <v>2409</v>
      </c>
      <c r="D37" s="401" t="s">
        <v>2386</v>
      </c>
      <c r="E37" s="400" t="s">
        <v>4246</v>
      </c>
      <c r="F37" s="80" t="s">
        <v>2370</v>
      </c>
      <c r="G37" s="370">
        <v>187.5</v>
      </c>
      <c r="H37" s="370">
        <v>187.5</v>
      </c>
      <c r="I37" s="370">
        <v>37.5</v>
      </c>
      <c r="J37" s="194"/>
    </row>
    <row r="38" spans="1:10" ht="15" x14ac:dyDescent="0.25">
      <c r="A38" s="80">
        <v>30</v>
      </c>
      <c r="B38" s="400" t="s">
        <v>2411</v>
      </c>
      <c r="C38" s="400" t="s">
        <v>2410</v>
      </c>
      <c r="D38" s="401" t="s">
        <v>2387</v>
      </c>
      <c r="E38" s="400" t="s">
        <v>4246</v>
      </c>
      <c r="F38" s="80" t="s">
        <v>2370</v>
      </c>
      <c r="G38" s="370">
        <v>187.5</v>
      </c>
      <c r="H38" s="370">
        <v>187.5</v>
      </c>
      <c r="I38" s="370">
        <v>37.5</v>
      </c>
      <c r="J38" s="194"/>
    </row>
    <row r="39" spans="1:10" ht="15" x14ac:dyDescent="0.25">
      <c r="A39" s="80">
        <v>31</v>
      </c>
      <c r="B39" s="400" t="s">
        <v>2412</v>
      </c>
      <c r="C39" s="400" t="s">
        <v>2413</v>
      </c>
      <c r="D39" s="401" t="s">
        <v>3322</v>
      </c>
      <c r="E39" s="400" t="s">
        <v>4246</v>
      </c>
      <c r="F39" s="80" t="s">
        <v>3720</v>
      </c>
      <c r="G39" s="370">
        <v>100</v>
      </c>
      <c r="H39" s="370">
        <v>100</v>
      </c>
      <c r="I39" s="370">
        <v>20</v>
      </c>
      <c r="J39" s="194"/>
    </row>
    <row r="40" spans="1:10" ht="15" x14ac:dyDescent="0.25">
      <c r="A40" s="80">
        <v>32</v>
      </c>
      <c r="B40" s="400" t="s">
        <v>2412</v>
      </c>
      <c r="C40" s="400" t="s">
        <v>2413</v>
      </c>
      <c r="D40" s="401" t="s">
        <v>3322</v>
      </c>
      <c r="E40" s="400" t="s">
        <v>4246</v>
      </c>
      <c r="F40" s="80" t="s">
        <v>3720</v>
      </c>
      <c r="G40" s="370">
        <v>100</v>
      </c>
      <c r="H40" s="370">
        <v>100</v>
      </c>
      <c r="I40" s="370">
        <v>20</v>
      </c>
      <c r="J40" s="194"/>
    </row>
    <row r="41" spans="1:10" ht="15" x14ac:dyDescent="0.25">
      <c r="A41" s="80">
        <v>33</v>
      </c>
      <c r="B41" s="400" t="s">
        <v>2414</v>
      </c>
      <c r="C41" s="400" t="s">
        <v>2415</v>
      </c>
      <c r="D41" s="401" t="s">
        <v>3323</v>
      </c>
      <c r="E41" s="400" t="s">
        <v>4246</v>
      </c>
      <c r="F41" s="80" t="s">
        <v>3720</v>
      </c>
      <c r="G41" s="370">
        <v>50</v>
      </c>
      <c r="H41" s="370">
        <v>50</v>
      </c>
      <c r="I41" s="370">
        <v>10</v>
      </c>
      <c r="J41" s="194"/>
    </row>
    <row r="42" spans="1:10" ht="15" x14ac:dyDescent="0.25">
      <c r="A42" s="80">
        <v>34</v>
      </c>
      <c r="B42" s="400" t="s">
        <v>2416</v>
      </c>
      <c r="C42" s="400" t="s">
        <v>2417</v>
      </c>
      <c r="D42" s="401" t="s">
        <v>3324</v>
      </c>
      <c r="E42" s="400" t="s">
        <v>4246</v>
      </c>
      <c r="F42" s="80" t="s">
        <v>3720</v>
      </c>
      <c r="G42" s="370">
        <v>50</v>
      </c>
      <c r="H42" s="370">
        <v>50</v>
      </c>
      <c r="I42" s="370">
        <v>10</v>
      </c>
      <c r="J42" s="194"/>
    </row>
    <row r="43" spans="1:10" ht="15" x14ac:dyDescent="0.25">
      <c r="A43" s="80">
        <v>35</v>
      </c>
      <c r="B43" s="400" t="s">
        <v>544</v>
      </c>
      <c r="C43" s="400" t="s">
        <v>545</v>
      </c>
      <c r="D43" s="401" t="s">
        <v>546</v>
      </c>
      <c r="E43" s="400" t="s">
        <v>4246</v>
      </c>
      <c r="F43" s="80" t="s">
        <v>3720</v>
      </c>
      <c r="G43" s="370">
        <v>100</v>
      </c>
      <c r="H43" s="370">
        <v>100</v>
      </c>
      <c r="I43" s="370">
        <v>20</v>
      </c>
      <c r="J43" s="194"/>
    </row>
    <row r="44" spans="1:10" ht="15" x14ac:dyDescent="0.25">
      <c r="A44" s="80">
        <v>36</v>
      </c>
      <c r="B44" s="400" t="s">
        <v>544</v>
      </c>
      <c r="C44" s="400" t="s">
        <v>545</v>
      </c>
      <c r="D44" s="401" t="s">
        <v>546</v>
      </c>
      <c r="E44" s="400" t="s">
        <v>4246</v>
      </c>
      <c r="F44" s="80" t="s">
        <v>3720</v>
      </c>
      <c r="G44" s="370">
        <v>100</v>
      </c>
      <c r="H44" s="370">
        <v>100</v>
      </c>
      <c r="I44" s="370">
        <v>20</v>
      </c>
      <c r="J44" s="194"/>
    </row>
    <row r="45" spans="1:10" ht="15" x14ac:dyDescent="0.25">
      <c r="A45" s="80">
        <v>37</v>
      </c>
      <c r="B45" s="400" t="s">
        <v>544</v>
      </c>
      <c r="C45" s="400" t="s">
        <v>545</v>
      </c>
      <c r="D45" s="401" t="s">
        <v>546</v>
      </c>
      <c r="E45" s="400" t="s">
        <v>4246</v>
      </c>
      <c r="F45" s="80" t="s">
        <v>3720</v>
      </c>
      <c r="G45" s="370">
        <v>100</v>
      </c>
      <c r="H45" s="370">
        <v>100</v>
      </c>
      <c r="I45" s="370">
        <v>20</v>
      </c>
      <c r="J45" s="194"/>
    </row>
    <row r="46" spans="1:10" ht="15" x14ac:dyDescent="0.25">
      <c r="A46" s="80">
        <v>38</v>
      </c>
      <c r="B46" s="400" t="s">
        <v>2418</v>
      </c>
      <c r="C46" s="400" t="s">
        <v>2419</v>
      </c>
      <c r="D46" s="401" t="s">
        <v>3325</v>
      </c>
      <c r="E46" s="400" t="s">
        <v>4246</v>
      </c>
      <c r="F46" s="80" t="s">
        <v>3720</v>
      </c>
      <c r="G46" s="370">
        <v>100</v>
      </c>
      <c r="H46" s="370">
        <v>100</v>
      </c>
      <c r="I46" s="370">
        <v>20</v>
      </c>
      <c r="J46" s="194"/>
    </row>
    <row r="47" spans="1:10" ht="15" x14ac:dyDescent="0.25">
      <c r="A47" s="80">
        <v>39</v>
      </c>
      <c r="B47" s="400" t="s">
        <v>2420</v>
      </c>
      <c r="C47" s="400" t="s">
        <v>2421</v>
      </c>
      <c r="D47" s="401" t="s">
        <v>3326</v>
      </c>
      <c r="E47" s="400" t="s">
        <v>4246</v>
      </c>
      <c r="F47" s="80" t="s">
        <v>3720</v>
      </c>
      <c r="G47" s="370">
        <v>100</v>
      </c>
      <c r="H47" s="370">
        <v>100</v>
      </c>
      <c r="I47" s="370">
        <v>20</v>
      </c>
      <c r="J47" s="194"/>
    </row>
    <row r="48" spans="1:10" ht="15" x14ac:dyDescent="0.25">
      <c r="A48" s="80">
        <v>40</v>
      </c>
      <c r="B48" s="400" t="s">
        <v>2402</v>
      </c>
      <c r="C48" s="400" t="s">
        <v>2422</v>
      </c>
      <c r="D48" s="401" t="s">
        <v>3327</v>
      </c>
      <c r="E48" s="400" t="s">
        <v>4246</v>
      </c>
      <c r="F48" s="80" t="s">
        <v>3720</v>
      </c>
      <c r="G48" s="370">
        <v>100</v>
      </c>
      <c r="H48" s="370">
        <v>100</v>
      </c>
      <c r="I48" s="370">
        <v>20</v>
      </c>
      <c r="J48" s="194"/>
    </row>
    <row r="49" spans="1:10" ht="15" x14ac:dyDescent="0.25">
      <c r="A49" s="80">
        <v>41</v>
      </c>
      <c r="B49" s="400" t="s">
        <v>2423</v>
      </c>
      <c r="C49" s="400" t="s">
        <v>2424</v>
      </c>
      <c r="D49" s="401" t="s">
        <v>3328</v>
      </c>
      <c r="E49" s="400" t="s">
        <v>4246</v>
      </c>
      <c r="F49" s="80" t="s">
        <v>3720</v>
      </c>
      <c r="G49" s="370">
        <v>100</v>
      </c>
      <c r="H49" s="370">
        <v>100</v>
      </c>
      <c r="I49" s="370">
        <v>20</v>
      </c>
      <c r="J49" s="194"/>
    </row>
    <row r="50" spans="1:10" ht="15" x14ac:dyDescent="0.25">
      <c r="A50" s="80">
        <v>42</v>
      </c>
      <c r="B50" s="400" t="s">
        <v>2425</v>
      </c>
      <c r="C50" s="400" t="s">
        <v>2426</v>
      </c>
      <c r="D50" s="401" t="s">
        <v>3329</v>
      </c>
      <c r="E50" s="400" t="s">
        <v>4246</v>
      </c>
      <c r="F50" s="80" t="s">
        <v>3720</v>
      </c>
      <c r="G50" s="370">
        <v>100</v>
      </c>
      <c r="H50" s="370">
        <v>100</v>
      </c>
      <c r="I50" s="370">
        <v>20</v>
      </c>
      <c r="J50" s="194"/>
    </row>
    <row r="51" spans="1:10" ht="15" x14ac:dyDescent="0.25">
      <c r="A51" s="80">
        <v>43</v>
      </c>
      <c r="B51" s="400" t="s">
        <v>2427</v>
      </c>
      <c r="C51" s="400" t="s">
        <v>2426</v>
      </c>
      <c r="D51" s="401" t="s">
        <v>3330</v>
      </c>
      <c r="E51" s="400" t="s">
        <v>4246</v>
      </c>
      <c r="F51" s="80" t="s">
        <v>3720</v>
      </c>
      <c r="G51" s="370">
        <v>100</v>
      </c>
      <c r="H51" s="370">
        <v>100</v>
      </c>
      <c r="I51" s="370">
        <v>20</v>
      </c>
      <c r="J51" s="194"/>
    </row>
    <row r="52" spans="1:10" ht="15" x14ac:dyDescent="0.25">
      <c r="A52" s="80">
        <v>44</v>
      </c>
      <c r="B52" s="400" t="s">
        <v>2402</v>
      </c>
      <c r="C52" s="400" t="s">
        <v>2428</v>
      </c>
      <c r="D52" s="401" t="s">
        <v>3331</v>
      </c>
      <c r="E52" s="400" t="s">
        <v>4246</v>
      </c>
      <c r="F52" s="80" t="s">
        <v>3720</v>
      </c>
      <c r="G52" s="370">
        <v>100</v>
      </c>
      <c r="H52" s="370">
        <v>100</v>
      </c>
      <c r="I52" s="370">
        <v>20</v>
      </c>
      <c r="J52" s="194"/>
    </row>
    <row r="53" spans="1:10" ht="15" x14ac:dyDescent="0.25">
      <c r="A53" s="80">
        <v>45</v>
      </c>
      <c r="B53" s="400" t="s">
        <v>2429</v>
      </c>
      <c r="C53" s="400" t="s">
        <v>2430</v>
      </c>
      <c r="D53" s="401" t="s">
        <v>3332</v>
      </c>
      <c r="E53" s="400" t="s">
        <v>4246</v>
      </c>
      <c r="F53" s="80" t="s">
        <v>3720</v>
      </c>
      <c r="G53" s="370">
        <v>100</v>
      </c>
      <c r="H53" s="370">
        <v>100</v>
      </c>
      <c r="I53" s="370">
        <v>20</v>
      </c>
      <c r="J53" s="194"/>
    </row>
    <row r="54" spans="1:10" ht="15" x14ac:dyDescent="0.25">
      <c r="A54" s="80">
        <v>46</v>
      </c>
      <c r="B54" s="400" t="s">
        <v>2427</v>
      </c>
      <c r="C54" s="400" t="s">
        <v>2431</v>
      </c>
      <c r="D54" s="401" t="s">
        <v>3333</v>
      </c>
      <c r="E54" s="400" t="s">
        <v>4246</v>
      </c>
      <c r="F54" s="80" t="s">
        <v>3720</v>
      </c>
      <c r="G54" s="370">
        <v>100</v>
      </c>
      <c r="H54" s="370">
        <v>100</v>
      </c>
      <c r="I54" s="370">
        <v>20</v>
      </c>
      <c r="J54" s="194"/>
    </row>
    <row r="55" spans="1:10" ht="15" x14ac:dyDescent="0.25">
      <c r="A55" s="80">
        <v>47</v>
      </c>
      <c r="B55" s="400" t="s">
        <v>2432</v>
      </c>
      <c r="C55" s="400" t="s">
        <v>2433</v>
      </c>
      <c r="D55" s="401" t="s">
        <v>3334</v>
      </c>
      <c r="E55" s="400" t="s">
        <v>4246</v>
      </c>
      <c r="F55" s="80" t="s">
        <v>3720</v>
      </c>
      <c r="G55" s="370">
        <v>100</v>
      </c>
      <c r="H55" s="370">
        <v>100</v>
      </c>
      <c r="I55" s="370">
        <v>20</v>
      </c>
      <c r="J55" s="194"/>
    </row>
    <row r="56" spans="1:10" ht="15" x14ac:dyDescent="0.25">
      <c r="A56" s="80">
        <v>48</v>
      </c>
      <c r="B56" s="400" t="s">
        <v>2434</v>
      </c>
      <c r="C56" s="400" t="s">
        <v>2435</v>
      </c>
      <c r="D56" s="401" t="s">
        <v>3335</v>
      </c>
      <c r="E56" s="400" t="s">
        <v>4246</v>
      </c>
      <c r="F56" s="80" t="s">
        <v>3720</v>
      </c>
      <c r="G56" s="370">
        <v>100</v>
      </c>
      <c r="H56" s="370">
        <v>100</v>
      </c>
      <c r="I56" s="370">
        <v>20</v>
      </c>
      <c r="J56" s="194"/>
    </row>
    <row r="57" spans="1:10" ht="15" x14ac:dyDescent="0.25">
      <c r="A57" s="80">
        <v>49</v>
      </c>
      <c r="B57" s="400" t="s">
        <v>2436</v>
      </c>
      <c r="C57" s="400" t="s">
        <v>2437</v>
      </c>
      <c r="D57" s="401" t="s">
        <v>3336</v>
      </c>
      <c r="E57" s="400" t="s">
        <v>4246</v>
      </c>
      <c r="F57" s="80" t="s">
        <v>3720</v>
      </c>
      <c r="G57" s="370">
        <v>100</v>
      </c>
      <c r="H57" s="370">
        <v>100</v>
      </c>
      <c r="I57" s="370">
        <v>20</v>
      </c>
      <c r="J57" s="194"/>
    </row>
    <row r="58" spans="1:10" ht="15" x14ac:dyDescent="0.25">
      <c r="A58" s="80">
        <v>50</v>
      </c>
      <c r="B58" s="400" t="s">
        <v>2402</v>
      </c>
      <c r="C58" s="400" t="s">
        <v>2438</v>
      </c>
      <c r="D58" s="401" t="s">
        <v>3337</v>
      </c>
      <c r="E58" s="400" t="s">
        <v>4246</v>
      </c>
      <c r="F58" s="80" t="s">
        <v>3720</v>
      </c>
      <c r="G58" s="370">
        <v>100</v>
      </c>
      <c r="H58" s="370">
        <v>100</v>
      </c>
      <c r="I58" s="370">
        <v>20</v>
      </c>
      <c r="J58" s="194"/>
    </row>
    <row r="59" spans="1:10" ht="15" x14ac:dyDescent="0.25">
      <c r="A59" s="80">
        <v>51</v>
      </c>
      <c r="B59" s="400" t="s">
        <v>2439</v>
      </c>
      <c r="C59" s="400" t="s">
        <v>2440</v>
      </c>
      <c r="D59" s="401" t="s">
        <v>3338</v>
      </c>
      <c r="E59" s="400" t="s">
        <v>4246</v>
      </c>
      <c r="F59" s="80" t="s">
        <v>3720</v>
      </c>
      <c r="G59" s="370">
        <v>100</v>
      </c>
      <c r="H59" s="370">
        <v>100</v>
      </c>
      <c r="I59" s="370">
        <v>20</v>
      </c>
      <c r="J59" s="194"/>
    </row>
    <row r="60" spans="1:10" ht="15" x14ac:dyDescent="0.25">
      <c r="A60" s="80">
        <v>52</v>
      </c>
      <c r="B60" s="400" t="s">
        <v>2439</v>
      </c>
      <c r="C60" s="400" t="s">
        <v>2440</v>
      </c>
      <c r="D60" s="401">
        <v>37001055828</v>
      </c>
      <c r="E60" s="400" t="s">
        <v>4246</v>
      </c>
      <c r="F60" s="80" t="s">
        <v>3720</v>
      </c>
      <c r="G60" s="370">
        <v>100</v>
      </c>
      <c r="H60" s="370">
        <v>100</v>
      </c>
      <c r="I60" s="370">
        <v>20</v>
      </c>
      <c r="J60" s="194"/>
    </row>
    <row r="61" spans="1:10" ht="15" x14ac:dyDescent="0.25">
      <c r="A61" s="80">
        <v>53</v>
      </c>
      <c r="B61" s="400" t="s">
        <v>2439</v>
      </c>
      <c r="C61" s="400" t="s">
        <v>2440</v>
      </c>
      <c r="D61" s="401" t="s">
        <v>3338</v>
      </c>
      <c r="E61" s="400" t="s">
        <v>4246</v>
      </c>
      <c r="F61" s="80" t="s">
        <v>3720</v>
      </c>
      <c r="G61" s="370">
        <v>50</v>
      </c>
      <c r="H61" s="370">
        <v>50</v>
      </c>
      <c r="I61" s="370">
        <v>10</v>
      </c>
      <c r="J61" s="194"/>
    </row>
    <row r="62" spans="1:10" ht="15" x14ac:dyDescent="0.25">
      <c r="A62" s="80">
        <v>54</v>
      </c>
      <c r="B62" s="400" t="s">
        <v>2441</v>
      </c>
      <c r="C62" s="400" t="s">
        <v>2442</v>
      </c>
      <c r="D62" s="401" t="s">
        <v>3339</v>
      </c>
      <c r="E62" s="400" t="s">
        <v>4246</v>
      </c>
      <c r="F62" s="80" t="s">
        <v>3720</v>
      </c>
      <c r="G62" s="370">
        <v>50</v>
      </c>
      <c r="H62" s="370">
        <v>50</v>
      </c>
      <c r="I62" s="370">
        <v>10</v>
      </c>
      <c r="J62" s="194"/>
    </row>
    <row r="63" spans="1:10" ht="15" x14ac:dyDescent="0.25">
      <c r="A63" s="80">
        <v>55</v>
      </c>
      <c r="B63" s="400" t="s">
        <v>2443</v>
      </c>
      <c r="C63" s="400" t="s">
        <v>2444</v>
      </c>
      <c r="D63" s="401">
        <v>62007014229</v>
      </c>
      <c r="E63" s="400" t="s">
        <v>4246</v>
      </c>
      <c r="F63" s="80" t="s">
        <v>3720</v>
      </c>
      <c r="G63" s="370">
        <v>100</v>
      </c>
      <c r="H63" s="370">
        <v>100</v>
      </c>
      <c r="I63" s="370">
        <v>20</v>
      </c>
      <c r="J63" s="194"/>
    </row>
    <row r="64" spans="1:10" ht="15" x14ac:dyDescent="0.25">
      <c r="A64" s="80">
        <v>56</v>
      </c>
      <c r="B64" s="400" t="s">
        <v>2443</v>
      </c>
      <c r="C64" s="400" t="s">
        <v>2444</v>
      </c>
      <c r="D64" s="401">
        <v>62007014229</v>
      </c>
      <c r="E64" s="400" t="s">
        <v>4246</v>
      </c>
      <c r="F64" s="80" t="s">
        <v>3720</v>
      </c>
      <c r="G64" s="370">
        <v>100</v>
      </c>
      <c r="H64" s="370">
        <v>100</v>
      </c>
      <c r="I64" s="370">
        <v>20</v>
      </c>
      <c r="J64" s="194"/>
    </row>
    <row r="65" spans="1:10" ht="15" x14ac:dyDescent="0.25">
      <c r="A65" s="80">
        <v>57</v>
      </c>
      <c r="B65" s="400" t="s">
        <v>2445</v>
      </c>
      <c r="C65" s="400" t="s">
        <v>2446</v>
      </c>
      <c r="D65" s="401" t="s">
        <v>3340</v>
      </c>
      <c r="E65" s="400" t="s">
        <v>4246</v>
      </c>
      <c r="F65" s="80" t="s">
        <v>3720</v>
      </c>
      <c r="G65" s="370">
        <v>100</v>
      </c>
      <c r="H65" s="370">
        <v>100</v>
      </c>
      <c r="I65" s="370">
        <v>20</v>
      </c>
      <c r="J65" s="194"/>
    </row>
    <row r="66" spans="1:10" ht="15" x14ac:dyDescent="0.25">
      <c r="A66" s="80">
        <v>58</v>
      </c>
      <c r="B66" s="400" t="s">
        <v>2445</v>
      </c>
      <c r="C66" s="400" t="s">
        <v>2446</v>
      </c>
      <c r="D66" s="401" t="s">
        <v>3340</v>
      </c>
      <c r="E66" s="400" t="s">
        <v>4246</v>
      </c>
      <c r="F66" s="80" t="s">
        <v>3720</v>
      </c>
      <c r="G66" s="370">
        <v>100</v>
      </c>
      <c r="H66" s="370">
        <v>100</v>
      </c>
      <c r="I66" s="370">
        <v>20</v>
      </c>
      <c r="J66" s="194"/>
    </row>
    <row r="67" spans="1:10" ht="15" x14ac:dyDescent="0.25">
      <c r="A67" s="80">
        <v>59</v>
      </c>
      <c r="B67" s="400" t="s">
        <v>2445</v>
      </c>
      <c r="C67" s="400" t="s">
        <v>2446</v>
      </c>
      <c r="D67" s="401" t="s">
        <v>3340</v>
      </c>
      <c r="E67" s="400" t="s">
        <v>4246</v>
      </c>
      <c r="F67" s="80" t="s">
        <v>3720</v>
      </c>
      <c r="G67" s="370">
        <v>100</v>
      </c>
      <c r="H67" s="370">
        <v>100</v>
      </c>
      <c r="I67" s="370">
        <v>20</v>
      </c>
      <c r="J67" s="194"/>
    </row>
    <row r="68" spans="1:10" ht="15" x14ac:dyDescent="0.25">
      <c r="A68" s="80">
        <v>60</v>
      </c>
      <c r="B68" s="400" t="s">
        <v>2427</v>
      </c>
      <c r="C68" s="400" t="s">
        <v>2447</v>
      </c>
      <c r="D68" s="401" t="s">
        <v>3341</v>
      </c>
      <c r="E68" s="400" t="s">
        <v>4246</v>
      </c>
      <c r="F68" s="80" t="s">
        <v>3720</v>
      </c>
      <c r="G68" s="370">
        <v>50</v>
      </c>
      <c r="H68" s="370">
        <v>50</v>
      </c>
      <c r="I68" s="370">
        <v>10</v>
      </c>
      <c r="J68" s="194"/>
    </row>
    <row r="69" spans="1:10" ht="15" x14ac:dyDescent="0.25">
      <c r="A69" s="80">
        <v>61</v>
      </c>
      <c r="B69" s="400" t="s">
        <v>2427</v>
      </c>
      <c r="C69" s="400" t="s">
        <v>2447</v>
      </c>
      <c r="D69" s="401" t="s">
        <v>3341</v>
      </c>
      <c r="E69" s="400" t="s">
        <v>4246</v>
      </c>
      <c r="F69" s="80" t="s">
        <v>3720</v>
      </c>
      <c r="G69" s="370">
        <v>100</v>
      </c>
      <c r="H69" s="370">
        <v>100</v>
      </c>
      <c r="I69" s="370">
        <v>20</v>
      </c>
      <c r="J69" s="194"/>
    </row>
    <row r="70" spans="1:10" ht="15" x14ac:dyDescent="0.25">
      <c r="A70" s="80">
        <v>62</v>
      </c>
      <c r="B70" s="400" t="s">
        <v>2448</v>
      </c>
      <c r="C70" s="400" t="s">
        <v>2449</v>
      </c>
      <c r="D70" s="401" t="s">
        <v>3342</v>
      </c>
      <c r="E70" s="400" t="s">
        <v>4246</v>
      </c>
      <c r="F70" s="80" t="s">
        <v>3720</v>
      </c>
      <c r="G70" s="370">
        <v>100</v>
      </c>
      <c r="H70" s="370">
        <v>100</v>
      </c>
      <c r="I70" s="370">
        <v>20</v>
      </c>
      <c r="J70" s="194"/>
    </row>
    <row r="71" spans="1:10" ht="15" x14ac:dyDescent="0.25">
      <c r="A71" s="80">
        <v>63</v>
      </c>
      <c r="B71" s="400" t="s">
        <v>2448</v>
      </c>
      <c r="C71" s="400" t="s">
        <v>2449</v>
      </c>
      <c r="D71" s="401" t="s">
        <v>3342</v>
      </c>
      <c r="E71" s="400" t="s">
        <v>4246</v>
      </c>
      <c r="F71" s="80" t="s">
        <v>3720</v>
      </c>
      <c r="G71" s="370">
        <v>100</v>
      </c>
      <c r="H71" s="370">
        <v>100</v>
      </c>
      <c r="I71" s="370">
        <v>20</v>
      </c>
      <c r="J71" s="194"/>
    </row>
    <row r="72" spans="1:10" ht="15" x14ac:dyDescent="0.25">
      <c r="A72" s="80">
        <v>64</v>
      </c>
      <c r="B72" s="400" t="s">
        <v>2448</v>
      </c>
      <c r="C72" s="400" t="s">
        <v>2449</v>
      </c>
      <c r="D72" s="401" t="s">
        <v>3342</v>
      </c>
      <c r="E72" s="400" t="s">
        <v>4246</v>
      </c>
      <c r="F72" s="80" t="s">
        <v>3720</v>
      </c>
      <c r="G72" s="370">
        <v>100</v>
      </c>
      <c r="H72" s="370">
        <v>100</v>
      </c>
      <c r="I72" s="370">
        <v>20</v>
      </c>
      <c r="J72" s="194"/>
    </row>
    <row r="73" spans="1:10" ht="15" x14ac:dyDescent="0.25">
      <c r="A73" s="80">
        <v>65</v>
      </c>
      <c r="B73" s="400" t="s">
        <v>2414</v>
      </c>
      <c r="C73" s="400" t="s">
        <v>2450</v>
      </c>
      <c r="D73" s="401" t="s">
        <v>3343</v>
      </c>
      <c r="E73" s="400" t="s">
        <v>4246</v>
      </c>
      <c r="F73" s="80" t="s">
        <v>3720</v>
      </c>
      <c r="G73" s="370">
        <v>100</v>
      </c>
      <c r="H73" s="370">
        <v>100</v>
      </c>
      <c r="I73" s="370">
        <v>20</v>
      </c>
      <c r="J73" s="194"/>
    </row>
    <row r="74" spans="1:10" ht="15" x14ac:dyDescent="0.25">
      <c r="A74" s="80">
        <v>66</v>
      </c>
      <c r="B74" s="400" t="s">
        <v>2451</v>
      </c>
      <c r="C74" s="400" t="s">
        <v>2452</v>
      </c>
      <c r="D74" s="401" t="s">
        <v>3344</v>
      </c>
      <c r="E74" s="400" t="s">
        <v>4246</v>
      </c>
      <c r="F74" s="80" t="s">
        <v>3720</v>
      </c>
      <c r="G74" s="370">
        <v>100</v>
      </c>
      <c r="H74" s="370">
        <v>100</v>
      </c>
      <c r="I74" s="370">
        <v>20</v>
      </c>
      <c r="J74" s="194"/>
    </row>
    <row r="75" spans="1:10" ht="15" x14ac:dyDescent="0.25">
      <c r="A75" s="80">
        <v>67</v>
      </c>
      <c r="B75" s="400" t="s">
        <v>2451</v>
      </c>
      <c r="C75" s="400" t="s">
        <v>2452</v>
      </c>
      <c r="D75" s="401" t="s">
        <v>3344</v>
      </c>
      <c r="E75" s="400" t="s">
        <v>4246</v>
      </c>
      <c r="F75" s="80" t="s">
        <v>3720</v>
      </c>
      <c r="G75" s="370">
        <v>100</v>
      </c>
      <c r="H75" s="370">
        <v>100</v>
      </c>
      <c r="I75" s="370">
        <v>20</v>
      </c>
      <c r="J75" s="194"/>
    </row>
    <row r="76" spans="1:10" ht="15" x14ac:dyDescent="0.25">
      <c r="A76" s="80">
        <v>68</v>
      </c>
      <c r="B76" s="400" t="s">
        <v>2453</v>
      </c>
      <c r="C76" s="400" t="s">
        <v>2454</v>
      </c>
      <c r="D76" s="401">
        <v>54001017093</v>
      </c>
      <c r="E76" s="400" t="s">
        <v>4246</v>
      </c>
      <c r="F76" s="80" t="s">
        <v>3720</v>
      </c>
      <c r="G76" s="370">
        <v>100</v>
      </c>
      <c r="H76" s="370">
        <v>100</v>
      </c>
      <c r="I76" s="370">
        <v>20</v>
      </c>
      <c r="J76" s="194"/>
    </row>
    <row r="77" spans="1:10" ht="15" x14ac:dyDescent="0.25">
      <c r="A77" s="80">
        <v>69</v>
      </c>
      <c r="B77" s="400" t="s">
        <v>2453</v>
      </c>
      <c r="C77" s="400" t="s">
        <v>2454</v>
      </c>
      <c r="D77" s="401">
        <v>54001017093</v>
      </c>
      <c r="E77" s="400" t="s">
        <v>4246</v>
      </c>
      <c r="F77" s="80" t="s">
        <v>3720</v>
      </c>
      <c r="G77" s="370">
        <v>100</v>
      </c>
      <c r="H77" s="370">
        <v>100</v>
      </c>
      <c r="I77" s="370">
        <v>20</v>
      </c>
      <c r="J77" s="194"/>
    </row>
    <row r="78" spans="1:10" ht="15" x14ac:dyDescent="0.25">
      <c r="A78" s="80">
        <v>70</v>
      </c>
      <c r="B78" s="400" t="s">
        <v>2453</v>
      </c>
      <c r="C78" s="400" t="s">
        <v>2454</v>
      </c>
      <c r="D78" s="401">
        <v>54001017093</v>
      </c>
      <c r="E78" s="400" t="s">
        <v>4246</v>
      </c>
      <c r="F78" s="80" t="s">
        <v>3720</v>
      </c>
      <c r="G78" s="370">
        <v>100</v>
      </c>
      <c r="H78" s="370">
        <v>100</v>
      </c>
      <c r="I78" s="370">
        <v>20</v>
      </c>
      <c r="J78" s="194"/>
    </row>
    <row r="79" spans="1:10" ht="15" x14ac:dyDescent="0.25">
      <c r="A79" s="80">
        <v>71</v>
      </c>
      <c r="B79" s="400" t="s">
        <v>2455</v>
      </c>
      <c r="C79" s="400" t="s">
        <v>2454</v>
      </c>
      <c r="D79" s="401" t="s">
        <v>3345</v>
      </c>
      <c r="E79" s="400" t="s">
        <v>4246</v>
      </c>
      <c r="F79" s="80" t="s">
        <v>3720</v>
      </c>
      <c r="G79" s="370">
        <v>50</v>
      </c>
      <c r="H79" s="370">
        <v>50</v>
      </c>
      <c r="I79" s="370">
        <v>10</v>
      </c>
      <c r="J79" s="194"/>
    </row>
    <row r="80" spans="1:10" ht="15" x14ac:dyDescent="0.25">
      <c r="A80" s="80">
        <v>72</v>
      </c>
      <c r="B80" s="400" t="s">
        <v>2455</v>
      </c>
      <c r="C80" s="400" t="s">
        <v>2454</v>
      </c>
      <c r="D80" s="401" t="s">
        <v>3345</v>
      </c>
      <c r="E80" s="400" t="s">
        <v>4246</v>
      </c>
      <c r="F80" s="80" t="s">
        <v>3720</v>
      </c>
      <c r="G80" s="370">
        <v>100</v>
      </c>
      <c r="H80" s="370">
        <v>100</v>
      </c>
      <c r="I80" s="370">
        <v>20</v>
      </c>
      <c r="J80" s="194"/>
    </row>
    <row r="81" spans="1:10" ht="15" x14ac:dyDescent="0.25">
      <c r="A81" s="80">
        <v>73</v>
      </c>
      <c r="B81" s="400" t="s">
        <v>2423</v>
      </c>
      <c r="C81" s="400" t="s">
        <v>2456</v>
      </c>
      <c r="D81" s="401" t="s">
        <v>3346</v>
      </c>
      <c r="E81" s="400" t="s">
        <v>4246</v>
      </c>
      <c r="F81" s="80" t="s">
        <v>3720</v>
      </c>
      <c r="G81" s="370">
        <v>100</v>
      </c>
      <c r="H81" s="370">
        <v>100</v>
      </c>
      <c r="I81" s="370">
        <v>20</v>
      </c>
      <c r="J81" s="194"/>
    </row>
    <row r="82" spans="1:10" ht="15" x14ac:dyDescent="0.25">
      <c r="A82" s="80">
        <v>74</v>
      </c>
      <c r="B82" s="400" t="s">
        <v>2457</v>
      </c>
      <c r="C82" s="400" t="s">
        <v>2458</v>
      </c>
      <c r="D82" s="401" t="s">
        <v>3347</v>
      </c>
      <c r="E82" s="400" t="s">
        <v>4246</v>
      </c>
      <c r="F82" s="80" t="s">
        <v>3720</v>
      </c>
      <c r="G82" s="370">
        <v>100</v>
      </c>
      <c r="H82" s="370">
        <v>100</v>
      </c>
      <c r="I82" s="370">
        <v>20</v>
      </c>
      <c r="J82" s="194"/>
    </row>
    <row r="83" spans="1:10" ht="15" x14ac:dyDescent="0.25">
      <c r="A83" s="80">
        <v>75</v>
      </c>
      <c r="B83" s="400" t="s">
        <v>2457</v>
      </c>
      <c r="C83" s="400" t="s">
        <v>2458</v>
      </c>
      <c r="D83" s="401" t="s">
        <v>3347</v>
      </c>
      <c r="E83" s="400" t="s">
        <v>4246</v>
      </c>
      <c r="F83" s="80" t="s">
        <v>3720</v>
      </c>
      <c r="G83" s="370">
        <v>100</v>
      </c>
      <c r="H83" s="370">
        <v>100</v>
      </c>
      <c r="I83" s="370">
        <v>20</v>
      </c>
      <c r="J83" s="194"/>
    </row>
    <row r="84" spans="1:10" ht="15" x14ac:dyDescent="0.25">
      <c r="A84" s="80">
        <v>76</v>
      </c>
      <c r="B84" s="400" t="s">
        <v>2459</v>
      </c>
      <c r="C84" s="400" t="s">
        <v>2460</v>
      </c>
      <c r="D84" s="401" t="s">
        <v>3348</v>
      </c>
      <c r="E84" s="400" t="s">
        <v>4246</v>
      </c>
      <c r="F84" s="80" t="s">
        <v>3720</v>
      </c>
      <c r="G84" s="370">
        <v>50</v>
      </c>
      <c r="H84" s="370">
        <v>50</v>
      </c>
      <c r="I84" s="370">
        <v>10</v>
      </c>
      <c r="J84" s="194"/>
    </row>
    <row r="85" spans="1:10" ht="15" x14ac:dyDescent="0.25">
      <c r="A85" s="80">
        <v>77</v>
      </c>
      <c r="B85" s="400" t="s">
        <v>2459</v>
      </c>
      <c r="C85" s="400" t="s">
        <v>2460</v>
      </c>
      <c r="D85" s="401" t="s">
        <v>3348</v>
      </c>
      <c r="E85" s="400" t="s">
        <v>4246</v>
      </c>
      <c r="F85" s="80" t="s">
        <v>3720</v>
      </c>
      <c r="G85" s="370">
        <v>100</v>
      </c>
      <c r="H85" s="370">
        <v>100</v>
      </c>
      <c r="I85" s="370">
        <v>20</v>
      </c>
      <c r="J85" s="194"/>
    </row>
    <row r="86" spans="1:10" ht="15" x14ac:dyDescent="0.25">
      <c r="A86" s="80">
        <v>78</v>
      </c>
      <c r="B86" s="400" t="s">
        <v>2461</v>
      </c>
      <c r="C86" s="400" t="s">
        <v>2462</v>
      </c>
      <c r="D86" s="401" t="s">
        <v>3349</v>
      </c>
      <c r="E86" s="400" t="s">
        <v>4246</v>
      </c>
      <c r="F86" s="80" t="s">
        <v>3720</v>
      </c>
      <c r="G86" s="370">
        <v>100</v>
      </c>
      <c r="H86" s="370">
        <v>100</v>
      </c>
      <c r="I86" s="370">
        <v>20</v>
      </c>
      <c r="J86" s="194"/>
    </row>
    <row r="87" spans="1:10" ht="15" x14ac:dyDescent="0.25">
      <c r="A87" s="80">
        <v>79</v>
      </c>
      <c r="B87" s="400" t="s">
        <v>2461</v>
      </c>
      <c r="C87" s="400" t="s">
        <v>2462</v>
      </c>
      <c r="D87" s="401" t="s">
        <v>3349</v>
      </c>
      <c r="E87" s="400" t="s">
        <v>4246</v>
      </c>
      <c r="F87" s="80" t="s">
        <v>3720</v>
      </c>
      <c r="G87" s="370">
        <v>100</v>
      </c>
      <c r="H87" s="370">
        <v>100</v>
      </c>
      <c r="I87" s="370">
        <v>20</v>
      </c>
      <c r="J87" s="194"/>
    </row>
    <row r="88" spans="1:10" ht="15" x14ac:dyDescent="0.25">
      <c r="A88" s="80">
        <v>80</v>
      </c>
      <c r="B88" s="400" t="s">
        <v>2463</v>
      </c>
      <c r="C88" s="400" t="s">
        <v>2464</v>
      </c>
      <c r="D88" s="401" t="s">
        <v>3350</v>
      </c>
      <c r="E88" s="400" t="s">
        <v>4246</v>
      </c>
      <c r="F88" s="80" t="s">
        <v>3720</v>
      </c>
      <c r="G88" s="370">
        <v>50</v>
      </c>
      <c r="H88" s="370">
        <v>50</v>
      </c>
      <c r="I88" s="370">
        <v>10</v>
      </c>
      <c r="J88" s="194"/>
    </row>
    <row r="89" spans="1:10" ht="15" x14ac:dyDescent="0.25">
      <c r="A89" s="80">
        <v>81</v>
      </c>
      <c r="B89" s="400" t="s">
        <v>2463</v>
      </c>
      <c r="C89" s="400" t="s">
        <v>2464</v>
      </c>
      <c r="D89" s="401" t="s">
        <v>3350</v>
      </c>
      <c r="E89" s="400" t="s">
        <v>4246</v>
      </c>
      <c r="F89" s="80" t="s">
        <v>3720</v>
      </c>
      <c r="G89" s="370">
        <v>100</v>
      </c>
      <c r="H89" s="370">
        <v>100</v>
      </c>
      <c r="I89" s="370">
        <v>20</v>
      </c>
      <c r="J89" s="194"/>
    </row>
    <row r="90" spans="1:10" ht="15" x14ac:dyDescent="0.25">
      <c r="A90" s="80">
        <v>82</v>
      </c>
      <c r="B90" s="400" t="s">
        <v>2427</v>
      </c>
      <c r="C90" s="400" t="s">
        <v>2465</v>
      </c>
      <c r="D90" s="401" t="s">
        <v>3351</v>
      </c>
      <c r="E90" s="400" t="s">
        <v>4246</v>
      </c>
      <c r="F90" s="80" t="s">
        <v>3720</v>
      </c>
      <c r="G90" s="370">
        <v>100</v>
      </c>
      <c r="H90" s="370">
        <v>100</v>
      </c>
      <c r="I90" s="370">
        <v>20</v>
      </c>
      <c r="J90" s="194"/>
    </row>
    <row r="91" spans="1:10" ht="15" x14ac:dyDescent="0.25">
      <c r="A91" s="80">
        <v>83</v>
      </c>
      <c r="B91" s="400" t="s">
        <v>2427</v>
      </c>
      <c r="C91" s="400" t="s">
        <v>2465</v>
      </c>
      <c r="D91" s="401" t="s">
        <v>3351</v>
      </c>
      <c r="E91" s="400" t="s">
        <v>4246</v>
      </c>
      <c r="F91" s="80" t="s">
        <v>3720</v>
      </c>
      <c r="G91" s="370">
        <v>100</v>
      </c>
      <c r="H91" s="370">
        <v>100</v>
      </c>
      <c r="I91" s="370">
        <v>20</v>
      </c>
      <c r="J91" s="194"/>
    </row>
    <row r="92" spans="1:10" ht="15" x14ac:dyDescent="0.25">
      <c r="A92" s="80">
        <v>84</v>
      </c>
      <c r="B92" s="400" t="s">
        <v>2441</v>
      </c>
      <c r="C92" s="400" t="s">
        <v>2466</v>
      </c>
      <c r="D92" s="401" t="s">
        <v>3352</v>
      </c>
      <c r="E92" s="400" t="s">
        <v>4246</v>
      </c>
      <c r="F92" s="80" t="s">
        <v>3720</v>
      </c>
      <c r="G92" s="370">
        <v>100</v>
      </c>
      <c r="H92" s="370">
        <v>100</v>
      </c>
      <c r="I92" s="370">
        <v>20</v>
      </c>
      <c r="J92" s="194"/>
    </row>
    <row r="93" spans="1:10" ht="15" x14ac:dyDescent="0.25">
      <c r="A93" s="80">
        <v>85</v>
      </c>
      <c r="B93" s="400" t="s">
        <v>2441</v>
      </c>
      <c r="C93" s="400" t="s">
        <v>2466</v>
      </c>
      <c r="D93" s="401" t="s">
        <v>3352</v>
      </c>
      <c r="E93" s="400" t="s">
        <v>4246</v>
      </c>
      <c r="F93" s="80" t="s">
        <v>3720</v>
      </c>
      <c r="G93" s="370">
        <v>100</v>
      </c>
      <c r="H93" s="370">
        <v>100</v>
      </c>
      <c r="I93" s="370">
        <v>20</v>
      </c>
      <c r="J93" s="194"/>
    </row>
    <row r="94" spans="1:10" ht="15" x14ac:dyDescent="0.25">
      <c r="A94" s="80">
        <v>86</v>
      </c>
      <c r="B94" s="400" t="s">
        <v>2392</v>
      </c>
      <c r="C94" s="400" t="s">
        <v>2466</v>
      </c>
      <c r="D94" s="401" t="s">
        <v>3353</v>
      </c>
      <c r="E94" s="400" t="s">
        <v>4246</v>
      </c>
      <c r="F94" s="80" t="s">
        <v>3720</v>
      </c>
      <c r="G94" s="370">
        <v>100</v>
      </c>
      <c r="H94" s="370">
        <v>100</v>
      </c>
      <c r="I94" s="370">
        <v>20</v>
      </c>
      <c r="J94" s="194"/>
    </row>
    <row r="95" spans="1:10" ht="15" x14ac:dyDescent="0.25">
      <c r="A95" s="80">
        <v>87</v>
      </c>
      <c r="B95" s="400" t="s">
        <v>2412</v>
      </c>
      <c r="C95" s="400" t="s">
        <v>2467</v>
      </c>
      <c r="D95" s="401" t="s">
        <v>3354</v>
      </c>
      <c r="E95" s="400" t="s">
        <v>4246</v>
      </c>
      <c r="F95" s="80" t="s">
        <v>3720</v>
      </c>
      <c r="G95" s="370">
        <v>100</v>
      </c>
      <c r="H95" s="370">
        <v>100</v>
      </c>
      <c r="I95" s="370">
        <v>20</v>
      </c>
      <c r="J95" s="194"/>
    </row>
    <row r="96" spans="1:10" ht="15" x14ac:dyDescent="0.25">
      <c r="A96" s="80">
        <v>88</v>
      </c>
      <c r="B96" s="400" t="s">
        <v>2412</v>
      </c>
      <c r="C96" s="400" t="s">
        <v>2467</v>
      </c>
      <c r="D96" s="401" t="s">
        <v>3354</v>
      </c>
      <c r="E96" s="400" t="s">
        <v>4246</v>
      </c>
      <c r="F96" s="80" t="s">
        <v>3720</v>
      </c>
      <c r="G96" s="370">
        <v>100</v>
      </c>
      <c r="H96" s="370">
        <v>100</v>
      </c>
      <c r="I96" s="370">
        <v>20</v>
      </c>
      <c r="J96" s="194"/>
    </row>
    <row r="97" spans="1:10" ht="15" x14ac:dyDescent="0.25">
      <c r="A97" s="80">
        <v>89</v>
      </c>
      <c r="B97" s="400" t="s">
        <v>2468</v>
      </c>
      <c r="C97" s="400" t="s">
        <v>2467</v>
      </c>
      <c r="D97" s="401" t="s">
        <v>3355</v>
      </c>
      <c r="E97" s="400" t="s">
        <v>4246</v>
      </c>
      <c r="F97" s="80" t="s">
        <v>3720</v>
      </c>
      <c r="G97" s="370">
        <v>100</v>
      </c>
      <c r="H97" s="370">
        <v>100</v>
      </c>
      <c r="I97" s="370">
        <v>20</v>
      </c>
      <c r="J97" s="194"/>
    </row>
    <row r="98" spans="1:10" ht="15" x14ac:dyDescent="0.25">
      <c r="A98" s="80">
        <v>90</v>
      </c>
      <c r="B98" s="400" t="s">
        <v>2468</v>
      </c>
      <c r="C98" s="400" t="s">
        <v>2467</v>
      </c>
      <c r="D98" s="401" t="s">
        <v>3355</v>
      </c>
      <c r="E98" s="400" t="s">
        <v>4246</v>
      </c>
      <c r="F98" s="80" t="s">
        <v>3720</v>
      </c>
      <c r="G98" s="370">
        <v>100</v>
      </c>
      <c r="H98" s="370">
        <v>100</v>
      </c>
      <c r="I98" s="370">
        <v>20</v>
      </c>
      <c r="J98" s="194"/>
    </row>
    <row r="99" spans="1:10" ht="15" x14ac:dyDescent="0.25">
      <c r="A99" s="80">
        <v>91</v>
      </c>
      <c r="B99" s="400" t="s">
        <v>2469</v>
      </c>
      <c r="C99" s="400" t="s">
        <v>2470</v>
      </c>
      <c r="D99" s="401" t="s">
        <v>3356</v>
      </c>
      <c r="E99" s="400" t="s">
        <v>4246</v>
      </c>
      <c r="F99" s="80" t="s">
        <v>3720</v>
      </c>
      <c r="G99" s="370">
        <v>100</v>
      </c>
      <c r="H99" s="370">
        <v>100</v>
      </c>
      <c r="I99" s="370">
        <v>20</v>
      </c>
      <c r="J99" s="194"/>
    </row>
    <row r="100" spans="1:10" ht="15" x14ac:dyDescent="0.25">
      <c r="A100" s="80">
        <v>92</v>
      </c>
      <c r="B100" s="400" t="s">
        <v>2469</v>
      </c>
      <c r="C100" s="400" t="s">
        <v>2470</v>
      </c>
      <c r="D100" s="401" t="s">
        <v>3356</v>
      </c>
      <c r="E100" s="400" t="s">
        <v>4246</v>
      </c>
      <c r="F100" s="80" t="s">
        <v>3720</v>
      </c>
      <c r="G100" s="370">
        <v>100</v>
      </c>
      <c r="H100" s="370">
        <v>100</v>
      </c>
      <c r="I100" s="370">
        <v>20</v>
      </c>
      <c r="J100" s="194"/>
    </row>
    <row r="101" spans="1:10" ht="15" x14ac:dyDescent="0.25">
      <c r="A101" s="80">
        <v>93</v>
      </c>
      <c r="B101" s="400" t="s">
        <v>2469</v>
      </c>
      <c r="C101" s="400" t="s">
        <v>2470</v>
      </c>
      <c r="D101" s="401" t="s">
        <v>3356</v>
      </c>
      <c r="E101" s="400" t="s">
        <v>4246</v>
      </c>
      <c r="F101" s="80" t="s">
        <v>3720</v>
      </c>
      <c r="G101" s="370">
        <v>100</v>
      </c>
      <c r="H101" s="370">
        <v>100</v>
      </c>
      <c r="I101" s="370">
        <v>20</v>
      </c>
      <c r="J101" s="194"/>
    </row>
    <row r="102" spans="1:10" ht="15" x14ac:dyDescent="0.25">
      <c r="A102" s="80">
        <v>94</v>
      </c>
      <c r="B102" s="400" t="s">
        <v>2471</v>
      </c>
      <c r="C102" s="400" t="s">
        <v>2472</v>
      </c>
      <c r="D102" s="401" t="s">
        <v>3357</v>
      </c>
      <c r="E102" s="400" t="s">
        <v>4246</v>
      </c>
      <c r="F102" s="80" t="s">
        <v>3720</v>
      </c>
      <c r="G102" s="370">
        <v>100</v>
      </c>
      <c r="H102" s="370">
        <v>100</v>
      </c>
      <c r="I102" s="370">
        <v>20</v>
      </c>
      <c r="J102" s="194"/>
    </row>
    <row r="103" spans="1:10" ht="15" x14ac:dyDescent="0.25">
      <c r="A103" s="80">
        <v>95</v>
      </c>
      <c r="B103" s="400" t="s">
        <v>2471</v>
      </c>
      <c r="C103" s="400" t="s">
        <v>2472</v>
      </c>
      <c r="D103" s="401" t="s">
        <v>3357</v>
      </c>
      <c r="E103" s="400" t="s">
        <v>4246</v>
      </c>
      <c r="F103" s="80" t="s">
        <v>3720</v>
      </c>
      <c r="G103" s="370">
        <v>100</v>
      </c>
      <c r="H103" s="370">
        <v>100</v>
      </c>
      <c r="I103" s="370">
        <v>20</v>
      </c>
      <c r="J103" s="194"/>
    </row>
    <row r="104" spans="1:10" ht="15" x14ac:dyDescent="0.25">
      <c r="A104" s="80">
        <v>96</v>
      </c>
      <c r="B104" s="400" t="s">
        <v>2473</v>
      </c>
      <c r="C104" s="400" t="s">
        <v>2474</v>
      </c>
      <c r="D104" s="401" t="s">
        <v>3358</v>
      </c>
      <c r="E104" s="400" t="s">
        <v>4246</v>
      </c>
      <c r="F104" s="80" t="s">
        <v>3720</v>
      </c>
      <c r="G104" s="370">
        <v>100</v>
      </c>
      <c r="H104" s="370">
        <v>100</v>
      </c>
      <c r="I104" s="370">
        <v>20</v>
      </c>
      <c r="J104" s="194"/>
    </row>
    <row r="105" spans="1:10" ht="15" x14ac:dyDescent="0.25">
      <c r="A105" s="80">
        <v>97</v>
      </c>
      <c r="B105" s="400" t="s">
        <v>2473</v>
      </c>
      <c r="C105" s="400" t="s">
        <v>2474</v>
      </c>
      <c r="D105" s="401" t="s">
        <v>3358</v>
      </c>
      <c r="E105" s="400" t="s">
        <v>4246</v>
      </c>
      <c r="F105" s="80" t="s">
        <v>3720</v>
      </c>
      <c r="G105" s="370">
        <v>100</v>
      </c>
      <c r="H105" s="370">
        <v>100</v>
      </c>
      <c r="I105" s="370">
        <v>20</v>
      </c>
      <c r="J105" s="194"/>
    </row>
    <row r="106" spans="1:10" ht="15" x14ac:dyDescent="0.25">
      <c r="A106" s="80">
        <v>98</v>
      </c>
      <c r="B106" s="400" t="s">
        <v>2475</v>
      </c>
      <c r="C106" s="400" t="s">
        <v>2476</v>
      </c>
      <c r="D106" s="401" t="s">
        <v>3359</v>
      </c>
      <c r="E106" s="400" t="s">
        <v>4246</v>
      </c>
      <c r="F106" s="80" t="s">
        <v>3720</v>
      </c>
      <c r="G106" s="370">
        <v>100</v>
      </c>
      <c r="H106" s="370">
        <v>100</v>
      </c>
      <c r="I106" s="370">
        <v>20</v>
      </c>
      <c r="J106" s="194"/>
    </row>
    <row r="107" spans="1:10" ht="15" x14ac:dyDescent="0.25">
      <c r="A107" s="80">
        <v>99</v>
      </c>
      <c r="B107" s="400" t="s">
        <v>2361</v>
      </c>
      <c r="C107" s="400" t="s">
        <v>2477</v>
      </c>
      <c r="D107" s="401" t="s">
        <v>3360</v>
      </c>
      <c r="E107" s="400" t="s">
        <v>4246</v>
      </c>
      <c r="F107" s="80" t="s">
        <v>3720</v>
      </c>
      <c r="G107" s="370">
        <v>100</v>
      </c>
      <c r="H107" s="370">
        <v>100</v>
      </c>
      <c r="I107" s="370">
        <v>20</v>
      </c>
      <c r="J107" s="194"/>
    </row>
    <row r="108" spans="1:10" ht="15" x14ac:dyDescent="0.25">
      <c r="A108" s="80">
        <v>100</v>
      </c>
      <c r="B108" s="400" t="s">
        <v>2414</v>
      </c>
      <c r="C108" s="400" t="s">
        <v>2478</v>
      </c>
      <c r="D108" s="401" t="s">
        <v>3361</v>
      </c>
      <c r="E108" s="400" t="s">
        <v>4246</v>
      </c>
      <c r="F108" s="80" t="s">
        <v>3720</v>
      </c>
      <c r="G108" s="370">
        <v>100</v>
      </c>
      <c r="H108" s="370">
        <v>100</v>
      </c>
      <c r="I108" s="370">
        <v>20</v>
      </c>
      <c r="J108" s="194"/>
    </row>
    <row r="109" spans="1:10" ht="15" x14ac:dyDescent="0.25">
      <c r="A109" s="80">
        <v>101</v>
      </c>
      <c r="B109" s="400" t="s">
        <v>2414</v>
      </c>
      <c r="C109" s="400" t="s">
        <v>2479</v>
      </c>
      <c r="D109" s="401" t="s">
        <v>3362</v>
      </c>
      <c r="E109" s="400" t="s">
        <v>4246</v>
      </c>
      <c r="F109" s="80" t="s">
        <v>3720</v>
      </c>
      <c r="G109" s="370">
        <v>100</v>
      </c>
      <c r="H109" s="370">
        <v>100</v>
      </c>
      <c r="I109" s="370">
        <v>20</v>
      </c>
      <c r="J109" s="194"/>
    </row>
    <row r="110" spans="1:10" ht="15" x14ac:dyDescent="0.25">
      <c r="A110" s="80">
        <v>102</v>
      </c>
      <c r="B110" s="400" t="s">
        <v>2414</v>
      </c>
      <c r="C110" s="400" t="s">
        <v>2479</v>
      </c>
      <c r="D110" s="401" t="s">
        <v>3362</v>
      </c>
      <c r="E110" s="400" t="s">
        <v>4246</v>
      </c>
      <c r="F110" s="80" t="s">
        <v>3720</v>
      </c>
      <c r="G110" s="370">
        <v>50</v>
      </c>
      <c r="H110" s="370">
        <v>50</v>
      </c>
      <c r="I110" s="370">
        <v>10</v>
      </c>
      <c r="J110" s="194"/>
    </row>
    <row r="111" spans="1:10" ht="15" x14ac:dyDescent="0.25">
      <c r="A111" s="80">
        <v>103</v>
      </c>
      <c r="B111" s="400" t="s">
        <v>2480</v>
      </c>
      <c r="C111" s="400" t="s">
        <v>2479</v>
      </c>
      <c r="D111" s="401" t="s">
        <v>3363</v>
      </c>
      <c r="E111" s="400" t="s">
        <v>4246</v>
      </c>
      <c r="F111" s="80" t="s">
        <v>3720</v>
      </c>
      <c r="G111" s="370">
        <v>50</v>
      </c>
      <c r="H111" s="370">
        <v>50</v>
      </c>
      <c r="I111" s="370">
        <v>10</v>
      </c>
      <c r="J111" s="194"/>
    </row>
    <row r="112" spans="1:10" ht="15" x14ac:dyDescent="0.25">
      <c r="A112" s="80">
        <v>104</v>
      </c>
      <c r="B112" s="400" t="s">
        <v>2481</v>
      </c>
      <c r="C112" s="400" t="s">
        <v>2482</v>
      </c>
      <c r="D112" s="401" t="s">
        <v>3364</v>
      </c>
      <c r="E112" s="400" t="s">
        <v>4246</v>
      </c>
      <c r="F112" s="80" t="s">
        <v>3720</v>
      </c>
      <c r="G112" s="370">
        <v>100</v>
      </c>
      <c r="H112" s="370">
        <v>100</v>
      </c>
      <c r="I112" s="370">
        <v>20</v>
      </c>
      <c r="J112" s="194"/>
    </row>
    <row r="113" spans="1:10" ht="15" x14ac:dyDescent="0.25">
      <c r="A113" s="80">
        <v>105</v>
      </c>
      <c r="B113" s="400" t="s">
        <v>2481</v>
      </c>
      <c r="C113" s="400" t="s">
        <v>2482</v>
      </c>
      <c r="D113" s="401" t="s">
        <v>3364</v>
      </c>
      <c r="E113" s="400" t="s">
        <v>4246</v>
      </c>
      <c r="F113" s="80" t="s">
        <v>3720</v>
      </c>
      <c r="G113" s="370">
        <v>100</v>
      </c>
      <c r="H113" s="370">
        <v>100</v>
      </c>
      <c r="I113" s="370">
        <v>20</v>
      </c>
      <c r="J113" s="194"/>
    </row>
    <row r="114" spans="1:10" ht="15" x14ac:dyDescent="0.25">
      <c r="A114" s="80">
        <v>106</v>
      </c>
      <c r="B114" s="400" t="s">
        <v>2481</v>
      </c>
      <c r="C114" s="400" t="s">
        <v>2482</v>
      </c>
      <c r="D114" s="401" t="s">
        <v>3364</v>
      </c>
      <c r="E114" s="400" t="s">
        <v>4246</v>
      </c>
      <c r="F114" s="80" t="s">
        <v>3720</v>
      </c>
      <c r="G114" s="370">
        <v>100</v>
      </c>
      <c r="H114" s="370">
        <v>100</v>
      </c>
      <c r="I114" s="370">
        <v>20</v>
      </c>
      <c r="J114" s="194"/>
    </row>
    <row r="115" spans="1:10" ht="15" x14ac:dyDescent="0.25">
      <c r="A115" s="80">
        <v>107</v>
      </c>
      <c r="B115" s="400" t="s">
        <v>2483</v>
      </c>
      <c r="C115" s="400" t="s">
        <v>2484</v>
      </c>
      <c r="D115" s="401" t="s">
        <v>3365</v>
      </c>
      <c r="E115" s="400" t="s">
        <v>4246</v>
      </c>
      <c r="F115" s="80" t="s">
        <v>3720</v>
      </c>
      <c r="G115" s="370">
        <v>100</v>
      </c>
      <c r="H115" s="370">
        <v>100</v>
      </c>
      <c r="I115" s="370">
        <v>20</v>
      </c>
      <c r="J115" s="194"/>
    </row>
    <row r="116" spans="1:10" ht="15" x14ac:dyDescent="0.25">
      <c r="A116" s="80">
        <v>108</v>
      </c>
      <c r="B116" s="400" t="s">
        <v>2483</v>
      </c>
      <c r="C116" s="400" t="s">
        <v>2484</v>
      </c>
      <c r="D116" s="401" t="s">
        <v>3365</v>
      </c>
      <c r="E116" s="400" t="s">
        <v>4246</v>
      </c>
      <c r="F116" s="80" t="s">
        <v>3720</v>
      </c>
      <c r="G116" s="370">
        <v>100</v>
      </c>
      <c r="H116" s="370">
        <v>100</v>
      </c>
      <c r="I116" s="370">
        <v>20</v>
      </c>
      <c r="J116" s="194"/>
    </row>
    <row r="117" spans="1:10" ht="15" x14ac:dyDescent="0.25">
      <c r="A117" s="80">
        <v>109</v>
      </c>
      <c r="B117" s="400" t="s">
        <v>2483</v>
      </c>
      <c r="C117" s="400" t="s">
        <v>2484</v>
      </c>
      <c r="D117" s="401" t="s">
        <v>3365</v>
      </c>
      <c r="E117" s="400" t="s">
        <v>4246</v>
      </c>
      <c r="F117" s="80" t="s">
        <v>3720</v>
      </c>
      <c r="G117" s="370">
        <v>100</v>
      </c>
      <c r="H117" s="370">
        <v>100</v>
      </c>
      <c r="I117" s="370">
        <v>20</v>
      </c>
      <c r="J117" s="194"/>
    </row>
    <row r="118" spans="1:10" ht="15" x14ac:dyDescent="0.25">
      <c r="A118" s="80">
        <v>110</v>
      </c>
      <c r="B118" s="400" t="s">
        <v>2427</v>
      </c>
      <c r="C118" s="400" t="s">
        <v>2485</v>
      </c>
      <c r="D118" s="401" t="s">
        <v>3366</v>
      </c>
      <c r="E118" s="400" t="s">
        <v>4246</v>
      </c>
      <c r="F118" s="80" t="s">
        <v>3720</v>
      </c>
      <c r="G118" s="370">
        <v>100</v>
      </c>
      <c r="H118" s="370">
        <v>100</v>
      </c>
      <c r="I118" s="370">
        <v>20</v>
      </c>
      <c r="J118" s="194"/>
    </row>
    <row r="119" spans="1:10" ht="15" x14ac:dyDescent="0.25">
      <c r="A119" s="80">
        <v>111</v>
      </c>
      <c r="B119" s="400" t="s">
        <v>2361</v>
      </c>
      <c r="C119" s="400" t="s">
        <v>2486</v>
      </c>
      <c r="D119" s="401" t="s">
        <v>3367</v>
      </c>
      <c r="E119" s="400" t="s">
        <v>4246</v>
      </c>
      <c r="F119" s="80" t="s">
        <v>3720</v>
      </c>
      <c r="G119" s="370">
        <v>50</v>
      </c>
      <c r="H119" s="370">
        <v>50</v>
      </c>
      <c r="I119" s="370">
        <v>10</v>
      </c>
      <c r="J119" s="194"/>
    </row>
    <row r="120" spans="1:10" ht="15" x14ac:dyDescent="0.25">
      <c r="A120" s="80">
        <v>112</v>
      </c>
      <c r="B120" s="400" t="s">
        <v>2402</v>
      </c>
      <c r="C120" s="400" t="s">
        <v>2486</v>
      </c>
      <c r="D120" s="401" t="s">
        <v>3368</v>
      </c>
      <c r="E120" s="400" t="s">
        <v>4246</v>
      </c>
      <c r="F120" s="80" t="s">
        <v>3720</v>
      </c>
      <c r="G120" s="370">
        <v>50</v>
      </c>
      <c r="H120" s="370">
        <v>50</v>
      </c>
      <c r="I120" s="370">
        <v>10</v>
      </c>
      <c r="J120" s="194"/>
    </row>
    <row r="121" spans="1:10" ht="15" x14ac:dyDescent="0.25">
      <c r="A121" s="80">
        <v>113</v>
      </c>
      <c r="B121" s="400" t="s">
        <v>2487</v>
      </c>
      <c r="C121" s="400" t="s">
        <v>2398</v>
      </c>
      <c r="D121" s="401" t="s">
        <v>3369</v>
      </c>
      <c r="E121" s="400" t="s">
        <v>4246</v>
      </c>
      <c r="F121" s="80" t="s">
        <v>3720</v>
      </c>
      <c r="G121" s="370">
        <v>100</v>
      </c>
      <c r="H121" s="370">
        <v>100</v>
      </c>
      <c r="I121" s="370">
        <v>20</v>
      </c>
      <c r="J121" s="194"/>
    </row>
    <row r="122" spans="1:10" ht="15" x14ac:dyDescent="0.25">
      <c r="A122" s="80">
        <v>114</v>
      </c>
      <c r="B122" s="400" t="s">
        <v>2487</v>
      </c>
      <c r="C122" s="400" t="s">
        <v>2398</v>
      </c>
      <c r="D122" s="401" t="s">
        <v>3369</v>
      </c>
      <c r="E122" s="400" t="s">
        <v>4246</v>
      </c>
      <c r="F122" s="80" t="s">
        <v>3720</v>
      </c>
      <c r="G122" s="370">
        <v>100</v>
      </c>
      <c r="H122" s="370">
        <v>100</v>
      </c>
      <c r="I122" s="370">
        <v>20</v>
      </c>
      <c r="J122" s="194"/>
    </row>
    <row r="123" spans="1:10" ht="15" x14ac:dyDescent="0.25">
      <c r="A123" s="80">
        <v>115</v>
      </c>
      <c r="B123" s="400" t="s">
        <v>2487</v>
      </c>
      <c r="C123" s="400" t="s">
        <v>2398</v>
      </c>
      <c r="D123" s="401" t="s">
        <v>3369</v>
      </c>
      <c r="E123" s="400" t="s">
        <v>4246</v>
      </c>
      <c r="F123" s="80" t="s">
        <v>3720</v>
      </c>
      <c r="G123" s="370">
        <v>100</v>
      </c>
      <c r="H123" s="370">
        <v>100</v>
      </c>
      <c r="I123" s="370">
        <v>20</v>
      </c>
      <c r="J123" s="194"/>
    </row>
    <row r="124" spans="1:10" ht="15" x14ac:dyDescent="0.25">
      <c r="A124" s="80">
        <v>116</v>
      </c>
      <c r="B124" s="400" t="s">
        <v>2361</v>
      </c>
      <c r="C124" s="400" t="s">
        <v>541</v>
      </c>
      <c r="D124" s="401" t="s">
        <v>3370</v>
      </c>
      <c r="E124" s="400" t="s">
        <v>4246</v>
      </c>
      <c r="F124" s="80" t="s">
        <v>3720</v>
      </c>
      <c r="G124" s="370">
        <v>100</v>
      </c>
      <c r="H124" s="370">
        <v>100</v>
      </c>
      <c r="I124" s="370">
        <v>20</v>
      </c>
      <c r="J124" s="194"/>
    </row>
    <row r="125" spans="1:10" ht="15" x14ac:dyDescent="0.25">
      <c r="A125" s="80">
        <v>117</v>
      </c>
      <c r="B125" s="400" t="s">
        <v>2361</v>
      </c>
      <c r="C125" s="400" t="s">
        <v>541</v>
      </c>
      <c r="D125" s="401" t="s">
        <v>3370</v>
      </c>
      <c r="E125" s="400" t="s">
        <v>4246</v>
      </c>
      <c r="F125" s="80" t="s">
        <v>3720</v>
      </c>
      <c r="G125" s="370">
        <v>100</v>
      </c>
      <c r="H125" s="370">
        <v>100</v>
      </c>
      <c r="I125" s="370">
        <v>20</v>
      </c>
      <c r="J125" s="194"/>
    </row>
    <row r="126" spans="1:10" ht="15" x14ac:dyDescent="0.25">
      <c r="A126" s="80">
        <v>118</v>
      </c>
      <c r="B126" s="400" t="s">
        <v>2488</v>
      </c>
      <c r="C126" s="400" t="s">
        <v>2489</v>
      </c>
      <c r="D126" s="401" t="s">
        <v>3371</v>
      </c>
      <c r="E126" s="400" t="s">
        <v>4246</v>
      </c>
      <c r="F126" s="80" t="s">
        <v>3720</v>
      </c>
      <c r="G126" s="370">
        <v>100</v>
      </c>
      <c r="H126" s="370">
        <v>100</v>
      </c>
      <c r="I126" s="370">
        <v>20</v>
      </c>
      <c r="J126" s="194"/>
    </row>
    <row r="127" spans="1:10" ht="15" x14ac:dyDescent="0.25">
      <c r="A127" s="80">
        <v>119</v>
      </c>
      <c r="B127" s="400" t="s">
        <v>2488</v>
      </c>
      <c r="C127" s="400" t="s">
        <v>2489</v>
      </c>
      <c r="D127" s="401" t="s">
        <v>3372</v>
      </c>
      <c r="E127" s="400" t="s">
        <v>4246</v>
      </c>
      <c r="F127" s="80" t="s">
        <v>3720</v>
      </c>
      <c r="G127" s="370">
        <v>100</v>
      </c>
      <c r="H127" s="370">
        <v>100</v>
      </c>
      <c r="I127" s="370">
        <v>20</v>
      </c>
      <c r="J127" s="194"/>
    </row>
    <row r="128" spans="1:10" ht="15" x14ac:dyDescent="0.25">
      <c r="A128" s="80">
        <v>120</v>
      </c>
      <c r="B128" s="400" t="s">
        <v>2392</v>
      </c>
      <c r="C128" s="400" t="s">
        <v>2490</v>
      </c>
      <c r="D128" s="401" t="s">
        <v>3373</v>
      </c>
      <c r="E128" s="400" t="s">
        <v>4246</v>
      </c>
      <c r="F128" s="80" t="s">
        <v>3720</v>
      </c>
      <c r="G128" s="370">
        <v>100</v>
      </c>
      <c r="H128" s="370">
        <v>100</v>
      </c>
      <c r="I128" s="370">
        <v>20</v>
      </c>
      <c r="J128" s="194"/>
    </row>
    <row r="129" spans="1:10" ht="15" x14ac:dyDescent="0.25">
      <c r="A129" s="80">
        <v>121</v>
      </c>
      <c r="B129" s="400" t="s">
        <v>2491</v>
      </c>
      <c r="C129" s="400" t="s">
        <v>2492</v>
      </c>
      <c r="D129" s="401" t="s">
        <v>3374</v>
      </c>
      <c r="E129" s="400" t="s">
        <v>4246</v>
      </c>
      <c r="F129" s="80" t="s">
        <v>3720</v>
      </c>
      <c r="G129" s="370">
        <v>100</v>
      </c>
      <c r="H129" s="370">
        <v>100</v>
      </c>
      <c r="I129" s="370">
        <v>20</v>
      </c>
      <c r="J129" s="194"/>
    </row>
    <row r="130" spans="1:10" ht="15" x14ac:dyDescent="0.25">
      <c r="A130" s="80">
        <v>122</v>
      </c>
      <c r="B130" s="400" t="s">
        <v>2491</v>
      </c>
      <c r="C130" s="400" t="s">
        <v>2492</v>
      </c>
      <c r="D130" s="401" t="s">
        <v>3374</v>
      </c>
      <c r="E130" s="400" t="s">
        <v>4246</v>
      </c>
      <c r="F130" s="80" t="s">
        <v>3720</v>
      </c>
      <c r="G130" s="370">
        <v>100</v>
      </c>
      <c r="H130" s="370">
        <v>100</v>
      </c>
      <c r="I130" s="370">
        <v>20</v>
      </c>
      <c r="J130" s="194"/>
    </row>
    <row r="131" spans="1:10" ht="15" x14ac:dyDescent="0.25">
      <c r="A131" s="80">
        <v>123</v>
      </c>
      <c r="B131" s="400" t="s">
        <v>2392</v>
      </c>
      <c r="C131" s="400" t="s">
        <v>2490</v>
      </c>
      <c r="D131" s="401" t="s">
        <v>3375</v>
      </c>
      <c r="E131" s="400" t="s">
        <v>4246</v>
      </c>
      <c r="F131" s="80" t="s">
        <v>3720</v>
      </c>
      <c r="G131" s="370">
        <v>100</v>
      </c>
      <c r="H131" s="370">
        <v>100</v>
      </c>
      <c r="I131" s="370">
        <v>20</v>
      </c>
      <c r="J131" s="194"/>
    </row>
    <row r="132" spans="1:10" ht="15" x14ac:dyDescent="0.25">
      <c r="A132" s="80">
        <v>124</v>
      </c>
      <c r="B132" s="400" t="s">
        <v>2493</v>
      </c>
      <c r="C132" s="400" t="s">
        <v>2494</v>
      </c>
      <c r="D132" s="401" t="s">
        <v>3375</v>
      </c>
      <c r="E132" s="400" t="s">
        <v>4246</v>
      </c>
      <c r="F132" s="80" t="s">
        <v>3720</v>
      </c>
      <c r="G132" s="370">
        <v>100</v>
      </c>
      <c r="H132" s="370">
        <v>100</v>
      </c>
      <c r="I132" s="370">
        <v>20</v>
      </c>
      <c r="J132" s="194"/>
    </row>
    <row r="133" spans="1:10" ht="15" x14ac:dyDescent="0.25">
      <c r="A133" s="80">
        <v>125</v>
      </c>
      <c r="B133" s="400" t="s">
        <v>2495</v>
      </c>
      <c r="C133" s="400" t="s">
        <v>2496</v>
      </c>
      <c r="D133" s="401" t="s">
        <v>3375</v>
      </c>
      <c r="E133" s="400" t="s">
        <v>4246</v>
      </c>
      <c r="F133" s="80" t="s">
        <v>3720</v>
      </c>
      <c r="G133" s="370">
        <v>100</v>
      </c>
      <c r="H133" s="370">
        <v>100</v>
      </c>
      <c r="I133" s="370">
        <v>20</v>
      </c>
      <c r="J133" s="194"/>
    </row>
    <row r="134" spans="1:10" ht="15" x14ac:dyDescent="0.25">
      <c r="A134" s="80">
        <v>126</v>
      </c>
      <c r="B134" s="400" t="s">
        <v>2497</v>
      </c>
      <c r="C134" s="400" t="s">
        <v>2498</v>
      </c>
      <c r="D134" s="401" t="s">
        <v>3376</v>
      </c>
      <c r="E134" s="400" t="s">
        <v>4246</v>
      </c>
      <c r="F134" s="80" t="s">
        <v>3720</v>
      </c>
      <c r="G134" s="370">
        <v>100</v>
      </c>
      <c r="H134" s="370">
        <v>100</v>
      </c>
      <c r="I134" s="370">
        <v>20</v>
      </c>
      <c r="J134" s="194"/>
    </row>
    <row r="135" spans="1:10" ht="15" x14ac:dyDescent="0.25">
      <c r="A135" s="80">
        <v>127</v>
      </c>
      <c r="B135" s="400" t="s">
        <v>2499</v>
      </c>
      <c r="C135" s="400" t="s">
        <v>615</v>
      </c>
      <c r="D135" s="401" t="s">
        <v>3376</v>
      </c>
      <c r="E135" s="400" t="s">
        <v>4246</v>
      </c>
      <c r="F135" s="80" t="s">
        <v>3720</v>
      </c>
      <c r="G135" s="370">
        <v>100</v>
      </c>
      <c r="H135" s="370">
        <v>100</v>
      </c>
      <c r="I135" s="370">
        <v>20</v>
      </c>
      <c r="J135" s="194"/>
    </row>
    <row r="136" spans="1:10" ht="15" x14ac:dyDescent="0.25">
      <c r="A136" s="80">
        <v>128</v>
      </c>
      <c r="B136" s="400" t="s">
        <v>2499</v>
      </c>
      <c r="C136" s="400" t="s">
        <v>615</v>
      </c>
      <c r="D136" s="401" t="s">
        <v>3376</v>
      </c>
      <c r="E136" s="400" t="s">
        <v>4246</v>
      </c>
      <c r="F136" s="80" t="s">
        <v>3720</v>
      </c>
      <c r="G136" s="370">
        <v>100</v>
      </c>
      <c r="H136" s="370">
        <v>100</v>
      </c>
      <c r="I136" s="370">
        <v>20</v>
      </c>
      <c r="J136" s="194"/>
    </row>
    <row r="137" spans="1:10" ht="15" x14ac:dyDescent="0.25">
      <c r="A137" s="80">
        <v>129</v>
      </c>
      <c r="B137" s="400" t="s">
        <v>2499</v>
      </c>
      <c r="C137" s="400" t="s">
        <v>615</v>
      </c>
      <c r="D137" s="401" t="s">
        <v>3343</v>
      </c>
      <c r="E137" s="400" t="s">
        <v>4246</v>
      </c>
      <c r="F137" s="80" t="s">
        <v>3720</v>
      </c>
      <c r="G137" s="370">
        <v>100</v>
      </c>
      <c r="H137" s="370">
        <v>100</v>
      </c>
      <c r="I137" s="370">
        <v>20</v>
      </c>
      <c r="J137" s="194"/>
    </row>
    <row r="138" spans="1:10" ht="15" x14ac:dyDescent="0.25">
      <c r="A138" s="80">
        <v>130</v>
      </c>
      <c r="B138" s="400" t="s">
        <v>2500</v>
      </c>
      <c r="C138" s="400" t="s">
        <v>2501</v>
      </c>
      <c r="D138" s="401" t="s">
        <v>3377</v>
      </c>
      <c r="E138" s="400" t="s">
        <v>4246</v>
      </c>
      <c r="F138" s="80" t="s">
        <v>3720</v>
      </c>
      <c r="G138" s="370">
        <v>100</v>
      </c>
      <c r="H138" s="370">
        <v>100</v>
      </c>
      <c r="I138" s="370">
        <v>20</v>
      </c>
      <c r="J138" s="194"/>
    </row>
    <row r="139" spans="1:10" ht="15" x14ac:dyDescent="0.25">
      <c r="A139" s="80">
        <v>131</v>
      </c>
      <c r="B139" s="400" t="s">
        <v>2502</v>
      </c>
      <c r="C139" s="400" t="s">
        <v>2503</v>
      </c>
      <c r="D139" s="401" t="s">
        <v>3377</v>
      </c>
      <c r="E139" s="400" t="s">
        <v>4246</v>
      </c>
      <c r="F139" s="80" t="s">
        <v>3720</v>
      </c>
      <c r="G139" s="370">
        <v>100</v>
      </c>
      <c r="H139" s="370">
        <v>100</v>
      </c>
      <c r="I139" s="370">
        <v>20</v>
      </c>
      <c r="J139" s="194"/>
    </row>
    <row r="140" spans="1:10" ht="15" x14ac:dyDescent="0.25">
      <c r="A140" s="80">
        <v>132</v>
      </c>
      <c r="B140" s="400" t="s">
        <v>2504</v>
      </c>
      <c r="C140" s="400" t="s">
        <v>2505</v>
      </c>
      <c r="D140" s="401" t="s">
        <v>3377</v>
      </c>
      <c r="E140" s="400" t="s">
        <v>4246</v>
      </c>
      <c r="F140" s="80" t="s">
        <v>3720</v>
      </c>
      <c r="G140" s="370">
        <v>100</v>
      </c>
      <c r="H140" s="370">
        <v>100</v>
      </c>
      <c r="I140" s="370">
        <v>20</v>
      </c>
      <c r="J140" s="194"/>
    </row>
    <row r="141" spans="1:10" ht="15" x14ac:dyDescent="0.25">
      <c r="A141" s="80">
        <v>133</v>
      </c>
      <c r="B141" s="400" t="s">
        <v>2506</v>
      </c>
      <c r="C141" s="400" t="s">
        <v>2507</v>
      </c>
      <c r="D141" s="401" t="s">
        <v>3378</v>
      </c>
      <c r="E141" s="400" t="s">
        <v>4246</v>
      </c>
      <c r="F141" s="80" t="s">
        <v>3720</v>
      </c>
      <c r="G141" s="370">
        <v>100</v>
      </c>
      <c r="H141" s="370">
        <v>100</v>
      </c>
      <c r="I141" s="370">
        <v>20</v>
      </c>
      <c r="J141" s="194"/>
    </row>
    <row r="142" spans="1:10" ht="15" x14ac:dyDescent="0.25">
      <c r="A142" s="80">
        <v>134</v>
      </c>
      <c r="B142" s="400" t="s">
        <v>2500</v>
      </c>
      <c r="C142" s="400" t="s">
        <v>2501</v>
      </c>
      <c r="D142" s="401" t="s">
        <v>3379</v>
      </c>
      <c r="E142" s="400" t="s">
        <v>4246</v>
      </c>
      <c r="F142" s="80" t="s">
        <v>3720</v>
      </c>
      <c r="G142" s="370">
        <v>100</v>
      </c>
      <c r="H142" s="370">
        <v>100</v>
      </c>
      <c r="I142" s="370">
        <v>20</v>
      </c>
      <c r="J142" s="194"/>
    </row>
    <row r="143" spans="1:10" ht="15" x14ac:dyDescent="0.25">
      <c r="A143" s="80">
        <v>135</v>
      </c>
      <c r="B143" s="400" t="s">
        <v>2500</v>
      </c>
      <c r="C143" s="400" t="s">
        <v>2501</v>
      </c>
      <c r="D143" s="401" t="s">
        <v>3380</v>
      </c>
      <c r="E143" s="400" t="s">
        <v>4246</v>
      </c>
      <c r="F143" s="80" t="s">
        <v>3720</v>
      </c>
      <c r="G143" s="370">
        <v>100</v>
      </c>
      <c r="H143" s="370">
        <v>100</v>
      </c>
      <c r="I143" s="370">
        <v>20</v>
      </c>
      <c r="J143" s="194"/>
    </row>
    <row r="144" spans="1:10" ht="15" x14ac:dyDescent="0.25">
      <c r="A144" s="80">
        <v>136</v>
      </c>
      <c r="B144" s="400" t="s">
        <v>2502</v>
      </c>
      <c r="C144" s="400" t="s">
        <v>2503</v>
      </c>
      <c r="D144" s="401" t="s">
        <v>3381</v>
      </c>
      <c r="E144" s="400" t="s">
        <v>4246</v>
      </c>
      <c r="F144" s="80" t="s">
        <v>3720</v>
      </c>
      <c r="G144" s="370">
        <v>100</v>
      </c>
      <c r="H144" s="370">
        <v>100</v>
      </c>
      <c r="I144" s="370">
        <v>20</v>
      </c>
      <c r="J144" s="194"/>
    </row>
    <row r="145" spans="1:10" ht="15" x14ac:dyDescent="0.25">
      <c r="A145" s="80">
        <v>137</v>
      </c>
      <c r="B145" s="400" t="s">
        <v>2448</v>
      </c>
      <c r="C145" s="400" t="s">
        <v>2508</v>
      </c>
      <c r="D145" s="401" t="s">
        <v>3381</v>
      </c>
      <c r="E145" s="400" t="s">
        <v>4246</v>
      </c>
      <c r="F145" s="80" t="s">
        <v>3720</v>
      </c>
      <c r="G145" s="370">
        <v>100</v>
      </c>
      <c r="H145" s="370">
        <v>100</v>
      </c>
      <c r="I145" s="370">
        <v>20</v>
      </c>
      <c r="J145" s="194"/>
    </row>
    <row r="146" spans="1:10" ht="15" x14ac:dyDescent="0.25">
      <c r="A146" s="80">
        <v>138</v>
      </c>
      <c r="B146" s="400" t="s">
        <v>2509</v>
      </c>
      <c r="C146" s="400" t="s">
        <v>2510</v>
      </c>
      <c r="D146" s="401" t="s">
        <v>3381</v>
      </c>
      <c r="E146" s="400" t="s">
        <v>4246</v>
      </c>
      <c r="F146" s="80" t="s">
        <v>3720</v>
      </c>
      <c r="G146" s="370">
        <v>100</v>
      </c>
      <c r="H146" s="370">
        <v>100</v>
      </c>
      <c r="I146" s="370">
        <v>20</v>
      </c>
      <c r="J146" s="194"/>
    </row>
    <row r="147" spans="1:10" ht="15" x14ac:dyDescent="0.25">
      <c r="A147" s="80">
        <v>139</v>
      </c>
      <c r="B147" s="400" t="s">
        <v>2504</v>
      </c>
      <c r="C147" s="400" t="s">
        <v>2511</v>
      </c>
      <c r="D147" s="401" t="s">
        <v>3382</v>
      </c>
      <c r="E147" s="400" t="s">
        <v>4246</v>
      </c>
      <c r="F147" s="80" t="s">
        <v>3720</v>
      </c>
      <c r="G147" s="370">
        <v>100</v>
      </c>
      <c r="H147" s="370">
        <v>100</v>
      </c>
      <c r="I147" s="370">
        <v>20</v>
      </c>
      <c r="J147" s="194"/>
    </row>
    <row r="148" spans="1:10" ht="15" x14ac:dyDescent="0.25">
      <c r="A148" s="80">
        <v>140</v>
      </c>
      <c r="B148" s="400" t="s">
        <v>2469</v>
      </c>
      <c r="C148" s="400" t="s">
        <v>2512</v>
      </c>
      <c r="D148" s="401" t="s">
        <v>3382</v>
      </c>
      <c r="E148" s="400" t="s">
        <v>4246</v>
      </c>
      <c r="F148" s="80" t="s">
        <v>3720</v>
      </c>
      <c r="G148" s="370">
        <v>100</v>
      </c>
      <c r="H148" s="370">
        <v>100</v>
      </c>
      <c r="I148" s="370">
        <v>20</v>
      </c>
      <c r="J148" s="194"/>
    </row>
    <row r="149" spans="1:10" ht="15" x14ac:dyDescent="0.25">
      <c r="A149" s="80">
        <v>141</v>
      </c>
      <c r="B149" s="400" t="s">
        <v>2432</v>
      </c>
      <c r="C149" s="400" t="s">
        <v>2513</v>
      </c>
      <c r="D149" s="401" t="s">
        <v>3382</v>
      </c>
      <c r="E149" s="400" t="s">
        <v>4246</v>
      </c>
      <c r="F149" s="80" t="s">
        <v>3720</v>
      </c>
      <c r="G149" s="370">
        <v>100</v>
      </c>
      <c r="H149" s="370">
        <v>100</v>
      </c>
      <c r="I149" s="370">
        <v>20</v>
      </c>
      <c r="J149" s="194"/>
    </row>
    <row r="150" spans="1:10" ht="15" x14ac:dyDescent="0.25">
      <c r="A150" s="80">
        <v>142</v>
      </c>
      <c r="B150" s="400" t="s">
        <v>2427</v>
      </c>
      <c r="C150" s="400" t="s">
        <v>2514</v>
      </c>
      <c r="D150" s="401" t="s">
        <v>3383</v>
      </c>
      <c r="E150" s="400" t="s">
        <v>4246</v>
      </c>
      <c r="F150" s="80" t="s">
        <v>3720</v>
      </c>
      <c r="G150" s="370">
        <v>100</v>
      </c>
      <c r="H150" s="370">
        <v>100</v>
      </c>
      <c r="I150" s="370">
        <v>20</v>
      </c>
      <c r="J150" s="194"/>
    </row>
    <row r="151" spans="1:10" ht="15" x14ac:dyDescent="0.25">
      <c r="A151" s="80">
        <v>143</v>
      </c>
      <c r="B151" s="400" t="s">
        <v>2418</v>
      </c>
      <c r="C151" s="400" t="s">
        <v>2515</v>
      </c>
      <c r="D151" s="401" t="s">
        <v>3383</v>
      </c>
      <c r="E151" s="400" t="s">
        <v>4246</v>
      </c>
      <c r="F151" s="80" t="s">
        <v>3720</v>
      </c>
      <c r="G151" s="370">
        <v>50</v>
      </c>
      <c r="H151" s="370">
        <v>50</v>
      </c>
      <c r="I151" s="370">
        <v>10</v>
      </c>
      <c r="J151" s="194"/>
    </row>
    <row r="152" spans="1:10" ht="15" x14ac:dyDescent="0.25">
      <c r="A152" s="80">
        <v>144</v>
      </c>
      <c r="B152" s="400" t="s">
        <v>2516</v>
      </c>
      <c r="C152" s="400" t="s">
        <v>2517</v>
      </c>
      <c r="D152" s="401" t="s">
        <v>3384</v>
      </c>
      <c r="E152" s="400" t="s">
        <v>4246</v>
      </c>
      <c r="F152" s="80" t="s">
        <v>3720</v>
      </c>
      <c r="G152" s="370">
        <v>100</v>
      </c>
      <c r="H152" s="370">
        <v>100</v>
      </c>
      <c r="I152" s="370">
        <v>20</v>
      </c>
      <c r="J152" s="194"/>
    </row>
    <row r="153" spans="1:10" ht="15" x14ac:dyDescent="0.25">
      <c r="A153" s="80">
        <v>145</v>
      </c>
      <c r="B153" s="400" t="s">
        <v>2516</v>
      </c>
      <c r="C153" s="400" t="s">
        <v>2517</v>
      </c>
      <c r="D153" s="401" t="s">
        <v>3384</v>
      </c>
      <c r="E153" s="400" t="s">
        <v>4246</v>
      </c>
      <c r="F153" s="80" t="s">
        <v>3720</v>
      </c>
      <c r="G153" s="370">
        <v>100</v>
      </c>
      <c r="H153" s="370">
        <v>100</v>
      </c>
      <c r="I153" s="370">
        <v>20</v>
      </c>
      <c r="J153" s="194"/>
    </row>
    <row r="154" spans="1:10" ht="15" x14ac:dyDescent="0.25">
      <c r="A154" s="80">
        <v>146</v>
      </c>
      <c r="B154" s="400" t="s">
        <v>2518</v>
      </c>
      <c r="C154" s="400" t="s">
        <v>2519</v>
      </c>
      <c r="D154" s="401" t="s">
        <v>3384</v>
      </c>
      <c r="E154" s="400" t="s">
        <v>4246</v>
      </c>
      <c r="F154" s="80" t="s">
        <v>3720</v>
      </c>
      <c r="G154" s="370">
        <v>100</v>
      </c>
      <c r="H154" s="370">
        <v>100</v>
      </c>
      <c r="I154" s="370">
        <v>20</v>
      </c>
      <c r="J154" s="194"/>
    </row>
    <row r="155" spans="1:10" ht="15" x14ac:dyDescent="0.25">
      <c r="A155" s="80">
        <v>147</v>
      </c>
      <c r="B155" s="400" t="s">
        <v>2518</v>
      </c>
      <c r="C155" s="400" t="s">
        <v>2519</v>
      </c>
      <c r="D155" s="401" t="s">
        <v>3385</v>
      </c>
      <c r="E155" s="400" t="s">
        <v>4246</v>
      </c>
      <c r="F155" s="80" t="s">
        <v>3720</v>
      </c>
      <c r="G155" s="370">
        <v>100</v>
      </c>
      <c r="H155" s="370">
        <v>100</v>
      </c>
      <c r="I155" s="370">
        <v>20</v>
      </c>
      <c r="J155" s="194"/>
    </row>
    <row r="156" spans="1:10" ht="15" x14ac:dyDescent="0.25">
      <c r="A156" s="80">
        <v>148</v>
      </c>
      <c r="B156" s="400" t="s">
        <v>2518</v>
      </c>
      <c r="C156" s="400" t="s">
        <v>2519</v>
      </c>
      <c r="D156" s="401" t="s">
        <v>3385</v>
      </c>
      <c r="E156" s="400" t="s">
        <v>4246</v>
      </c>
      <c r="F156" s="80" t="s">
        <v>3720</v>
      </c>
      <c r="G156" s="370">
        <v>100</v>
      </c>
      <c r="H156" s="370">
        <v>100</v>
      </c>
      <c r="I156" s="370">
        <v>20</v>
      </c>
      <c r="J156" s="194"/>
    </row>
    <row r="157" spans="1:10" ht="15" x14ac:dyDescent="0.25">
      <c r="A157" s="80">
        <v>149</v>
      </c>
      <c r="B157" s="400" t="s">
        <v>2520</v>
      </c>
      <c r="C157" s="400" t="s">
        <v>2521</v>
      </c>
      <c r="D157" s="401" t="s">
        <v>3352</v>
      </c>
      <c r="E157" s="400" t="s">
        <v>4246</v>
      </c>
      <c r="F157" s="80" t="s">
        <v>3720</v>
      </c>
      <c r="G157" s="370">
        <v>100</v>
      </c>
      <c r="H157" s="370">
        <v>100</v>
      </c>
      <c r="I157" s="370">
        <v>20</v>
      </c>
      <c r="J157" s="194"/>
    </row>
    <row r="158" spans="1:10" ht="15" x14ac:dyDescent="0.25">
      <c r="A158" s="80">
        <v>150</v>
      </c>
      <c r="B158" s="400" t="s">
        <v>2520</v>
      </c>
      <c r="C158" s="400" t="s">
        <v>2521</v>
      </c>
      <c r="D158" s="401" t="s">
        <v>3386</v>
      </c>
      <c r="E158" s="400" t="s">
        <v>4246</v>
      </c>
      <c r="F158" s="80" t="s">
        <v>3720</v>
      </c>
      <c r="G158" s="370">
        <v>100</v>
      </c>
      <c r="H158" s="370">
        <v>100</v>
      </c>
      <c r="I158" s="370">
        <v>20</v>
      </c>
      <c r="J158" s="194"/>
    </row>
    <row r="159" spans="1:10" ht="15" x14ac:dyDescent="0.25">
      <c r="A159" s="80">
        <v>151</v>
      </c>
      <c r="B159" s="400" t="s">
        <v>2461</v>
      </c>
      <c r="C159" s="400" t="s">
        <v>2522</v>
      </c>
      <c r="D159" s="401" t="s">
        <v>3386</v>
      </c>
      <c r="E159" s="400" t="s">
        <v>4246</v>
      </c>
      <c r="F159" s="80" t="s">
        <v>3720</v>
      </c>
      <c r="G159" s="370">
        <v>100</v>
      </c>
      <c r="H159" s="370">
        <v>100</v>
      </c>
      <c r="I159" s="370">
        <v>20</v>
      </c>
      <c r="J159" s="194"/>
    </row>
    <row r="160" spans="1:10" ht="15" x14ac:dyDescent="0.25">
      <c r="A160" s="80">
        <v>152</v>
      </c>
      <c r="B160" s="400" t="s">
        <v>2461</v>
      </c>
      <c r="C160" s="400" t="s">
        <v>2522</v>
      </c>
      <c r="D160" s="401" t="s">
        <v>3386</v>
      </c>
      <c r="E160" s="400" t="s">
        <v>4246</v>
      </c>
      <c r="F160" s="80" t="s">
        <v>3720</v>
      </c>
      <c r="G160" s="370">
        <v>100</v>
      </c>
      <c r="H160" s="370">
        <v>100</v>
      </c>
      <c r="I160" s="370">
        <v>20</v>
      </c>
      <c r="J160" s="194"/>
    </row>
    <row r="161" spans="1:10" ht="15" x14ac:dyDescent="0.25">
      <c r="A161" s="80">
        <v>153</v>
      </c>
      <c r="B161" s="400" t="s">
        <v>2487</v>
      </c>
      <c r="C161" s="400" t="s">
        <v>2523</v>
      </c>
      <c r="D161" s="401" t="s">
        <v>3387</v>
      </c>
      <c r="E161" s="400" t="s">
        <v>4246</v>
      </c>
      <c r="F161" s="80" t="s">
        <v>3720</v>
      </c>
      <c r="G161" s="370">
        <v>100</v>
      </c>
      <c r="H161" s="370">
        <v>100</v>
      </c>
      <c r="I161" s="370">
        <v>20</v>
      </c>
      <c r="J161" s="194"/>
    </row>
    <row r="162" spans="1:10" ht="15" x14ac:dyDescent="0.25">
      <c r="A162" s="80">
        <v>154</v>
      </c>
      <c r="B162" s="400" t="s">
        <v>2487</v>
      </c>
      <c r="C162" s="400" t="s">
        <v>2523</v>
      </c>
      <c r="D162" s="401" t="s">
        <v>3387</v>
      </c>
      <c r="E162" s="400" t="s">
        <v>4246</v>
      </c>
      <c r="F162" s="80" t="s">
        <v>3720</v>
      </c>
      <c r="G162" s="370">
        <v>100</v>
      </c>
      <c r="H162" s="370">
        <v>100</v>
      </c>
      <c r="I162" s="370">
        <v>20</v>
      </c>
      <c r="J162" s="194"/>
    </row>
    <row r="163" spans="1:10" ht="15" x14ac:dyDescent="0.25">
      <c r="A163" s="80">
        <v>155</v>
      </c>
      <c r="B163" s="400" t="s">
        <v>2487</v>
      </c>
      <c r="C163" s="400" t="s">
        <v>2523</v>
      </c>
      <c r="D163" s="401" t="s">
        <v>3387</v>
      </c>
      <c r="E163" s="400" t="s">
        <v>4246</v>
      </c>
      <c r="F163" s="80" t="s">
        <v>3720</v>
      </c>
      <c r="G163" s="370">
        <v>100</v>
      </c>
      <c r="H163" s="370">
        <v>100</v>
      </c>
      <c r="I163" s="370">
        <v>20</v>
      </c>
      <c r="J163" s="194"/>
    </row>
    <row r="164" spans="1:10" ht="15" x14ac:dyDescent="0.25">
      <c r="A164" s="80">
        <v>156</v>
      </c>
      <c r="B164" s="400" t="s">
        <v>2516</v>
      </c>
      <c r="C164" s="400" t="s">
        <v>2524</v>
      </c>
      <c r="D164" s="401" t="s">
        <v>3388</v>
      </c>
      <c r="E164" s="400" t="s">
        <v>4246</v>
      </c>
      <c r="F164" s="80" t="s">
        <v>3720</v>
      </c>
      <c r="G164" s="370">
        <v>100</v>
      </c>
      <c r="H164" s="370">
        <v>100</v>
      </c>
      <c r="I164" s="370">
        <v>20</v>
      </c>
      <c r="J164" s="194"/>
    </row>
    <row r="165" spans="1:10" ht="15" x14ac:dyDescent="0.25">
      <c r="A165" s="80">
        <v>157</v>
      </c>
      <c r="B165" s="400" t="s">
        <v>2525</v>
      </c>
      <c r="C165" s="400" t="s">
        <v>2526</v>
      </c>
      <c r="D165" s="401" t="s">
        <v>3389</v>
      </c>
      <c r="E165" s="400" t="s">
        <v>4246</v>
      </c>
      <c r="F165" s="80" t="s">
        <v>3720</v>
      </c>
      <c r="G165" s="370">
        <v>100</v>
      </c>
      <c r="H165" s="370">
        <v>100</v>
      </c>
      <c r="I165" s="370">
        <v>20</v>
      </c>
      <c r="J165" s="194"/>
    </row>
    <row r="166" spans="1:10" ht="15" x14ac:dyDescent="0.25">
      <c r="A166" s="80">
        <v>158</v>
      </c>
      <c r="B166" s="400" t="s">
        <v>2525</v>
      </c>
      <c r="C166" s="400" t="s">
        <v>2526</v>
      </c>
      <c r="D166" s="401" t="s">
        <v>3389</v>
      </c>
      <c r="E166" s="400" t="s">
        <v>4246</v>
      </c>
      <c r="F166" s="80" t="s">
        <v>3720</v>
      </c>
      <c r="G166" s="370">
        <v>100</v>
      </c>
      <c r="H166" s="370">
        <v>100</v>
      </c>
      <c r="I166" s="370">
        <v>20</v>
      </c>
      <c r="J166" s="194"/>
    </row>
    <row r="167" spans="1:10" ht="15" x14ac:dyDescent="0.25">
      <c r="A167" s="80">
        <v>159</v>
      </c>
      <c r="B167" s="400" t="s">
        <v>2525</v>
      </c>
      <c r="C167" s="400" t="s">
        <v>2526</v>
      </c>
      <c r="D167" s="401" t="s">
        <v>3389</v>
      </c>
      <c r="E167" s="400" t="s">
        <v>4246</v>
      </c>
      <c r="F167" s="80" t="s">
        <v>3720</v>
      </c>
      <c r="G167" s="370">
        <v>100</v>
      </c>
      <c r="H167" s="370">
        <v>100</v>
      </c>
      <c r="I167" s="370">
        <v>20</v>
      </c>
      <c r="J167" s="194"/>
    </row>
    <row r="168" spans="1:10" ht="15" x14ac:dyDescent="0.25">
      <c r="A168" s="80">
        <v>160</v>
      </c>
      <c r="B168" s="400" t="s">
        <v>2527</v>
      </c>
      <c r="C168" s="400" t="s">
        <v>2528</v>
      </c>
      <c r="D168" s="401" t="s">
        <v>3390</v>
      </c>
      <c r="E168" s="400" t="s">
        <v>4246</v>
      </c>
      <c r="F168" s="80" t="s">
        <v>3720</v>
      </c>
      <c r="G168" s="370">
        <v>100</v>
      </c>
      <c r="H168" s="370">
        <v>100</v>
      </c>
      <c r="I168" s="370">
        <v>20</v>
      </c>
      <c r="J168" s="194"/>
    </row>
    <row r="169" spans="1:10" ht="15" x14ac:dyDescent="0.25">
      <c r="A169" s="80">
        <v>161</v>
      </c>
      <c r="B169" s="400" t="s">
        <v>2527</v>
      </c>
      <c r="C169" s="400" t="s">
        <v>2528</v>
      </c>
      <c r="D169" s="401" t="s">
        <v>3390</v>
      </c>
      <c r="E169" s="400" t="s">
        <v>4246</v>
      </c>
      <c r="F169" s="80" t="s">
        <v>3720</v>
      </c>
      <c r="G169" s="370">
        <v>100</v>
      </c>
      <c r="H169" s="370">
        <v>100</v>
      </c>
      <c r="I169" s="370">
        <v>20</v>
      </c>
      <c r="J169" s="194"/>
    </row>
    <row r="170" spans="1:10" ht="15" x14ac:dyDescent="0.25">
      <c r="A170" s="80">
        <v>162</v>
      </c>
      <c r="B170" s="400" t="s">
        <v>2471</v>
      </c>
      <c r="C170" s="400" t="s">
        <v>2529</v>
      </c>
      <c r="D170" s="401" t="s">
        <v>3391</v>
      </c>
      <c r="E170" s="400" t="s">
        <v>4246</v>
      </c>
      <c r="F170" s="80" t="s">
        <v>3720</v>
      </c>
      <c r="G170" s="370">
        <v>100</v>
      </c>
      <c r="H170" s="370">
        <v>100</v>
      </c>
      <c r="I170" s="370">
        <v>20</v>
      </c>
      <c r="J170" s="194"/>
    </row>
    <row r="171" spans="1:10" ht="15" x14ac:dyDescent="0.25">
      <c r="A171" s="80">
        <v>163</v>
      </c>
      <c r="B171" s="400" t="s">
        <v>2471</v>
      </c>
      <c r="C171" s="400" t="s">
        <v>2529</v>
      </c>
      <c r="D171" s="401" t="s">
        <v>3391</v>
      </c>
      <c r="E171" s="400" t="s">
        <v>4246</v>
      </c>
      <c r="F171" s="80" t="s">
        <v>3720</v>
      </c>
      <c r="G171" s="370">
        <v>100</v>
      </c>
      <c r="H171" s="370">
        <v>100</v>
      </c>
      <c r="I171" s="370">
        <v>20</v>
      </c>
      <c r="J171" s="194"/>
    </row>
    <row r="172" spans="1:10" ht="15" x14ac:dyDescent="0.25">
      <c r="A172" s="80">
        <v>164</v>
      </c>
      <c r="B172" s="400" t="s">
        <v>2471</v>
      </c>
      <c r="C172" s="400" t="s">
        <v>2529</v>
      </c>
      <c r="D172" s="401" t="s">
        <v>3391</v>
      </c>
      <c r="E172" s="400" t="s">
        <v>4246</v>
      </c>
      <c r="F172" s="80" t="s">
        <v>3720</v>
      </c>
      <c r="G172" s="370">
        <v>100</v>
      </c>
      <c r="H172" s="370">
        <v>100</v>
      </c>
      <c r="I172" s="370">
        <v>20</v>
      </c>
      <c r="J172" s="194"/>
    </row>
    <row r="173" spans="1:10" ht="15" x14ac:dyDescent="0.25">
      <c r="A173" s="80">
        <v>165</v>
      </c>
      <c r="B173" s="400" t="s">
        <v>2434</v>
      </c>
      <c r="C173" s="400" t="s">
        <v>556</v>
      </c>
      <c r="D173" s="401" t="s">
        <v>3392</v>
      </c>
      <c r="E173" s="400" t="s">
        <v>4246</v>
      </c>
      <c r="F173" s="80" t="s">
        <v>3720</v>
      </c>
      <c r="G173" s="370">
        <v>100</v>
      </c>
      <c r="H173" s="370">
        <v>100</v>
      </c>
      <c r="I173" s="370">
        <v>20</v>
      </c>
      <c r="J173" s="194"/>
    </row>
    <row r="174" spans="1:10" ht="15" x14ac:dyDescent="0.25">
      <c r="A174" s="80">
        <v>166</v>
      </c>
      <c r="B174" s="400" t="s">
        <v>2434</v>
      </c>
      <c r="C174" s="400" t="s">
        <v>556</v>
      </c>
      <c r="D174" s="401" t="s">
        <v>3392</v>
      </c>
      <c r="E174" s="400" t="s">
        <v>4246</v>
      </c>
      <c r="F174" s="80" t="s">
        <v>3720</v>
      </c>
      <c r="G174" s="370">
        <v>100</v>
      </c>
      <c r="H174" s="370">
        <v>100</v>
      </c>
      <c r="I174" s="370">
        <v>20</v>
      </c>
      <c r="J174" s="194"/>
    </row>
    <row r="175" spans="1:10" ht="15" x14ac:dyDescent="0.25">
      <c r="A175" s="80">
        <v>167</v>
      </c>
      <c r="B175" s="400" t="s">
        <v>2434</v>
      </c>
      <c r="C175" s="400" t="s">
        <v>556</v>
      </c>
      <c r="D175" s="401" t="s">
        <v>3392</v>
      </c>
      <c r="E175" s="400" t="s">
        <v>4246</v>
      </c>
      <c r="F175" s="80" t="s">
        <v>3720</v>
      </c>
      <c r="G175" s="370">
        <v>100</v>
      </c>
      <c r="H175" s="370">
        <v>100</v>
      </c>
      <c r="I175" s="370">
        <v>20</v>
      </c>
      <c r="J175" s="194"/>
    </row>
    <row r="176" spans="1:10" ht="15" x14ac:dyDescent="0.25">
      <c r="A176" s="80">
        <v>168</v>
      </c>
      <c r="B176" s="400" t="s">
        <v>2530</v>
      </c>
      <c r="C176" s="400" t="s">
        <v>2531</v>
      </c>
      <c r="D176" s="401" t="s">
        <v>3393</v>
      </c>
      <c r="E176" s="400" t="s">
        <v>4246</v>
      </c>
      <c r="F176" s="80" t="s">
        <v>3720</v>
      </c>
      <c r="G176" s="370">
        <v>100</v>
      </c>
      <c r="H176" s="370">
        <v>100</v>
      </c>
      <c r="I176" s="370">
        <v>20</v>
      </c>
      <c r="J176" s="194"/>
    </row>
    <row r="177" spans="1:10" ht="15" x14ac:dyDescent="0.25">
      <c r="A177" s="80">
        <v>169</v>
      </c>
      <c r="B177" s="400" t="s">
        <v>2532</v>
      </c>
      <c r="C177" s="400" t="s">
        <v>2533</v>
      </c>
      <c r="D177" s="401" t="s">
        <v>3394</v>
      </c>
      <c r="E177" s="400" t="s">
        <v>4246</v>
      </c>
      <c r="F177" s="80" t="s">
        <v>3720</v>
      </c>
      <c r="G177" s="370">
        <v>100</v>
      </c>
      <c r="H177" s="370">
        <v>100</v>
      </c>
      <c r="I177" s="370">
        <v>20</v>
      </c>
      <c r="J177" s="194"/>
    </row>
    <row r="178" spans="1:10" ht="15" x14ac:dyDescent="0.25">
      <c r="A178" s="80">
        <v>170</v>
      </c>
      <c r="B178" s="400" t="s">
        <v>2532</v>
      </c>
      <c r="C178" s="400" t="s">
        <v>2533</v>
      </c>
      <c r="D178" s="401" t="s">
        <v>3394</v>
      </c>
      <c r="E178" s="400" t="s">
        <v>4246</v>
      </c>
      <c r="F178" s="80" t="s">
        <v>3720</v>
      </c>
      <c r="G178" s="370">
        <v>100</v>
      </c>
      <c r="H178" s="370">
        <v>100</v>
      </c>
      <c r="I178" s="370">
        <v>20</v>
      </c>
      <c r="J178" s="194"/>
    </row>
    <row r="179" spans="1:10" ht="15" x14ac:dyDescent="0.25">
      <c r="A179" s="80">
        <v>171</v>
      </c>
      <c r="B179" s="400" t="s">
        <v>2534</v>
      </c>
      <c r="C179" s="400" t="s">
        <v>2535</v>
      </c>
      <c r="D179" s="401" t="s">
        <v>3395</v>
      </c>
      <c r="E179" s="400" t="s">
        <v>4246</v>
      </c>
      <c r="F179" s="80" t="s">
        <v>3720</v>
      </c>
      <c r="G179" s="370">
        <v>100</v>
      </c>
      <c r="H179" s="370">
        <v>100</v>
      </c>
      <c r="I179" s="370">
        <v>20</v>
      </c>
      <c r="J179" s="194"/>
    </row>
    <row r="180" spans="1:10" ht="15" x14ac:dyDescent="0.25">
      <c r="A180" s="80">
        <v>172</v>
      </c>
      <c r="B180" s="400" t="s">
        <v>2534</v>
      </c>
      <c r="C180" s="400" t="s">
        <v>2535</v>
      </c>
      <c r="D180" s="401" t="s">
        <v>3395</v>
      </c>
      <c r="E180" s="400" t="s">
        <v>4246</v>
      </c>
      <c r="F180" s="80" t="s">
        <v>3720</v>
      </c>
      <c r="G180" s="370">
        <v>100</v>
      </c>
      <c r="H180" s="370">
        <v>100</v>
      </c>
      <c r="I180" s="370">
        <v>20</v>
      </c>
      <c r="J180" s="194"/>
    </row>
    <row r="181" spans="1:10" ht="15" x14ac:dyDescent="0.25">
      <c r="A181" s="80">
        <v>173</v>
      </c>
      <c r="B181" s="400" t="s">
        <v>2536</v>
      </c>
      <c r="C181" s="400" t="s">
        <v>2537</v>
      </c>
      <c r="D181" s="401" t="s">
        <v>3396</v>
      </c>
      <c r="E181" s="400" t="s">
        <v>4246</v>
      </c>
      <c r="F181" s="80" t="s">
        <v>3720</v>
      </c>
      <c r="G181" s="370">
        <v>100</v>
      </c>
      <c r="H181" s="370">
        <v>100</v>
      </c>
      <c r="I181" s="370">
        <v>20</v>
      </c>
      <c r="J181" s="194"/>
    </row>
    <row r="182" spans="1:10" ht="15" x14ac:dyDescent="0.25">
      <c r="A182" s="80">
        <v>174</v>
      </c>
      <c r="B182" s="400" t="s">
        <v>2538</v>
      </c>
      <c r="C182" s="400" t="s">
        <v>2539</v>
      </c>
      <c r="D182" s="401" t="s">
        <v>3397</v>
      </c>
      <c r="E182" s="400" t="s">
        <v>4246</v>
      </c>
      <c r="F182" s="80" t="s">
        <v>3720</v>
      </c>
      <c r="G182" s="370">
        <v>100</v>
      </c>
      <c r="H182" s="370">
        <v>100</v>
      </c>
      <c r="I182" s="370">
        <v>20</v>
      </c>
      <c r="J182" s="194"/>
    </row>
    <row r="183" spans="1:10" ht="15" x14ac:dyDescent="0.25">
      <c r="A183" s="80">
        <v>175</v>
      </c>
      <c r="B183" s="400" t="s">
        <v>2540</v>
      </c>
      <c r="C183" s="400" t="s">
        <v>2539</v>
      </c>
      <c r="D183" s="401" t="s">
        <v>3398</v>
      </c>
      <c r="E183" s="400" t="s">
        <v>4246</v>
      </c>
      <c r="F183" s="80" t="s">
        <v>3720</v>
      </c>
      <c r="G183" s="370">
        <v>100</v>
      </c>
      <c r="H183" s="370">
        <v>100</v>
      </c>
      <c r="I183" s="370">
        <v>20</v>
      </c>
      <c r="J183" s="194"/>
    </row>
    <row r="184" spans="1:10" ht="15" x14ac:dyDescent="0.25">
      <c r="A184" s="80">
        <v>176</v>
      </c>
      <c r="B184" s="400" t="s">
        <v>2434</v>
      </c>
      <c r="C184" s="400" t="s">
        <v>2541</v>
      </c>
      <c r="D184" s="401" t="s">
        <v>3399</v>
      </c>
      <c r="E184" s="400" t="s">
        <v>4246</v>
      </c>
      <c r="F184" s="80" t="s">
        <v>3720</v>
      </c>
      <c r="G184" s="370">
        <v>100</v>
      </c>
      <c r="H184" s="370">
        <v>100</v>
      </c>
      <c r="I184" s="370">
        <v>20</v>
      </c>
      <c r="J184" s="194"/>
    </row>
    <row r="185" spans="1:10" ht="15" x14ac:dyDescent="0.25">
      <c r="A185" s="80">
        <v>177</v>
      </c>
      <c r="B185" s="400" t="s">
        <v>2542</v>
      </c>
      <c r="C185" s="400" t="s">
        <v>2543</v>
      </c>
      <c r="D185" s="401" t="s">
        <v>3400</v>
      </c>
      <c r="E185" s="400" t="s">
        <v>4246</v>
      </c>
      <c r="F185" s="80" t="s">
        <v>3720</v>
      </c>
      <c r="G185" s="370">
        <v>100</v>
      </c>
      <c r="H185" s="370">
        <v>100</v>
      </c>
      <c r="I185" s="370">
        <v>20</v>
      </c>
      <c r="J185" s="194"/>
    </row>
    <row r="186" spans="1:10" ht="15" x14ac:dyDescent="0.25">
      <c r="A186" s="80">
        <v>178</v>
      </c>
      <c r="B186" s="400" t="s">
        <v>2542</v>
      </c>
      <c r="C186" s="400" t="s">
        <v>2543</v>
      </c>
      <c r="D186" s="401" t="s">
        <v>3400</v>
      </c>
      <c r="E186" s="400" t="s">
        <v>4246</v>
      </c>
      <c r="F186" s="80" t="s">
        <v>3720</v>
      </c>
      <c r="G186" s="370">
        <v>100</v>
      </c>
      <c r="H186" s="370">
        <v>100</v>
      </c>
      <c r="I186" s="370">
        <v>20</v>
      </c>
      <c r="J186" s="194"/>
    </row>
    <row r="187" spans="1:10" ht="15" x14ac:dyDescent="0.25">
      <c r="A187" s="80">
        <v>179</v>
      </c>
      <c r="B187" s="400" t="s">
        <v>2542</v>
      </c>
      <c r="C187" s="400" t="s">
        <v>2543</v>
      </c>
      <c r="D187" s="401" t="s">
        <v>3400</v>
      </c>
      <c r="E187" s="400" t="s">
        <v>4246</v>
      </c>
      <c r="F187" s="80" t="s">
        <v>3720</v>
      </c>
      <c r="G187" s="370">
        <v>100</v>
      </c>
      <c r="H187" s="370">
        <v>100</v>
      </c>
      <c r="I187" s="370">
        <v>20</v>
      </c>
      <c r="J187" s="194"/>
    </row>
    <row r="188" spans="1:10" ht="15" x14ac:dyDescent="0.25">
      <c r="A188" s="80">
        <v>180</v>
      </c>
      <c r="B188" s="400" t="s">
        <v>2534</v>
      </c>
      <c r="C188" s="400" t="s">
        <v>2544</v>
      </c>
      <c r="D188" s="401" t="s">
        <v>3401</v>
      </c>
      <c r="E188" s="400" t="s">
        <v>4246</v>
      </c>
      <c r="F188" s="80" t="s">
        <v>3720</v>
      </c>
      <c r="G188" s="370">
        <v>100</v>
      </c>
      <c r="H188" s="370">
        <v>100</v>
      </c>
      <c r="I188" s="370">
        <v>20</v>
      </c>
      <c r="J188" s="194"/>
    </row>
    <row r="189" spans="1:10" ht="15" x14ac:dyDescent="0.25">
      <c r="A189" s="80">
        <v>181</v>
      </c>
      <c r="B189" s="400" t="s">
        <v>2534</v>
      </c>
      <c r="C189" s="400" t="s">
        <v>2544</v>
      </c>
      <c r="D189" s="401" t="s">
        <v>3401</v>
      </c>
      <c r="E189" s="400" t="s">
        <v>4246</v>
      </c>
      <c r="F189" s="80" t="s">
        <v>3720</v>
      </c>
      <c r="G189" s="370">
        <v>100</v>
      </c>
      <c r="H189" s="370">
        <v>100</v>
      </c>
      <c r="I189" s="370">
        <v>20</v>
      </c>
      <c r="J189" s="194"/>
    </row>
    <row r="190" spans="1:10" ht="15" x14ac:dyDescent="0.25">
      <c r="A190" s="80">
        <v>182</v>
      </c>
      <c r="B190" s="400" t="s">
        <v>2534</v>
      </c>
      <c r="C190" s="400" t="s">
        <v>2544</v>
      </c>
      <c r="D190" s="401" t="s">
        <v>3401</v>
      </c>
      <c r="E190" s="400" t="s">
        <v>4246</v>
      </c>
      <c r="F190" s="80" t="s">
        <v>3720</v>
      </c>
      <c r="G190" s="370">
        <v>100</v>
      </c>
      <c r="H190" s="370">
        <v>100</v>
      </c>
      <c r="I190" s="370">
        <v>20</v>
      </c>
      <c r="J190" s="194"/>
    </row>
    <row r="191" spans="1:10" ht="15" x14ac:dyDescent="0.25">
      <c r="A191" s="80">
        <v>183</v>
      </c>
      <c r="B191" s="400" t="s">
        <v>2545</v>
      </c>
      <c r="C191" s="400" t="s">
        <v>2449</v>
      </c>
      <c r="D191" s="401" t="s">
        <v>3402</v>
      </c>
      <c r="E191" s="400" t="s">
        <v>4246</v>
      </c>
      <c r="F191" s="80" t="s">
        <v>3720</v>
      </c>
      <c r="G191" s="370">
        <v>100</v>
      </c>
      <c r="H191" s="370">
        <v>100</v>
      </c>
      <c r="I191" s="370">
        <v>20</v>
      </c>
      <c r="J191" s="194"/>
    </row>
    <row r="192" spans="1:10" ht="15" x14ac:dyDescent="0.25">
      <c r="A192" s="80">
        <v>184</v>
      </c>
      <c r="B192" s="400" t="s">
        <v>2545</v>
      </c>
      <c r="C192" s="400" t="s">
        <v>2449</v>
      </c>
      <c r="D192" s="401" t="s">
        <v>3402</v>
      </c>
      <c r="E192" s="400" t="s">
        <v>4246</v>
      </c>
      <c r="F192" s="80" t="s">
        <v>3720</v>
      </c>
      <c r="G192" s="370">
        <v>100</v>
      </c>
      <c r="H192" s="370">
        <v>100</v>
      </c>
      <c r="I192" s="370">
        <v>20</v>
      </c>
      <c r="J192" s="194"/>
    </row>
    <row r="193" spans="1:10" ht="15" x14ac:dyDescent="0.25">
      <c r="A193" s="80">
        <v>185</v>
      </c>
      <c r="B193" s="400" t="s">
        <v>2545</v>
      </c>
      <c r="C193" s="400" t="s">
        <v>2449</v>
      </c>
      <c r="D193" s="401" t="s">
        <v>3402</v>
      </c>
      <c r="E193" s="400" t="s">
        <v>4246</v>
      </c>
      <c r="F193" s="80" t="s">
        <v>3720</v>
      </c>
      <c r="G193" s="370">
        <v>100</v>
      </c>
      <c r="H193" s="370">
        <v>100</v>
      </c>
      <c r="I193" s="370">
        <v>20</v>
      </c>
      <c r="J193" s="194"/>
    </row>
    <row r="194" spans="1:10" ht="15" x14ac:dyDescent="0.25">
      <c r="A194" s="80">
        <v>186</v>
      </c>
      <c r="B194" s="400" t="s">
        <v>2546</v>
      </c>
      <c r="C194" s="400" t="s">
        <v>2547</v>
      </c>
      <c r="D194" s="401" t="s">
        <v>3403</v>
      </c>
      <c r="E194" s="400" t="s">
        <v>4246</v>
      </c>
      <c r="F194" s="80" t="s">
        <v>3720</v>
      </c>
      <c r="G194" s="370">
        <v>100</v>
      </c>
      <c r="H194" s="370">
        <v>100</v>
      </c>
      <c r="I194" s="370">
        <v>20</v>
      </c>
      <c r="J194" s="194"/>
    </row>
    <row r="195" spans="1:10" ht="15" x14ac:dyDescent="0.25">
      <c r="A195" s="80">
        <v>187</v>
      </c>
      <c r="B195" s="400" t="s">
        <v>2546</v>
      </c>
      <c r="C195" s="400" t="s">
        <v>2547</v>
      </c>
      <c r="D195" s="401" t="s">
        <v>3403</v>
      </c>
      <c r="E195" s="400" t="s">
        <v>4246</v>
      </c>
      <c r="F195" s="80" t="s">
        <v>3720</v>
      </c>
      <c r="G195" s="370">
        <v>100</v>
      </c>
      <c r="H195" s="370">
        <v>100</v>
      </c>
      <c r="I195" s="370">
        <v>20</v>
      </c>
      <c r="J195" s="194"/>
    </row>
    <row r="196" spans="1:10" ht="15" x14ac:dyDescent="0.25">
      <c r="A196" s="80">
        <v>188</v>
      </c>
      <c r="B196" s="400" t="s">
        <v>2546</v>
      </c>
      <c r="C196" s="400" t="s">
        <v>2547</v>
      </c>
      <c r="D196" s="401" t="s">
        <v>3403</v>
      </c>
      <c r="E196" s="400" t="s">
        <v>4246</v>
      </c>
      <c r="F196" s="80" t="s">
        <v>3720</v>
      </c>
      <c r="G196" s="370">
        <v>100</v>
      </c>
      <c r="H196" s="370">
        <v>100</v>
      </c>
      <c r="I196" s="370">
        <v>20</v>
      </c>
      <c r="J196" s="194"/>
    </row>
    <row r="197" spans="1:10" ht="15" x14ac:dyDescent="0.25">
      <c r="A197" s="80">
        <v>189</v>
      </c>
      <c r="B197" s="400" t="s">
        <v>2548</v>
      </c>
      <c r="C197" s="400" t="s">
        <v>2549</v>
      </c>
      <c r="D197" s="401" t="s">
        <v>3404</v>
      </c>
      <c r="E197" s="400" t="s">
        <v>4246</v>
      </c>
      <c r="F197" s="80" t="s">
        <v>3720</v>
      </c>
      <c r="G197" s="370">
        <v>100</v>
      </c>
      <c r="H197" s="370">
        <v>100</v>
      </c>
      <c r="I197" s="370">
        <v>20</v>
      </c>
      <c r="J197" s="194"/>
    </row>
    <row r="198" spans="1:10" ht="15" x14ac:dyDescent="0.25">
      <c r="A198" s="80">
        <v>190</v>
      </c>
      <c r="B198" s="400" t="s">
        <v>2548</v>
      </c>
      <c r="C198" s="400" t="s">
        <v>2549</v>
      </c>
      <c r="D198" s="401" t="s">
        <v>3404</v>
      </c>
      <c r="E198" s="400" t="s">
        <v>4246</v>
      </c>
      <c r="F198" s="80" t="s">
        <v>3720</v>
      </c>
      <c r="G198" s="370">
        <v>100</v>
      </c>
      <c r="H198" s="370">
        <v>100</v>
      </c>
      <c r="I198" s="370">
        <v>20</v>
      </c>
      <c r="J198" s="194"/>
    </row>
    <row r="199" spans="1:10" ht="15" x14ac:dyDescent="0.25">
      <c r="A199" s="80">
        <v>191</v>
      </c>
      <c r="B199" s="400" t="s">
        <v>2548</v>
      </c>
      <c r="C199" s="400" t="s">
        <v>2549</v>
      </c>
      <c r="D199" s="401" t="s">
        <v>3404</v>
      </c>
      <c r="E199" s="400" t="s">
        <v>4246</v>
      </c>
      <c r="F199" s="80" t="s">
        <v>3720</v>
      </c>
      <c r="G199" s="370">
        <v>100</v>
      </c>
      <c r="H199" s="370">
        <v>100</v>
      </c>
      <c r="I199" s="370">
        <v>20</v>
      </c>
      <c r="J199" s="194"/>
    </row>
    <row r="200" spans="1:10" ht="15" x14ac:dyDescent="0.25">
      <c r="A200" s="80">
        <v>192</v>
      </c>
      <c r="B200" s="400" t="s">
        <v>2550</v>
      </c>
      <c r="C200" s="400" t="s">
        <v>2551</v>
      </c>
      <c r="D200" s="401" t="s">
        <v>3405</v>
      </c>
      <c r="E200" s="400" t="s">
        <v>4246</v>
      </c>
      <c r="F200" s="80" t="s">
        <v>3720</v>
      </c>
      <c r="G200" s="370">
        <v>100</v>
      </c>
      <c r="H200" s="370">
        <v>100</v>
      </c>
      <c r="I200" s="370">
        <v>20</v>
      </c>
      <c r="J200" s="194"/>
    </row>
    <row r="201" spans="1:10" ht="15" x14ac:dyDescent="0.25">
      <c r="A201" s="80">
        <v>193</v>
      </c>
      <c r="B201" s="400" t="s">
        <v>2550</v>
      </c>
      <c r="C201" s="400" t="s">
        <v>2551</v>
      </c>
      <c r="D201" s="401" t="s">
        <v>3405</v>
      </c>
      <c r="E201" s="400" t="s">
        <v>4246</v>
      </c>
      <c r="F201" s="80" t="s">
        <v>3720</v>
      </c>
      <c r="G201" s="370">
        <v>100</v>
      </c>
      <c r="H201" s="370">
        <v>100</v>
      </c>
      <c r="I201" s="370">
        <v>20</v>
      </c>
      <c r="J201" s="194"/>
    </row>
    <row r="202" spans="1:10" ht="15" x14ac:dyDescent="0.25">
      <c r="A202" s="80">
        <v>194</v>
      </c>
      <c r="B202" s="400" t="s">
        <v>2550</v>
      </c>
      <c r="C202" s="400" t="s">
        <v>2551</v>
      </c>
      <c r="D202" s="401" t="s">
        <v>3405</v>
      </c>
      <c r="E202" s="400" t="s">
        <v>4246</v>
      </c>
      <c r="F202" s="80" t="s">
        <v>3720</v>
      </c>
      <c r="G202" s="370">
        <v>100</v>
      </c>
      <c r="H202" s="370">
        <v>100</v>
      </c>
      <c r="I202" s="370">
        <v>20</v>
      </c>
      <c r="J202" s="194"/>
    </row>
    <row r="203" spans="1:10" ht="15" x14ac:dyDescent="0.25">
      <c r="A203" s="80">
        <v>195</v>
      </c>
      <c r="B203" s="400" t="s">
        <v>2540</v>
      </c>
      <c r="C203" s="400" t="s">
        <v>2492</v>
      </c>
      <c r="D203" s="401" t="s">
        <v>3406</v>
      </c>
      <c r="E203" s="400" t="s">
        <v>4246</v>
      </c>
      <c r="F203" s="80" t="s">
        <v>3720</v>
      </c>
      <c r="G203" s="370">
        <v>100</v>
      </c>
      <c r="H203" s="370">
        <v>100</v>
      </c>
      <c r="I203" s="370">
        <v>20</v>
      </c>
      <c r="J203" s="194"/>
    </row>
    <row r="204" spans="1:10" ht="15" x14ac:dyDescent="0.25">
      <c r="A204" s="80">
        <v>196</v>
      </c>
      <c r="B204" s="400" t="s">
        <v>528</v>
      </c>
      <c r="C204" s="400" t="s">
        <v>2552</v>
      </c>
      <c r="D204" s="401" t="s">
        <v>3407</v>
      </c>
      <c r="E204" s="400" t="s">
        <v>4246</v>
      </c>
      <c r="F204" s="80" t="s">
        <v>3720</v>
      </c>
      <c r="G204" s="370">
        <v>100</v>
      </c>
      <c r="H204" s="370">
        <v>100</v>
      </c>
      <c r="I204" s="370">
        <v>20</v>
      </c>
      <c r="J204" s="194"/>
    </row>
    <row r="205" spans="1:10" ht="15" x14ac:dyDescent="0.25">
      <c r="A205" s="80">
        <v>197</v>
      </c>
      <c r="B205" s="400" t="s">
        <v>2553</v>
      </c>
      <c r="C205" s="400" t="s">
        <v>2554</v>
      </c>
      <c r="D205" s="401" t="s">
        <v>3408</v>
      </c>
      <c r="E205" s="400" t="s">
        <v>4246</v>
      </c>
      <c r="F205" s="80" t="s">
        <v>3720</v>
      </c>
      <c r="G205" s="370">
        <v>100</v>
      </c>
      <c r="H205" s="370">
        <v>100</v>
      </c>
      <c r="I205" s="370">
        <v>20</v>
      </c>
      <c r="J205" s="194"/>
    </row>
    <row r="206" spans="1:10" ht="15" x14ac:dyDescent="0.25">
      <c r="A206" s="80">
        <v>198</v>
      </c>
      <c r="B206" s="400" t="s">
        <v>2361</v>
      </c>
      <c r="C206" s="400" t="s">
        <v>2555</v>
      </c>
      <c r="D206" s="401" t="s">
        <v>3409</v>
      </c>
      <c r="E206" s="400" t="s">
        <v>4246</v>
      </c>
      <c r="F206" s="80" t="s">
        <v>3720</v>
      </c>
      <c r="G206" s="370">
        <v>100</v>
      </c>
      <c r="H206" s="370">
        <v>100</v>
      </c>
      <c r="I206" s="370">
        <v>20</v>
      </c>
      <c r="J206" s="194"/>
    </row>
    <row r="207" spans="1:10" ht="15" x14ac:dyDescent="0.25">
      <c r="A207" s="80">
        <v>199</v>
      </c>
      <c r="B207" s="400" t="s">
        <v>2556</v>
      </c>
      <c r="C207" s="400" t="s">
        <v>2557</v>
      </c>
      <c r="D207" s="401" t="s">
        <v>3410</v>
      </c>
      <c r="E207" s="400" t="s">
        <v>4246</v>
      </c>
      <c r="F207" s="80" t="s">
        <v>3720</v>
      </c>
      <c r="G207" s="370">
        <v>100</v>
      </c>
      <c r="H207" s="370">
        <v>100</v>
      </c>
      <c r="I207" s="370">
        <v>20</v>
      </c>
      <c r="J207" s="194"/>
    </row>
    <row r="208" spans="1:10" ht="15" x14ac:dyDescent="0.25">
      <c r="A208" s="80">
        <v>200</v>
      </c>
      <c r="B208" s="400" t="s">
        <v>2545</v>
      </c>
      <c r="C208" s="400" t="s">
        <v>2558</v>
      </c>
      <c r="D208" s="401" t="s">
        <v>3411</v>
      </c>
      <c r="E208" s="400" t="s">
        <v>4246</v>
      </c>
      <c r="F208" s="80" t="s">
        <v>3720</v>
      </c>
      <c r="G208" s="370">
        <v>100</v>
      </c>
      <c r="H208" s="370">
        <v>100</v>
      </c>
      <c r="I208" s="370">
        <v>20</v>
      </c>
      <c r="J208" s="194"/>
    </row>
    <row r="209" spans="1:10" ht="15" x14ac:dyDescent="0.25">
      <c r="A209" s="80">
        <v>201</v>
      </c>
      <c r="B209" s="400" t="s">
        <v>2545</v>
      </c>
      <c r="C209" s="400" t="s">
        <v>2558</v>
      </c>
      <c r="D209" s="401" t="s">
        <v>3411</v>
      </c>
      <c r="E209" s="400" t="s">
        <v>4246</v>
      </c>
      <c r="F209" s="80" t="s">
        <v>3720</v>
      </c>
      <c r="G209" s="370">
        <v>100</v>
      </c>
      <c r="H209" s="370">
        <v>100</v>
      </c>
      <c r="I209" s="370">
        <v>20</v>
      </c>
      <c r="J209" s="194"/>
    </row>
    <row r="210" spans="1:10" ht="15" x14ac:dyDescent="0.25">
      <c r="A210" s="80">
        <v>202</v>
      </c>
      <c r="B210" s="400" t="s">
        <v>2545</v>
      </c>
      <c r="C210" s="400" t="s">
        <v>2558</v>
      </c>
      <c r="D210" s="401" t="s">
        <v>3411</v>
      </c>
      <c r="E210" s="400" t="s">
        <v>4246</v>
      </c>
      <c r="F210" s="80" t="s">
        <v>3720</v>
      </c>
      <c r="G210" s="370">
        <v>100</v>
      </c>
      <c r="H210" s="370">
        <v>100</v>
      </c>
      <c r="I210" s="370">
        <v>20</v>
      </c>
      <c r="J210" s="194"/>
    </row>
    <row r="211" spans="1:10" ht="15" x14ac:dyDescent="0.25">
      <c r="A211" s="80">
        <v>203</v>
      </c>
      <c r="B211" s="400" t="s">
        <v>2497</v>
      </c>
      <c r="C211" s="400" t="s">
        <v>2559</v>
      </c>
      <c r="D211" s="401" t="s">
        <v>3412</v>
      </c>
      <c r="E211" s="400" t="s">
        <v>4246</v>
      </c>
      <c r="F211" s="80" t="s">
        <v>3720</v>
      </c>
      <c r="G211" s="370">
        <v>100</v>
      </c>
      <c r="H211" s="370">
        <v>100</v>
      </c>
      <c r="I211" s="370">
        <v>20</v>
      </c>
      <c r="J211" s="194"/>
    </row>
    <row r="212" spans="1:10" ht="15" x14ac:dyDescent="0.25">
      <c r="A212" s="80">
        <v>204</v>
      </c>
      <c r="B212" s="400" t="s">
        <v>2497</v>
      </c>
      <c r="C212" s="400" t="s">
        <v>2559</v>
      </c>
      <c r="D212" s="401" t="s">
        <v>3412</v>
      </c>
      <c r="E212" s="400" t="s">
        <v>4246</v>
      </c>
      <c r="F212" s="80" t="s">
        <v>3720</v>
      </c>
      <c r="G212" s="370">
        <v>100</v>
      </c>
      <c r="H212" s="370">
        <v>100</v>
      </c>
      <c r="I212" s="370">
        <v>20</v>
      </c>
      <c r="J212" s="194"/>
    </row>
    <row r="213" spans="1:10" ht="15" x14ac:dyDescent="0.25">
      <c r="A213" s="80">
        <v>205</v>
      </c>
      <c r="B213" s="400" t="s">
        <v>2497</v>
      </c>
      <c r="C213" s="400" t="s">
        <v>2559</v>
      </c>
      <c r="D213" s="401" t="s">
        <v>3412</v>
      </c>
      <c r="E213" s="400" t="s">
        <v>4246</v>
      </c>
      <c r="F213" s="80" t="s">
        <v>3720</v>
      </c>
      <c r="G213" s="370">
        <v>100</v>
      </c>
      <c r="H213" s="370">
        <v>100</v>
      </c>
      <c r="I213" s="370">
        <v>20</v>
      </c>
      <c r="J213" s="194"/>
    </row>
    <row r="214" spans="1:10" ht="15" x14ac:dyDescent="0.25">
      <c r="A214" s="80">
        <v>206</v>
      </c>
      <c r="B214" s="400" t="s">
        <v>2361</v>
      </c>
      <c r="C214" s="400" t="s">
        <v>2450</v>
      </c>
      <c r="D214" s="401" t="s">
        <v>3413</v>
      </c>
      <c r="E214" s="400" t="s">
        <v>4246</v>
      </c>
      <c r="F214" s="80" t="s">
        <v>3720</v>
      </c>
      <c r="G214" s="370">
        <v>100</v>
      </c>
      <c r="H214" s="370">
        <v>100</v>
      </c>
      <c r="I214" s="370">
        <v>20</v>
      </c>
      <c r="J214" s="194"/>
    </row>
    <row r="215" spans="1:10" ht="15" x14ac:dyDescent="0.25">
      <c r="A215" s="80">
        <v>207</v>
      </c>
      <c r="B215" s="400" t="s">
        <v>2361</v>
      </c>
      <c r="C215" s="400" t="s">
        <v>2450</v>
      </c>
      <c r="D215" s="401" t="s">
        <v>3413</v>
      </c>
      <c r="E215" s="400" t="s">
        <v>4246</v>
      </c>
      <c r="F215" s="80" t="s">
        <v>3720</v>
      </c>
      <c r="G215" s="370">
        <v>100</v>
      </c>
      <c r="H215" s="370">
        <v>100</v>
      </c>
      <c r="I215" s="370">
        <v>20</v>
      </c>
      <c r="J215" s="194"/>
    </row>
    <row r="216" spans="1:10" ht="15" x14ac:dyDescent="0.25">
      <c r="A216" s="80">
        <v>208</v>
      </c>
      <c r="B216" s="400" t="s">
        <v>2361</v>
      </c>
      <c r="C216" s="400" t="s">
        <v>2450</v>
      </c>
      <c r="D216" s="401" t="s">
        <v>3413</v>
      </c>
      <c r="E216" s="400" t="s">
        <v>4246</v>
      </c>
      <c r="F216" s="80" t="s">
        <v>3720</v>
      </c>
      <c r="G216" s="370">
        <v>100</v>
      </c>
      <c r="H216" s="370">
        <v>100</v>
      </c>
      <c r="I216" s="370">
        <v>20</v>
      </c>
      <c r="J216" s="194"/>
    </row>
    <row r="217" spans="1:10" ht="15" x14ac:dyDescent="0.25">
      <c r="A217" s="80">
        <v>209</v>
      </c>
      <c r="B217" s="400" t="s">
        <v>2560</v>
      </c>
      <c r="C217" s="400" t="s">
        <v>2561</v>
      </c>
      <c r="D217" s="401" t="s">
        <v>3414</v>
      </c>
      <c r="E217" s="400" t="s">
        <v>4246</v>
      </c>
      <c r="F217" s="80" t="s">
        <v>3720</v>
      </c>
      <c r="G217" s="370">
        <v>100</v>
      </c>
      <c r="H217" s="370">
        <v>100</v>
      </c>
      <c r="I217" s="370">
        <v>20</v>
      </c>
      <c r="J217" s="194"/>
    </row>
    <row r="218" spans="1:10" ht="15" x14ac:dyDescent="0.25">
      <c r="A218" s="80">
        <v>210</v>
      </c>
      <c r="B218" s="400" t="s">
        <v>2560</v>
      </c>
      <c r="C218" s="400" t="s">
        <v>2561</v>
      </c>
      <c r="D218" s="401" t="s">
        <v>3414</v>
      </c>
      <c r="E218" s="400" t="s">
        <v>4246</v>
      </c>
      <c r="F218" s="80" t="s">
        <v>3720</v>
      </c>
      <c r="G218" s="370">
        <v>100</v>
      </c>
      <c r="H218" s="370">
        <v>100</v>
      </c>
      <c r="I218" s="370">
        <v>20</v>
      </c>
      <c r="J218" s="194"/>
    </row>
    <row r="219" spans="1:10" ht="15" x14ac:dyDescent="0.25">
      <c r="A219" s="80">
        <v>211</v>
      </c>
      <c r="B219" s="400" t="s">
        <v>2560</v>
      </c>
      <c r="C219" s="400" t="s">
        <v>2561</v>
      </c>
      <c r="D219" s="401" t="s">
        <v>3414</v>
      </c>
      <c r="E219" s="400" t="s">
        <v>4246</v>
      </c>
      <c r="F219" s="80" t="s">
        <v>3720</v>
      </c>
      <c r="G219" s="370">
        <v>100</v>
      </c>
      <c r="H219" s="370">
        <v>100</v>
      </c>
      <c r="I219" s="370">
        <v>20</v>
      </c>
      <c r="J219" s="194"/>
    </row>
    <row r="220" spans="1:10" ht="15" x14ac:dyDescent="0.25">
      <c r="A220" s="80">
        <v>212</v>
      </c>
      <c r="B220" s="400" t="s">
        <v>2562</v>
      </c>
      <c r="C220" s="400" t="s">
        <v>2563</v>
      </c>
      <c r="D220" s="401" t="s">
        <v>3415</v>
      </c>
      <c r="E220" s="400" t="s">
        <v>4246</v>
      </c>
      <c r="F220" s="80" t="s">
        <v>3720</v>
      </c>
      <c r="G220" s="370">
        <v>100</v>
      </c>
      <c r="H220" s="370">
        <v>100</v>
      </c>
      <c r="I220" s="370">
        <v>20</v>
      </c>
      <c r="J220" s="194"/>
    </row>
    <row r="221" spans="1:10" ht="15" x14ac:dyDescent="0.25">
      <c r="A221" s="80">
        <v>213</v>
      </c>
      <c r="B221" s="400" t="s">
        <v>2562</v>
      </c>
      <c r="C221" s="400" t="s">
        <v>2563</v>
      </c>
      <c r="D221" s="401" t="s">
        <v>3415</v>
      </c>
      <c r="E221" s="400" t="s">
        <v>4246</v>
      </c>
      <c r="F221" s="80" t="s">
        <v>3720</v>
      </c>
      <c r="G221" s="370">
        <v>100</v>
      </c>
      <c r="H221" s="370">
        <v>100</v>
      </c>
      <c r="I221" s="370">
        <v>20</v>
      </c>
      <c r="J221" s="194"/>
    </row>
    <row r="222" spans="1:10" ht="15" x14ac:dyDescent="0.25">
      <c r="A222" s="80">
        <v>214</v>
      </c>
      <c r="B222" s="400" t="s">
        <v>2562</v>
      </c>
      <c r="C222" s="400" t="s">
        <v>2563</v>
      </c>
      <c r="D222" s="401" t="s">
        <v>3415</v>
      </c>
      <c r="E222" s="400" t="s">
        <v>4246</v>
      </c>
      <c r="F222" s="80" t="s">
        <v>3720</v>
      </c>
      <c r="G222" s="370">
        <v>100</v>
      </c>
      <c r="H222" s="370">
        <v>100</v>
      </c>
      <c r="I222" s="370">
        <v>20</v>
      </c>
      <c r="J222" s="194"/>
    </row>
    <row r="223" spans="1:10" ht="15" x14ac:dyDescent="0.25">
      <c r="A223" s="80">
        <v>215</v>
      </c>
      <c r="B223" s="400" t="s">
        <v>2564</v>
      </c>
      <c r="C223" s="400" t="s">
        <v>2565</v>
      </c>
      <c r="D223" s="401" t="s">
        <v>3416</v>
      </c>
      <c r="E223" s="400" t="s">
        <v>4246</v>
      </c>
      <c r="F223" s="80" t="s">
        <v>3720</v>
      </c>
      <c r="G223" s="370">
        <v>100</v>
      </c>
      <c r="H223" s="370">
        <v>100</v>
      </c>
      <c r="I223" s="370">
        <v>20</v>
      </c>
      <c r="J223" s="194"/>
    </row>
    <row r="224" spans="1:10" ht="15" x14ac:dyDescent="0.25">
      <c r="A224" s="80">
        <v>216</v>
      </c>
      <c r="B224" s="400" t="s">
        <v>2564</v>
      </c>
      <c r="C224" s="400" t="s">
        <v>2565</v>
      </c>
      <c r="D224" s="401" t="s">
        <v>3416</v>
      </c>
      <c r="E224" s="400" t="s">
        <v>4246</v>
      </c>
      <c r="F224" s="80" t="s">
        <v>3720</v>
      </c>
      <c r="G224" s="370">
        <v>100</v>
      </c>
      <c r="H224" s="370">
        <v>100</v>
      </c>
      <c r="I224" s="370">
        <v>20</v>
      </c>
      <c r="J224" s="194"/>
    </row>
    <row r="225" spans="1:10" ht="15" x14ac:dyDescent="0.25">
      <c r="A225" s="80">
        <v>217</v>
      </c>
      <c r="B225" s="400" t="s">
        <v>2564</v>
      </c>
      <c r="C225" s="400" t="s">
        <v>2565</v>
      </c>
      <c r="D225" s="401" t="s">
        <v>3416</v>
      </c>
      <c r="E225" s="400" t="s">
        <v>4246</v>
      </c>
      <c r="F225" s="80" t="s">
        <v>3720</v>
      </c>
      <c r="G225" s="370">
        <v>100</v>
      </c>
      <c r="H225" s="370">
        <v>100</v>
      </c>
      <c r="I225" s="370">
        <v>20</v>
      </c>
      <c r="J225" s="194"/>
    </row>
    <row r="226" spans="1:10" ht="15" x14ac:dyDescent="0.25">
      <c r="A226" s="80">
        <v>218</v>
      </c>
      <c r="B226" s="400" t="s">
        <v>2566</v>
      </c>
      <c r="C226" s="400" t="s">
        <v>2567</v>
      </c>
      <c r="D226" s="401" t="s">
        <v>3417</v>
      </c>
      <c r="E226" s="400" t="s">
        <v>4246</v>
      </c>
      <c r="F226" s="80" t="s">
        <v>3720</v>
      </c>
      <c r="G226" s="370">
        <v>50</v>
      </c>
      <c r="H226" s="370">
        <v>50</v>
      </c>
      <c r="I226" s="370">
        <v>10</v>
      </c>
      <c r="J226" s="194"/>
    </row>
    <row r="227" spans="1:10" ht="15" x14ac:dyDescent="0.25">
      <c r="A227" s="80">
        <v>219</v>
      </c>
      <c r="B227" s="400" t="s">
        <v>544</v>
      </c>
      <c r="C227" s="400" t="s">
        <v>2568</v>
      </c>
      <c r="D227" s="401">
        <v>59001011604</v>
      </c>
      <c r="E227" s="400" t="s">
        <v>4246</v>
      </c>
      <c r="F227" s="80" t="s">
        <v>3720</v>
      </c>
      <c r="G227" s="370">
        <v>50</v>
      </c>
      <c r="H227" s="370">
        <v>50</v>
      </c>
      <c r="I227" s="370">
        <v>10</v>
      </c>
      <c r="J227" s="194"/>
    </row>
    <row r="228" spans="1:10" ht="15" x14ac:dyDescent="0.25">
      <c r="A228" s="80">
        <v>220</v>
      </c>
      <c r="B228" s="400" t="s">
        <v>2461</v>
      </c>
      <c r="C228" s="400" t="s">
        <v>2569</v>
      </c>
      <c r="D228" s="401" t="s">
        <v>3418</v>
      </c>
      <c r="E228" s="400" t="s">
        <v>4246</v>
      </c>
      <c r="F228" s="80" t="s">
        <v>3720</v>
      </c>
      <c r="G228" s="370">
        <v>100</v>
      </c>
      <c r="H228" s="370">
        <v>100</v>
      </c>
      <c r="I228" s="370">
        <v>20</v>
      </c>
      <c r="J228" s="194"/>
    </row>
    <row r="229" spans="1:10" ht="15" x14ac:dyDescent="0.25">
      <c r="A229" s="80">
        <v>221</v>
      </c>
      <c r="B229" s="400" t="s">
        <v>2570</v>
      </c>
      <c r="C229" s="400" t="s">
        <v>2571</v>
      </c>
      <c r="D229" s="401">
        <v>40001005916</v>
      </c>
      <c r="E229" s="400" t="s">
        <v>4246</v>
      </c>
      <c r="F229" s="80" t="s">
        <v>3720</v>
      </c>
      <c r="G229" s="370">
        <v>100</v>
      </c>
      <c r="H229" s="370">
        <v>100</v>
      </c>
      <c r="I229" s="370">
        <v>20</v>
      </c>
      <c r="J229" s="194"/>
    </row>
    <row r="230" spans="1:10" ht="15" x14ac:dyDescent="0.25">
      <c r="A230" s="80">
        <v>222</v>
      </c>
      <c r="B230" s="400" t="s">
        <v>2518</v>
      </c>
      <c r="C230" s="400" t="s">
        <v>2572</v>
      </c>
      <c r="D230" s="401" t="s">
        <v>3419</v>
      </c>
      <c r="E230" s="400" t="s">
        <v>4246</v>
      </c>
      <c r="F230" s="80" t="s">
        <v>3720</v>
      </c>
      <c r="G230" s="370">
        <v>100</v>
      </c>
      <c r="H230" s="370">
        <v>100</v>
      </c>
      <c r="I230" s="370">
        <v>20</v>
      </c>
      <c r="J230" s="194"/>
    </row>
    <row r="231" spans="1:10" ht="15" x14ac:dyDescent="0.25">
      <c r="A231" s="80">
        <v>223</v>
      </c>
      <c r="B231" s="400" t="s">
        <v>2573</v>
      </c>
      <c r="C231" s="400" t="s">
        <v>2574</v>
      </c>
      <c r="D231" s="401" t="s">
        <v>3420</v>
      </c>
      <c r="E231" s="400" t="s">
        <v>4246</v>
      </c>
      <c r="F231" s="80" t="s">
        <v>3720</v>
      </c>
      <c r="G231" s="370">
        <v>100</v>
      </c>
      <c r="H231" s="370">
        <v>100</v>
      </c>
      <c r="I231" s="370">
        <v>20</v>
      </c>
      <c r="J231" s="194"/>
    </row>
    <row r="232" spans="1:10" ht="15" x14ac:dyDescent="0.25">
      <c r="A232" s="80">
        <v>224</v>
      </c>
      <c r="B232" s="400" t="s">
        <v>2575</v>
      </c>
      <c r="C232" s="400" t="s">
        <v>2576</v>
      </c>
      <c r="D232" s="401" t="s">
        <v>3421</v>
      </c>
      <c r="E232" s="400" t="s">
        <v>4246</v>
      </c>
      <c r="F232" s="80" t="s">
        <v>3720</v>
      </c>
      <c r="G232" s="370">
        <v>100</v>
      </c>
      <c r="H232" s="370">
        <v>100</v>
      </c>
      <c r="I232" s="370">
        <v>20</v>
      </c>
      <c r="J232" s="194"/>
    </row>
    <row r="233" spans="1:10" ht="15" x14ac:dyDescent="0.25">
      <c r="A233" s="80">
        <v>225</v>
      </c>
      <c r="B233" s="400" t="s">
        <v>2418</v>
      </c>
      <c r="C233" s="400" t="s">
        <v>2577</v>
      </c>
      <c r="D233" s="401" t="s">
        <v>3422</v>
      </c>
      <c r="E233" s="400" t="s">
        <v>4246</v>
      </c>
      <c r="F233" s="80" t="s">
        <v>3720</v>
      </c>
      <c r="G233" s="370">
        <v>100</v>
      </c>
      <c r="H233" s="370">
        <v>100</v>
      </c>
      <c r="I233" s="370">
        <v>20</v>
      </c>
      <c r="J233" s="194"/>
    </row>
    <row r="234" spans="1:10" ht="15" x14ac:dyDescent="0.25">
      <c r="A234" s="80">
        <v>226</v>
      </c>
      <c r="B234" s="400" t="s">
        <v>2412</v>
      </c>
      <c r="C234" s="400" t="s">
        <v>2578</v>
      </c>
      <c r="D234" s="401" t="s">
        <v>3423</v>
      </c>
      <c r="E234" s="400" t="s">
        <v>4246</v>
      </c>
      <c r="F234" s="80" t="s">
        <v>3720</v>
      </c>
      <c r="G234" s="370">
        <v>100</v>
      </c>
      <c r="H234" s="370">
        <v>100</v>
      </c>
      <c r="I234" s="370">
        <v>20</v>
      </c>
      <c r="J234" s="194"/>
    </row>
    <row r="235" spans="1:10" ht="15" x14ac:dyDescent="0.25">
      <c r="A235" s="80">
        <v>227</v>
      </c>
      <c r="B235" s="400" t="s">
        <v>2536</v>
      </c>
      <c r="C235" s="400" t="s">
        <v>2579</v>
      </c>
      <c r="D235" s="401" t="s">
        <v>3424</v>
      </c>
      <c r="E235" s="400" t="s">
        <v>4246</v>
      </c>
      <c r="F235" s="80" t="s">
        <v>3720</v>
      </c>
      <c r="G235" s="370">
        <v>100</v>
      </c>
      <c r="H235" s="370">
        <v>100</v>
      </c>
      <c r="I235" s="370">
        <v>20</v>
      </c>
      <c r="J235" s="194"/>
    </row>
    <row r="236" spans="1:10" ht="15" x14ac:dyDescent="0.25">
      <c r="A236" s="80">
        <v>228</v>
      </c>
      <c r="B236" s="400" t="s">
        <v>2580</v>
      </c>
      <c r="C236" s="400" t="s">
        <v>2581</v>
      </c>
      <c r="D236" s="401" t="s">
        <v>3425</v>
      </c>
      <c r="E236" s="400" t="s">
        <v>4246</v>
      </c>
      <c r="F236" s="80" t="s">
        <v>3720</v>
      </c>
      <c r="G236" s="370">
        <v>100</v>
      </c>
      <c r="H236" s="370">
        <v>100</v>
      </c>
      <c r="I236" s="370">
        <v>20</v>
      </c>
      <c r="J236" s="194"/>
    </row>
    <row r="237" spans="1:10" ht="15" x14ac:dyDescent="0.25">
      <c r="A237" s="80">
        <v>229</v>
      </c>
      <c r="B237" s="400" t="s">
        <v>2582</v>
      </c>
      <c r="C237" s="400" t="s">
        <v>2583</v>
      </c>
      <c r="D237" s="401" t="s">
        <v>3426</v>
      </c>
      <c r="E237" s="400" t="s">
        <v>4246</v>
      </c>
      <c r="F237" s="80" t="s">
        <v>3720</v>
      </c>
      <c r="G237" s="370">
        <v>100</v>
      </c>
      <c r="H237" s="370">
        <v>100</v>
      </c>
      <c r="I237" s="370">
        <v>20</v>
      </c>
      <c r="J237" s="194"/>
    </row>
    <row r="238" spans="1:10" ht="15" x14ac:dyDescent="0.25">
      <c r="A238" s="80">
        <v>230</v>
      </c>
      <c r="B238" s="400" t="s">
        <v>2584</v>
      </c>
      <c r="C238" s="400" t="s">
        <v>2585</v>
      </c>
      <c r="D238" s="401" t="s">
        <v>3427</v>
      </c>
      <c r="E238" s="400" t="s">
        <v>4246</v>
      </c>
      <c r="F238" s="80" t="s">
        <v>3720</v>
      </c>
      <c r="G238" s="370">
        <v>100</v>
      </c>
      <c r="H238" s="370">
        <v>100</v>
      </c>
      <c r="I238" s="370">
        <v>20</v>
      </c>
      <c r="J238" s="194"/>
    </row>
    <row r="239" spans="1:10" ht="15" x14ac:dyDescent="0.25">
      <c r="A239" s="80">
        <v>231</v>
      </c>
      <c r="B239" s="400" t="s">
        <v>2586</v>
      </c>
      <c r="C239" s="400" t="s">
        <v>2587</v>
      </c>
      <c r="D239" s="401" t="s">
        <v>3428</v>
      </c>
      <c r="E239" s="400" t="s">
        <v>4246</v>
      </c>
      <c r="F239" s="80" t="s">
        <v>3720</v>
      </c>
      <c r="G239" s="370">
        <v>100</v>
      </c>
      <c r="H239" s="370">
        <v>100</v>
      </c>
      <c r="I239" s="370">
        <v>20</v>
      </c>
      <c r="J239" s="194"/>
    </row>
    <row r="240" spans="1:10" ht="15" x14ac:dyDescent="0.25">
      <c r="A240" s="80">
        <v>232</v>
      </c>
      <c r="B240" s="400" t="s">
        <v>2588</v>
      </c>
      <c r="C240" s="400" t="s">
        <v>2589</v>
      </c>
      <c r="D240" s="401" t="s">
        <v>3429</v>
      </c>
      <c r="E240" s="400" t="s">
        <v>4246</v>
      </c>
      <c r="F240" s="80" t="s">
        <v>3720</v>
      </c>
      <c r="G240" s="370">
        <v>100</v>
      </c>
      <c r="H240" s="370">
        <v>100</v>
      </c>
      <c r="I240" s="370">
        <v>20</v>
      </c>
      <c r="J240" s="194"/>
    </row>
    <row r="241" spans="1:10" ht="15" x14ac:dyDescent="0.25">
      <c r="A241" s="80">
        <v>233</v>
      </c>
      <c r="B241" s="400" t="s">
        <v>2590</v>
      </c>
      <c r="C241" s="400" t="s">
        <v>2591</v>
      </c>
      <c r="D241" s="401" t="s">
        <v>3430</v>
      </c>
      <c r="E241" s="400" t="s">
        <v>4246</v>
      </c>
      <c r="F241" s="80" t="s">
        <v>3720</v>
      </c>
      <c r="G241" s="370">
        <v>100</v>
      </c>
      <c r="H241" s="370">
        <v>100</v>
      </c>
      <c r="I241" s="370">
        <v>20</v>
      </c>
      <c r="J241" s="194"/>
    </row>
    <row r="242" spans="1:10" ht="15" x14ac:dyDescent="0.25">
      <c r="A242" s="80">
        <v>234</v>
      </c>
      <c r="B242" s="400" t="s">
        <v>2500</v>
      </c>
      <c r="C242" s="400" t="s">
        <v>2592</v>
      </c>
      <c r="D242" s="401" t="s">
        <v>3431</v>
      </c>
      <c r="E242" s="400" t="s">
        <v>4246</v>
      </c>
      <c r="F242" s="80" t="s">
        <v>3720</v>
      </c>
      <c r="G242" s="370">
        <v>100</v>
      </c>
      <c r="H242" s="370">
        <v>100</v>
      </c>
      <c r="I242" s="370">
        <v>20</v>
      </c>
      <c r="J242" s="194"/>
    </row>
    <row r="243" spans="1:10" ht="15" x14ac:dyDescent="0.25">
      <c r="A243" s="80">
        <v>235</v>
      </c>
      <c r="B243" s="400" t="s">
        <v>2487</v>
      </c>
      <c r="C243" s="400" t="s">
        <v>2593</v>
      </c>
      <c r="D243" s="401" t="s">
        <v>3432</v>
      </c>
      <c r="E243" s="400" t="s">
        <v>4246</v>
      </c>
      <c r="F243" s="80" t="s">
        <v>3720</v>
      </c>
      <c r="G243" s="370">
        <v>100</v>
      </c>
      <c r="H243" s="370">
        <v>100</v>
      </c>
      <c r="I243" s="370">
        <v>20</v>
      </c>
      <c r="J243" s="194"/>
    </row>
    <row r="244" spans="1:10" ht="15" x14ac:dyDescent="0.25">
      <c r="A244" s="80">
        <v>236</v>
      </c>
      <c r="B244" s="400" t="s">
        <v>2594</v>
      </c>
      <c r="C244" s="400" t="s">
        <v>2595</v>
      </c>
      <c r="D244" s="401" t="s">
        <v>3433</v>
      </c>
      <c r="E244" s="400" t="s">
        <v>4246</v>
      </c>
      <c r="F244" s="80" t="s">
        <v>3720</v>
      </c>
      <c r="G244" s="370">
        <v>100</v>
      </c>
      <c r="H244" s="370">
        <v>100</v>
      </c>
      <c r="I244" s="370">
        <v>20</v>
      </c>
      <c r="J244" s="194"/>
    </row>
    <row r="245" spans="1:10" ht="15" x14ac:dyDescent="0.25">
      <c r="A245" s="80">
        <v>237</v>
      </c>
      <c r="B245" s="400" t="s">
        <v>2439</v>
      </c>
      <c r="C245" s="400" t="s">
        <v>2596</v>
      </c>
      <c r="D245" s="401" t="s">
        <v>3434</v>
      </c>
      <c r="E245" s="400" t="s">
        <v>4246</v>
      </c>
      <c r="F245" s="80" t="s">
        <v>3720</v>
      </c>
      <c r="G245" s="370">
        <v>100</v>
      </c>
      <c r="H245" s="370">
        <v>100</v>
      </c>
      <c r="I245" s="370">
        <v>20</v>
      </c>
      <c r="J245" s="194"/>
    </row>
    <row r="246" spans="1:10" ht="15" x14ac:dyDescent="0.25">
      <c r="A246" s="80">
        <v>238</v>
      </c>
      <c r="B246" s="400" t="s">
        <v>2461</v>
      </c>
      <c r="C246" s="400" t="s">
        <v>2597</v>
      </c>
      <c r="D246" s="401" t="s">
        <v>3435</v>
      </c>
      <c r="E246" s="400" t="s">
        <v>4246</v>
      </c>
      <c r="F246" s="80" t="s">
        <v>3720</v>
      </c>
      <c r="G246" s="370">
        <v>100</v>
      </c>
      <c r="H246" s="370">
        <v>100</v>
      </c>
      <c r="I246" s="370">
        <v>20</v>
      </c>
      <c r="J246" s="194"/>
    </row>
    <row r="247" spans="1:10" ht="15" x14ac:dyDescent="0.25">
      <c r="A247" s="80">
        <v>239</v>
      </c>
      <c r="B247" s="400" t="s">
        <v>2504</v>
      </c>
      <c r="C247" s="400" t="s">
        <v>2598</v>
      </c>
      <c r="D247" s="401" t="s">
        <v>3436</v>
      </c>
      <c r="E247" s="400" t="s">
        <v>4246</v>
      </c>
      <c r="F247" s="80" t="s">
        <v>3720</v>
      </c>
      <c r="G247" s="370">
        <v>100</v>
      </c>
      <c r="H247" s="370">
        <v>100</v>
      </c>
      <c r="I247" s="370">
        <v>20</v>
      </c>
      <c r="J247" s="194"/>
    </row>
    <row r="248" spans="1:10" ht="15" x14ac:dyDescent="0.25">
      <c r="A248" s="80">
        <v>240</v>
      </c>
      <c r="B248" s="400" t="s">
        <v>2432</v>
      </c>
      <c r="C248" s="400" t="s">
        <v>2599</v>
      </c>
      <c r="D248" s="401" t="s">
        <v>3437</v>
      </c>
      <c r="E248" s="400" t="s">
        <v>4246</v>
      </c>
      <c r="F248" s="80" t="s">
        <v>3720</v>
      </c>
      <c r="G248" s="370">
        <v>100</v>
      </c>
      <c r="H248" s="370">
        <v>100</v>
      </c>
      <c r="I248" s="370">
        <v>20</v>
      </c>
      <c r="J248" s="194"/>
    </row>
    <row r="249" spans="1:10" ht="15" x14ac:dyDescent="0.25">
      <c r="A249" s="80">
        <v>241</v>
      </c>
      <c r="B249" s="400" t="s">
        <v>2536</v>
      </c>
      <c r="C249" s="400" t="s">
        <v>2600</v>
      </c>
      <c r="D249" s="401" t="s">
        <v>3438</v>
      </c>
      <c r="E249" s="400" t="s">
        <v>4246</v>
      </c>
      <c r="F249" s="80" t="s">
        <v>3720</v>
      </c>
      <c r="G249" s="370">
        <v>50</v>
      </c>
      <c r="H249" s="370">
        <v>50</v>
      </c>
      <c r="I249" s="370">
        <v>10</v>
      </c>
      <c r="J249" s="194"/>
    </row>
    <row r="250" spans="1:10" ht="15" x14ac:dyDescent="0.25">
      <c r="A250" s="80">
        <v>242</v>
      </c>
      <c r="B250" s="400" t="s">
        <v>2601</v>
      </c>
      <c r="C250" s="400" t="s">
        <v>2602</v>
      </c>
      <c r="D250" s="401" t="s">
        <v>3439</v>
      </c>
      <c r="E250" s="400" t="s">
        <v>4246</v>
      </c>
      <c r="F250" s="80" t="s">
        <v>3720</v>
      </c>
      <c r="G250" s="370">
        <v>50</v>
      </c>
      <c r="H250" s="370">
        <v>50</v>
      </c>
      <c r="I250" s="370">
        <v>10</v>
      </c>
      <c r="J250" s="194"/>
    </row>
    <row r="251" spans="1:10" ht="15" x14ac:dyDescent="0.25">
      <c r="A251" s="80">
        <v>243</v>
      </c>
      <c r="B251" s="400" t="s">
        <v>2603</v>
      </c>
      <c r="C251" s="400" t="s">
        <v>2604</v>
      </c>
      <c r="D251" s="401" t="s">
        <v>3440</v>
      </c>
      <c r="E251" s="400" t="s">
        <v>4246</v>
      </c>
      <c r="F251" s="80" t="s">
        <v>3720</v>
      </c>
      <c r="G251" s="370">
        <v>100</v>
      </c>
      <c r="H251" s="370">
        <v>100</v>
      </c>
      <c r="I251" s="370">
        <v>20</v>
      </c>
      <c r="J251" s="194"/>
    </row>
    <row r="252" spans="1:10" ht="15" x14ac:dyDescent="0.25">
      <c r="A252" s="80">
        <v>244</v>
      </c>
      <c r="B252" s="400" t="s">
        <v>2605</v>
      </c>
      <c r="C252" s="400" t="s">
        <v>2606</v>
      </c>
      <c r="D252" s="401" t="s">
        <v>3441</v>
      </c>
      <c r="E252" s="400" t="s">
        <v>4246</v>
      </c>
      <c r="F252" s="80" t="s">
        <v>3720</v>
      </c>
      <c r="G252" s="370">
        <v>100</v>
      </c>
      <c r="H252" s="370">
        <v>100</v>
      </c>
      <c r="I252" s="370">
        <v>20</v>
      </c>
      <c r="J252" s="194"/>
    </row>
    <row r="253" spans="1:10" ht="15" x14ac:dyDescent="0.25">
      <c r="A253" s="80">
        <v>245</v>
      </c>
      <c r="B253" s="400" t="s">
        <v>2475</v>
      </c>
      <c r="C253" s="400" t="s">
        <v>2607</v>
      </c>
      <c r="D253" s="401" t="s">
        <v>3442</v>
      </c>
      <c r="E253" s="400" t="s">
        <v>4246</v>
      </c>
      <c r="F253" s="80" t="s">
        <v>3720</v>
      </c>
      <c r="G253" s="370">
        <v>100</v>
      </c>
      <c r="H253" s="370">
        <v>100</v>
      </c>
      <c r="I253" s="370">
        <v>20</v>
      </c>
      <c r="J253" s="194"/>
    </row>
    <row r="254" spans="1:10" ht="15" x14ac:dyDescent="0.25">
      <c r="A254" s="80">
        <v>246</v>
      </c>
      <c r="B254" s="400" t="s">
        <v>2608</v>
      </c>
      <c r="C254" s="400" t="s">
        <v>2609</v>
      </c>
      <c r="D254" s="401" t="s">
        <v>3443</v>
      </c>
      <c r="E254" s="400" t="s">
        <v>4246</v>
      </c>
      <c r="F254" s="80" t="s">
        <v>3720</v>
      </c>
      <c r="G254" s="370">
        <v>100</v>
      </c>
      <c r="H254" s="370">
        <v>100</v>
      </c>
      <c r="I254" s="370">
        <v>20</v>
      </c>
      <c r="J254" s="194"/>
    </row>
    <row r="255" spans="1:10" ht="15" x14ac:dyDescent="0.25">
      <c r="A255" s="80">
        <v>247</v>
      </c>
      <c r="B255" s="400" t="s">
        <v>2538</v>
      </c>
      <c r="C255" s="400" t="s">
        <v>2610</v>
      </c>
      <c r="D255" s="401" t="s">
        <v>3444</v>
      </c>
      <c r="E255" s="400" t="s">
        <v>4246</v>
      </c>
      <c r="F255" s="80" t="s">
        <v>3720</v>
      </c>
      <c r="G255" s="370">
        <v>100</v>
      </c>
      <c r="H255" s="370">
        <v>100</v>
      </c>
      <c r="I255" s="370">
        <v>20</v>
      </c>
      <c r="J255" s="194"/>
    </row>
    <row r="256" spans="1:10" ht="15" x14ac:dyDescent="0.25">
      <c r="A256" s="80">
        <v>248</v>
      </c>
      <c r="B256" s="400" t="s">
        <v>2441</v>
      </c>
      <c r="C256" s="400" t="s">
        <v>2611</v>
      </c>
      <c r="D256" s="401" t="s">
        <v>3445</v>
      </c>
      <c r="E256" s="400" t="s">
        <v>4246</v>
      </c>
      <c r="F256" s="80" t="s">
        <v>3720</v>
      </c>
      <c r="G256" s="370">
        <v>100</v>
      </c>
      <c r="H256" s="370">
        <v>100</v>
      </c>
      <c r="I256" s="370">
        <v>20</v>
      </c>
      <c r="J256" s="194"/>
    </row>
    <row r="257" spans="1:10" ht="15" x14ac:dyDescent="0.25">
      <c r="A257" s="80">
        <v>249</v>
      </c>
      <c r="B257" s="400" t="s">
        <v>2441</v>
      </c>
      <c r="C257" s="400" t="s">
        <v>2611</v>
      </c>
      <c r="D257" s="401" t="s">
        <v>3445</v>
      </c>
      <c r="E257" s="400" t="s">
        <v>4246</v>
      </c>
      <c r="F257" s="80" t="s">
        <v>3720</v>
      </c>
      <c r="G257" s="370">
        <v>100</v>
      </c>
      <c r="H257" s="370">
        <v>100</v>
      </c>
      <c r="I257" s="370">
        <v>20</v>
      </c>
      <c r="J257" s="194"/>
    </row>
    <row r="258" spans="1:10" ht="15" x14ac:dyDescent="0.25">
      <c r="A258" s="80">
        <v>250</v>
      </c>
      <c r="B258" s="400" t="s">
        <v>2441</v>
      </c>
      <c r="C258" s="400" t="s">
        <v>2611</v>
      </c>
      <c r="D258" s="401" t="s">
        <v>3445</v>
      </c>
      <c r="E258" s="400" t="s">
        <v>4246</v>
      </c>
      <c r="F258" s="80" t="s">
        <v>3720</v>
      </c>
      <c r="G258" s="370">
        <v>100</v>
      </c>
      <c r="H258" s="370">
        <v>100</v>
      </c>
      <c r="I258" s="370">
        <v>20</v>
      </c>
      <c r="J258" s="194"/>
    </row>
    <row r="259" spans="1:10" ht="15" x14ac:dyDescent="0.25">
      <c r="A259" s="80">
        <v>251</v>
      </c>
      <c r="B259" s="400" t="s">
        <v>2603</v>
      </c>
      <c r="C259" s="400" t="s">
        <v>2612</v>
      </c>
      <c r="D259" s="401" t="s">
        <v>3446</v>
      </c>
      <c r="E259" s="400" t="s">
        <v>4246</v>
      </c>
      <c r="F259" s="80" t="s">
        <v>3720</v>
      </c>
      <c r="G259" s="370">
        <v>100</v>
      </c>
      <c r="H259" s="370">
        <v>100</v>
      </c>
      <c r="I259" s="370">
        <v>20</v>
      </c>
      <c r="J259" s="194"/>
    </row>
    <row r="260" spans="1:10" ht="15" x14ac:dyDescent="0.25">
      <c r="A260" s="80">
        <v>252</v>
      </c>
      <c r="B260" s="400" t="s">
        <v>2603</v>
      </c>
      <c r="C260" s="400" t="s">
        <v>2612</v>
      </c>
      <c r="D260" s="401" t="s">
        <v>3446</v>
      </c>
      <c r="E260" s="400" t="s">
        <v>4246</v>
      </c>
      <c r="F260" s="80" t="s">
        <v>3720</v>
      </c>
      <c r="G260" s="370">
        <v>100</v>
      </c>
      <c r="H260" s="370">
        <v>100</v>
      </c>
      <c r="I260" s="370">
        <v>20</v>
      </c>
      <c r="J260" s="194"/>
    </row>
    <row r="261" spans="1:10" ht="15" x14ac:dyDescent="0.25">
      <c r="A261" s="80">
        <v>253</v>
      </c>
      <c r="B261" s="400" t="s">
        <v>2603</v>
      </c>
      <c r="C261" s="400" t="s">
        <v>2612</v>
      </c>
      <c r="D261" s="401" t="s">
        <v>3446</v>
      </c>
      <c r="E261" s="400" t="s">
        <v>4246</v>
      </c>
      <c r="F261" s="80" t="s">
        <v>3720</v>
      </c>
      <c r="G261" s="370">
        <v>100</v>
      </c>
      <c r="H261" s="370">
        <v>100</v>
      </c>
      <c r="I261" s="370">
        <v>20</v>
      </c>
      <c r="J261" s="194"/>
    </row>
    <row r="262" spans="1:10" ht="15" x14ac:dyDescent="0.25">
      <c r="A262" s="80">
        <v>254</v>
      </c>
      <c r="B262" s="400" t="s">
        <v>2613</v>
      </c>
      <c r="C262" s="400" t="s">
        <v>2614</v>
      </c>
      <c r="D262" s="401" t="s">
        <v>3447</v>
      </c>
      <c r="E262" s="400" t="s">
        <v>4246</v>
      </c>
      <c r="F262" s="80" t="s">
        <v>3720</v>
      </c>
      <c r="G262" s="370">
        <v>100</v>
      </c>
      <c r="H262" s="370">
        <v>100</v>
      </c>
      <c r="I262" s="370">
        <v>20</v>
      </c>
      <c r="J262" s="194"/>
    </row>
    <row r="263" spans="1:10" ht="15" x14ac:dyDescent="0.25">
      <c r="A263" s="80">
        <v>255</v>
      </c>
      <c r="B263" s="400" t="s">
        <v>2613</v>
      </c>
      <c r="C263" s="400" t="s">
        <v>2614</v>
      </c>
      <c r="D263" s="401" t="s">
        <v>3447</v>
      </c>
      <c r="E263" s="400" t="s">
        <v>4246</v>
      </c>
      <c r="F263" s="80" t="s">
        <v>3720</v>
      </c>
      <c r="G263" s="370">
        <v>100</v>
      </c>
      <c r="H263" s="370">
        <v>100</v>
      </c>
      <c r="I263" s="370">
        <v>20</v>
      </c>
      <c r="J263" s="194"/>
    </row>
    <row r="264" spans="1:10" ht="15" x14ac:dyDescent="0.25">
      <c r="A264" s="80">
        <v>256</v>
      </c>
      <c r="B264" s="400" t="s">
        <v>2542</v>
      </c>
      <c r="C264" s="400" t="s">
        <v>2615</v>
      </c>
      <c r="D264" s="401" t="s">
        <v>3448</v>
      </c>
      <c r="E264" s="400" t="s">
        <v>4246</v>
      </c>
      <c r="F264" s="80" t="s">
        <v>3720</v>
      </c>
      <c r="G264" s="370">
        <v>100</v>
      </c>
      <c r="H264" s="370">
        <v>100</v>
      </c>
      <c r="I264" s="370">
        <v>20</v>
      </c>
      <c r="J264" s="194"/>
    </row>
    <row r="265" spans="1:10" ht="15" x14ac:dyDescent="0.25">
      <c r="A265" s="80">
        <v>257</v>
      </c>
      <c r="B265" s="400" t="s">
        <v>2542</v>
      </c>
      <c r="C265" s="400" t="s">
        <v>2615</v>
      </c>
      <c r="D265" s="401" t="s">
        <v>3448</v>
      </c>
      <c r="E265" s="400" t="s">
        <v>4246</v>
      </c>
      <c r="F265" s="80" t="s">
        <v>3720</v>
      </c>
      <c r="G265" s="370">
        <v>100</v>
      </c>
      <c r="H265" s="370">
        <v>100</v>
      </c>
      <c r="I265" s="370">
        <v>20</v>
      </c>
      <c r="J265" s="194"/>
    </row>
    <row r="266" spans="1:10" ht="15" x14ac:dyDescent="0.25">
      <c r="A266" s="80">
        <v>258</v>
      </c>
      <c r="B266" s="400" t="s">
        <v>2542</v>
      </c>
      <c r="C266" s="400" t="s">
        <v>2615</v>
      </c>
      <c r="D266" s="401" t="s">
        <v>3448</v>
      </c>
      <c r="E266" s="400" t="s">
        <v>4246</v>
      </c>
      <c r="F266" s="80" t="s">
        <v>3720</v>
      </c>
      <c r="G266" s="370">
        <v>100</v>
      </c>
      <c r="H266" s="370">
        <v>100</v>
      </c>
      <c r="I266" s="370">
        <v>20</v>
      </c>
      <c r="J266" s="194"/>
    </row>
    <row r="267" spans="1:10" ht="15" x14ac:dyDescent="0.25">
      <c r="A267" s="80">
        <v>259</v>
      </c>
      <c r="B267" s="400" t="s">
        <v>2616</v>
      </c>
      <c r="C267" s="400" t="s">
        <v>549</v>
      </c>
      <c r="D267" s="401">
        <v>31001003398</v>
      </c>
      <c r="E267" s="400" t="s">
        <v>4246</v>
      </c>
      <c r="F267" s="80" t="s">
        <v>3720</v>
      </c>
      <c r="G267" s="370">
        <v>100</v>
      </c>
      <c r="H267" s="370">
        <v>100</v>
      </c>
      <c r="I267" s="370">
        <v>20</v>
      </c>
      <c r="J267" s="194"/>
    </row>
    <row r="268" spans="1:10" ht="15" x14ac:dyDescent="0.25">
      <c r="A268" s="80">
        <v>260</v>
      </c>
      <c r="B268" s="400" t="s">
        <v>2616</v>
      </c>
      <c r="C268" s="400" t="s">
        <v>549</v>
      </c>
      <c r="D268" s="401">
        <v>31001003398</v>
      </c>
      <c r="E268" s="400" t="s">
        <v>4246</v>
      </c>
      <c r="F268" s="80" t="s">
        <v>3720</v>
      </c>
      <c r="G268" s="370">
        <v>100</v>
      </c>
      <c r="H268" s="370">
        <v>100</v>
      </c>
      <c r="I268" s="370">
        <v>20</v>
      </c>
      <c r="J268" s="194"/>
    </row>
    <row r="269" spans="1:10" ht="15" x14ac:dyDescent="0.25">
      <c r="A269" s="80">
        <v>261</v>
      </c>
      <c r="B269" s="400" t="s">
        <v>2616</v>
      </c>
      <c r="C269" s="400" t="s">
        <v>549</v>
      </c>
      <c r="D269" s="401">
        <v>31001003398</v>
      </c>
      <c r="E269" s="400" t="s">
        <v>4246</v>
      </c>
      <c r="F269" s="80" t="s">
        <v>3720</v>
      </c>
      <c r="G269" s="370">
        <v>100</v>
      </c>
      <c r="H269" s="370">
        <v>100</v>
      </c>
      <c r="I269" s="370">
        <v>20</v>
      </c>
      <c r="J269" s="194"/>
    </row>
    <row r="270" spans="1:10" ht="15" x14ac:dyDescent="0.25">
      <c r="A270" s="80">
        <v>262</v>
      </c>
      <c r="B270" s="400" t="s">
        <v>2617</v>
      </c>
      <c r="C270" s="400" t="s">
        <v>615</v>
      </c>
      <c r="D270" s="401" t="s">
        <v>3449</v>
      </c>
      <c r="E270" s="400" t="s">
        <v>4246</v>
      </c>
      <c r="F270" s="80" t="s">
        <v>3720</v>
      </c>
      <c r="G270" s="370">
        <v>100</v>
      </c>
      <c r="H270" s="370">
        <v>100</v>
      </c>
      <c r="I270" s="370">
        <v>20</v>
      </c>
      <c r="J270" s="194"/>
    </row>
    <row r="271" spans="1:10" ht="15" x14ac:dyDescent="0.25">
      <c r="A271" s="80">
        <v>263</v>
      </c>
      <c r="B271" s="400" t="s">
        <v>2617</v>
      </c>
      <c r="C271" s="400" t="s">
        <v>615</v>
      </c>
      <c r="D271" s="401" t="s">
        <v>3449</v>
      </c>
      <c r="E271" s="400" t="s">
        <v>4246</v>
      </c>
      <c r="F271" s="80" t="s">
        <v>3720</v>
      </c>
      <c r="G271" s="370">
        <v>100</v>
      </c>
      <c r="H271" s="370">
        <v>100</v>
      </c>
      <c r="I271" s="370">
        <v>20</v>
      </c>
      <c r="J271" s="194"/>
    </row>
    <row r="272" spans="1:10" ht="15" x14ac:dyDescent="0.25">
      <c r="A272" s="80">
        <v>264</v>
      </c>
      <c r="B272" s="400" t="s">
        <v>2617</v>
      </c>
      <c r="C272" s="400" t="s">
        <v>615</v>
      </c>
      <c r="D272" s="401" t="s">
        <v>3449</v>
      </c>
      <c r="E272" s="400" t="s">
        <v>4246</v>
      </c>
      <c r="F272" s="80" t="s">
        <v>3720</v>
      </c>
      <c r="G272" s="370">
        <v>100</v>
      </c>
      <c r="H272" s="370">
        <v>100</v>
      </c>
      <c r="I272" s="370">
        <v>20</v>
      </c>
      <c r="J272" s="194"/>
    </row>
    <row r="273" spans="1:10" ht="15" x14ac:dyDescent="0.25">
      <c r="A273" s="80">
        <v>265</v>
      </c>
      <c r="B273" s="400" t="s">
        <v>2618</v>
      </c>
      <c r="C273" s="400" t="s">
        <v>615</v>
      </c>
      <c r="D273" s="401" t="s">
        <v>3450</v>
      </c>
      <c r="E273" s="400" t="s">
        <v>4246</v>
      </c>
      <c r="F273" s="80" t="s">
        <v>3720</v>
      </c>
      <c r="G273" s="370">
        <v>100</v>
      </c>
      <c r="H273" s="370">
        <v>100</v>
      </c>
      <c r="I273" s="370">
        <v>20</v>
      </c>
      <c r="J273" s="194"/>
    </row>
    <row r="274" spans="1:10" ht="15" x14ac:dyDescent="0.25">
      <c r="A274" s="80">
        <v>266</v>
      </c>
      <c r="B274" s="400" t="s">
        <v>2618</v>
      </c>
      <c r="C274" s="400" t="s">
        <v>615</v>
      </c>
      <c r="D274" s="401" t="s">
        <v>3450</v>
      </c>
      <c r="E274" s="400" t="s">
        <v>4246</v>
      </c>
      <c r="F274" s="80" t="s">
        <v>3720</v>
      </c>
      <c r="G274" s="370">
        <v>100</v>
      </c>
      <c r="H274" s="370">
        <v>100</v>
      </c>
      <c r="I274" s="370">
        <v>20</v>
      </c>
      <c r="J274" s="194"/>
    </row>
    <row r="275" spans="1:10" ht="15" x14ac:dyDescent="0.25">
      <c r="A275" s="80">
        <v>267</v>
      </c>
      <c r="B275" s="400" t="s">
        <v>2618</v>
      </c>
      <c r="C275" s="400" t="s">
        <v>615</v>
      </c>
      <c r="D275" s="401" t="s">
        <v>3450</v>
      </c>
      <c r="E275" s="400" t="s">
        <v>4246</v>
      </c>
      <c r="F275" s="80" t="s">
        <v>3720</v>
      </c>
      <c r="G275" s="370">
        <v>100</v>
      </c>
      <c r="H275" s="370">
        <v>100</v>
      </c>
      <c r="I275" s="370">
        <v>20</v>
      </c>
      <c r="J275" s="194"/>
    </row>
    <row r="276" spans="1:10" ht="15" x14ac:dyDescent="0.25">
      <c r="A276" s="80">
        <v>268</v>
      </c>
      <c r="B276" s="400" t="s">
        <v>2361</v>
      </c>
      <c r="C276" s="400" t="s">
        <v>615</v>
      </c>
      <c r="D276" s="401" t="s">
        <v>3451</v>
      </c>
      <c r="E276" s="400" t="s">
        <v>4246</v>
      </c>
      <c r="F276" s="80" t="s">
        <v>3720</v>
      </c>
      <c r="G276" s="370">
        <v>100</v>
      </c>
      <c r="H276" s="370">
        <v>100</v>
      </c>
      <c r="I276" s="370">
        <v>20</v>
      </c>
      <c r="J276" s="194"/>
    </row>
    <row r="277" spans="1:10" ht="15" x14ac:dyDescent="0.25">
      <c r="A277" s="80">
        <v>269</v>
      </c>
      <c r="B277" s="400" t="s">
        <v>2361</v>
      </c>
      <c r="C277" s="400" t="s">
        <v>615</v>
      </c>
      <c r="D277" s="401" t="s">
        <v>3451</v>
      </c>
      <c r="E277" s="400" t="s">
        <v>4246</v>
      </c>
      <c r="F277" s="80" t="s">
        <v>3720</v>
      </c>
      <c r="G277" s="370">
        <v>100</v>
      </c>
      <c r="H277" s="370">
        <v>100</v>
      </c>
      <c r="I277" s="370">
        <v>20</v>
      </c>
      <c r="J277" s="194"/>
    </row>
    <row r="278" spans="1:10" ht="15" x14ac:dyDescent="0.25">
      <c r="A278" s="80">
        <v>270</v>
      </c>
      <c r="B278" s="400" t="s">
        <v>2361</v>
      </c>
      <c r="C278" s="400" t="s">
        <v>615</v>
      </c>
      <c r="D278" s="401" t="s">
        <v>3451</v>
      </c>
      <c r="E278" s="400" t="s">
        <v>4246</v>
      </c>
      <c r="F278" s="80" t="s">
        <v>3720</v>
      </c>
      <c r="G278" s="370">
        <v>100</v>
      </c>
      <c r="H278" s="370">
        <v>100</v>
      </c>
      <c r="I278" s="370">
        <v>20</v>
      </c>
      <c r="J278" s="194"/>
    </row>
    <row r="279" spans="1:10" ht="15" x14ac:dyDescent="0.25">
      <c r="A279" s="80">
        <v>271</v>
      </c>
      <c r="B279" s="400" t="s">
        <v>2619</v>
      </c>
      <c r="C279" s="400" t="s">
        <v>2620</v>
      </c>
      <c r="D279" s="401" t="s">
        <v>3452</v>
      </c>
      <c r="E279" s="400" t="s">
        <v>4246</v>
      </c>
      <c r="F279" s="80" t="s">
        <v>3720</v>
      </c>
      <c r="G279" s="370">
        <v>100</v>
      </c>
      <c r="H279" s="370">
        <v>100</v>
      </c>
      <c r="I279" s="370">
        <v>20</v>
      </c>
      <c r="J279" s="194"/>
    </row>
    <row r="280" spans="1:10" ht="15" x14ac:dyDescent="0.25">
      <c r="A280" s="80">
        <v>272</v>
      </c>
      <c r="B280" s="400" t="s">
        <v>2619</v>
      </c>
      <c r="C280" s="400" t="s">
        <v>2620</v>
      </c>
      <c r="D280" s="401" t="s">
        <v>3452</v>
      </c>
      <c r="E280" s="400" t="s">
        <v>4246</v>
      </c>
      <c r="F280" s="80" t="s">
        <v>3720</v>
      </c>
      <c r="G280" s="370">
        <v>100</v>
      </c>
      <c r="H280" s="370">
        <v>100</v>
      </c>
      <c r="I280" s="370">
        <v>20</v>
      </c>
      <c r="J280" s="194"/>
    </row>
    <row r="281" spans="1:10" ht="15" x14ac:dyDescent="0.25">
      <c r="A281" s="80">
        <v>273</v>
      </c>
      <c r="B281" s="400" t="s">
        <v>2619</v>
      </c>
      <c r="C281" s="400" t="s">
        <v>2620</v>
      </c>
      <c r="D281" s="401" t="s">
        <v>3452</v>
      </c>
      <c r="E281" s="400" t="s">
        <v>4246</v>
      </c>
      <c r="F281" s="80" t="s">
        <v>3720</v>
      </c>
      <c r="G281" s="370">
        <v>100</v>
      </c>
      <c r="H281" s="370">
        <v>100</v>
      </c>
      <c r="I281" s="370">
        <v>20</v>
      </c>
      <c r="J281" s="194"/>
    </row>
    <row r="282" spans="1:10" ht="15" x14ac:dyDescent="0.25">
      <c r="A282" s="80">
        <v>274</v>
      </c>
      <c r="B282" s="400" t="s">
        <v>2621</v>
      </c>
      <c r="C282" s="400" t="s">
        <v>2622</v>
      </c>
      <c r="D282" s="401" t="s">
        <v>3453</v>
      </c>
      <c r="E282" s="400" t="s">
        <v>4246</v>
      </c>
      <c r="F282" s="80" t="s">
        <v>3720</v>
      </c>
      <c r="G282" s="370">
        <v>100</v>
      </c>
      <c r="H282" s="370">
        <v>100</v>
      </c>
      <c r="I282" s="370">
        <v>20</v>
      </c>
      <c r="J282" s="194"/>
    </row>
    <row r="283" spans="1:10" ht="15" x14ac:dyDescent="0.25">
      <c r="A283" s="80">
        <v>275</v>
      </c>
      <c r="B283" s="400" t="s">
        <v>2621</v>
      </c>
      <c r="C283" s="400" t="s">
        <v>2622</v>
      </c>
      <c r="D283" s="401" t="s">
        <v>3453</v>
      </c>
      <c r="E283" s="400" t="s">
        <v>4246</v>
      </c>
      <c r="F283" s="80" t="s">
        <v>3720</v>
      </c>
      <c r="G283" s="370">
        <v>100</v>
      </c>
      <c r="H283" s="370">
        <v>100</v>
      </c>
      <c r="I283" s="370">
        <v>20</v>
      </c>
      <c r="J283" s="194"/>
    </row>
    <row r="284" spans="1:10" ht="15" x14ac:dyDescent="0.25">
      <c r="A284" s="80">
        <v>276</v>
      </c>
      <c r="B284" s="400" t="s">
        <v>2621</v>
      </c>
      <c r="C284" s="400" t="s">
        <v>2622</v>
      </c>
      <c r="D284" s="401" t="s">
        <v>3453</v>
      </c>
      <c r="E284" s="400" t="s">
        <v>4246</v>
      </c>
      <c r="F284" s="80" t="s">
        <v>3720</v>
      </c>
      <c r="G284" s="370">
        <v>100</v>
      </c>
      <c r="H284" s="370">
        <v>100</v>
      </c>
      <c r="I284" s="370">
        <v>20</v>
      </c>
      <c r="J284" s="194"/>
    </row>
    <row r="285" spans="1:10" ht="15" x14ac:dyDescent="0.25">
      <c r="A285" s="80">
        <v>277</v>
      </c>
      <c r="B285" s="400" t="s">
        <v>2623</v>
      </c>
      <c r="C285" s="400" t="s">
        <v>2624</v>
      </c>
      <c r="D285" s="401" t="s">
        <v>3454</v>
      </c>
      <c r="E285" s="400" t="s">
        <v>4246</v>
      </c>
      <c r="F285" s="80" t="s">
        <v>3720</v>
      </c>
      <c r="G285" s="370">
        <v>100</v>
      </c>
      <c r="H285" s="370">
        <v>100</v>
      </c>
      <c r="I285" s="370">
        <v>20</v>
      </c>
      <c r="J285" s="194"/>
    </row>
    <row r="286" spans="1:10" ht="15" x14ac:dyDescent="0.25">
      <c r="A286" s="80">
        <v>278</v>
      </c>
      <c r="B286" s="400" t="s">
        <v>2623</v>
      </c>
      <c r="C286" s="400" t="s">
        <v>2624</v>
      </c>
      <c r="D286" s="401" t="s">
        <v>3454</v>
      </c>
      <c r="E286" s="400" t="s">
        <v>4246</v>
      </c>
      <c r="F286" s="80" t="s">
        <v>3720</v>
      </c>
      <c r="G286" s="370">
        <v>100</v>
      </c>
      <c r="H286" s="370">
        <v>100</v>
      </c>
      <c r="I286" s="370">
        <v>20</v>
      </c>
      <c r="J286" s="194"/>
    </row>
    <row r="287" spans="1:10" ht="15" x14ac:dyDescent="0.25">
      <c r="A287" s="80">
        <v>279</v>
      </c>
      <c r="B287" s="400" t="s">
        <v>2623</v>
      </c>
      <c r="C287" s="400" t="s">
        <v>2624</v>
      </c>
      <c r="D287" s="401" t="s">
        <v>3454</v>
      </c>
      <c r="E287" s="400" t="s">
        <v>4246</v>
      </c>
      <c r="F287" s="80" t="s">
        <v>3720</v>
      </c>
      <c r="G287" s="370">
        <v>100</v>
      </c>
      <c r="H287" s="370">
        <v>100</v>
      </c>
      <c r="I287" s="370">
        <v>20</v>
      </c>
      <c r="J287" s="194"/>
    </row>
    <row r="288" spans="1:10" ht="15" x14ac:dyDescent="0.25">
      <c r="A288" s="80">
        <v>280</v>
      </c>
      <c r="B288" s="400" t="s">
        <v>2427</v>
      </c>
      <c r="C288" s="400" t="s">
        <v>2561</v>
      </c>
      <c r="D288" s="401" t="s">
        <v>3455</v>
      </c>
      <c r="E288" s="400" t="s">
        <v>4246</v>
      </c>
      <c r="F288" s="80" t="s">
        <v>3720</v>
      </c>
      <c r="G288" s="370">
        <v>100</v>
      </c>
      <c r="H288" s="370">
        <v>100</v>
      </c>
      <c r="I288" s="370">
        <v>20</v>
      </c>
      <c r="J288" s="194"/>
    </row>
    <row r="289" spans="1:10" ht="15" x14ac:dyDescent="0.25">
      <c r="A289" s="80">
        <v>281</v>
      </c>
      <c r="B289" s="400" t="s">
        <v>2427</v>
      </c>
      <c r="C289" s="400" t="s">
        <v>2561</v>
      </c>
      <c r="D289" s="401" t="s">
        <v>3455</v>
      </c>
      <c r="E289" s="400" t="s">
        <v>4246</v>
      </c>
      <c r="F289" s="80" t="s">
        <v>3720</v>
      </c>
      <c r="G289" s="370">
        <v>100</v>
      </c>
      <c r="H289" s="370">
        <v>100</v>
      </c>
      <c r="I289" s="370">
        <v>20</v>
      </c>
      <c r="J289" s="194"/>
    </row>
    <row r="290" spans="1:10" ht="15" x14ac:dyDescent="0.25">
      <c r="A290" s="80">
        <v>282</v>
      </c>
      <c r="B290" s="400" t="s">
        <v>2427</v>
      </c>
      <c r="C290" s="400" t="s">
        <v>2561</v>
      </c>
      <c r="D290" s="401" t="s">
        <v>3455</v>
      </c>
      <c r="E290" s="400" t="s">
        <v>4246</v>
      </c>
      <c r="F290" s="80" t="s">
        <v>3720</v>
      </c>
      <c r="G290" s="370">
        <v>100</v>
      </c>
      <c r="H290" s="370">
        <v>100</v>
      </c>
      <c r="I290" s="370">
        <v>20</v>
      </c>
      <c r="J290" s="194"/>
    </row>
    <row r="291" spans="1:10" ht="15" x14ac:dyDescent="0.25">
      <c r="A291" s="80">
        <v>283</v>
      </c>
      <c r="B291" s="400" t="s">
        <v>2613</v>
      </c>
      <c r="C291" s="400" t="s">
        <v>2625</v>
      </c>
      <c r="D291" s="401" t="s">
        <v>3456</v>
      </c>
      <c r="E291" s="400" t="s">
        <v>4246</v>
      </c>
      <c r="F291" s="80" t="s">
        <v>3720</v>
      </c>
      <c r="G291" s="370">
        <v>100</v>
      </c>
      <c r="H291" s="370">
        <v>100</v>
      </c>
      <c r="I291" s="370">
        <v>20</v>
      </c>
      <c r="J291" s="194"/>
    </row>
    <row r="292" spans="1:10" ht="15" x14ac:dyDescent="0.25">
      <c r="A292" s="80">
        <v>284</v>
      </c>
      <c r="B292" s="400" t="s">
        <v>2613</v>
      </c>
      <c r="C292" s="400" t="s">
        <v>2625</v>
      </c>
      <c r="D292" s="401" t="s">
        <v>3456</v>
      </c>
      <c r="E292" s="400" t="s">
        <v>4246</v>
      </c>
      <c r="F292" s="80" t="s">
        <v>3720</v>
      </c>
      <c r="G292" s="370">
        <v>100</v>
      </c>
      <c r="H292" s="370">
        <v>100</v>
      </c>
      <c r="I292" s="370">
        <v>20</v>
      </c>
      <c r="J292" s="194"/>
    </row>
    <row r="293" spans="1:10" ht="15" x14ac:dyDescent="0.25">
      <c r="A293" s="80">
        <v>285</v>
      </c>
      <c r="B293" s="400" t="s">
        <v>2613</v>
      </c>
      <c r="C293" s="400" t="s">
        <v>2625</v>
      </c>
      <c r="D293" s="401" t="s">
        <v>3456</v>
      </c>
      <c r="E293" s="400" t="s">
        <v>4246</v>
      </c>
      <c r="F293" s="80" t="s">
        <v>3720</v>
      </c>
      <c r="G293" s="370">
        <v>100</v>
      </c>
      <c r="H293" s="370">
        <v>100</v>
      </c>
      <c r="I293" s="370">
        <v>20</v>
      </c>
      <c r="J293" s="194"/>
    </row>
    <row r="294" spans="1:10" ht="15" x14ac:dyDescent="0.25">
      <c r="A294" s="80">
        <v>286</v>
      </c>
      <c r="B294" s="400" t="s">
        <v>2626</v>
      </c>
      <c r="C294" s="400" t="s">
        <v>2627</v>
      </c>
      <c r="D294" s="401" t="s">
        <v>3457</v>
      </c>
      <c r="E294" s="400" t="s">
        <v>4246</v>
      </c>
      <c r="F294" s="80" t="s">
        <v>3720</v>
      </c>
      <c r="G294" s="370">
        <v>100</v>
      </c>
      <c r="H294" s="370">
        <v>100</v>
      </c>
      <c r="I294" s="370">
        <v>20</v>
      </c>
      <c r="J294" s="194"/>
    </row>
    <row r="295" spans="1:10" ht="15" x14ac:dyDescent="0.25">
      <c r="A295" s="80">
        <v>287</v>
      </c>
      <c r="B295" s="400" t="s">
        <v>544</v>
      </c>
      <c r="C295" s="400" t="s">
        <v>2628</v>
      </c>
      <c r="D295" s="401" t="s">
        <v>3458</v>
      </c>
      <c r="E295" s="400" t="s">
        <v>4246</v>
      </c>
      <c r="F295" s="80" t="s">
        <v>3720</v>
      </c>
      <c r="G295" s="370">
        <v>100</v>
      </c>
      <c r="H295" s="370">
        <v>100</v>
      </c>
      <c r="I295" s="370">
        <v>20</v>
      </c>
      <c r="J295" s="194"/>
    </row>
    <row r="296" spans="1:10" ht="15" x14ac:dyDescent="0.25">
      <c r="A296" s="80">
        <v>288</v>
      </c>
      <c r="B296" s="400" t="s">
        <v>544</v>
      </c>
      <c r="C296" s="400" t="s">
        <v>2628</v>
      </c>
      <c r="D296" s="401" t="s">
        <v>3458</v>
      </c>
      <c r="E296" s="400" t="s">
        <v>4246</v>
      </c>
      <c r="F296" s="80" t="s">
        <v>3720</v>
      </c>
      <c r="G296" s="370">
        <v>100</v>
      </c>
      <c r="H296" s="370">
        <v>100</v>
      </c>
      <c r="I296" s="370">
        <v>20</v>
      </c>
      <c r="J296" s="194"/>
    </row>
    <row r="297" spans="1:10" ht="15" x14ac:dyDescent="0.25">
      <c r="A297" s="80">
        <v>289</v>
      </c>
      <c r="B297" s="400" t="s">
        <v>544</v>
      </c>
      <c r="C297" s="400" t="s">
        <v>2628</v>
      </c>
      <c r="D297" s="401" t="s">
        <v>3458</v>
      </c>
      <c r="E297" s="400" t="s">
        <v>4246</v>
      </c>
      <c r="F297" s="80" t="s">
        <v>3720</v>
      </c>
      <c r="G297" s="370">
        <v>100</v>
      </c>
      <c r="H297" s="370">
        <v>100</v>
      </c>
      <c r="I297" s="370">
        <v>20</v>
      </c>
      <c r="J297" s="194"/>
    </row>
    <row r="298" spans="1:10" ht="15" x14ac:dyDescent="0.25">
      <c r="A298" s="80">
        <v>290</v>
      </c>
      <c r="B298" s="400" t="s">
        <v>2536</v>
      </c>
      <c r="C298" s="400" t="s">
        <v>2629</v>
      </c>
      <c r="D298" s="401" t="s">
        <v>3459</v>
      </c>
      <c r="E298" s="400" t="s">
        <v>4246</v>
      </c>
      <c r="F298" s="80" t="s">
        <v>3720</v>
      </c>
      <c r="G298" s="370">
        <v>100</v>
      </c>
      <c r="H298" s="370">
        <v>100</v>
      </c>
      <c r="I298" s="370">
        <v>20</v>
      </c>
      <c r="J298" s="194"/>
    </row>
    <row r="299" spans="1:10" ht="15" x14ac:dyDescent="0.25">
      <c r="A299" s="80">
        <v>291</v>
      </c>
      <c r="B299" s="400" t="s">
        <v>2536</v>
      </c>
      <c r="C299" s="400" t="s">
        <v>2629</v>
      </c>
      <c r="D299" s="401" t="s">
        <v>3459</v>
      </c>
      <c r="E299" s="400" t="s">
        <v>4246</v>
      </c>
      <c r="F299" s="80" t="s">
        <v>3720</v>
      </c>
      <c r="G299" s="370">
        <v>100</v>
      </c>
      <c r="H299" s="370">
        <v>100</v>
      </c>
      <c r="I299" s="370">
        <v>20</v>
      </c>
      <c r="J299" s="194"/>
    </row>
    <row r="300" spans="1:10" ht="15" x14ac:dyDescent="0.25">
      <c r="A300" s="80">
        <v>292</v>
      </c>
      <c r="B300" s="400" t="s">
        <v>2536</v>
      </c>
      <c r="C300" s="400" t="s">
        <v>2629</v>
      </c>
      <c r="D300" s="401" t="s">
        <v>3459</v>
      </c>
      <c r="E300" s="400" t="s">
        <v>4246</v>
      </c>
      <c r="F300" s="80" t="s">
        <v>3720</v>
      </c>
      <c r="G300" s="370">
        <v>100</v>
      </c>
      <c r="H300" s="370">
        <v>100</v>
      </c>
      <c r="I300" s="370">
        <v>20</v>
      </c>
      <c r="J300" s="194"/>
    </row>
    <row r="301" spans="1:10" ht="15" x14ac:dyDescent="0.25">
      <c r="A301" s="80">
        <v>293</v>
      </c>
      <c r="B301" s="400" t="s">
        <v>2630</v>
      </c>
      <c r="C301" s="400" t="s">
        <v>2628</v>
      </c>
      <c r="D301" s="401" t="s">
        <v>3460</v>
      </c>
      <c r="E301" s="400" t="s">
        <v>4246</v>
      </c>
      <c r="F301" s="80" t="s">
        <v>3720</v>
      </c>
      <c r="G301" s="370">
        <v>100</v>
      </c>
      <c r="H301" s="370">
        <v>100</v>
      </c>
      <c r="I301" s="370">
        <v>20</v>
      </c>
      <c r="J301" s="194"/>
    </row>
    <row r="302" spans="1:10" ht="15" x14ac:dyDescent="0.25">
      <c r="A302" s="80">
        <v>294</v>
      </c>
      <c r="B302" s="400" t="s">
        <v>2630</v>
      </c>
      <c r="C302" s="400" t="s">
        <v>2628</v>
      </c>
      <c r="D302" s="401" t="s">
        <v>3460</v>
      </c>
      <c r="E302" s="400" t="s">
        <v>4246</v>
      </c>
      <c r="F302" s="80" t="s">
        <v>3720</v>
      </c>
      <c r="G302" s="370">
        <v>100</v>
      </c>
      <c r="H302" s="370">
        <v>100</v>
      </c>
      <c r="I302" s="370">
        <v>20</v>
      </c>
      <c r="J302" s="194"/>
    </row>
    <row r="303" spans="1:10" ht="15" x14ac:dyDescent="0.25">
      <c r="A303" s="80">
        <v>295</v>
      </c>
      <c r="B303" s="400" t="s">
        <v>2630</v>
      </c>
      <c r="C303" s="400" t="s">
        <v>2628</v>
      </c>
      <c r="D303" s="401" t="s">
        <v>3460</v>
      </c>
      <c r="E303" s="400" t="s">
        <v>4246</v>
      </c>
      <c r="F303" s="80" t="s">
        <v>3720</v>
      </c>
      <c r="G303" s="370">
        <v>100</v>
      </c>
      <c r="H303" s="370">
        <v>100</v>
      </c>
      <c r="I303" s="370">
        <v>20</v>
      </c>
      <c r="J303" s="194"/>
    </row>
    <row r="304" spans="1:10" ht="15" x14ac:dyDescent="0.25">
      <c r="A304" s="80">
        <v>296</v>
      </c>
      <c r="B304" s="400" t="s">
        <v>2461</v>
      </c>
      <c r="C304" s="400" t="s">
        <v>2631</v>
      </c>
      <c r="D304" s="401" t="s">
        <v>3461</v>
      </c>
      <c r="E304" s="400" t="s">
        <v>4246</v>
      </c>
      <c r="F304" s="80" t="s">
        <v>3720</v>
      </c>
      <c r="G304" s="370">
        <v>100</v>
      </c>
      <c r="H304" s="370">
        <v>100</v>
      </c>
      <c r="I304" s="370">
        <v>20</v>
      </c>
      <c r="J304" s="194"/>
    </row>
    <row r="305" spans="1:10" ht="15" x14ac:dyDescent="0.25">
      <c r="A305" s="80">
        <v>297</v>
      </c>
      <c r="B305" s="400" t="s">
        <v>2427</v>
      </c>
      <c r="C305" s="400" t="s">
        <v>2632</v>
      </c>
      <c r="D305" s="401" t="s">
        <v>3462</v>
      </c>
      <c r="E305" s="400" t="s">
        <v>4246</v>
      </c>
      <c r="F305" s="80" t="s">
        <v>3720</v>
      </c>
      <c r="G305" s="370">
        <v>100</v>
      </c>
      <c r="H305" s="370">
        <v>100</v>
      </c>
      <c r="I305" s="370">
        <v>20</v>
      </c>
      <c r="J305" s="194"/>
    </row>
    <row r="306" spans="1:10" ht="15" x14ac:dyDescent="0.25">
      <c r="A306" s="80">
        <v>298</v>
      </c>
      <c r="B306" s="400" t="s">
        <v>2427</v>
      </c>
      <c r="C306" s="400" t="s">
        <v>2632</v>
      </c>
      <c r="D306" s="401" t="s">
        <v>3462</v>
      </c>
      <c r="E306" s="400" t="s">
        <v>4246</v>
      </c>
      <c r="F306" s="80" t="s">
        <v>3720</v>
      </c>
      <c r="G306" s="370">
        <v>100</v>
      </c>
      <c r="H306" s="370">
        <v>100</v>
      </c>
      <c r="I306" s="370">
        <v>20</v>
      </c>
      <c r="J306" s="194"/>
    </row>
    <row r="307" spans="1:10" ht="15" x14ac:dyDescent="0.25">
      <c r="A307" s="80">
        <v>299</v>
      </c>
      <c r="B307" s="400" t="s">
        <v>2633</v>
      </c>
      <c r="C307" s="400" t="s">
        <v>2634</v>
      </c>
      <c r="D307" s="401">
        <v>61001076075</v>
      </c>
      <c r="E307" s="400" t="s">
        <v>4246</v>
      </c>
      <c r="F307" s="80" t="s">
        <v>3720</v>
      </c>
      <c r="G307" s="370">
        <v>100</v>
      </c>
      <c r="H307" s="370">
        <v>100</v>
      </c>
      <c r="I307" s="370">
        <v>20</v>
      </c>
      <c r="J307" s="194"/>
    </row>
    <row r="308" spans="1:10" ht="15" x14ac:dyDescent="0.25">
      <c r="A308" s="80">
        <v>300</v>
      </c>
      <c r="B308" s="400" t="s">
        <v>2633</v>
      </c>
      <c r="C308" s="400" t="s">
        <v>2634</v>
      </c>
      <c r="D308" s="401">
        <v>61001076075</v>
      </c>
      <c r="E308" s="400" t="s">
        <v>4246</v>
      </c>
      <c r="F308" s="80" t="s">
        <v>3720</v>
      </c>
      <c r="G308" s="370">
        <v>100</v>
      </c>
      <c r="H308" s="370">
        <v>100</v>
      </c>
      <c r="I308" s="370">
        <v>20</v>
      </c>
      <c r="J308" s="194"/>
    </row>
    <row r="309" spans="1:10" ht="15" x14ac:dyDescent="0.25">
      <c r="A309" s="80">
        <v>301</v>
      </c>
      <c r="B309" s="400" t="s">
        <v>2633</v>
      </c>
      <c r="C309" s="400" t="s">
        <v>2634</v>
      </c>
      <c r="D309" s="401">
        <v>61001076075</v>
      </c>
      <c r="E309" s="400" t="s">
        <v>4246</v>
      </c>
      <c r="F309" s="80" t="s">
        <v>3720</v>
      </c>
      <c r="G309" s="370">
        <v>100</v>
      </c>
      <c r="H309" s="370">
        <v>100</v>
      </c>
      <c r="I309" s="370">
        <v>20</v>
      </c>
      <c r="J309" s="194"/>
    </row>
    <row r="310" spans="1:10" ht="15" x14ac:dyDescent="0.25">
      <c r="A310" s="80">
        <v>302</v>
      </c>
      <c r="B310" s="400" t="s">
        <v>2635</v>
      </c>
      <c r="C310" s="400" t="s">
        <v>2634</v>
      </c>
      <c r="D310" s="401">
        <v>61001076340</v>
      </c>
      <c r="E310" s="400" t="s">
        <v>4246</v>
      </c>
      <c r="F310" s="80" t="s">
        <v>3720</v>
      </c>
      <c r="G310" s="370">
        <v>100</v>
      </c>
      <c r="H310" s="370">
        <v>100</v>
      </c>
      <c r="I310" s="370">
        <v>20</v>
      </c>
      <c r="J310" s="194"/>
    </row>
    <row r="311" spans="1:10" ht="15" x14ac:dyDescent="0.25">
      <c r="A311" s="80">
        <v>303</v>
      </c>
      <c r="B311" s="400" t="s">
        <v>2635</v>
      </c>
      <c r="C311" s="400" t="s">
        <v>2634</v>
      </c>
      <c r="D311" s="401">
        <v>61001076340</v>
      </c>
      <c r="E311" s="400" t="s">
        <v>4246</v>
      </c>
      <c r="F311" s="80" t="s">
        <v>3720</v>
      </c>
      <c r="G311" s="370">
        <v>100</v>
      </c>
      <c r="H311" s="370">
        <v>100</v>
      </c>
      <c r="I311" s="370">
        <v>20</v>
      </c>
      <c r="J311" s="194"/>
    </row>
    <row r="312" spans="1:10" ht="15" x14ac:dyDescent="0.25">
      <c r="A312" s="80">
        <v>304</v>
      </c>
      <c r="B312" s="400" t="s">
        <v>2635</v>
      </c>
      <c r="C312" s="400" t="s">
        <v>2634</v>
      </c>
      <c r="D312" s="401">
        <v>61001076340</v>
      </c>
      <c r="E312" s="400" t="s">
        <v>4246</v>
      </c>
      <c r="F312" s="80" t="s">
        <v>3720</v>
      </c>
      <c r="G312" s="370">
        <v>100</v>
      </c>
      <c r="H312" s="370">
        <v>100</v>
      </c>
      <c r="I312" s="370">
        <v>20</v>
      </c>
      <c r="J312" s="194"/>
    </row>
    <row r="313" spans="1:10" ht="15" x14ac:dyDescent="0.25">
      <c r="A313" s="80">
        <v>305</v>
      </c>
      <c r="B313" s="400" t="s">
        <v>2636</v>
      </c>
      <c r="C313" s="400" t="s">
        <v>2637</v>
      </c>
      <c r="D313" s="401">
        <v>61006077830</v>
      </c>
      <c r="E313" s="400" t="s">
        <v>4246</v>
      </c>
      <c r="F313" s="80" t="s">
        <v>3720</v>
      </c>
      <c r="G313" s="370">
        <v>100</v>
      </c>
      <c r="H313" s="370">
        <v>100</v>
      </c>
      <c r="I313" s="370">
        <v>20</v>
      </c>
      <c r="J313" s="194"/>
    </row>
    <row r="314" spans="1:10" ht="15" x14ac:dyDescent="0.25">
      <c r="A314" s="80">
        <v>306</v>
      </c>
      <c r="B314" s="400" t="s">
        <v>2636</v>
      </c>
      <c r="C314" s="400" t="s">
        <v>2637</v>
      </c>
      <c r="D314" s="401">
        <v>61006077830</v>
      </c>
      <c r="E314" s="400" t="s">
        <v>4246</v>
      </c>
      <c r="F314" s="80" t="s">
        <v>3720</v>
      </c>
      <c r="G314" s="370">
        <v>100</v>
      </c>
      <c r="H314" s="370">
        <v>100</v>
      </c>
      <c r="I314" s="370">
        <v>20</v>
      </c>
      <c r="J314" s="194"/>
    </row>
    <row r="315" spans="1:10" ht="15" x14ac:dyDescent="0.25">
      <c r="A315" s="80">
        <v>307</v>
      </c>
      <c r="B315" s="400" t="s">
        <v>2636</v>
      </c>
      <c r="C315" s="400" t="s">
        <v>2637</v>
      </c>
      <c r="D315" s="401">
        <v>61006077830</v>
      </c>
      <c r="E315" s="400" t="s">
        <v>4246</v>
      </c>
      <c r="F315" s="80" t="s">
        <v>3720</v>
      </c>
      <c r="G315" s="370">
        <v>100</v>
      </c>
      <c r="H315" s="370">
        <v>100</v>
      </c>
      <c r="I315" s="370">
        <v>20</v>
      </c>
      <c r="J315" s="194"/>
    </row>
    <row r="316" spans="1:10" ht="15" x14ac:dyDescent="0.25">
      <c r="A316" s="80">
        <v>308</v>
      </c>
      <c r="B316" s="400" t="s">
        <v>2638</v>
      </c>
      <c r="C316" s="400" t="s">
        <v>2639</v>
      </c>
      <c r="D316" s="401">
        <v>61001087796</v>
      </c>
      <c r="E316" s="400" t="s">
        <v>4246</v>
      </c>
      <c r="F316" s="80" t="s">
        <v>3720</v>
      </c>
      <c r="G316" s="370">
        <v>100</v>
      </c>
      <c r="H316" s="370">
        <v>100</v>
      </c>
      <c r="I316" s="370">
        <v>20</v>
      </c>
      <c r="J316" s="194"/>
    </row>
    <row r="317" spans="1:10" ht="15" x14ac:dyDescent="0.25">
      <c r="A317" s="80">
        <v>309</v>
      </c>
      <c r="B317" s="400" t="s">
        <v>2638</v>
      </c>
      <c r="C317" s="400" t="s">
        <v>2639</v>
      </c>
      <c r="D317" s="401">
        <v>61001087796</v>
      </c>
      <c r="E317" s="400" t="s">
        <v>4246</v>
      </c>
      <c r="F317" s="80" t="s">
        <v>3720</v>
      </c>
      <c r="G317" s="370">
        <v>100</v>
      </c>
      <c r="H317" s="370">
        <v>100</v>
      </c>
      <c r="I317" s="370">
        <v>20</v>
      </c>
      <c r="J317" s="194"/>
    </row>
    <row r="318" spans="1:10" ht="15" x14ac:dyDescent="0.25">
      <c r="A318" s="80">
        <v>310</v>
      </c>
      <c r="B318" s="400" t="s">
        <v>2638</v>
      </c>
      <c r="C318" s="400" t="s">
        <v>2639</v>
      </c>
      <c r="D318" s="401">
        <v>61001087796</v>
      </c>
      <c r="E318" s="400" t="s">
        <v>4246</v>
      </c>
      <c r="F318" s="80" t="s">
        <v>3720</v>
      </c>
      <c r="G318" s="370">
        <v>100</v>
      </c>
      <c r="H318" s="370">
        <v>100</v>
      </c>
      <c r="I318" s="370">
        <v>20</v>
      </c>
      <c r="J318" s="194"/>
    </row>
    <row r="319" spans="1:10" ht="15" x14ac:dyDescent="0.25">
      <c r="A319" s="80">
        <v>311</v>
      </c>
      <c r="B319" s="400" t="s">
        <v>2434</v>
      </c>
      <c r="C319" s="400" t="s">
        <v>2640</v>
      </c>
      <c r="D319" s="401">
        <v>61001071610</v>
      </c>
      <c r="E319" s="400" t="s">
        <v>4246</v>
      </c>
      <c r="F319" s="80" t="s">
        <v>3720</v>
      </c>
      <c r="G319" s="370">
        <v>100</v>
      </c>
      <c r="H319" s="370">
        <v>100</v>
      </c>
      <c r="I319" s="370">
        <v>20</v>
      </c>
      <c r="J319" s="194"/>
    </row>
    <row r="320" spans="1:10" ht="15" x14ac:dyDescent="0.25">
      <c r="A320" s="80">
        <v>312</v>
      </c>
      <c r="B320" s="400" t="s">
        <v>2434</v>
      </c>
      <c r="C320" s="400" t="s">
        <v>2640</v>
      </c>
      <c r="D320" s="401">
        <v>61001071610</v>
      </c>
      <c r="E320" s="400" t="s">
        <v>4246</v>
      </c>
      <c r="F320" s="80" t="s">
        <v>3720</v>
      </c>
      <c r="G320" s="370">
        <v>100</v>
      </c>
      <c r="H320" s="370">
        <v>100</v>
      </c>
      <c r="I320" s="370">
        <v>20</v>
      </c>
      <c r="J320" s="194"/>
    </row>
    <row r="321" spans="1:10" ht="15" x14ac:dyDescent="0.25">
      <c r="A321" s="80">
        <v>313</v>
      </c>
      <c r="B321" s="400" t="s">
        <v>2434</v>
      </c>
      <c r="C321" s="400" t="s">
        <v>2640</v>
      </c>
      <c r="D321" s="401">
        <v>61001071610</v>
      </c>
      <c r="E321" s="400" t="s">
        <v>4246</v>
      </c>
      <c r="F321" s="80" t="s">
        <v>3720</v>
      </c>
      <c r="G321" s="370">
        <v>100</v>
      </c>
      <c r="H321" s="370">
        <v>100</v>
      </c>
      <c r="I321" s="370">
        <v>20</v>
      </c>
      <c r="J321" s="194"/>
    </row>
    <row r="322" spans="1:10" ht="15" x14ac:dyDescent="0.25">
      <c r="A322" s="80">
        <v>314</v>
      </c>
      <c r="B322" s="400" t="s">
        <v>2641</v>
      </c>
      <c r="C322" s="400" t="s">
        <v>2642</v>
      </c>
      <c r="D322" s="401" t="s">
        <v>3463</v>
      </c>
      <c r="E322" s="400" t="s">
        <v>4246</v>
      </c>
      <c r="F322" s="80" t="s">
        <v>3720</v>
      </c>
      <c r="G322" s="370">
        <v>100</v>
      </c>
      <c r="H322" s="370">
        <v>100</v>
      </c>
      <c r="I322" s="370">
        <v>20</v>
      </c>
      <c r="J322" s="194"/>
    </row>
    <row r="323" spans="1:10" ht="15" x14ac:dyDescent="0.25">
      <c r="A323" s="80">
        <v>315</v>
      </c>
      <c r="B323" s="400" t="s">
        <v>2527</v>
      </c>
      <c r="C323" s="400" t="s">
        <v>2643</v>
      </c>
      <c r="D323" s="401" t="s">
        <v>3464</v>
      </c>
      <c r="E323" s="400" t="s">
        <v>4246</v>
      </c>
      <c r="F323" s="80" t="s">
        <v>3720</v>
      </c>
      <c r="G323" s="370">
        <v>100</v>
      </c>
      <c r="H323" s="370">
        <v>100</v>
      </c>
      <c r="I323" s="370">
        <v>20</v>
      </c>
      <c r="J323" s="194"/>
    </row>
    <row r="324" spans="1:10" ht="15" x14ac:dyDescent="0.25">
      <c r="A324" s="80">
        <v>316</v>
      </c>
      <c r="B324" s="400" t="s">
        <v>2527</v>
      </c>
      <c r="C324" s="400" t="s">
        <v>2643</v>
      </c>
      <c r="D324" s="401" t="s">
        <v>3464</v>
      </c>
      <c r="E324" s="400" t="s">
        <v>4246</v>
      </c>
      <c r="F324" s="80" t="s">
        <v>3720</v>
      </c>
      <c r="G324" s="370">
        <v>100</v>
      </c>
      <c r="H324" s="370">
        <v>100</v>
      </c>
      <c r="I324" s="370">
        <v>20</v>
      </c>
      <c r="J324" s="194"/>
    </row>
    <row r="325" spans="1:10" ht="15" x14ac:dyDescent="0.25">
      <c r="A325" s="80">
        <v>317</v>
      </c>
      <c r="B325" s="400" t="s">
        <v>2527</v>
      </c>
      <c r="C325" s="400" t="s">
        <v>2643</v>
      </c>
      <c r="D325" s="401" t="s">
        <v>3464</v>
      </c>
      <c r="E325" s="400" t="s">
        <v>4246</v>
      </c>
      <c r="F325" s="80" t="s">
        <v>3720</v>
      </c>
      <c r="G325" s="370">
        <v>100</v>
      </c>
      <c r="H325" s="370">
        <v>100</v>
      </c>
      <c r="I325" s="370">
        <v>20</v>
      </c>
      <c r="J325" s="194"/>
    </row>
    <row r="326" spans="1:10" ht="15" x14ac:dyDescent="0.25">
      <c r="A326" s="80">
        <v>318</v>
      </c>
      <c r="B326" s="400" t="s">
        <v>2644</v>
      </c>
      <c r="C326" s="400" t="s">
        <v>2645</v>
      </c>
      <c r="D326" s="401" t="s">
        <v>3465</v>
      </c>
      <c r="E326" s="400" t="s">
        <v>4246</v>
      </c>
      <c r="F326" s="80" t="s">
        <v>3720</v>
      </c>
      <c r="G326" s="370">
        <v>100</v>
      </c>
      <c r="H326" s="370">
        <v>100</v>
      </c>
      <c r="I326" s="370">
        <v>20</v>
      </c>
      <c r="J326" s="194"/>
    </row>
    <row r="327" spans="1:10" ht="15" x14ac:dyDescent="0.25">
      <c r="A327" s="80">
        <v>319</v>
      </c>
      <c r="B327" s="400" t="s">
        <v>2644</v>
      </c>
      <c r="C327" s="400" t="s">
        <v>2645</v>
      </c>
      <c r="D327" s="401" t="s">
        <v>3465</v>
      </c>
      <c r="E327" s="400" t="s">
        <v>4246</v>
      </c>
      <c r="F327" s="80" t="s">
        <v>3720</v>
      </c>
      <c r="G327" s="370">
        <v>100</v>
      </c>
      <c r="H327" s="370">
        <v>100</v>
      </c>
      <c r="I327" s="370">
        <v>20</v>
      </c>
      <c r="J327" s="194"/>
    </row>
    <row r="328" spans="1:10" ht="15" x14ac:dyDescent="0.25">
      <c r="A328" s="80">
        <v>320</v>
      </c>
      <c r="B328" s="400" t="s">
        <v>2644</v>
      </c>
      <c r="C328" s="400" t="s">
        <v>2645</v>
      </c>
      <c r="D328" s="401" t="s">
        <v>3465</v>
      </c>
      <c r="E328" s="400" t="s">
        <v>4246</v>
      </c>
      <c r="F328" s="80" t="s">
        <v>3720</v>
      </c>
      <c r="G328" s="370">
        <v>100</v>
      </c>
      <c r="H328" s="370">
        <v>100</v>
      </c>
      <c r="I328" s="370">
        <v>20</v>
      </c>
      <c r="J328" s="194"/>
    </row>
    <row r="329" spans="1:10" ht="15" x14ac:dyDescent="0.25">
      <c r="A329" s="80">
        <v>321</v>
      </c>
      <c r="B329" s="400" t="s">
        <v>2469</v>
      </c>
      <c r="C329" s="400" t="s">
        <v>2646</v>
      </c>
      <c r="D329" s="401" t="s">
        <v>4243</v>
      </c>
      <c r="E329" s="400" t="s">
        <v>4246</v>
      </c>
      <c r="F329" s="80" t="s">
        <v>3720</v>
      </c>
      <c r="G329" s="370">
        <v>100</v>
      </c>
      <c r="H329" s="370">
        <v>100</v>
      </c>
      <c r="I329" s="370">
        <v>20</v>
      </c>
      <c r="J329" s="194"/>
    </row>
    <row r="330" spans="1:10" ht="15" x14ac:dyDescent="0.25">
      <c r="A330" s="80">
        <v>322</v>
      </c>
      <c r="B330" s="400" t="s">
        <v>2647</v>
      </c>
      <c r="C330" s="400" t="s">
        <v>2648</v>
      </c>
      <c r="D330" s="401">
        <v>18001022437</v>
      </c>
      <c r="E330" s="400" t="s">
        <v>4246</v>
      </c>
      <c r="F330" s="80" t="s">
        <v>3720</v>
      </c>
      <c r="G330" s="370">
        <v>100</v>
      </c>
      <c r="H330" s="370">
        <v>100</v>
      </c>
      <c r="I330" s="370">
        <v>20</v>
      </c>
      <c r="J330" s="194"/>
    </row>
    <row r="331" spans="1:10" ht="15" x14ac:dyDescent="0.25">
      <c r="A331" s="80">
        <v>323</v>
      </c>
      <c r="B331" s="400" t="s">
        <v>2536</v>
      </c>
      <c r="C331" s="400" t="s">
        <v>2649</v>
      </c>
      <c r="D331" s="401" t="s">
        <v>3466</v>
      </c>
      <c r="E331" s="400" t="s">
        <v>4246</v>
      </c>
      <c r="F331" s="80" t="s">
        <v>3720</v>
      </c>
      <c r="G331" s="370">
        <v>100</v>
      </c>
      <c r="H331" s="370">
        <v>100</v>
      </c>
      <c r="I331" s="370">
        <v>20</v>
      </c>
      <c r="J331" s="194"/>
    </row>
    <row r="332" spans="1:10" ht="15" x14ac:dyDescent="0.25">
      <c r="A332" s="80">
        <v>324</v>
      </c>
      <c r="B332" s="400" t="s">
        <v>2361</v>
      </c>
      <c r="C332" s="400" t="s">
        <v>2650</v>
      </c>
      <c r="D332" s="401" t="s">
        <v>3467</v>
      </c>
      <c r="E332" s="400" t="s">
        <v>4246</v>
      </c>
      <c r="F332" s="80" t="s">
        <v>3720</v>
      </c>
      <c r="G332" s="370">
        <v>100</v>
      </c>
      <c r="H332" s="370">
        <v>100</v>
      </c>
      <c r="I332" s="370">
        <v>20</v>
      </c>
      <c r="J332" s="194"/>
    </row>
    <row r="333" spans="1:10" ht="15" x14ac:dyDescent="0.25">
      <c r="A333" s="80">
        <v>325</v>
      </c>
      <c r="B333" s="400" t="s">
        <v>2361</v>
      </c>
      <c r="C333" s="400" t="s">
        <v>2650</v>
      </c>
      <c r="D333" s="401" t="s">
        <v>3467</v>
      </c>
      <c r="E333" s="400" t="s">
        <v>4246</v>
      </c>
      <c r="F333" s="80" t="s">
        <v>3720</v>
      </c>
      <c r="G333" s="370">
        <v>100</v>
      </c>
      <c r="H333" s="370">
        <v>100</v>
      </c>
      <c r="I333" s="370">
        <v>20</v>
      </c>
      <c r="J333" s="194"/>
    </row>
    <row r="334" spans="1:10" ht="15" x14ac:dyDescent="0.25">
      <c r="A334" s="80">
        <v>326</v>
      </c>
      <c r="B334" s="400" t="s">
        <v>2361</v>
      </c>
      <c r="C334" s="400" t="s">
        <v>2650</v>
      </c>
      <c r="D334" s="401" t="s">
        <v>3467</v>
      </c>
      <c r="E334" s="400" t="s">
        <v>4246</v>
      </c>
      <c r="F334" s="80" t="s">
        <v>3720</v>
      </c>
      <c r="G334" s="370">
        <v>100</v>
      </c>
      <c r="H334" s="370">
        <v>100</v>
      </c>
      <c r="I334" s="370">
        <v>20</v>
      </c>
      <c r="J334" s="194"/>
    </row>
    <row r="335" spans="1:10" ht="15" x14ac:dyDescent="0.25">
      <c r="A335" s="80">
        <v>327</v>
      </c>
      <c r="B335" s="400" t="s">
        <v>2651</v>
      </c>
      <c r="C335" s="400" t="s">
        <v>2650</v>
      </c>
      <c r="D335" s="401" t="s">
        <v>3468</v>
      </c>
      <c r="E335" s="400" t="s">
        <v>4246</v>
      </c>
      <c r="F335" s="80" t="s">
        <v>3720</v>
      </c>
      <c r="G335" s="370">
        <v>100</v>
      </c>
      <c r="H335" s="370">
        <v>100</v>
      </c>
      <c r="I335" s="370">
        <v>20</v>
      </c>
      <c r="J335" s="194"/>
    </row>
    <row r="336" spans="1:10" ht="15" x14ac:dyDescent="0.25">
      <c r="A336" s="80">
        <v>328</v>
      </c>
      <c r="B336" s="400" t="s">
        <v>2651</v>
      </c>
      <c r="C336" s="400" t="s">
        <v>2650</v>
      </c>
      <c r="D336" s="401" t="s">
        <v>3468</v>
      </c>
      <c r="E336" s="400" t="s">
        <v>4246</v>
      </c>
      <c r="F336" s="80" t="s">
        <v>3720</v>
      </c>
      <c r="G336" s="370">
        <v>100</v>
      </c>
      <c r="H336" s="370">
        <v>100</v>
      </c>
      <c r="I336" s="370">
        <v>20</v>
      </c>
      <c r="J336" s="194"/>
    </row>
    <row r="337" spans="1:10" ht="15" x14ac:dyDescent="0.25">
      <c r="A337" s="80">
        <v>329</v>
      </c>
      <c r="B337" s="400" t="s">
        <v>2651</v>
      </c>
      <c r="C337" s="400" t="s">
        <v>2650</v>
      </c>
      <c r="D337" s="401" t="s">
        <v>3468</v>
      </c>
      <c r="E337" s="400" t="s">
        <v>4246</v>
      </c>
      <c r="F337" s="80" t="s">
        <v>3720</v>
      </c>
      <c r="G337" s="370">
        <v>100</v>
      </c>
      <c r="H337" s="370">
        <v>100</v>
      </c>
      <c r="I337" s="370">
        <v>20</v>
      </c>
      <c r="J337" s="194"/>
    </row>
    <row r="338" spans="1:10" ht="15" x14ac:dyDescent="0.25">
      <c r="A338" s="80">
        <v>330</v>
      </c>
      <c r="B338" s="400" t="s">
        <v>2619</v>
      </c>
      <c r="C338" s="400" t="s">
        <v>2650</v>
      </c>
      <c r="D338" s="401" t="s">
        <v>3469</v>
      </c>
      <c r="E338" s="400" t="s">
        <v>4246</v>
      </c>
      <c r="F338" s="80" t="s">
        <v>3720</v>
      </c>
      <c r="G338" s="370">
        <v>100</v>
      </c>
      <c r="H338" s="370">
        <v>100</v>
      </c>
      <c r="I338" s="370">
        <v>20</v>
      </c>
      <c r="J338" s="194"/>
    </row>
    <row r="339" spans="1:10" ht="15" x14ac:dyDescent="0.25">
      <c r="A339" s="80">
        <v>331</v>
      </c>
      <c r="B339" s="400" t="s">
        <v>2619</v>
      </c>
      <c r="C339" s="400" t="s">
        <v>2650</v>
      </c>
      <c r="D339" s="401" t="s">
        <v>3469</v>
      </c>
      <c r="E339" s="400" t="s">
        <v>4246</v>
      </c>
      <c r="F339" s="80" t="s">
        <v>3720</v>
      </c>
      <c r="G339" s="370">
        <v>100</v>
      </c>
      <c r="H339" s="370">
        <v>100</v>
      </c>
      <c r="I339" s="370">
        <v>20</v>
      </c>
      <c r="J339" s="194"/>
    </row>
    <row r="340" spans="1:10" ht="15" x14ac:dyDescent="0.25">
      <c r="A340" s="80">
        <v>332</v>
      </c>
      <c r="B340" s="400" t="s">
        <v>2619</v>
      </c>
      <c r="C340" s="400" t="s">
        <v>2650</v>
      </c>
      <c r="D340" s="401" t="s">
        <v>3469</v>
      </c>
      <c r="E340" s="400" t="s">
        <v>4246</v>
      </c>
      <c r="F340" s="80" t="s">
        <v>3720</v>
      </c>
      <c r="G340" s="370">
        <v>100</v>
      </c>
      <c r="H340" s="370">
        <v>100</v>
      </c>
      <c r="I340" s="370">
        <v>20</v>
      </c>
      <c r="J340" s="194"/>
    </row>
    <row r="341" spans="1:10" ht="15" x14ac:dyDescent="0.25">
      <c r="A341" s="80">
        <v>333</v>
      </c>
      <c r="B341" s="400" t="s">
        <v>2652</v>
      </c>
      <c r="C341" s="400" t="s">
        <v>2653</v>
      </c>
      <c r="D341" s="401" t="s">
        <v>3470</v>
      </c>
      <c r="E341" s="400" t="s">
        <v>4246</v>
      </c>
      <c r="F341" s="80" t="s">
        <v>3720</v>
      </c>
      <c r="G341" s="370">
        <v>100</v>
      </c>
      <c r="H341" s="370">
        <v>100</v>
      </c>
      <c r="I341" s="370">
        <v>20</v>
      </c>
      <c r="J341" s="194"/>
    </row>
    <row r="342" spans="1:10" ht="15" x14ac:dyDescent="0.25">
      <c r="A342" s="80">
        <v>334</v>
      </c>
      <c r="B342" s="400" t="s">
        <v>2652</v>
      </c>
      <c r="C342" s="400" t="s">
        <v>2653</v>
      </c>
      <c r="D342" s="401" t="s">
        <v>3470</v>
      </c>
      <c r="E342" s="400" t="s">
        <v>4246</v>
      </c>
      <c r="F342" s="80" t="s">
        <v>3720</v>
      </c>
      <c r="G342" s="370">
        <v>100</v>
      </c>
      <c r="H342" s="370">
        <v>100</v>
      </c>
      <c r="I342" s="370">
        <v>20</v>
      </c>
      <c r="J342" s="194"/>
    </row>
    <row r="343" spans="1:10" ht="15" x14ac:dyDescent="0.25">
      <c r="A343" s="80">
        <v>335</v>
      </c>
      <c r="B343" s="400" t="s">
        <v>2652</v>
      </c>
      <c r="C343" s="400" t="s">
        <v>2653</v>
      </c>
      <c r="D343" s="401" t="s">
        <v>3470</v>
      </c>
      <c r="E343" s="400" t="s">
        <v>4246</v>
      </c>
      <c r="F343" s="80" t="s">
        <v>3720</v>
      </c>
      <c r="G343" s="370">
        <v>100</v>
      </c>
      <c r="H343" s="370">
        <v>100</v>
      </c>
      <c r="I343" s="370">
        <v>20</v>
      </c>
      <c r="J343" s="194"/>
    </row>
    <row r="344" spans="1:10" ht="15" x14ac:dyDescent="0.25">
      <c r="A344" s="80">
        <v>336</v>
      </c>
      <c r="B344" s="400" t="s">
        <v>2527</v>
      </c>
      <c r="C344" s="400" t="s">
        <v>537</v>
      </c>
      <c r="D344" s="401" t="s">
        <v>3471</v>
      </c>
      <c r="E344" s="400" t="s">
        <v>4246</v>
      </c>
      <c r="F344" s="80" t="s">
        <v>3720</v>
      </c>
      <c r="G344" s="370">
        <v>100</v>
      </c>
      <c r="H344" s="370">
        <v>100</v>
      </c>
      <c r="I344" s="370">
        <v>20</v>
      </c>
      <c r="J344" s="194"/>
    </row>
    <row r="345" spans="1:10" ht="15" x14ac:dyDescent="0.25">
      <c r="A345" s="80">
        <v>337</v>
      </c>
      <c r="B345" s="400" t="s">
        <v>2527</v>
      </c>
      <c r="C345" s="400" t="s">
        <v>537</v>
      </c>
      <c r="D345" s="401" t="s">
        <v>3471</v>
      </c>
      <c r="E345" s="400" t="s">
        <v>4246</v>
      </c>
      <c r="F345" s="80" t="s">
        <v>3720</v>
      </c>
      <c r="G345" s="370">
        <v>100</v>
      </c>
      <c r="H345" s="370">
        <v>100</v>
      </c>
      <c r="I345" s="370">
        <v>20</v>
      </c>
      <c r="J345" s="194"/>
    </row>
    <row r="346" spans="1:10" ht="15" x14ac:dyDescent="0.25">
      <c r="A346" s="80">
        <v>338</v>
      </c>
      <c r="B346" s="400" t="s">
        <v>2527</v>
      </c>
      <c r="C346" s="400" t="s">
        <v>537</v>
      </c>
      <c r="D346" s="401" t="s">
        <v>3471</v>
      </c>
      <c r="E346" s="400" t="s">
        <v>4246</v>
      </c>
      <c r="F346" s="80" t="s">
        <v>3720</v>
      </c>
      <c r="G346" s="370">
        <v>100</v>
      </c>
      <c r="H346" s="370">
        <v>100</v>
      </c>
      <c r="I346" s="370">
        <v>20</v>
      </c>
      <c r="J346" s="194"/>
    </row>
    <row r="347" spans="1:10" ht="15" x14ac:dyDescent="0.25">
      <c r="A347" s="80">
        <v>339</v>
      </c>
      <c r="B347" s="400" t="s">
        <v>528</v>
      </c>
      <c r="C347" s="400" t="s">
        <v>2654</v>
      </c>
      <c r="D347" s="401" t="s">
        <v>3472</v>
      </c>
      <c r="E347" s="400" t="s">
        <v>4246</v>
      </c>
      <c r="F347" s="80" t="s">
        <v>3720</v>
      </c>
      <c r="G347" s="370">
        <v>100</v>
      </c>
      <c r="H347" s="370">
        <v>100</v>
      </c>
      <c r="I347" s="370">
        <v>20</v>
      </c>
      <c r="J347" s="194"/>
    </row>
    <row r="348" spans="1:10" ht="15" x14ac:dyDescent="0.25">
      <c r="A348" s="80">
        <v>340</v>
      </c>
      <c r="B348" s="400" t="s">
        <v>528</v>
      </c>
      <c r="C348" s="400" t="s">
        <v>2654</v>
      </c>
      <c r="D348" s="401" t="s">
        <v>3472</v>
      </c>
      <c r="E348" s="400" t="s">
        <v>4246</v>
      </c>
      <c r="F348" s="80" t="s">
        <v>3720</v>
      </c>
      <c r="G348" s="370">
        <v>100</v>
      </c>
      <c r="H348" s="370">
        <v>100</v>
      </c>
      <c r="I348" s="370">
        <v>20</v>
      </c>
      <c r="J348" s="194"/>
    </row>
    <row r="349" spans="1:10" ht="15" x14ac:dyDescent="0.25">
      <c r="A349" s="80">
        <v>341</v>
      </c>
      <c r="B349" s="400" t="s">
        <v>528</v>
      </c>
      <c r="C349" s="400" t="s">
        <v>2654</v>
      </c>
      <c r="D349" s="401" t="s">
        <v>3472</v>
      </c>
      <c r="E349" s="400" t="s">
        <v>4246</v>
      </c>
      <c r="F349" s="80" t="s">
        <v>3720</v>
      </c>
      <c r="G349" s="370">
        <v>100</v>
      </c>
      <c r="H349" s="370">
        <v>100</v>
      </c>
      <c r="I349" s="370">
        <v>20</v>
      </c>
      <c r="J349" s="194"/>
    </row>
    <row r="350" spans="1:10" ht="15" x14ac:dyDescent="0.25">
      <c r="A350" s="80">
        <v>342</v>
      </c>
      <c r="B350" s="400" t="s">
        <v>2655</v>
      </c>
      <c r="C350" s="400" t="s">
        <v>553</v>
      </c>
      <c r="D350" s="401" t="s">
        <v>3473</v>
      </c>
      <c r="E350" s="400" t="s">
        <v>4246</v>
      </c>
      <c r="F350" s="80" t="s">
        <v>3720</v>
      </c>
      <c r="G350" s="370">
        <v>100</v>
      </c>
      <c r="H350" s="370">
        <v>100</v>
      </c>
      <c r="I350" s="370">
        <v>20</v>
      </c>
      <c r="J350" s="194"/>
    </row>
    <row r="351" spans="1:10" ht="15" x14ac:dyDescent="0.25">
      <c r="A351" s="80">
        <v>343</v>
      </c>
      <c r="B351" s="400" t="s">
        <v>2655</v>
      </c>
      <c r="C351" s="400" t="s">
        <v>553</v>
      </c>
      <c r="D351" s="401" t="s">
        <v>3473</v>
      </c>
      <c r="E351" s="400" t="s">
        <v>4246</v>
      </c>
      <c r="F351" s="80" t="s">
        <v>3720</v>
      </c>
      <c r="G351" s="370">
        <v>100</v>
      </c>
      <c r="H351" s="370">
        <v>100</v>
      </c>
      <c r="I351" s="370">
        <v>20</v>
      </c>
      <c r="J351" s="194"/>
    </row>
    <row r="352" spans="1:10" ht="15" x14ac:dyDescent="0.25">
      <c r="A352" s="80">
        <v>344</v>
      </c>
      <c r="B352" s="400" t="s">
        <v>2655</v>
      </c>
      <c r="C352" s="400" t="s">
        <v>553</v>
      </c>
      <c r="D352" s="401" t="s">
        <v>3473</v>
      </c>
      <c r="E352" s="400" t="s">
        <v>4246</v>
      </c>
      <c r="F352" s="80" t="s">
        <v>3720</v>
      </c>
      <c r="G352" s="370">
        <v>100</v>
      </c>
      <c r="H352" s="370">
        <v>100</v>
      </c>
      <c r="I352" s="370">
        <v>20</v>
      </c>
      <c r="J352" s="194"/>
    </row>
    <row r="353" spans="1:10" ht="15" x14ac:dyDescent="0.25">
      <c r="A353" s="80">
        <v>345</v>
      </c>
      <c r="B353" s="400" t="s">
        <v>2487</v>
      </c>
      <c r="C353" s="400" t="s">
        <v>2398</v>
      </c>
      <c r="D353" s="401" t="s">
        <v>3474</v>
      </c>
      <c r="E353" s="400" t="s">
        <v>4246</v>
      </c>
      <c r="F353" s="80" t="s">
        <v>3720</v>
      </c>
      <c r="G353" s="370">
        <v>100</v>
      </c>
      <c r="H353" s="370">
        <v>100</v>
      </c>
      <c r="I353" s="370">
        <v>20</v>
      </c>
      <c r="J353" s="194"/>
    </row>
    <row r="354" spans="1:10" ht="15" x14ac:dyDescent="0.25">
      <c r="A354" s="80">
        <v>346</v>
      </c>
      <c r="B354" s="400" t="s">
        <v>2487</v>
      </c>
      <c r="C354" s="400" t="s">
        <v>2398</v>
      </c>
      <c r="D354" s="401" t="s">
        <v>3474</v>
      </c>
      <c r="E354" s="400" t="s">
        <v>4246</v>
      </c>
      <c r="F354" s="80" t="s">
        <v>3720</v>
      </c>
      <c r="G354" s="370">
        <v>100</v>
      </c>
      <c r="H354" s="370">
        <v>100</v>
      </c>
      <c r="I354" s="370">
        <v>20</v>
      </c>
      <c r="J354" s="194"/>
    </row>
    <row r="355" spans="1:10" ht="15" x14ac:dyDescent="0.25">
      <c r="A355" s="80">
        <v>347</v>
      </c>
      <c r="B355" s="400" t="s">
        <v>2487</v>
      </c>
      <c r="C355" s="400" t="s">
        <v>2398</v>
      </c>
      <c r="D355" s="401" t="s">
        <v>3474</v>
      </c>
      <c r="E355" s="400" t="s">
        <v>4246</v>
      </c>
      <c r="F355" s="80" t="s">
        <v>3720</v>
      </c>
      <c r="G355" s="370">
        <v>100</v>
      </c>
      <c r="H355" s="370">
        <v>100</v>
      </c>
      <c r="I355" s="370">
        <v>20</v>
      </c>
      <c r="J355" s="194"/>
    </row>
    <row r="356" spans="1:10" ht="15" x14ac:dyDescent="0.25">
      <c r="A356" s="80">
        <v>348</v>
      </c>
      <c r="B356" s="400" t="s">
        <v>528</v>
      </c>
      <c r="C356" s="400" t="s">
        <v>2405</v>
      </c>
      <c r="D356" s="401" t="s">
        <v>3475</v>
      </c>
      <c r="E356" s="400" t="s">
        <v>4246</v>
      </c>
      <c r="F356" s="80" t="s">
        <v>3720</v>
      </c>
      <c r="G356" s="370">
        <v>100</v>
      </c>
      <c r="H356" s="370">
        <v>100</v>
      </c>
      <c r="I356" s="370">
        <v>20</v>
      </c>
      <c r="J356" s="194"/>
    </row>
    <row r="357" spans="1:10" ht="15" x14ac:dyDescent="0.25">
      <c r="A357" s="80">
        <v>349</v>
      </c>
      <c r="B357" s="400" t="s">
        <v>528</v>
      </c>
      <c r="C357" s="400" t="s">
        <v>2405</v>
      </c>
      <c r="D357" s="401" t="s">
        <v>3475</v>
      </c>
      <c r="E357" s="400" t="s">
        <v>4246</v>
      </c>
      <c r="F357" s="80" t="s">
        <v>3720</v>
      </c>
      <c r="G357" s="370">
        <v>100</v>
      </c>
      <c r="H357" s="370">
        <v>100</v>
      </c>
      <c r="I357" s="370">
        <v>20</v>
      </c>
      <c r="J357" s="194"/>
    </row>
    <row r="358" spans="1:10" ht="15" x14ac:dyDescent="0.25">
      <c r="A358" s="80">
        <v>350</v>
      </c>
      <c r="B358" s="400" t="s">
        <v>528</v>
      </c>
      <c r="C358" s="400" t="s">
        <v>2405</v>
      </c>
      <c r="D358" s="401" t="s">
        <v>3475</v>
      </c>
      <c r="E358" s="400" t="s">
        <v>4246</v>
      </c>
      <c r="F358" s="80" t="s">
        <v>3720</v>
      </c>
      <c r="G358" s="370">
        <v>100</v>
      </c>
      <c r="H358" s="370">
        <v>100</v>
      </c>
      <c r="I358" s="370">
        <v>20</v>
      </c>
      <c r="J358" s="194"/>
    </row>
    <row r="359" spans="1:10" ht="15" x14ac:dyDescent="0.25">
      <c r="A359" s="80">
        <v>351</v>
      </c>
      <c r="B359" s="400" t="s">
        <v>2469</v>
      </c>
      <c r="C359" s="400" t="s">
        <v>2656</v>
      </c>
      <c r="D359" s="401" t="s">
        <v>3476</v>
      </c>
      <c r="E359" s="400" t="s">
        <v>4246</v>
      </c>
      <c r="F359" s="80" t="s">
        <v>3720</v>
      </c>
      <c r="G359" s="370">
        <v>100</v>
      </c>
      <c r="H359" s="370">
        <v>100</v>
      </c>
      <c r="I359" s="370">
        <v>20</v>
      </c>
      <c r="J359" s="194"/>
    </row>
    <row r="360" spans="1:10" ht="15" x14ac:dyDescent="0.25">
      <c r="A360" s="80">
        <v>352</v>
      </c>
      <c r="B360" s="400" t="s">
        <v>2469</v>
      </c>
      <c r="C360" s="400" t="s">
        <v>2656</v>
      </c>
      <c r="D360" s="401" t="s">
        <v>3476</v>
      </c>
      <c r="E360" s="400" t="s">
        <v>4246</v>
      </c>
      <c r="F360" s="80" t="s">
        <v>3720</v>
      </c>
      <c r="G360" s="370">
        <v>100</v>
      </c>
      <c r="H360" s="370">
        <v>100</v>
      </c>
      <c r="I360" s="370">
        <v>20</v>
      </c>
      <c r="J360" s="194"/>
    </row>
    <row r="361" spans="1:10" ht="15" x14ac:dyDescent="0.25">
      <c r="A361" s="80">
        <v>353</v>
      </c>
      <c r="B361" s="400" t="s">
        <v>2469</v>
      </c>
      <c r="C361" s="400" t="s">
        <v>2656</v>
      </c>
      <c r="D361" s="401" t="s">
        <v>3476</v>
      </c>
      <c r="E361" s="400" t="s">
        <v>4246</v>
      </c>
      <c r="F361" s="80" t="s">
        <v>3720</v>
      </c>
      <c r="G361" s="370">
        <v>100</v>
      </c>
      <c r="H361" s="370">
        <v>100</v>
      </c>
      <c r="I361" s="370">
        <v>20</v>
      </c>
      <c r="J361" s="194"/>
    </row>
    <row r="362" spans="1:10" ht="15" x14ac:dyDescent="0.25">
      <c r="A362" s="80">
        <v>354</v>
      </c>
      <c r="B362" s="400" t="s">
        <v>2361</v>
      </c>
      <c r="C362" s="400" t="s">
        <v>541</v>
      </c>
      <c r="D362" s="401" t="s">
        <v>3477</v>
      </c>
      <c r="E362" s="400" t="s">
        <v>4246</v>
      </c>
      <c r="F362" s="80" t="s">
        <v>3720</v>
      </c>
      <c r="G362" s="370">
        <v>100</v>
      </c>
      <c r="H362" s="370">
        <v>100</v>
      </c>
      <c r="I362" s="370">
        <v>20</v>
      </c>
      <c r="J362" s="194"/>
    </row>
    <row r="363" spans="1:10" ht="15" x14ac:dyDescent="0.25">
      <c r="A363" s="80">
        <v>355</v>
      </c>
      <c r="B363" s="400" t="s">
        <v>2361</v>
      </c>
      <c r="C363" s="400" t="s">
        <v>541</v>
      </c>
      <c r="D363" s="401" t="s">
        <v>3477</v>
      </c>
      <c r="E363" s="400" t="s">
        <v>4246</v>
      </c>
      <c r="F363" s="80" t="s">
        <v>3720</v>
      </c>
      <c r="G363" s="370">
        <v>100</v>
      </c>
      <c r="H363" s="370">
        <v>100</v>
      </c>
      <c r="I363" s="370">
        <v>20</v>
      </c>
      <c r="J363" s="194"/>
    </row>
    <row r="364" spans="1:10" ht="15" x14ac:dyDescent="0.25">
      <c r="A364" s="80">
        <v>356</v>
      </c>
      <c r="B364" s="400" t="s">
        <v>2657</v>
      </c>
      <c r="C364" s="400" t="s">
        <v>545</v>
      </c>
      <c r="D364" s="401" t="s">
        <v>3478</v>
      </c>
      <c r="E364" s="400" t="s">
        <v>4246</v>
      </c>
      <c r="F364" s="80" t="s">
        <v>3720</v>
      </c>
      <c r="G364" s="370">
        <v>100</v>
      </c>
      <c r="H364" s="370">
        <v>100</v>
      </c>
      <c r="I364" s="370">
        <v>20</v>
      </c>
      <c r="J364" s="194"/>
    </row>
    <row r="365" spans="1:10" ht="15" x14ac:dyDescent="0.25">
      <c r="A365" s="80">
        <v>357</v>
      </c>
      <c r="B365" s="400" t="s">
        <v>2657</v>
      </c>
      <c r="C365" s="400" t="s">
        <v>545</v>
      </c>
      <c r="D365" s="401" t="s">
        <v>3478</v>
      </c>
      <c r="E365" s="400" t="s">
        <v>4246</v>
      </c>
      <c r="F365" s="80" t="s">
        <v>3720</v>
      </c>
      <c r="G365" s="370">
        <v>100</v>
      </c>
      <c r="H365" s="370">
        <v>100</v>
      </c>
      <c r="I365" s="370">
        <v>20</v>
      </c>
      <c r="J365" s="194"/>
    </row>
    <row r="366" spans="1:10" ht="15" x14ac:dyDescent="0.25">
      <c r="A366" s="80">
        <v>358</v>
      </c>
      <c r="B366" s="400" t="s">
        <v>2657</v>
      </c>
      <c r="C366" s="400" t="s">
        <v>545</v>
      </c>
      <c r="D366" s="401" t="s">
        <v>3478</v>
      </c>
      <c r="E366" s="400" t="s">
        <v>4246</v>
      </c>
      <c r="F366" s="80" t="s">
        <v>3720</v>
      </c>
      <c r="G366" s="370">
        <v>100</v>
      </c>
      <c r="H366" s="370">
        <v>100</v>
      </c>
      <c r="I366" s="370">
        <v>20</v>
      </c>
      <c r="J366" s="194"/>
    </row>
    <row r="367" spans="1:10" ht="15" x14ac:dyDescent="0.25">
      <c r="A367" s="80">
        <v>359</v>
      </c>
      <c r="B367" s="400" t="s">
        <v>2500</v>
      </c>
      <c r="C367" s="400" t="s">
        <v>2658</v>
      </c>
      <c r="D367" s="401" t="s">
        <v>3479</v>
      </c>
      <c r="E367" s="400" t="s">
        <v>4246</v>
      </c>
      <c r="F367" s="80" t="s">
        <v>3720</v>
      </c>
      <c r="G367" s="370">
        <v>100</v>
      </c>
      <c r="H367" s="370">
        <v>100</v>
      </c>
      <c r="I367" s="370">
        <v>20</v>
      </c>
      <c r="J367" s="194"/>
    </row>
    <row r="368" spans="1:10" ht="15" x14ac:dyDescent="0.25">
      <c r="A368" s="80">
        <v>360</v>
      </c>
      <c r="B368" s="400" t="s">
        <v>2500</v>
      </c>
      <c r="C368" s="400" t="s">
        <v>2658</v>
      </c>
      <c r="D368" s="401" t="s">
        <v>3479</v>
      </c>
      <c r="E368" s="400" t="s">
        <v>4246</v>
      </c>
      <c r="F368" s="80" t="s">
        <v>3720</v>
      </c>
      <c r="G368" s="370">
        <v>100</v>
      </c>
      <c r="H368" s="370">
        <v>100</v>
      </c>
      <c r="I368" s="370">
        <v>20</v>
      </c>
      <c r="J368" s="194"/>
    </row>
    <row r="369" spans="1:10" ht="15" x14ac:dyDescent="0.25">
      <c r="A369" s="80">
        <v>361</v>
      </c>
      <c r="B369" s="400" t="s">
        <v>2500</v>
      </c>
      <c r="C369" s="400" t="s">
        <v>2658</v>
      </c>
      <c r="D369" s="401" t="s">
        <v>3479</v>
      </c>
      <c r="E369" s="400" t="s">
        <v>4246</v>
      </c>
      <c r="F369" s="80" t="s">
        <v>3720</v>
      </c>
      <c r="G369" s="370">
        <v>100</v>
      </c>
      <c r="H369" s="370">
        <v>100</v>
      </c>
      <c r="I369" s="370">
        <v>20</v>
      </c>
      <c r="J369" s="194"/>
    </row>
    <row r="370" spans="1:10" ht="15" x14ac:dyDescent="0.25">
      <c r="A370" s="80">
        <v>362</v>
      </c>
      <c r="B370" s="400" t="s">
        <v>2659</v>
      </c>
      <c r="C370" s="400" t="s">
        <v>2485</v>
      </c>
      <c r="D370" s="401" t="s">
        <v>3480</v>
      </c>
      <c r="E370" s="400" t="s">
        <v>4246</v>
      </c>
      <c r="F370" s="80" t="s">
        <v>3720</v>
      </c>
      <c r="G370" s="370">
        <v>50</v>
      </c>
      <c r="H370" s="370">
        <v>50</v>
      </c>
      <c r="I370" s="370">
        <v>10</v>
      </c>
      <c r="J370" s="194"/>
    </row>
    <row r="371" spans="1:10" ht="15" x14ac:dyDescent="0.25">
      <c r="A371" s="80">
        <v>363</v>
      </c>
      <c r="B371" s="400" t="s">
        <v>2660</v>
      </c>
      <c r="C371" s="400" t="s">
        <v>2485</v>
      </c>
      <c r="D371" s="401" t="s">
        <v>3481</v>
      </c>
      <c r="E371" s="400" t="s">
        <v>4246</v>
      </c>
      <c r="F371" s="80" t="s">
        <v>3720</v>
      </c>
      <c r="G371" s="370">
        <v>50</v>
      </c>
      <c r="H371" s="370">
        <v>50</v>
      </c>
      <c r="I371" s="370">
        <v>10</v>
      </c>
      <c r="J371" s="194"/>
    </row>
    <row r="372" spans="1:10" ht="15" x14ac:dyDescent="0.25">
      <c r="A372" s="80">
        <v>364</v>
      </c>
      <c r="B372" s="400" t="s">
        <v>2423</v>
      </c>
      <c r="C372" s="400" t="s">
        <v>2661</v>
      </c>
      <c r="D372" s="401" t="s">
        <v>3482</v>
      </c>
      <c r="E372" s="400" t="s">
        <v>4246</v>
      </c>
      <c r="F372" s="80" t="s">
        <v>3720</v>
      </c>
      <c r="G372" s="370">
        <v>100</v>
      </c>
      <c r="H372" s="370">
        <v>100</v>
      </c>
      <c r="I372" s="370">
        <v>20</v>
      </c>
      <c r="J372" s="194"/>
    </row>
    <row r="373" spans="1:10" ht="15" x14ac:dyDescent="0.25">
      <c r="A373" s="80">
        <v>365</v>
      </c>
      <c r="B373" s="400" t="s">
        <v>2570</v>
      </c>
      <c r="C373" s="400" t="s">
        <v>2662</v>
      </c>
      <c r="D373" s="401" t="s">
        <v>3483</v>
      </c>
      <c r="E373" s="400" t="s">
        <v>4246</v>
      </c>
      <c r="F373" s="80" t="s">
        <v>3720</v>
      </c>
      <c r="G373" s="370">
        <v>100</v>
      </c>
      <c r="H373" s="370">
        <v>100</v>
      </c>
      <c r="I373" s="370">
        <v>20</v>
      </c>
      <c r="J373" s="194"/>
    </row>
    <row r="374" spans="1:10" ht="15" x14ac:dyDescent="0.25">
      <c r="A374" s="80">
        <v>366</v>
      </c>
      <c r="B374" s="400" t="s">
        <v>2570</v>
      </c>
      <c r="C374" s="400" t="s">
        <v>2662</v>
      </c>
      <c r="D374" s="401" t="s">
        <v>3483</v>
      </c>
      <c r="E374" s="400" t="s">
        <v>4246</v>
      </c>
      <c r="F374" s="80" t="s">
        <v>3720</v>
      </c>
      <c r="G374" s="370">
        <v>100</v>
      </c>
      <c r="H374" s="370">
        <v>100</v>
      </c>
      <c r="I374" s="370">
        <v>20</v>
      </c>
      <c r="J374" s="194"/>
    </row>
    <row r="375" spans="1:10" ht="15" x14ac:dyDescent="0.25">
      <c r="A375" s="80">
        <v>367</v>
      </c>
      <c r="B375" s="400" t="s">
        <v>2570</v>
      </c>
      <c r="C375" s="400" t="s">
        <v>2662</v>
      </c>
      <c r="D375" s="401" t="s">
        <v>3483</v>
      </c>
      <c r="E375" s="400" t="s">
        <v>4246</v>
      </c>
      <c r="F375" s="80" t="s">
        <v>3720</v>
      </c>
      <c r="G375" s="370">
        <v>100</v>
      </c>
      <c r="H375" s="370">
        <v>100</v>
      </c>
      <c r="I375" s="370">
        <v>20</v>
      </c>
      <c r="J375" s="194"/>
    </row>
    <row r="376" spans="1:10" ht="15" x14ac:dyDescent="0.25">
      <c r="A376" s="80">
        <v>368</v>
      </c>
      <c r="B376" s="400" t="s">
        <v>2663</v>
      </c>
      <c r="C376" s="400" t="s">
        <v>2662</v>
      </c>
      <c r="D376" s="401">
        <v>54001035139</v>
      </c>
      <c r="E376" s="400" t="s">
        <v>4246</v>
      </c>
      <c r="F376" s="80" t="s">
        <v>3720</v>
      </c>
      <c r="G376" s="370">
        <v>100</v>
      </c>
      <c r="H376" s="370">
        <v>100</v>
      </c>
      <c r="I376" s="370">
        <v>20</v>
      </c>
      <c r="J376" s="194"/>
    </row>
    <row r="377" spans="1:10" ht="15" x14ac:dyDescent="0.25">
      <c r="A377" s="80">
        <v>369</v>
      </c>
      <c r="B377" s="400" t="s">
        <v>2663</v>
      </c>
      <c r="C377" s="400" t="s">
        <v>2662</v>
      </c>
      <c r="D377" s="401">
        <v>54001035139</v>
      </c>
      <c r="E377" s="400" t="s">
        <v>4246</v>
      </c>
      <c r="F377" s="80" t="s">
        <v>3720</v>
      </c>
      <c r="G377" s="370">
        <v>100</v>
      </c>
      <c r="H377" s="370">
        <v>100</v>
      </c>
      <c r="I377" s="370">
        <v>20</v>
      </c>
      <c r="J377" s="194"/>
    </row>
    <row r="378" spans="1:10" ht="15" x14ac:dyDescent="0.25">
      <c r="A378" s="80">
        <v>370</v>
      </c>
      <c r="B378" s="400" t="s">
        <v>2663</v>
      </c>
      <c r="C378" s="400" t="s">
        <v>2662</v>
      </c>
      <c r="D378" s="401">
        <v>54001035139</v>
      </c>
      <c r="E378" s="400" t="s">
        <v>4246</v>
      </c>
      <c r="F378" s="80" t="s">
        <v>3720</v>
      </c>
      <c r="G378" s="370">
        <v>100</v>
      </c>
      <c r="H378" s="370">
        <v>100</v>
      </c>
      <c r="I378" s="370">
        <v>20</v>
      </c>
      <c r="J378" s="194"/>
    </row>
    <row r="379" spans="1:10" ht="15" x14ac:dyDescent="0.25">
      <c r="A379" s="80">
        <v>371</v>
      </c>
      <c r="B379" s="400" t="s">
        <v>2414</v>
      </c>
      <c r="C379" s="400" t="s">
        <v>2664</v>
      </c>
      <c r="D379" s="401">
        <v>14001004028</v>
      </c>
      <c r="E379" s="400" t="s">
        <v>4246</v>
      </c>
      <c r="F379" s="80" t="s">
        <v>3720</v>
      </c>
      <c r="G379" s="370">
        <v>100</v>
      </c>
      <c r="H379" s="370">
        <v>100</v>
      </c>
      <c r="I379" s="370">
        <v>20</v>
      </c>
      <c r="J379" s="194"/>
    </row>
    <row r="380" spans="1:10" ht="15" x14ac:dyDescent="0.25">
      <c r="A380" s="80">
        <v>372</v>
      </c>
      <c r="B380" s="400" t="s">
        <v>2414</v>
      </c>
      <c r="C380" s="400" t="s">
        <v>2664</v>
      </c>
      <c r="D380" s="401">
        <v>14001004028</v>
      </c>
      <c r="E380" s="400" t="s">
        <v>4246</v>
      </c>
      <c r="F380" s="80" t="s">
        <v>3720</v>
      </c>
      <c r="G380" s="370">
        <v>100</v>
      </c>
      <c r="H380" s="370">
        <v>100</v>
      </c>
      <c r="I380" s="370">
        <v>20</v>
      </c>
      <c r="J380" s="194"/>
    </row>
    <row r="381" spans="1:10" ht="15" x14ac:dyDescent="0.25">
      <c r="A381" s="80">
        <v>373</v>
      </c>
      <c r="B381" s="400" t="s">
        <v>2414</v>
      </c>
      <c r="C381" s="400" t="s">
        <v>2664</v>
      </c>
      <c r="D381" s="401">
        <v>14001004028</v>
      </c>
      <c r="E381" s="400" t="s">
        <v>4246</v>
      </c>
      <c r="F381" s="80" t="s">
        <v>3720</v>
      </c>
      <c r="G381" s="370">
        <v>100</v>
      </c>
      <c r="H381" s="370">
        <v>100</v>
      </c>
      <c r="I381" s="370">
        <v>20</v>
      </c>
      <c r="J381" s="194"/>
    </row>
    <row r="382" spans="1:10" ht="15" x14ac:dyDescent="0.25">
      <c r="A382" s="80">
        <v>374</v>
      </c>
      <c r="B382" s="400" t="s">
        <v>2665</v>
      </c>
      <c r="C382" s="400" t="s">
        <v>2410</v>
      </c>
      <c r="D382" s="401" t="s">
        <v>3484</v>
      </c>
      <c r="E382" s="400" t="s">
        <v>4246</v>
      </c>
      <c r="F382" s="80" t="s">
        <v>3720</v>
      </c>
      <c r="G382" s="370">
        <v>100</v>
      </c>
      <c r="H382" s="370">
        <v>100</v>
      </c>
      <c r="I382" s="370">
        <v>20</v>
      </c>
      <c r="J382" s="194"/>
    </row>
    <row r="383" spans="1:10" ht="15" x14ac:dyDescent="0.25">
      <c r="A383" s="80">
        <v>375</v>
      </c>
      <c r="B383" s="400" t="s">
        <v>2665</v>
      </c>
      <c r="C383" s="400" t="s">
        <v>2410</v>
      </c>
      <c r="D383" s="401" t="s">
        <v>3484</v>
      </c>
      <c r="E383" s="400" t="s">
        <v>4246</v>
      </c>
      <c r="F383" s="80" t="s">
        <v>3720</v>
      </c>
      <c r="G383" s="370">
        <v>100</v>
      </c>
      <c r="H383" s="370">
        <v>100</v>
      </c>
      <c r="I383" s="370">
        <v>20</v>
      </c>
      <c r="J383" s="194"/>
    </row>
    <row r="384" spans="1:10" ht="15" x14ac:dyDescent="0.25">
      <c r="A384" s="80">
        <v>376</v>
      </c>
      <c r="B384" s="400" t="s">
        <v>2665</v>
      </c>
      <c r="C384" s="400" t="s">
        <v>2410</v>
      </c>
      <c r="D384" s="401" t="s">
        <v>3484</v>
      </c>
      <c r="E384" s="400" t="s">
        <v>4246</v>
      </c>
      <c r="F384" s="80" t="s">
        <v>3720</v>
      </c>
      <c r="G384" s="370">
        <v>100</v>
      </c>
      <c r="H384" s="370">
        <v>100</v>
      </c>
      <c r="I384" s="370">
        <v>20</v>
      </c>
      <c r="J384" s="194"/>
    </row>
    <row r="385" spans="1:10" ht="15" x14ac:dyDescent="0.25">
      <c r="A385" s="80">
        <v>377</v>
      </c>
      <c r="B385" s="400" t="s">
        <v>2434</v>
      </c>
      <c r="C385" s="400" t="s">
        <v>2666</v>
      </c>
      <c r="D385" s="401" t="s">
        <v>3485</v>
      </c>
      <c r="E385" s="400" t="s">
        <v>4246</v>
      </c>
      <c r="F385" s="80" t="s">
        <v>3720</v>
      </c>
      <c r="G385" s="370">
        <v>100</v>
      </c>
      <c r="H385" s="370">
        <v>100</v>
      </c>
      <c r="I385" s="370">
        <v>20</v>
      </c>
      <c r="J385" s="194"/>
    </row>
    <row r="386" spans="1:10" ht="15" x14ac:dyDescent="0.25">
      <c r="A386" s="80">
        <v>378</v>
      </c>
      <c r="B386" s="400" t="s">
        <v>2434</v>
      </c>
      <c r="C386" s="400" t="s">
        <v>2666</v>
      </c>
      <c r="D386" s="401" t="s">
        <v>3485</v>
      </c>
      <c r="E386" s="400" t="s">
        <v>4246</v>
      </c>
      <c r="F386" s="80" t="s">
        <v>3720</v>
      </c>
      <c r="G386" s="370">
        <v>50</v>
      </c>
      <c r="H386" s="370">
        <v>50</v>
      </c>
      <c r="I386" s="370">
        <v>10</v>
      </c>
      <c r="J386" s="194"/>
    </row>
    <row r="387" spans="1:10" ht="15" x14ac:dyDescent="0.25">
      <c r="A387" s="80">
        <v>379</v>
      </c>
      <c r="B387" s="400" t="s">
        <v>2667</v>
      </c>
      <c r="C387" s="400" t="s">
        <v>2668</v>
      </c>
      <c r="D387" s="401" t="s">
        <v>3486</v>
      </c>
      <c r="E387" s="400" t="s">
        <v>4246</v>
      </c>
      <c r="F387" s="80" t="s">
        <v>3720</v>
      </c>
      <c r="G387" s="370">
        <v>50</v>
      </c>
      <c r="H387" s="370">
        <v>50</v>
      </c>
      <c r="I387" s="370">
        <v>10</v>
      </c>
      <c r="J387" s="194"/>
    </row>
    <row r="388" spans="1:10" ht="15" x14ac:dyDescent="0.25">
      <c r="A388" s="80">
        <v>380</v>
      </c>
      <c r="B388" s="400" t="s">
        <v>2667</v>
      </c>
      <c r="C388" s="400" t="s">
        <v>2668</v>
      </c>
      <c r="D388" s="401" t="s">
        <v>3486</v>
      </c>
      <c r="E388" s="400" t="s">
        <v>4246</v>
      </c>
      <c r="F388" s="80" t="s">
        <v>3720</v>
      </c>
      <c r="G388" s="370">
        <v>100</v>
      </c>
      <c r="H388" s="370">
        <v>100</v>
      </c>
      <c r="I388" s="370">
        <v>20</v>
      </c>
      <c r="J388" s="194"/>
    </row>
    <row r="389" spans="1:10" ht="15" x14ac:dyDescent="0.25">
      <c r="A389" s="80">
        <v>381</v>
      </c>
      <c r="B389" s="400" t="s">
        <v>2667</v>
      </c>
      <c r="C389" s="400" t="s">
        <v>2668</v>
      </c>
      <c r="D389" s="401" t="s">
        <v>3486</v>
      </c>
      <c r="E389" s="400" t="s">
        <v>4246</v>
      </c>
      <c r="F389" s="80" t="s">
        <v>3720</v>
      </c>
      <c r="G389" s="370">
        <v>100</v>
      </c>
      <c r="H389" s="370">
        <v>100</v>
      </c>
      <c r="I389" s="370">
        <v>20</v>
      </c>
      <c r="J389" s="194"/>
    </row>
    <row r="390" spans="1:10" ht="15" x14ac:dyDescent="0.25">
      <c r="A390" s="80">
        <v>382</v>
      </c>
      <c r="B390" s="400" t="s">
        <v>2480</v>
      </c>
      <c r="C390" s="400" t="s">
        <v>2669</v>
      </c>
      <c r="D390" s="401" t="s">
        <v>3487</v>
      </c>
      <c r="E390" s="400" t="s">
        <v>4246</v>
      </c>
      <c r="F390" s="80" t="s">
        <v>3720</v>
      </c>
      <c r="G390" s="370">
        <v>100</v>
      </c>
      <c r="H390" s="370">
        <v>100</v>
      </c>
      <c r="I390" s="370">
        <v>20</v>
      </c>
      <c r="J390" s="194"/>
    </row>
    <row r="391" spans="1:10" ht="15" x14ac:dyDescent="0.25">
      <c r="A391" s="80">
        <v>383</v>
      </c>
      <c r="B391" s="400" t="s">
        <v>2427</v>
      </c>
      <c r="C391" s="400" t="s">
        <v>2670</v>
      </c>
      <c r="D391" s="401" t="s">
        <v>3488</v>
      </c>
      <c r="E391" s="400" t="s">
        <v>4246</v>
      </c>
      <c r="F391" s="80" t="s">
        <v>3720</v>
      </c>
      <c r="G391" s="370">
        <v>50</v>
      </c>
      <c r="H391" s="370">
        <v>50</v>
      </c>
      <c r="I391" s="370">
        <v>10</v>
      </c>
      <c r="J391" s="194"/>
    </row>
    <row r="392" spans="1:10" ht="15" x14ac:dyDescent="0.25">
      <c r="A392" s="80">
        <v>384</v>
      </c>
      <c r="B392" s="400" t="s">
        <v>2671</v>
      </c>
      <c r="C392" s="400" t="s">
        <v>2670</v>
      </c>
      <c r="D392" s="401" t="s">
        <v>3489</v>
      </c>
      <c r="E392" s="400" t="s">
        <v>4246</v>
      </c>
      <c r="F392" s="80" t="s">
        <v>3720</v>
      </c>
      <c r="G392" s="370">
        <v>50</v>
      </c>
      <c r="H392" s="370">
        <v>50</v>
      </c>
      <c r="I392" s="370">
        <v>10</v>
      </c>
      <c r="J392" s="194"/>
    </row>
    <row r="393" spans="1:10" ht="15" x14ac:dyDescent="0.25">
      <c r="A393" s="80">
        <v>385</v>
      </c>
      <c r="B393" s="400" t="s">
        <v>2671</v>
      </c>
      <c r="C393" s="400" t="s">
        <v>2670</v>
      </c>
      <c r="D393" s="401" t="s">
        <v>3489</v>
      </c>
      <c r="E393" s="400" t="s">
        <v>4246</v>
      </c>
      <c r="F393" s="80" t="s">
        <v>3720</v>
      </c>
      <c r="G393" s="370">
        <v>100</v>
      </c>
      <c r="H393" s="370">
        <v>100</v>
      </c>
      <c r="I393" s="370">
        <v>20</v>
      </c>
      <c r="J393" s="194"/>
    </row>
    <row r="394" spans="1:10" ht="15" x14ac:dyDescent="0.25">
      <c r="A394" s="80">
        <v>386</v>
      </c>
      <c r="B394" s="400" t="s">
        <v>2672</v>
      </c>
      <c r="C394" s="400" t="s">
        <v>2673</v>
      </c>
      <c r="D394" s="401" t="s">
        <v>3490</v>
      </c>
      <c r="E394" s="400" t="s">
        <v>4246</v>
      </c>
      <c r="F394" s="80" t="s">
        <v>3720</v>
      </c>
      <c r="G394" s="370">
        <v>100</v>
      </c>
      <c r="H394" s="370">
        <v>100</v>
      </c>
      <c r="I394" s="370">
        <v>20</v>
      </c>
      <c r="J394" s="194"/>
    </row>
    <row r="395" spans="1:10" ht="15" x14ac:dyDescent="0.25">
      <c r="A395" s="80">
        <v>387</v>
      </c>
      <c r="B395" s="400" t="s">
        <v>2674</v>
      </c>
      <c r="C395" s="400" t="s">
        <v>2675</v>
      </c>
      <c r="D395" s="401" t="s">
        <v>3491</v>
      </c>
      <c r="E395" s="400" t="s">
        <v>4246</v>
      </c>
      <c r="F395" s="80" t="s">
        <v>3720</v>
      </c>
      <c r="G395" s="370">
        <v>100</v>
      </c>
      <c r="H395" s="370">
        <v>100</v>
      </c>
      <c r="I395" s="370">
        <v>20</v>
      </c>
      <c r="J395" s="194"/>
    </row>
    <row r="396" spans="1:10" ht="15" x14ac:dyDescent="0.25">
      <c r="A396" s="80">
        <v>388</v>
      </c>
      <c r="B396" s="400" t="s">
        <v>528</v>
      </c>
      <c r="C396" s="400" t="s">
        <v>2676</v>
      </c>
      <c r="D396" s="401" t="s">
        <v>3492</v>
      </c>
      <c r="E396" s="400" t="s">
        <v>4246</v>
      </c>
      <c r="F396" s="80" t="s">
        <v>3720</v>
      </c>
      <c r="G396" s="370">
        <v>100</v>
      </c>
      <c r="H396" s="370">
        <v>100</v>
      </c>
      <c r="I396" s="370">
        <v>20</v>
      </c>
      <c r="J396" s="194"/>
    </row>
    <row r="397" spans="1:10" ht="15" x14ac:dyDescent="0.25">
      <c r="A397" s="80">
        <v>389</v>
      </c>
      <c r="B397" s="400" t="s">
        <v>528</v>
      </c>
      <c r="C397" s="400" t="s">
        <v>2676</v>
      </c>
      <c r="D397" s="401" t="s">
        <v>3492</v>
      </c>
      <c r="E397" s="400" t="s">
        <v>4246</v>
      </c>
      <c r="F397" s="80" t="s">
        <v>3720</v>
      </c>
      <c r="G397" s="370">
        <v>100</v>
      </c>
      <c r="H397" s="370">
        <v>100</v>
      </c>
      <c r="I397" s="370">
        <v>20</v>
      </c>
      <c r="J397" s="194"/>
    </row>
    <row r="398" spans="1:10" ht="15" x14ac:dyDescent="0.25">
      <c r="A398" s="80">
        <v>390</v>
      </c>
      <c r="B398" s="400" t="s">
        <v>528</v>
      </c>
      <c r="C398" s="400" t="s">
        <v>2676</v>
      </c>
      <c r="D398" s="401" t="s">
        <v>3492</v>
      </c>
      <c r="E398" s="400" t="s">
        <v>4246</v>
      </c>
      <c r="F398" s="80" t="s">
        <v>3720</v>
      </c>
      <c r="G398" s="370">
        <v>100</v>
      </c>
      <c r="H398" s="370">
        <v>100</v>
      </c>
      <c r="I398" s="370">
        <v>20</v>
      </c>
      <c r="J398" s="194"/>
    </row>
    <row r="399" spans="1:10" ht="15" x14ac:dyDescent="0.25">
      <c r="A399" s="80">
        <v>391</v>
      </c>
      <c r="B399" s="400" t="s">
        <v>2414</v>
      </c>
      <c r="C399" s="400" t="s">
        <v>2628</v>
      </c>
      <c r="D399" s="401" t="s">
        <v>3493</v>
      </c>
      <c r="E399" s="400" t="s">
        <v>4246</v>
      </c>
      <c r="F399" s="80" t="s">
        <v>3720</v>
      </c>
      <c r="G399" s="370">
        <v>100</v>
      </c>
      <c r="H399" s="370">
        <v>100</v>
      </c>
      <c r="I399" s="370">
        <v>20</v>
      </c>
      <c r="J399" s="194"/>
    </row>
    <row r="400" spans="1:10" ht="15" x14ac:dyDescent="0.25">
      <c r="A400" s="80">
        <v>392</v>
      </c>
      <c r="B400" s="400" t="s">
        <v>2414</v>
      </c>
      <c r="C400" s="400" t="s">
        <v>2628</v>
      </c>
      <c r="D400" s="401" t="s">
        <v>3493</v>
      </c>
      <c r="E400" s="400" t="s">
        <v>4246</v>
      </c>
      <c r="F400" s="80" t="s">
        <v>3720</v>
      </c>
      <c r="G400" s="370">
        <v>100</v>
      </c>
      <c r="H400" s="370">
        <v>100</v>
      </c>
      <c r="I400" s="370">
        <v>20</v>
      </c>
      <c r="J400" s="194"/>
    </row>
    <row r="401" spans="1:10" ht="15" x14ac:dyDescent="0.25">
      <c r="A401" s="80">
        <v>393</v>
      </c>
      <c r="B401" s="400" t="s">
        <v>2518</v>
      </c>
      <c r="C401" s="400" t="s">
        <v>2677</v>
      </c>
      <c r="D401" s="401" t="s">
        <v>3494</v>
      </c>
      <c r="E401" s="400" t="s">
        <v>4246</v>
      </c>
      <c r="F401" s="80" t="s">
        <v>3720</v>
      </c>
      <c r="G401" s="370">
        <v>100</v>
      </c>
      <c r="H401" s="370">
        <v>100</v>
      </c>
      <c r="I401" s="370">
        <v>20</v>
      </c>
      <c r="J401" s="194"/>
    </row>
    <row r="402" spans="1:10" ht="15" x14ac:dyDescent="0.25">
      <c r="A402" s="80">
        <v>394</v>
      </c>
      <c r="B402" s="400" t="s">
        <v>2678</v>
      </c>
      <c r="C402" s="400" t="s">
        <v>2679</v>
      </c>
      <c r="D402" s="401">
        <v>25001017633</v>
      </c>
      <c r="E402" s="400" t="s">
        <v>4246</v>
      </c>
      <c r="F402" s="80" t="s">
        <v>3720</v>
      </c>
      <c r="G402" s="370">
        <v>100</v>
      </c>
      <c r="H402" s="370">
        <v>100</v>
      </c>
      <c r="I402" s="370">
        <v>20</v>
      </c>
      <c r="J402" s="194"/>
    </row>
    <row r="403" spans="1:10" ht="15" x14ac:dyDescent="0.25">
      <c r="A403" s="80">
        <v>395</v>
      </c>
      <c r="B403" s="400" t="s">
        <v>2678</v>
      </c>
      <c r="C403" s="400" t="s">
        <v>2679</v>
      </c>
      <c r="D403" s="401">
        <v>25001017633</v>
      </c>
      <c r="E403" s="400" t="s">
        <v>4246</v>
      </c>
      <c r="F403" s="80" t="s">
        <v>3720</v>
      </c>
      <c r="G403" s="370">
        <v>100</v>
      </c>
      <c r="H403" s="370">
        <v>100</v>
      </c>
      <c r="I403" s="370">
        <v>20</v>
      </c>
      <c r="J403" s="194"/>
    </row>
    <row r="404" spans="1:10" ht="15" x14ac:dyDescent="0.25">
      <c r="A404" s="80">
        <v>396</v>
      </c>
      <c r="B404" s="400" t="s">
        <v>2680</v>
      </c>
      <c r="C404" s="400" t="s">
        <v>2681</v>
      </c>
      <c r="D404" s="401" t="s">
        <v>3495</v>
      </c>
      <c r="E404" s="400" t="s">
        <v>4246</v>
      </c>
      <c r="F404" s="80" t="s">
        <v>3720</v>
      </c>
      <c r="G404" s="370">
        <v>100</v>
      </c>
      <c r="H404" s="370">
        <v>100</v>
      </c>
      <c r="I404" s="370">
        <v>20</v>
      </c>
      <c r="J404" s="194"/>
    </row>
    <row r="405" spans="1:10" ht="15" x14ac:dyDescent="0.25">
      <c r="A405" s="80">
        <v>397</v>
      </c>
      <c r="B405" s="400" t="s">
        <v>2680</v>
      </c>
      <c r="C405" s="400" t="s">
        <v>2681</v>
      </c>
      <c r="D405" s="401" t="s">
        <v>3495</v>
      </c>
      <c r="E405" s="400" t="s">
        <v>4246</v>
      </c>
      <c r="F405" s="80" t="s">
        <v>3720</v>
      </c>
      <c r="G405" s="370">
        <v>100</v>
      </c>
      <c r="H405" s="370">
        <v>100</v>
      </c>
      <c r="I405" s="370">
        <v>20</v>
      </c>
      <c r="J405" s="194"/>
    </row>
    <row r="406" spans="1:10" ht="15" x14ac:dyDescent="0.25">
      <c r="A406" s="80">
        <v>398</v>
      </c>
      <c r="B406" s="400" t="s">
        <v>2361</v>
      </c>
      <c r="C406" s="400" t="s">
        <v>2682</v>
      </c>
      <c r="D406" s="401" t="s">
        <v>3496</v>
      </c>
      <c r="E406" s="400" t="s">
        <v>4246</v>
      </c>
      <c r="F406" s="80" t="s">
        <v>3720</v>
      </c>
      <c r="G406" s="370">
        <v>100</v>
      </c>
      <c r="H406" s="370">
        <v>100</v>
      </c>
      <c r="I406" s="370">
        <v>20</v>
      </c>
      <c r="J406" s="194"/>
    </row>
    <row r="407" spans="1:10" ht="15" x14ac:dyDescent="0.25">
      <c r="A407" s="80">
        <v>399</v>
      </c>
      <c r="B407" s="400" t="s">
        <v>2683</v>
      </c>
      <c r="C407" s="400" t="s">
        <v>2684</v>
      </c>
      <c r="D407" s="401" t="s">
        <v>3497</v>
      </c>
      <c r="E407" s="400" t="s">
        <v>4246</v>
      </c>
      <c r="F407" s="80" t="s">
        <v>3720</v>
      </c>
      <c r="G407" s="370">
        <v>100</v>
      </c>
      <c r="H407" s="370">
        <v>100</v>
      </c>
      <c r="I407" s="370">
        <v>20</v>
      </c>
      <c r="J407" s="194"/>
    </row>
    <row r="408" spans="1:10" ht="15" x14ac:dyDescent="0.25">
      <c r="A408" s="80">
        <v>400</v>
      </c>
      <c r="B408" s="400" t="s">
        <v>2635</v>
      </c>
      <c r="C408" s="400" t="s">
        <v>2685</v>
      </c>
      <c r="D408" s="401" t="s">
        <v>3498</v>
      </c>
      <c r="E408" s="400" t="s">
        <v>4246</v>
      </c>
      <c r="F408" s="80" t="s">
        <v>3720</v>
      </c>
      <c r="G408" s="370">
        <v>100</v>
      </c>
      <c r="H408" s="370">
        <v>100</v>
      </c>
      <c r="I408" s="370">
        <v>20</v>
      </c>
      <c r="J408" s="194"/>
    </row>
    <row r="409" spans="1:10" ht="15" x14ac:dyDescent="0.25">
      <c r="A409" s="80">
        <v>401</v>
      </c>
      <c r="B409" s="400" t="s">
        <v>2686</v>
      </c>
      <c r="C409" s="400" t="s">
        <v>2687</v>
      </c>
      <c r="D409" s="401">
        <v>12001006263</v>
      </c>
      <c r="E409" s="400" t="s">
        <v>4246</v>
      </c>
      <c r="F409" s="80" t="s">
        <v>3720</v>
      </c>
      <c r="G409" s="370">
        <v>100</v>
      </c>
      <c r="H409" s="370">
        <v>100</v>
      </c>
      <c r="I409" s="370">
        <v>20</v>
      </c>
      <c r="J409" s="194"/>
    </row>
    <row r="410" spans="1:10" ht="15" x14ac:dyDescent="0.25">
      <c r="A410" s="80">
        <v>402</v>
      </c>
      <c r="B410" s="400" t="s">
        <v>2487</v>
      </c>
      <c r="C410" s="400" t="s">
        <v>2688</v>
      </c>
      <c r="D410" s="401" t="s">
        <v>3499</v>
      </c>
      <c r="E410" s="400" t="s">
        <v>4246</v>
      </c>
      <c r="F410" s="80" t="s">
        <v>3720</v>
      </c>
      <c r="G410" s="370">
        <v>100</v>
      </c>
      <c r="H410" s="370">
        <v>100</v>
      </c>
      <c r="I410" s="370">
        <v>20</v>
      </c>
      <c r="J410" s="194"/>
    </row>
    <row r="411" spans="1:10" ht="15" x14ac:dyDescent="0.25">
      <c r="A411" s="80">
        <v>403</v>
      </c>
      <c r="B411" s="400" t="s">
        <v>2652</v>
      </c>
      <c r="C411" s="400" t="s">
        <v>2637</v>
      </c>
      <c r="D411" s="401" t="s">
        <v>3500</v>
      </c>
      <c r="E411" s="400" t="s">
        <v>4246</v>
      </c>
      <c r="F411" s="80" t="s">
        <v>3720</v>
      </c>
      <c r="G411" s="370">
        <v>100</v>
      </c>
      <c r="H411" s="370">
        <v>100</v>
      </c>
      <c r="I411" s="370">
        <v>20</v>
      </c>
      <c r="J411" s="194"/>
    </row>
    <row r="412" spans="1:10" ht="15" x14ac:dyDescent="0.25">
      <c r="A412" s="80">
        <v>404</v>
      </c>
      <c r="B412" s="400" t="s">
        <v>2652</v>
      </c>
      <c r="C412" s="400" t="s">
        <v>2637</v>
      </c>
      <c r="D412" s="401" t="s">
        <v>3500</v>
      </c>
      <c r="E412" s="400" t="s">
        <v>4246</v>
      </c>
      <c r="F412" s="80" t="s">
        <v>3720</v>
      </c>
      <c r="G412" s="370">
        <v>100</v>
      </c>
      <c r="H412" s="370">
        <v>100</v>
      </c>
      <c r="I412" s="370">
        <v>20</v>
      </c>
      <c r="J412" s="194"/>
    </row>
    <row r="413" spans="1:10" ht="15" x14ac:dyDescent="0.25">
      <c r="A413" s="80">
        <v>405</v>
      </c>
      <c r="B413" s="400" t="s">
        <v>2652</v>
      </c>
      <c r="C413" s="400" t="s">
        <v>2637</v>
      </c>
      <c r="D413" s="401" t="s">
        <v>3500</v>
      </c>
      <c r="E413" s="400" t="s">
        <v>4246</v>
      </c>
      <c r="F413" s="80" t="s">
        <v>3720</v>
      </c>
      <c r="G413" s="370">
        <v>100</v>
      </c>
      <c r="H413" s="370">
        <v>100</v>
      </c>
      <c r="I413" s="370">
        <v>20</v>
      </c>
      <c r="J413" s="194"/>
    </row>
    <row r="414" spans="1:10" ht="15" x14ac:dyDescent="0.25">
      <c r="A414" s="80">
        <v>406</v>
      </c>
      <c r="B414" s="400" t="s">
        <v>2361</v>
      </c>
      <c r="C414" s="400" t="s">
        <v>2689</v>
      </c>
      <c r="D414" s="401">
        <v>45001025421</v>
      </c>
      <c r="E414" s="400" t="s">
        <v>4246</v>
      </c>
      <c r="F414" s="80" t="s">
        <v>3720</v>
      </c>
      <c r="G414" s="370">
        <v>100</v>
      </c>
      <c r="H414" s="370">
        <v>100</v>
      </c>
      <c r="I414" s="370">
        <v>20</v>
      </c>
      <c r="J414" s="194"/>
    </row>
    <row r="415" spans="1:10" ht="15" x14ac:dyDescent="0.25">
      <c r="A415" s="80">
        <v>407</v>
      </c>
      <c r="B415" s="400" t="s">
        <v>2361</v>
      </c>
      <c r="C415" s="400" t="s">
        <v>2689</v>
      </c>
      <c r="D415" s="401">
        <v>45001025421</v>
      </c>
      <c r="E415" s="400" t="s">
        <v>4246</v>
      </c>
      <c r="F415" s="80" t="s">
        <v>3720</v>
      </c>
      <c r="G415" s="370">
        <v>100</v>
      </c>
      <c r="H415" s="370">
        <v>100</v>
      </c>
      <c r="I415" s="370">
        <v>20</v>
      </c>
      <c r="J415" s="194"/>
    </row>
    <row r="416" spans="1:10" ht="15" x14ac:dyDescent="0.25">
      <c r="A416" s="80">
        <v>408</v>
      </c>
      <c r="B416" s="400" t="s">
        <v>2361</v>
      </c>
      <c r="C416" s="400" t="s">
        <v>2689</v>
      </c>
      <c r="D416" s="401">
        <v>45001025421</v>
      </c>
      <c r="E416" s="400" t="s">
        <v>4246</v>
      </c>
      <c r="F416" s="80" t="s">
        <v>3720</v>
      </c>
      <c r="G416" s="370">
        <v>100</v>
      </c>
      <c r="H416" s="370">
        <v>100</v>
      </c>
      <c r="I416" s="370">
        <v>20</v>
      </c>
      <c r="J416" s="194"/>
    </row>
    <row r="417" spans="1:10" ht="15" x14ac:dyDescent="0.25">
      <c r="A417" s="80">
        <v>409</v>
      </c>
      <c r="B417" s="400" t="s">
        <v>2690</v>
      </c>
      <c r="C417" s="400" t="s">
        <v>2691</v>
      </c>
      <c r="D417" s="401" t="s">
        <v>3501</v>
      </c>
      <c r="E417" s="400" t="s">
        <v>4246</v>
      </c>
      <c r="F417" s="80" t="s">
        <v>3720</v>
      </c>
      <c r="G417" s="370">
        <v>100</v>
      </c>
      <c r="H417" s="370">
        <v>100</v>
      </c>
      <c r="I417" s="370">
        <v>20</v>
      </c>
      <c r="J417" s="194"/>
    </row>
    <row r="418" spans="1:10" ht="15" x14ac:dyDescent="0.25">
      <c r="A418" s="80">
        <v>410</v>
      </c>
      <c r="B418" s="400" t="s">
        <v>2690</v>
      </c>
      <c r="C418" s="400" t="s">
        <v>2691</v>
      </c>
      <c r="D418" s="401" t="s">
        <v>3501</v>
      </c>
      <c r="E418" s="400" t="s">
        <v>4246</v>
      </c>
      <c r="F418" s="80" t="s">
        <v>3720</v>
      </c>
      <c r="G418" s="370">
        <v>100</v>
      </c>
      <c r="H418" s="370">
        <v>100</v>
      </c>
      <c r="I418" s="370">
        <v>20</v>
      </c>
      <c r="J418" s="194"/>
    </row>
    <row r="419" spans="1:10" ht="15" x14ac:dyDescent="0.25">
      <c r="A419" s="80">
        <v>411</v>
      </c>
      <c r="B419" s="400" t="s">
        <v>2690</v>
      </c>
      <c r="C419" s="400" t="s">
        <v>2691</v>
      </c>
      <c r="D419" s="401" t="s">
        <v>3501</v>
      </c>
      <c r="E419" s="400" t="s">
        <v>4246</v>
      </c>
      <c r="F419" s="80" t="s">
        <v>3720</v>
      </c>
      <c r="G419" s="370">
        <v>100</v>
      </c>
      <c r="H419" s="370">
        <v>100</v>
      </c>
      <c r="I419" s="370">
        <v>20</v>
      </c>
      <c r="J419" s="194"/>
    </row>
    <row r="420" spans="1:10" ht="15" x14ac:dyDescent="0.25">
      <c r="A420" s="80">
        <v>412</v>
      </c>
      <c r="B420" s="400" t="s">
        <v>2692</v>
      </c>
      <c r="C420" s="400" t="s">
        <v>2693</v>
      </c>
      <c r="D420" s="401" t="s">
        <v>3502</v>
      </c>
      <c r="E420" s="400" t="s">
        <v>4246</v>
      </c>
      <c r="F420" s="80" t="s">
        <v>3720</v>
      </c>
      <c r="G420" s="370">
        <v>100</v>
      </c>
      <c r="H420" s="370">
        <v>100</v>
      </c>
      <c r="I420" s="370">
        <v>20</v>
      </c>
      <c r="J420" s="194"/>
    </row>
    <row r="421" spans="1:10" ht="15" x14ac:dyDescent="0.25">
      <c r="A421" s="80">
        <v>413</v>
      </c>
      <c r="B421" s="400" t="s">
        <v>2692</v>
      </c>
      <c r="C421" s="400" t="s">
        <v>2693</v>
      </c>
      <c r="D421" s="401" t="s">
        <v>3502</v>
      </c>
      <c r="E421" s="400" t="s">
        <v>4246</v>
      </c>
      <c r="F421" s="80" t="s">
        <v>3720</v>
      </c>
      <c r="G421" s="370">
        <v>100</v>
      </c>
      <c r="H421" s="370">
        <v>100</v>
      </c>
      <c r="I421" s="370">
        <v>20</v>
      </c>
      <c r="J421" s="194"/>
    </row>
    <row r="422" spans="1:10" ht="15" x14ac:dyDescent="0.25">
      <c r="A422" s="80">
        <v>414</v>
      </c>
      <c r="B422" s="400" t="s">
        <v>2692</v>
      </c>
      <c r="C422" s="400" t="s">
        <v>2693</v>
      </c>
      <c r="D422" s="401" t="s">
        <v>3502</v>
      </c>
      <c r="E422" s="400" t="s">
        <v>4246</v>
      </c>
      <c r="F422" s="80" t="s">
        <v>3720</v>
      </c>
      <c r="G422" s="370">
        <v>100</v>
      </c>
      <c r="H422" s="370">
        <v>100</v>
      </c>
      <c r="I422" s="370">
        <v>20</v>
      </c>
      <c r="J422" s="194"/>
    </row>
    <row r="423" spans="1:10" ht="15" x14ac:dyDescent="0.25">
      <c r="A423" s="80">
        <v>415</v>
      </c>
      <c r="B423" s="400" t="s">
        <v>2582</v>
      </c>
      <c r="C423" s="400" t="s">
        <v>2694</v>
      </c>
      <c r="D423" s="401" t="s">
        <v>3503</v>
      </c>
      <c r="E423" s="400" t="s">
        <v>4246</v>
      </c>
      <c r="F423" s="80" t="s">
        <v>3720</v>
      </c>
      <c r="G423" s="370">
        <v>100</v>
      </c>
      <c r="H423" s="370">
        <v>100</v>
      </c>
      <c r="I423" s="370">
        <v>20</v>
      </c>
      <c r="J423" s="194"/>
    </row>
    <row r="424" spans="1:10" ht="15" x14ac:dyDescent="0.25">
      <c r="A424" s="80">
        <v>416</v>
      </c>
      <c r="B424" s="400" t="s">
        <v>2582</v>
      </c>
      <c r="C424" s="400" t="s">
        <v>2694</v>
      </c>
      <c r="D424" s="401" t="s">
        <v>3503</v>
      </c>
      <c r="E424" s="400" t="s">
        <v>4246</v>
      </c>
      <c r="F424" s="80" t="s">
        <v>3720</v>
      </c>
      <c r="G424" s="370">
        <v>100</v>
      </c>
      <c r="H424" s="370">
        <v>100</v>
      </c>
      <c r="I424" s="370">
        <v>20</v>
      </c>
      <c r="J424" s="194"/>
    </row>
    <row r="425" spans="1:10" ht="15" x14ac:dyDescent="0.25">
      <c r="A425" s="80">
        <v>417</v>
      </c>
      <c r="B425" s="400" t="s">
        <v>2582</v>
      </c>
      <c r="C425" s="400" t="s">
        <v>2694</v>
      </c>
      <c r="D425" s="401" t="s">
        <v>3503</v>
      </c>
      <c r="E425" s="400" t="s">
        <v>4246</v>
      </c>
      <c r="F425" s="80" t="s">
        <v>3720</v>
      </c>
      <c r="G425" s="370">
        <v>100</v>
      </c>
      <c r="H425" s="370">
        <v>100</v>
      </c>
      <c r="I425" s="370">
        <v>20</v>
      </c>
      <c r="J425" s="194"/>
    </row>
    <row r="426" spans="1:10" ht="15" x14ac:dyDescent="0.25">
      <c r="A426" s="80">
        <v>418</v>
      </c>
      <c r="B426" s="400" t="s">
        <v>2418</v>
      </c>
      <c r="C426" s="400" t="s">
        <v>2695</v>
      </c>
      <c r="D426" s="401" t="s">
        <v>3504</v>
      </c>
      <c r="E426" s="400" t="s">
        <v>4246</v>
      </c>
      <c r="F426" s="80" t="s">
        <v>3720</v>
      </c>
      <c r="G426" s="370">
        <v>100</v>
      </c>
      <c r="H426" s="370">
        <v>100</v>
      </c>
      <c r="I426" s="370">
        <v>20</v>
      </c>
      <c r="J426" s="194"/>
    </row>
    <row r="427" spans="1:10" ht="15" x14ac:dyDescent="0.25">
      <c r="A427" s="80">
        <v>419</v>
      </c>
      <c r="B427" s="400" t="s">
        <v>2418</v>
      </c>
      <c r="C427" s="400" t="s">
        <v>2695</v>
      </c>
      <c r="D427" s="401" t="s">
        <v>3504</v>
      </c>
      <c r="E427" s="400" t="s">
        <v>4246</v>
      </c>
      <c r="F427" s="80" t="s">
        <v>3720</v>
      </c>
      <c r="G427" s="370">
        <v>100</v>
      </c>
      <c r="H427" s="370">
        <v>100</v>
      </c>
      <c r="I427" s="370">
        <v>20</v>
      </c>
      <c r="J427" s="194"/>
    </row>
    <row r="428" spans="1:10" ht="15" x14ac:dyDescent="0.25">
      <c r="A428" s="80">
        <v>420</v>
      </c>
      <c r="B428" s="400" t="s">
        <v>2418</v>
      </c>
      <c r="C428" s="400" t="s">
        <v>2695</v>
      </c>
      <c r="D428" s="401" t="s">
        <v>3504</v>
      </c>
      <c r="E428" s="400" t="s">
        <v>4246</v>
      </c>
      <c r="F428" s="80" t="s">
        <v>3720</v>
      </c>
      <c r="G428" s="370">
        <v>100</v>
      </c>
      <c r="H428" s="370">
        <v>100</v>
      </c>
      <c r="I428" s="370">
        <v>20</v>
      </c>
      <c r="J428" s="194"/>
    </row>
    <row r="429" spans="1:10" ht="15" x14ac:dyDescent="0.25">
      <c r="A429" s="80">
        <v>421</v>
      </c>
      <c r="B429" s="400" t="s">
        <v>2696</v>
      </c>
      <c r="C429" s="400" t="s">
        <v>2697</v>
      </c>
      <c r="D429" s="401" t="s">
        <v>3505</v>
      </c>
      <c r="E429" s="400" t="s">
        <v>4246</v>
      </c>
      <c r="F429" s="80" t="s">
        <v>3720</v>
      </c>
      <c r="G429" s="370">
        <v>100</v>
      </c>
      <c r="H429" s="370">
        <v>100</v>
      </c>
      <c r="I429" s="370">
        <v>20</v>
      </c>
      <c r="J429" s="194"/>
    </row>
    <row r="430" spans="1:10" ht="15" x14ac:dyDescent="0.25">
      <c r="A430" s="80">
        <v>422</v>
      </c>
      <c r="B430" s="400" t="s">
        <v>2696</v>
      </c>
      <c r="C430" s="400" t="s">
        <v>2697</v>
      </c>
      <c r="D430" s="401" t="s">
        <v>3505</v>
      </c>
      <c r="E430" s="400" t="s">
        <v>4246</v>
      </c>
      <c r="F430" s="80" t="s">
        <v>3720</v>
      </c>
      <c r="G430" s="370">
        <v>100</v>
      </c>
      <c r="H430" s="370">
        <v>100</v>
      </c>
      <c r="I430" s="370">
        <v>20</v>
      </c>
      <c r="J430" s="194"/>
    </row>
    <row r="431" spans="1:10" ht="15" x14ac:dyDescent="0.25">
      <c r="A431" s="80">
        <v>423</v>
      </c>
      <c r="B431" s="400" t="s">
        <v>2696</v>
      </c>
      <c r="C431" s="400" t="s">
        <v>2697</v>
      </c>
      <c r="D431" s="401" t="s">
        <v>3505</v>
      </c>
      <c r="E431" s="400" t="s">
        <v>4246</v>
      </c>
      <c r="F431" s="80" t="s">
        <v>3720</v>
      </c>
      <c r="G431" s="370">
        <v>100</v>
      </c>
      <c r="H431" s="370">
        <v>100</v>
      </c>
      <c r="I431" s="370">
        <v>20</v>
      </c>
      <c r="J431" s="194"/>
    </row>
    <row r="432" spans="1:10" ht="15" x14ac:dyDescent="0.25">
      <c r="A432" s="80">
        <v>424</v>
      </c>
      <c r="B432" s="400" t="s">
        <v>2698</v>
      </c>
      <c r="C432" s="400" t="s">
        <v>2699</v>
      </c>
      <c r="D432" s="401" t="s">
        <v>3506</v>
      </c>
      <c r="E432" s="400" t="s">
        <v>4246</v>
      </c>
      <c r="F432" s="80" t="s">
        <v>3720</v>
      </c>
      <c r="G432" s="370">
        <v>100</v>
      </c>
      <c r="H432" s="370">
        <v>100</v>
      </c>
      <c r="I432" s="370">
        <v>20</v>
      </c>
      <c r="J432" s="194"/>
    </row>
    <row r="433" spans="1:10" ht="15" x14ac:dyDescent="0.25">
      <c r="A433" s="80">
        <v>425</v>
      </c>
      <c r="B433" s="400" t="s">
        <v>2698</v>
      </c>
      <c r="C433" s="400" t="s">
        <v>2699</v>
      </c>
      <c r="D433" s="401" t="s">
        <v>3506</v>
      </c>
      <c r="E433" s="400" t="s">
        <v>4246</v>
      </c>
      <c r="F433" s="80" t="s">
        <v>3720</v>
      </c>
      <c r="G433" s="370">
        <v>100</v>
      </c>
      <c r="H433" s="370">
        <v>100</v>
      </c>
      <c r="I433" s="370">
        <v>20</v>
      </c>
      <c r="J433" s="194"/>
    </row>
    <row r="434" spans="1:10" ht="15" x14ac:dyDescent="0.25">
      <c r="A434" s="80">
        <v>426</v>
      </c>
      <c r="B434" s="400" t="s">
        <v>2698</v>
      </c>
      <c r="C434" s="400" t="s">
        <v>2699</v>
      </c>
      <c r="D434" s="401" t="s">
        <v>3506</v>
      </c>
      <c r="E434" s="400" t="s">
        <v>4246</v>
      </c>
      <c r="F434" s="80" t="s">
        <v>3720</v>
      </c>
      <c r="G434" s="370">
        <v>100</v>
      </c>
      <c r="H434" s="370">
        <v>100</v>
      </c>
      <c r="I434" s="370">
        <v>20</v>
      </c>
      <c r="J434" s="194"/>
    </row>
    <row r="435" spans="1:10" ht="15" x14ac:dyDescent="0.25">
      <c r="A435" s="80">
        <v>427</v>
      </c>
      <c r="B435" s="400" t="s">
        <v>2412</v>
      </c>
      <c r="C435" s="400" t="s">
        <v>2700</v>
      </c>
      <c r="D435" s="401">
        <v>62005028694</v>
      </c>
      <c r="E435" s="400" t="s">
        <v>4246</v>
      </c>
      <c r="F435" s="80" t="s">
        <v>3720</v>
      </c>
      <c r="G435" s="370">
        <v>100</v>
      </c>
      <c r="H435" s="370">
        <v>100</v>
      </c>
      <c r="I435" s="370">
        <v>20</v>
      </c>
      <c r="J435" s="194"/>
    </row>
    <row r="436" spans="1:10" ht="15" x14ac:dyDescent="0.25">
      <c r="A436" s="80">
        <v>428</v>
      </c>
      <c r="B436" s="400" t="s">
        <v>2412</v>
      </c>
      <c r="C436" s="400" t="s">
        <v>2700</v>
      </c>
      <c r="D436" s="401">
        <v>62005028694</v>
      </c>
      <c r="E436" s="400" t="s">
        <v>4246</v>
      </c>
      <c r="F436" s="80" t="s">
        <v>3720</v>
      </c>
      <c r="G436" s="370">
        <v>100</v>
      </c>
      <c r="H436" s="370">
        <v>100</v>
      </c>
      <c r="I436" s="370">
        <v>20</v>
      </c>
      <c r="J436" s="194"/>
    </row>
    <row r="437" spans="1:10" ht="15" x14ac:dyDescent="0.25">
      <c r="A437" s="80">
        <v>429</v>
      </c>
      <c r="B437" s="400" t="s">
        <v>2412</v>
      </c>
      <c r="C437" s="400" t="s">
        <v>2700</v>
      </c>
      <c r="D437" s="401">
        <v>62005028694</v>
      </c>
      <c r="E437" s="400" t="s">
        <v>4246</v>
      </c>
      <c r="F437" s="80" t="s">
        <v>3720</v>
      </c>
      <c r="G437" s="370">
        <v>100</v>
      </c>
      <c r="H437" s="370">
        <v>100</v>
      </c>
      <c r="I437" s="370">
        <v>20</v>
      </c>
      <c r="J437" s="194"/>
    </row>
    <row r="438" spans="1:10" ht="15" x14ac:dyDescent="0.25">
      <c r="A438" s="80">
        <v>430</v>
      </c>
      <c r="B438" s="400" t="s">
        <v>2441</v>
      </c>
      <c r="C438" s="400" t="s">
        <v>2701</v>
      </c>
      <c r="D438" s="401">
        <v>61901093325</v>
      </c>
      <c r="E438" s="400" t="s">
        <v>4246</v>
      </c>
      <c r="F438" s="80" t="s">
        <v>3720</v>
      </c>
      <c r="G438" s="370">
        <v>100</v>
      </c>
      <c r="H438" s="370">
        <v>100</v>
      </c>
      <c r="I438" s="370">
        <v>20</v>
      </c>
      <c r="J438" s="194"/>
    </row>
    <row r="439" spans="1:10" ht="15" x14ac:dyDescent="0.25">
      <c r="A439" s="80">
        <v>431</v>
      </c>
      <c r="B439" s="400" t="s">
        <v>2441</v>
      </c>
      <c r="C439" s="400" t="s">
        <v>2701</v>
      </c>
      <c r="D439" s="401">
        <v>61901093325</v>
      </c>
      <c r="E439" s="400" t="s">
        <v>4246</v>
      </c>
      <c r="F439" s="80" t="s">
        <v>3720</v>
      </c>
      <c r="G439" s="370">
        <v>100</v>
      </c>
      <c r="H439" s="370">
        <v>100</v>
      </c>
      <c r="I439" s="370">
        <v>20</v>
      </c>
      <c r="J439" s="194"/>
    </row>
    <row r="440" spans="1:10" ht="15" x14ac:dyDescent="0.25">
      <c r="A440" s="80">
        <v>432</v>
      </c>
      <c r="B440" s="400" t="s">
        <v>2441</v>
      </c>
      <c r="C440" s="400" t="s">
        <v>2701</v>
      </c>
      <c r="D440" s="401">
        <v>61901093325</v>
      </c>
      <c r="E440" s="400" t="s">
        <v>4246</v>
      </c>
      <c r="F440" s="80" t="s">
        <v>3720</v>
      </c>
      <c r="G440" s="370">
        <v>100</v>
      </c>
      <c r="H440" s="370">
        <v>100</v>
      </c>
      <c r="I440" s="370">
        <v>20</v>
      </c>
      <c r="J440" s="194"/>
    </row>
    <row r="441" spans="1:10" ht="15" x14ac:dyDescent="0.25">
      <c r="A441" s="80">
        <v>433</v>
      </c>
      <c r="B441" s="400" t="s">
        <v>2702</v>
      </c>
      <c r="C441" s="400" t="s">
        <v>2512</v>
      </c>
      <c r="D441" s="401">
        <v>22001022264</v>
      </c>
      <c r="E441" s="400" t="s">
        <v>4246</v>
      </c>
      <c r="F441" s="80" t="s">
        <v>3720</v>
      </c>
      <c r="G441" s="370">
        <v>100</v>
      </c>
      <c r="H441" s="370">
        <v>100</v>
      </c>
      <c r="I441" s="370">
        <v>20</v>
      </c>
      <c r="J441" s="194"/>
    </row>
    <row r="442" spans="1:10" ht="15" x14ac:dyDescent="0.25">
      <c r="A442" s="80">
        <v>434</v>
      </c>
      <c r="B442" s="400" t="s">
        <v>2702</v>
      </c>
      <c r="C442" s="400" t="s">
        <v>2512</v>
      </c>
      <c r="D442" s="401">
        <v>22001022264</v>
      </c>
      <c r="E442" s="400" t="s">
        <v>4246</v>
      </c>
      <c r="F442" s="80" t="s">
        <v>3720</v>
      </c>
      <c r="G442" s="370">
        <v>100</v>
      </c>
      <c r="H442" s="370">
        <v>100</v>
      </c>
      <c r="I442" s="370">
        <v>20</v>
      </c>
      <c r="J442" s="194"/>
    </row>
    <row r="443" spans="1:10" ht="15" x14ac:dyDescent="0.25">
      <c r="A443" s="80">
        <v>435</v>
      </c>
      <c r="B443" s="400" t="s">
        <v>2703</v>
      </c>
      <c r="C443" s="400" t="s">
        <v>2704</v>
      </c>
      <c r="D443" s="401" t="s">
        <v>3507</v>
      </c>
      <c r="E443" s="400" t="s">
        <v>4246</v>
      </c>
      <c r="F443" s="80" t="s">
        <v>3720</v>
      </c>
      <c r="G443" s="370">
        <v>100</v>
      </c>
      <c r="H443" s="370">
        <v>100</v>
      </c>
      <c r="I443" s="370">
        <v>20</v>
      </c>
      <c r="J443" s="194"/>
    </row>
    <row r="444" spans="1:10" ht="15" x14ac:dyDescent="0.25">
      <c r="A444" s="80">
        <v>436</v>
      </c>
      <c r="B444" s="400" t="s">
        <v>2703</v>
      </c>
      <c r="C444" s="400" t="s">
        <v>2704</v>
      </c>
      <c r="D444" s="401" t="s">
        <v>3507</v>
      </c>
      <c r="E444" s="400" t="s">
        <v>4246</v>
      </c>
      <c r="F444" s="80" t="s">
        <v>3720</v>
      </c>
      <c r="G444" s="370">
        <v>100</v>
      </c>
      <c r="H444" s="370">
        <v>100</v>
      </c>
      <c r="I444" s="370">
        <v>20</v>
      </c>
      <c r="J444" s="194"/>
    </row>
    <row r="445" spans="1:10" ht="15" x14ac:dyDescent="0.25">
      <c r="A445" s="80">
        <v>437</v>
      </c>
      <c r="B445" s="400" t="s">
        <v>2703</v>
      </c>
      <c r="C445" s="400" t="s">
        <v>2704</v>
      </c>
      <c r="D445" s="401" t="s">
        <v>3507</v>
      </c>
      <c r="E445" s="400" t="s">
        <v>4246</v>
      </c>
      <c r="F445" s="80" t="s">
        <v>3720</v>
      </c>
      <c r="G445" s="370">
        <v>100</v>
      </c>
      <c r="H445" s="370">
        <v>100</v>
      </c>
      <c r="I445" s="370">
        <v>20</v>
      </c>
      <c r="J445" s="194"/>
    </row>
    <row r="446" spans="1:10" ht="15" x14ac:dyDescent="0.25">
      <c r="A446" s="80">
        <v>438</v>
      </c>
      <c r="B446" s="400" t="s">
        <v>2703</v>
      </c>
      <c r="C446" s="400" t="s">
        <v>2704</v>
      </c>
      <c r="D446" s="401" t="s">
        <v>3508</v>
      </c>
      <c r="E446" s="400" t="s">
        <v>4246</v>
      </c>
      <c r="F446" s="80" t="s">
        <v>3720</v>
      </c>
      <c r="G446" s="370">
        <v>100</v>
      </c>
      <c r="H446" s="370">
        <v>100</v>
      </c>
      <c r="I446" s="370">
        <v>20</v>
      </c>
      <c r="J446" s="194"/>
    </row>
    <row r="447" spans="1:10" ht="15" x14ac:dyDescent="0.25">
      <c r="A447" s="80">
        <v>439</v>
      </c>
      <c r="B447" s="400" t="s">
        <v>2703</v>
      </c>
      <c r="C447" s="400" t="s">
        <v>2704</v>
      </c>
      <c r="D447" s="401" t="s">
        <v>3508</v>
      </c>
      <c r="E447" s="400" t="s">
        <v>4246</v>
      </c>
      <c r="F447" s="80" t="s">
        <v>3720</v>
      </c>
      <c r="G447" s="370">
        <v>100</v>
      </c>
      <c r="H447" s="370">
        <v>100</v>
      </c>
      <c r="I447" s="370">
        <v>20</v>
      </c>
      <c r="J447" s="194"/>
    </row>
    <row r="448" spans="1:10" ht="15" x14ac:dyDescent="0.25">
      <c r="A448" s="80">
        <v>440</v>
      </c>
      <c r="B448" s="400" t="s">
        <v>2703</v>
      </c>
      <c r="C448" s="400" t="s">
        <v>2704</v>
      </c>
      <c r="D448" s="401" t="s">
        <v>3508</v>
      </c>
      <c r="E448" s="400" t="s">
        <v>4246</v>
      </c>
      <c r="F448" s="80" t="s">
        <v>3720</v>
      </c>
      <c r="G448" s="370">
        <v>100</v>
      </c>
      <c r="H448" s="370">
        <v>100</v>
      </c>
      <c r="I448" s="370">
        <v>20</v>
      </c>
      <c r="J448" s="194"/>
    </row>
    <row r="449" spans="1:10" ht="15" x14ac:dyDescent="0.25">
      <c r="A449" s="80">
        <v>441</v>
      </c>
      <c r="B449" s="400" t="s">
        <v>2705</v>
      </c>
      <c r="C449" s="400" t="s">
        <v>2706</v>
      </c>
      <c r="D449" s="401" t="s">
        <v>3509</v>
      </c>
      <c r="E449" s="400" t="s">
        <v>4246</v>
      </c>
      <c r="F449" s="80" t="s">
        <v>3720</v>
      </c>
      <c r="G449" s="370">
        <v>100</v>
      </c>
      <c r="H449" s="370">
        <v>100</v>
      </c>
      <c r="I449" s="370">
        <v>20</v>
      </c>
      <c r="J449" s="194"/>
    </row>
    <row r="450" spans="1:10" ht="15" x14ac:dyDescent="0.25">
      <c r="A450" s="80">
        <v>442</v>
      </c>
      <c r="B450" s="400" t="s">
        <v>2705</v>
      </c>
      <c r="C450" s="400" t="s">
        <v>2706</v>
      </c>
      <c r="D450" s="401" t="s">
        <v>3509</v>
      </c>
      <c r="E450" s="400" t="s">
        <v>4246</v>
      </c>
      <c r="F450" s="80" t="s">
        <v>3720</v>
      </c>
      <c r="G450" s="370">
        <v>100</v>
      </c>
      <c r="H450" s="370">
        <v>100</v>
      </c>
      <c r="I450" s="370">
        <v>20</v>
      </c>
      <c r="J450" s="194"/>
    </row>
    <row r="451" spans="1:10" ht="15" x14ac:dyDescent="0.25">
      <c r="A451" s="80">
        <v>443</v>
      </c>
      <c r="B451" s="400" t="s">
        <v>2705</v>
      </c>
      <c r="C451" s="400" t="s">
        <v>2706</v>
      </c>
      <c r="D451" s="401" t="s">
        <v>3509</v>
      </c>
      <c r="E451" s="400" t="s">
        <v>4246</v>
      </c>
      <c r="F451" s="80" t="s">
        <v>3720</v>
      </c>
      <c r="G451" s="370">
        <v>100</v>
      </c>
      <c r="H451" s="370">
        <v>100</v>
      </c>
      <c r="I451" s="370">
        <v>20</v>
      </c>
      <c r="J451" s="194"/>
    </row>
    <row r="452" spans="1:10" ht="15" x14ac:dyDescent="0.25">
      <c r="A452" s="80">
        <v>444</v>
      </c>
      <c r="B452" s="400" t="s">
        <v>2392</v>
      </c>
      <c r="C452" s="400" t="s">
        <v>2695</v>
      </c>
      <c r="D452" s="401" t="s">
        <v>3510</v>
      </c>
      <c r="E452" s="400" t="s">
        <v>4246</v>
      </c>
      <c r="F452" s="80" t="s">
        <v>3720</v>
      </c>
      <c r="G452" s="370">
        <v>100</v>
      </c>
      <c r="H452" s="370">
        <v>100</v>
      </c>
      <c r="I452" s="370">
        <v>20</v>
      </c>
      <c r="J452" s="194"/>
    </row>
    <row r="453" spans="1:10" ht="15" x14ac:dyDescent="0.25">
      <c r="A453" s="80">
        <v>445</v>
      </c>
      <c r="B453" s="400" t="s">
        <v>2392</v>
      </c>
      <c r="C453" s="400" t="s">
        <v>2695</v>
      </c>
      <c r="D453" s="401" t="s">
        <v>3510</v>
      </c>
      <c r="E453" s="400" t="s">
        <v>4246</v>
      </c>
      <c r="F453" s="80" t="s">
        <v>3720</v>
      </c>
      <c r="G453" s="370">
        <v>100</v>
      </c>
      <c r="H453" s="370">
        <v>100</v>
      </c>
      <c r="I453" s="370">
        <v>20</v>
      </c>
      <c r="J453" s="194"/>
    </row>
    <row r="454" spans="1:10" ht="15" x14ac:dyDescent="0.25">
      <c r="A454" s="80">
        <v>446</v>
      </c>
      <c r="B454" s="400" t="s">
        <v>2392</v>
      </c>
      <c r="C454" s="400" t="s">
        <v>2695</v>
      </c>
      <c r="D454" s="401" t="s">
        <v>3510</v>
      </c>
      <c r="E454" s="400" t="s">
        <v>4246</v>
      </c>
      <c r="F454" s="80" t="s">
        <v>3720</v>
      </c>
      <c r="G454" s="370">
        <v>100</v>
      </c>
      <c r="H454" s="370">
        <v>100</v>
      </c>
      <c r="I454" s="370">
        <v>20</v>
      </c>
      <c r="J454" s="194"/>
    </row>
    <row r="455" spans="1:10" ht="15" x14ac:dyDescent="0.25">
      <c r="A455" s="80">
        <v>447</v>
      </c>
      <c r="B455" s="400" t="s">
        <v>2504</v>
      </c>
      <c r="C455" s="400" t="s">
        <v>2707</v>
      </c>
      <c r="D455" s="401" t="s">
        <v>3511</v>
      </c>
      <c r="E455" s="400" t="s">
        <v>4246</v>
      </c>
      <c r="F455" s="80" t="s">
        <v>3720</v>
      </c>
      <c r="G455" s="370">
        <v>100</v>
      </c>
      <c r="H455" s="370">
        <v>100</v>
      </c>
      <c r="I455" s="370">
        <v>20</v>
      </c>
      <c r="J455" s="194"/>
    </row>
    <row r="456" spans="1:10" ht="15" x14ac:dyDescent="0.25">
      <c r="A456" s="80">
        <v>448</v>
      </c>
      <c r="B456" s="400" t="s">
        <v>2504</v>
      </c>
      <c r="C456" s="400" t="s">
        <v>2707</v>
      </c>
      <c r="D456" s="401" t="s">
        <v>3511</v>
      </c>
      <c r="E456" s="400" t="s">
        <v>4246</v>
      </c>
      <c r="F456" s="80" t="s">
        <v>3720</v>
      </c>
      <c r="G456" s="370">
        <v>100</v>
      </c>
      <c r="H456" s="370">
        <v>100</v>
      </c>
      <c r="I456" s="370">
        <v>20</v>
      </c>
      <c r="J456" s="194"/>
    </row>
    <row r="457" spans="1:10" ht="15" x14ac:dyDescent="0.25">
      <c r="A457" s="80">
        <v>449</v>
      </c>
      <c r="B457" s="400" t="s">
        <v>2504</v>
      </c>
      <c r="C457" s="400" t="s">
        <v>2707</v>
      </c>
      <c r="D457" s="401" t="s">
        <v>3511</v>
      </c>
      <c r="E457" s="400" t="s">
        <v>4246</v>
      </c>
      <c r="F457" s="80" t="s">
        <v>3720</v>
      </c>
      <c r="G457" s="370">
        <v>100</v>
      </c>
      <c r="H457" s="370">
        <v>100</v>
      </c>
      <c r="I457" s="370">
        <v>20</v>
      </c>
      <c r="J457" s="194"/>
    </row>
    <row r="458" spans="1:10" ht="15" x14ac:dyDescent="0.25">
      <c r="A458" s="80">
        <v>450</v>
      </c>
      <c r="B458" s="400" t="s">
        <v>2542</v>
      </c>
      <c r="C458" s="400" t="s">
        <v>2708</v>
      </c>
      <c r="D458" s="401" t="s">
        <v>3512</v>
      </c>
      <c r="E458" s="400" t="s">
        <v>4246</v>
      </c>
      <c r="F458" s="80" t="s">
        <v>3720</v>
      </c>
      <c r="G458" s="370">
        <v>100</v>
      </c>
      <c r="H458" s="370">
        <v>100</v>
      </c>
      <c r="I458" s="370">
        <v>20</v>
      </c>
      <c r="J458" s="194"/>
    </row>
    <row r="459" spans="1:10" ht="15" x14ac:dyDescent="0.25">
      <c r="A459" s="80">
        <v>451</v>
      </c>
      <c r="B459" s="400" t="s">
        <v>2709</v>
      </c>
      <c r="C459" s="400" t="s">
        <v>2695</v>
      </c>
      <c r="D459" s="401" t="s">
        <v>3513</v>
      </c>
      <c r="E459" s="400" t="s">
        <v>4246</v>
      </c>
      <c r="F459" s="80" t="s">
        <v>3720</v>
      </c>
      <c r="G459" s="370">
        <v>100</v>
      </c>
      <c r="H459" s="370">
        <v>100</v>
      </c>
      <c r="I459" s="370">
        <v>20</v>
      </c>
      <c r="J459" s="194"/>
    </row>
    <row r="460" spans="1:10" ht="15" x14ac:dyDescent="0.25">
      <c r="A460" s="80">
        <v>452</v>
      </c>
      <c r="B460" s="400" t="s">
        <v>2709</v>
      </c>
      <c r="C460" s="400" t="s">
        <v>2695</v>
      </c>
      <c r="D460" s="401" t="s">
        <v>3513</v>
      </c>
      <c r="E460" s="400" t="s">
        <v>4246</v>
      </c>
      <c r="F460" s="80" t="s">
        <v>3720</v>
      </c>
      <c r="G460" s="370">
        <v>100</v>
      </c>
      <c r="H460" s="370">
        <v>100</v>
      </c>
      <c r="I460" s="370">
        <v>20</v>
      </c>
      <c r="J460" s="194"/>
    </row>
    <row r="461" spans="1:10" ht="15" x14ac:dyDescent="0.25">
      <c r="A461" s="80">
        <v>453</v>
      </c>
      <c r="B461" s="400" t="s">
        <v>2709</v>
      </c>
      <c r="C461" s="400" t="s">
        <v>2695</v>
      </c>
      <c r="D461" s="401" t="s">
        <v>3513</v>
      </c>
      <c r="E461" s="400" t="s">
        <v>4246</v>
      </c>
      <c r="F461" s="80" t="s">
        <v>3720</v>
      </c>
      <c r="G461" s="370">
        <v>100</v>
      </c>
      <c r="H461" s="370">
        <v>100</v>
      </c>
      <c r="I461" s="370">
        <v>20</v>
      </c>
      <c r="J461" s="194"/>
    </row>
    <row r="462" spans="1:10" ht="15" x14ac:dyDescent="0.25">
      <c r="A462" s="80">
        <v>454</v>
      </c>
      <c r="B462" s="400" t="s">
        <v>2504</v>
      </c>
      <c r="C462" s="400" t="s">
        <v>2710</v>
      </c>
      <c r="D462" s="401">
        <v>25001020320</v>
      </c>
      <c r="E462" s="400" t="s">
        <v>4246</v>
      </c>
      <c r="F462" s="80" t="s">
        <v>3720</v>
      </c>
      <c r="G462" s="370">
        <v>100</v>
      </c>
      <c r="H462" s="370">
        <v>100</v>
      </c>
      <c r="I462" s="370">
        <v>20</v>
      </c>
      <c r="J462" s="194"/>
    </row>
    <row r="463" spans="1:10" ht="15" x14ac:dyDescent="0.25">
      <c r="A463" s="80">
        <v>455</v>
      </c>
      <c r="B463" s="400" t="s">
        <v>2504</v>
      </c>
      <c r="C463" s="400" t="s">
        <v>2710</v>
      </c>
      <c r="D463" s="401">
        <v>25001020320</v>
      </c>
      <c r="E463" s="400" t="s">
        <v>4246</v>
      </c>
      <c r="F463" s="80" t="s">
        <v>3720</v>
      </c>
      <c r="G463" s="370">
        <v>100</v>
      </c>
      <c r="H463" s="370">
        <v>100</v>
      </c>
      <c r="I463" s="370">
        <v>20</v>
      </c>
      <c r="J463" s="194"/>
    </row>
    <row r="464" spans="1:10" ht="15" x14ac:dyDescent="0.25">
      <c r="A464" s="80">
        <v>456</v>
      </c>
      <c r="B464" s="400" t="s">
        <v>2504</v>
      </c>
      <c r="C464" s="400" t="s">
        <v>2710</v>
      </c>
      <c r="D464" s="401">
        <v>25001020320</v>
      </c>
      <c r="E464" s="400" t="s">
        <v>4246</v>
      </c>
      <c r="F464" s="80" t="s">
        <v>3720</v>
      </c>
      <c r="G464" s="370">
        <v>100</v>
      </c>
      <c r="H464" s="370">
        <v>100</v>
      </c>
      <c r="I464" s="370">
        <v>20</v>
      </c>
      <c r="J464" s="194"/>
    </row>
    <row r="465" spans="1:10" ht="15" x14ac:dyDescent="0.25">
      <c r="A465" s="80">
        <v>457</v>
      </c>
      <c r="B465" s="400" t="s">
        <v>2711</v>
      </c>
      <c r="C465" s="400" t="s">
        <v>2712</v>
      </c>
      <c r="D465" s="401" t="s">
        <v>3514</v>
      </c>
      <c r="E465" s="400" t="s">
        <v>4246</v>
      </c>
      <c r="F465" s="80" t="s">
        <v>3720</v>
      </c>
      <c r="G465" s="370">
        <v>100</v>
      </c>
      <c r="H465" s="370">
        <v>100</v>
      </c>
      <c r="I465" s="370">
        <v>20</v>
      </c>
      <c r="J465" s="194"/>
    </row>
    <row r="466" spans="1:10" ht="15" x14ac:dyDescent="0.25">
      <c r="A466" s="80">
        <v>458</v>
      </c>
      <c r="B466" s="400" t="s">
        <v>2711</v>
      </c>
      <c r="C466" s="400" t="s">
        <v>2712</v>
      </c>
      <c r="D466" s="401" t="s">
        <v>3514</v>
      </c>
      <c r="E466" s="400" t="s">
        <v>4246</v>
      </c>
      <c r="F466" s="80" t="s">
        <v>3720</v>
      </c>
      <c r="G466" s="370">
        <v>100</v>
      </c>
      <c r="H466" s="370">
        <v>100</v>
      </c>
      <c r="I466" s="370">
        <v>20</v>
      </c>
      <c r="J466" s="194"/>
    </row>
    <row r="467" spans="1:10" ht="15" x14ac:dyDescent="0.25">
      <c r="A467" s="80">
        <v>459</v>
      </c>
      <c r="B467" s="400" t="s">
        <v>2711</v>
      </c>
      <c r="C467" s="400" t="s">
        <v>2712</v>
      </c>
      <c r="D467" s="401" t="s">
        <v>3514</v>
      </c>
      <c r="E467" s="400" t="s">
        <v>4246</v>
      </c>
      <c r="F467" s="80" t="s">
        <v>3720</v>
      </c>
      <c r="G467" s="370">
        <v>100</v>
      </c>
      <c r="H467" s="370">
        <v>100</v>
      </c>
      <c r="I467" s="370">
        <v>20</v>
      </c>
      <c r="J467" s="194"/>
    </row>
    <row r="468" spans="1:10" ht="15" x14ac:dyDescent="0.25">
      <c r="A468" s="80">
        <v>460</v>
      </c>
      <c r="B468" s="400" t="s">
        <v>2530</v>
      </c>
      <c r="C468" s="400" t="s">
        <v>2713</v>
      </c>
      <c r="D468" s="401" t="s">
        <v>3515</v>
      </c>
      <c r="E468" s="400" t="s">
        <v>4246</v>
      </c>
      <c r="F468" s="80" t="s">
        <v>3720</v>
      </c>
      <c r="G468" s="370">
        <v>100</v>
      </c>
      <c r="H468" s="370">
        <v>100</v>
      </c>
      <c r="I468" s="370">
        <v>20</v>
      </c>
      <c r="J468" s="194"/>
    </row>
    <row r="469" spans="1:10" ht="15" x14ac:dyDescent="0.25">
      <c r="A469" s="80">
        <v>461</v>
      </c>
      <c r="B469" s="400" t="s">
        <v>2530</v>
      </c>
      <c r="C469" s="400" t="s">
        <v>2713</v>
      </c>
      <c r="D469" s="401" t="s">
        <v>3515</v>
      </c>
      <c r="E469" s="400" t="s">
        <v>4246</v>
      </c>
      <c r="F469" s="80" t="s">
        <v>3720</v>
      </c>
      <c r="G469" s="370">
        <v>100</v>
      </c>
      <c r="H469" s="370">
        <v>100</v>
      </c>
      <c r="I469" s="370">
        <v>20</v>
      </c>
      <c r="J469" s="194"/>
    </row>
    <row r="470" spans="1:10" ht="15" x14ac:dyDescent="0.25">
      <c r="A470" s="80">
        <v>462</v>
      </c>
      <c r="B470" s="400" t="s">
        <v>2530</v>
      </c>
      <c r="C470" s="400" t="s">
        <v>2713</v>
      </c>
      <c r="D470" s="401" t="s">
        <v>3515</v>
      </c>
      <c r="E470" s="400" t="s">
        <v>4246</v>
      </c>
      <c r="F470" s="80" t="s">
        <v>3720</v>
      </c>
      <c r="G470" s="370">
        <v>100</v>
      </c>
      <c r="H470" s="370">
        <v>100</v>
      </c>
      <c r="I470" s="370">
        <v>20</v>
      </c>
      <c r="J470" s="194"/>
    </row>
    <row r="471" spans="1:10" ht="15" x14ac:dyDescent="0.25">
      <c r="A471" s="80">
        <v>463</v>
      </c>
      <c r="B471" s="400" t="s">
        <v>2635</v>
      </c>
      <c r="C471" s="400" t="s">
        <v>2714</v>
      </c>
      <c r="D471" s="401" t="s">
        <v>3516</v>
      </c>
      <c r="E471" s="400" t="s">
        <v>4246</v>
      </c>
      <c r="F471" s="80" t="s">
        <v>3720</v>
      </c>
      <c r="G471" s="370">
        <v>100</v>
      </c>
      <c r="H471" s="370">
        <v>100</v>
      </c>
      <c r="I471" s="370">
        <v>20</v>
      </c>
      <c r="J471" s="194"/>
    </row>
    <row r="472" spans="1:10" ht="15" x14ac:dyDescent="0.25">
      <c r="A472" s="80">
        <v>464</v>
      </c>
      <c r="B472" s="400" t="s">
        <v>2635</v>
      </c>
      <c r="C472" s="400" t="s">
        <v>2714</v>
      </c>
      <c r="D472" s="401" t="s">
        <v>3516</v>
      </c>
      <c r="E472" s="400" t="s">
        <v>4246</v>
      </c>
      <c r="F472" s="80" t="s">
        <v>3720</v>
      </c>
      <c r="G472" s="370">
        <v>100</v>
      </c>
      <c r="H472" s="370">
        <v>100</v>
      </c>
      <c r="I472" s="370">
        <v>20</v>
      </c>
      <c r="J472" s="194"/>
    </row>
    <row r="473" spans="1:10" ht="15" x14ac:dyDescent="0.25">
      <c r="A473" s="80">
        <v>465</v>
      </c>
      <c r="B473" s="400" t="s">
        <v>2635</v>
      </c>
      <c r="C473" s="400" t="s">
        <v>2714</v>
      </c>
      <c r="D473" s="401" t="s">
        <v>3516</v>
      </c>
      <c r="E473" s="400" t="s">
        <v>4246</v>
      </c>
      <c r="F473" s="80" t="s">
        <v>3720</v>
      </c>
      <c r="G473" s="370">
        <v>100</v>
      </c>
      <c r="H473" s="370">
        <v>100</v>
      </c>
      <c r="I473" s="370">
        <v>20</v>
      </c>
      <c r="J473" s="194"/>
    </row>
    <row r="474" spans="1:10" ht="15" x14ac:dyDescent="0.25">
      <c r="A474" s="80">
        <v>466</v>
      </c>
      <c r="B474" s="400" t="s">
        <v>2414</v>
      </c>
      <c r="C474" s="400" t="s">
        <v>2604</v>
      </c>
      <c r="D474" s="401" t="s">
        <v>3517</v>
      </c>
      <c r="E474" s="400" t="s">
        <v>4246</v>
      </c>
      <c r="F474" s="80" t="s">
        <v>3720</v>
      </c>
      <c r="G474" s="370">
        <v>100</v>
      </c>
      <c r="H474" s="370">
        <v>100</v>
      </c>
      <c r="I474" s="370">
        <v>20</v>
      </c>
      <c r="J474" s="194"/>
    </row>
    <row r="475" spans="1:10" ht="15" x14ac:dyDescent="0.25">
      <c r="A475" s="80">
        <v>467</v>
      </c>
      <c r="B475" s="400" t="s">
        <v>2414</v>
      </c>
      <c r="C475" s="400" t="s">
        <v>2604</v>
      </c>
      <c r="D475" s="401" t="s">
        <v>3517</v>
      </c>
      <c r="E475" s="400" t="s">
        <v>4246</v>
      </c>
      <c r="F475" s="80" t="s">
        <v>3720</v>
      </c>
      <c r="G475" s="370">
        <v>100</v>
      </c>
      <c r="H475" s="370">
        <v>100</v>
      </c>
      <c r="I475" s="370">
        <v>20</v>
      </c>
      <c r="J475" s="194"/>
    </row>
    <row r="476" spans="1:10" ht="15" x14ac:dyDescent="0.25">
      <c r="A476" s="80">
        <v>468</v>
      </c>
      <c r="B476" s="400" t="s">
        <v>2414</v>
      </c>
      <c r="C476" s="400" t="s">
        <v>2604</v>
      </c>
      <c r="D476" s="401" t="s">
        <v>3517</v>
      </c>
      <c r="E476" s="400" t="s">
        <v>4246</v>
      </c>
      <c r="F476" s="80" t="s">
        <v>3720</v>
      </c>
      <c r="G476" s="370">
        <v>100</v>
      </c>
      <c r="H476" s="370">
        <v>100</v>
      </c>
      <c r="I476" s="370">
        <v>20</v>
      </c>
      <c r="J476" s="194"/>
    </row>
    <row r="477" spans="1:10" ht="15" x14ac:dyDescent="0.25">
      <c r="A477" s="80">
        <v>469</v>
      </c>
      <c r="B477" s="400" t="s">
        <v>2715</v>
      </c>
      <c r="C477" s="400" t="s">
        <v>2716</v>
      </c>
      <c r="D477" s="401" t="s">
        <v>3518</v>
      </c>
      <c r="E477" s="400" t="s">
        <v>4246</v>
      </c>
      <c r="F477" s="80" t="s">
        <v>3720</v>
      </c>
      <c r="G477" s="370">
        <v>100</v>
      </c>
      <c r="H477" s="370">
        <v>100</v>
      </c>
      <c r="I477" s="370">
        <v>20</v>
      </c>
      <c r="J477" s="194"/>
    </row>
    <row r="478" spans="1:10" ht="15" x14ac:dyDescent="0.25">
      <c r="A478" s="80">
        <v>470</v>
      </c>
      <c r="B478" s="400" t="s">
        <v>2715</v>
      </c>
      <c r="C478" s="400" t="s">
        <v>2716</v>
      </c>
      <c r="D478" s="401" t="s">
        <v>3518</v>
      </c>
      <c r="E478" s="400" t="s">
        <v>4246</v>
      </c>
      <c r="F478" s="80" t="s">
        <v>3720</v>
      </c>
      <c r="G478" s="370">
        <v>100</v>
      </c>
      <c r="H478" s="370">
        <v>100</v>
      </c>
      <c r="I478" s="370">
        <v>20</v>
      </c>
      <c r="J478" s="194"/>
    </row>
    <row r="479" spans="1:10" ht="15" x14ac:dyDescent="0.25">
      <c r="A479" s="80">
        <v>471</v>
      </c>
      <c r="B479" s="400" t="s">
        <v>2715</v>
      </c>
      <c r="C479" s="400" t="s">
        <v>2716</v>
      </c>
      <c r="D479" s="401" t="s">
        <v>3518</v>
      </c>
      <c r="E479" s="400" t="s">
        <v>4246</v>
      </c>
      <c r="F479" s="80" t="s">
        <v>3720</v>
      </c>
      <c r="G479" s="370">
        <v>100</v>
      </c>
      <c r="H479" s="370">
        <v>100</v>
      </c>
      <c r="I479" s="370">
        <v>20</v>
      </c>
      <c r="J479" s="194"/>
    </row>
    <row r="480" spans="1:10" ht="15" x14ac:dyDescent="0.25">
      <c r="A480" s="80">
        <v>472</v>
      </c>
      <c r="B480" s="400" t="s">
        <v>2696</v>
      </c>
      <c r="C480" s="400" t="s">
        <v>2410</v>
      </c>
      <c r="D480" s="401" t="s">
        <v>3519</v>
      </c>
      <c r="E480" s="400" t="s">
        <v>4246</v>
      </c>
      <c r="F480" s="80" t="s">
        <v>3720</v>
      </c>
      <c r="G480" s="370">
        <v>100</v>
      </c>
      <c r="H480" s="370">
        <v>100</v>
      </c>
      <c r="I480" s="370">
        <v>20</v>
      </c>
      <c r="J480" s="194"/>
    </row>
    <row r="481" spans="1:10" ht="15" x14ac:dyDescent="0.25">
      <c r="A481" s="80">
        <v>473</v>
      </c>
      <c r="B481" s="400" t="s">
        <v>2696</v>
      </c>
      <c r="C481" s="400" t="s">
        <v>2410</v>
      </c>
      <c r="D481" s="401" t="s">
        <v>3519</v>
      </c>
      <c r="E481" s="400" t="s">
        <v>4246</v>
      </c>
      <c r="F481" s="80" t="s">
        <v>3720</v>
      </c>
      <c r="G481" s="370">
        <v>100</v>
      </c>
      <c r="H481" s="370">
        <v>100</v>
      </c>
      <c r="I481" s="370">
        <v>20</v>
      </c>
      <c r="J481" s="194"/>
    </row>
    <row r="482" spans="1:10" ht="15" x14ac:dyDescent="0.25">
      <c r="A482" s="80">
        <v>474</v>
      </c>
      <c r="B482" s="400" t="s">
        <v>2696</v>
      </c>
      <c r="C482" s="400" t="s">
        <v>2410</v>
      </c>
      <c r="D482" s="401" t="s">
        <v>3519</v>
      </c>
      <c r="E482" s="400" t="s">
        <v>4246</v>
      </c>
      <c r="F482" s="80" t="s">
        <v>3720</v>
      </c>
      <c r="G482" s="370">
        <v>100</v>
      </c>
      <c r="H482" s="370">
        <v>100</v>
      </c>
      <c r="I482" s="370">
        <v>20</v>
      </c>
      <c r="J482" s="194"/>
    </row>
    <row r="483" spans="1:10" ht="15" x14ac:dyDescent="0.25">
      <c r="A483" s="80">
        <v>475</v>
      </c>
      <c r="B483" s="400" t="s">
        <v>2423</v>
      </c>
      <c r="C483" s="400" t="s">
        <v>2424</v>
      </c>
      <c r="D483" s="401" t="s">
        <v>3328</v>
      </c>
      <c r="E483" s="400" t="s">
        <v>4246</v>
      </c>
      <c r="F483" s="80" t="s">
        <v>3720</v>
      </c>
      <c r="G483" s="370">
        <v>100</v>
      </c>
      <c r="H483" s="370">
        <v>100</v>
      </c>
      <c r="I483" s="370">
        <v>20</v>
      </c>
      <c r="J483" s="194"/>
    </row>
    <row r="484" spans="1:10" ht="15" x14ac:dyDescent="0.25">
      <c r="A484" s="80">
        <v>476</v>
      </c>
      <c r="B484" s="400" t="s">
        <v>2423</v>
      </c>
      <c r="C484" s="400" t="s">
        <v>2424</v>
      </c>
      <c r="D484" s="401" t="s">
        <v>3328</v>
      </c>
      <c r="E484" s="400" t="s">
        <v>4246</v>
      </c>
      <c r="F484" s="80" t="s">
        <v>3720</v>
      </c>
      <c r="G484" s="370">
        <v>100</v>
      </c>
      <c r="H484" s="370">
        <v>100</v>
      </c>
      <c r="I484" s="370">
        <v>20</v>
      </c>
      <c r="J484" s="194"/>
    </row>
    <row r="485" spans="1:10" ht="15" x14ac:dyDescent="0.25">
      <c r="A485" s="80">
        <v>477</v>
      </c>
      <c r="B485" s="400" t="s">
        <v>2717</v>
      </c>
      <c r="C485" s="400" t="s">
        <v>2718</v>
      </c>
      <c r="D485" s="401" t="s">
        <v>3520</v>
      </c>
      <c r="E485" s="400" t="s">
        <v>4246</v>
      </c>
      <c r="F485" s="80" t="s">
        <v>3720</v>
      </c>
      <c r="G485" s="370">
        <v>100</v>
      </c>
      <c r="H485" s="370">
        <v>100</v>
      </c>
      <c r="I485" s="370">
        <v>20</v>
      </c>
      <c r="J485" s="194"/>
    </row>
    <row r="486" spans="1:10" ht="15" x14ac:dyDescent="0.25">
      <c r="A486" s="80">
        <v>478</v>
      </c>
      <c r="B486" s="400" t="s">
        <v>2717</v>
      </c>
      <c r="C486" s="400" t="s">
        <v>2718</v>
      </c>
      <c r="D486" s="401" t="s">
        <v>3520</v>
      </c>
      <c r="E486" s="400" t="s">
        <v>4246</v>
      </c>
      <c r="F486" s="80" t="s">
        <v>3720</v>
      </c>
      <c r="G486" s="370">
        <v>100</v>
      </c>
      <c r="H486" s="370">
        <v>100</v>
      </c>
      <c r="I486" s="370">
        <v>20</v>
      </c>
      <c r="J486" s="194"/>
    </row>
    <row r="487" spans="1:10" ht="15" x14ac:dyDescent="0.25">
      <c r="A487" s="80">
        <v>479</v>
      </c>
      <c r="B487" s="400" t="s">
        <v>2717</v>
      </c>
      <c r="C487" s="400" t="s">
        <v>2718</v>
      </c>
      <c r="D487" s="401" t="s">
        <v>3520</v>
      </c>
      <c r="E487" s="400" t="s">
        <v>4246</v>
      </c>
      <c r="F487" s="80" t="s">
        <v>3720</v>
      </c>
      <c r="G487" s="370">
        <v>100</v>
      </c>
      <c r="H487" s="370">
        <v>100</v>
      </c>
      <c r="I487" s="370">
        <v>20</v>
      </c>
      <c r="J487" s="194"/>
    </row>
    <row r="488" spans="1:10" ht="15" x14ac:dyDescent="0.25">
      <c r="A488" s="80">
        <v>480</v>
      </c>
      <c r="B488" s="400" t="s">
        <v>2719</v>
      </c>
      <c r="C488" s="400" t="s">
        <v>2718</v>
      </c>
      <c r="D488" s="401" t="s">
        <v>3521</v>
      </c>
      <c r="E488" s="400" t="s">
        <v>4246</v>
      </c>
      <c r="F488" s="80" t="s">
        <v>3720</v>
      </c>
      <c r="G488" s="370">
        <v>100</v>
      </c>
      <c r="H488" s="370">
        <v>100</v>
      </c>
      <c r="I488" s="370">
        <v>20</v>
      </c>
      <c r="J488" s="194"/>
    </row>
    <row r="489" spans="1:10" ht="15" x14ac:dyDescent="0.25">
      <c r="A489" s="80">
        <v>481</v>
      </c>
      <c r="B489" s="400" t="s">
        <v>2719</v>
      </c>
      <c r="C489" s="400" t="s">
        <v>2718</v>
      </c>
      <c r="D489" s="401" t="s">
        <v>3521</v>
      </c>
      <c r="E489" s="400" t="s">
        <v>4246</v>
      </c>
      <c r="F489" s="80" t="s">
        <v>3720</v>
      </c>
      <c r="G489" s="370">
        <v>100</v>
      </c>
      <c r="H489" s="370">
        <v>100</v>
      </c>
      <c r="I489" s="370">
        <v>20</v>
      </c>
      <c r="J489" s="194"/>
    </row>
    <row r="490" spans="1:10" ht="15" x14ac:dyDescent="0.25">
      <c r="A490" s="80">
        <v>482</v>
      </c>
      <c r="B490" s="400" t="s">
        <v>2719</v>
      </c>
      <c r="C490" s="400" t="s">
        <v>2718</v>
      </c>
      <c r="D490" s="401" t="s">
        <v>3521</v>
      </c>
      <c r="E490" s="400" t="s">
        <v>4246</v>
      </c>
      <c r="F490" s="80" t="s">
        <v>3720</v>
      </c>
      <c r="G490" s="370">
        <v>100</v>
      </c>
      <c r="H490" s="370">
        <v>100</v>
      </c>
      <c r="I490" s="370">
        <v>20</v>
      </c>
      <c r="J490" s="194"/>
    </row>
    <row r="491" spans="1:10" ht="15" x14ac:dyDescent="0.25">
      <c r="A491" s="80">
        <v>483</v>
      </c>
      <c r="B491" s="400" t="s">
        <v>2414</v>
      </c>
      <c r="C491" s="400" t="s">
        <v>2458</v>
      </c>
      <c r="D491" s="401" t="s">
        <v>3522</v>
      </c>
      <c r="E491" s="400" t="s">
        <v>4246</v>
      </c>
      <c r="F491" s="80" t="s">
        <v>3720</v>
      </c>
      <c r="G491" s="370">
        <v>100</v>
      </c>
      <c r="H491" s="370">
        <v>100</v>
      </c>
      <c r="I491" s="370">
        <v>20</v>
      </c>
      <c r="J491" s="194"/>
    </row>
    <row r="492" spans="1:10" ht="15" x14ac:dyDescent="0.25">
      <c r="A492" s="80">
        <v>484</v>
      </c>
      <c r="B492" s="400" t="s">
        <v>2414</v>
      </c>
      <c r="C492" s="400" t="s">
        <v>2458</v>
      </c>
      <c r="D492" s="401" t="s">
        <v>3522</v>
      </c>
      <c r="E492" s="400" t="s">
        <v>4246</v>
      </c>
      <c r="F492" s="80" t="s">
        <v>3720</v>
      </c>
      <c r="G492" s="370">
        <v>100</v>
      </c>
      <c r="H492" s="370">
        <v>100</v>
      </c>
      <c r="I492" s="370">
        <v>20</v>
      </c>
      <c r="J492" s="194"/>
    </row>
    <row r="493" spans="1:10" ht="15" x14ac:dyDescent="0.25">
      <c r="A493" s="80">
        <v>485</v>
      </c>
      <c r="B493" s="400" t="s">
        <v>2414</v>
      </c>
      <c r="C493" s="400" t="s">
        <v>2458</v>
      </c>
      <c r="D493" s="401" t="s">
        <v>3522</v>
      </c>
      <c r="E493" s="400" t="s">
        <v>4246</v>
      </c>
      <c r="F493" s="80" t="s">
        <v>3720</v>
      </c>
      <c r="G493" s="370">
        <v>100</v>
      </c>
      <c r="H493" s="370">
        <v>100</v>
      </c>
      <c r="I493" s="370">
        <v>20</v>
      </c>
      <c r="J493" s="194"/>
    </row>
    <row r="494" spans="1:10" ht="15" x14ac:dyDescent="0.25">
      <c r="A494" s="80">
        <v>486</v>
      </c>
      <c r="B494" s="400" t="s">
        <v>2548</v>
      </c>
      <c r="C494" s="400" t="s">
        <v>545</v>
      </c>
      <c r="D494" s="401" t="s">
        <v>3523</v>
      </c>
      <c r="E494" s="400" t="s">
        <v>4246</v>
      </c>
      <c r="F494" s="80" t="s">
        <v>3720</v>
      </c>
      <c r="G494" s="370">
        <v>100</v>
      </c>
      <c r="H494" s="370">
        <v>100</v>
      </c>
      <c r="I494" s="370">
        <v>20</v>
      </c>
      <c r="J494" s="194"/>
    </row>
    <row r="495" spans="1:10" ht="15" x14ac:dyDescent="0.25">
      <c r="A495" s="80">
        <v>487</v>
      </c>
      <c r="B495" s="400" t="s">
        <v>2548</v>
      </c>
      <c r="C495" s="400" t="s">
        <v>545</v>
      </c>
      <c r="D495" s="401" t="s">
        <v>3523</v>
      </c>
      <c r="E495" s="400" t="s">
        <v>4246</v>
      </c>
      <c r="F495" s="80" t="s">
        <v>3720</v>
      </c>
      <c r="G495" s="370">
        <v>100</v>
      </c>
      <c r="H495" s="370">
        <v>100</v>
      </c>
      <c r="I495" s="370">
        <v>20</v>
      </c>
      <c r="J495" s="194"/>
    </row>
    <row r="496" spans="1:10" ht="15" x14ac:dyDescent="0.25">
      <c r="A496" s="80">
        <v>488</v>
      </c>
      <c r="B496" s="400" t="s">
        <v>2548</v>
      </c>
      <c r="C496" s="400" t="s">
        <v>545</v>
      </c>
      <c r="D496" s="401" t="s">
        <v>3523</v>
      </c>
      <c r="E496" s="400" t="s">
        <v>4246</v>
      </c>
      <c r="F496" s="80" t="s">
        <v>3720</v>
      </c>
      <c r="G496" s="370">
        <v>100</v>
      </c>
      <c r="H496" s="370">
        <v>100</v>
      </c>
      <c r="I496" s="370">
        <v>20</v>
      </c>
      <c r="J496" s="194"/>
    </row>
    <row r="497" spans="1:10" ht="15" x14ac:dyDescent="0.25">
      <c r="A497" s="80">
        <v>489</v>
      </c>
      <c r="B497" s="400" t="s">
        <v>2402</v>
      </c>
      <c r="C497" s="400" t="s">
        <v>2720</v>
      </c>
      <c r="D497" s="401" t="s">
        <v>3524</v>
      </c>
      <c r="E497" s="400" t="s">
        <v>4246</v>
      </c>
      <c r="F497" s="80" t="s">
        <v>3720</v>
      </c>
      <c r="G497" s="370">
        <v>100</v>
      </c>
      <c r="H497" s="370">
        <v>100</v>
      </c>
      <c r="I497" s="370">
        <v>20</v>
      </c>
      <c r="J497" s="194"/>
    </row>
    <row r="498" spans="1:10" ht="15" x14ac:dyDescent="0.25">
      <c r="A498" s="80">
        <v>490</v>
      </c>
      <c r="B498" s="400" t="s">
        <v>2402</v>
      </c>
      <c r="C498" s="400" t="s">
        <v>2720</v>
      </c>
      <c r="D498" s="401" t="s">
        <v>3524</v>
      </c>
      <c r="E498" s="400" t="s">
        <v>4246</v>
      </c>
      <c r="F498" s="80" t="s">
        <v>3720</v>
      </c>
      <c r="G498" s="370">
        <v>100</v>
      </c>
      <c r="H498" s="370">
        <v>100</v>
      </c>
      <c r="I498" s="370">
        <v>20</v>
      </c>
      <c r="J498" s="194"/>
    </row>
    <row r="499" spans="1:10" ht="15" x14ac:dyDescent="0.25">
      <c r="A499" s="80">
        <v>491</v>
      </c>
      <c r="B499" s="400" t="s">
        <v>2402</v>
      </c>
      <c r="C499" s="400" t="s">
        <v>2720</v>
      </c>
      <c r="D499" s="401" t="s">
        <v>3524</v>
      </c>
      <c r="E499" s="400" t="s">
        <v>4246</v>
      </c>
      <c r="F499" s="80" t="s">
        <v>3720</v>
      </c>
      <c r="G499" s="370">
        <v>100</v>
      </c>
      <c r="H499" s="370">
        <v>100</v>
      </c>
      <c r="I499" s="370">
        <v>20</v>
      </c>
      <c r="J499" s="194"/>
    </row>
    <row r="500" spans="1:10" ht="15" x14ac:dyDescent="0.25">
      <c r="A500" s="80">
        <v>492</v>
      </c>
      <c r="B500" s="400" t="s">
        <v>2427</v>
      </c>
      <c r="C500" s="400" t="s">
        <v>2460</v>
      </c>
      <c r="D500" s="401" t="s">
        <v>3525</v>
      </c>
      <c r="E500" s="400" t="s">
        <v>4246</v>
      </c>
      <c r="F500" s="80" t="s">
        <v>3720</v>
      </c>
      <c r="G500" s="370">
        <v>100</v>
      </c>
      <c r="H500" s="370">
        <v>100</v>
      </c>
      <c r="I500" s="370">
        <v>20</v>
      </c>
      <c r="J500" s="194"/>
    </row>
    <row r="501" spans="1:10" ht="15" x14ac:dyDescent="0.25">
      <c r="A501" s="80">
        <v>493</v>
      </c>
      <c r="B501" s="400" t="s">
        <v>2427</v>
      </c>
      <c r="C501" s="400" t="s">
        <v>2460</v>
      </c>
      <c r="D501" s="401" t="s">
        <v>3525</v>
      </c>
      <c r="E501" s="400" t="s">
        <v>4246</v>
      </c>
      <c r="F501" s="80" t="s">
        <v>3720</v>
      </c>
      <c r="G501" s="370">
        <v>100</v>
      </c>
      <c r="H501" s="370">
        <v>100</v>
      </c>
      <c r="I501" s="370">
        <v>20</v>
      </c>
      <c r="J501" s="194"/>
    </row>
    <row r="502" spans="1:10" ht="15" x14ac:dyDescent="0.25">
      <c r="A502" s="80">
        <v>494</v>
      </c>
      <c r="B502" s="400" t="s">
        <v>2427</v>
      </c>
      <c r="C502" s="400" t="s">
        <v>2460</v>
      </c>
      <c r="D502" s="401" t="s">
        <v>3525</v>
      </c>
      <c r="E502" s="400" t="s">
        <v>4246</v>
      </c>
      <c r="F502" s="80" t="s">
        <v>3720</v>
      </c>
      <c r="G502" s="370">
        <v>100</v>
      </c>
      <c r="H502" s="370">
        <v>100</v>
      </c>
      <c r="I502" s="370">
        <v>20</v>
      </c>
      <c r="J502" s="194"/>
    </row>
    <row r="503" spans="1:10" ht="15" x14ac:dyDescent="0.25">
      <c r="A503" s="80">
        <v>495</v>
      </c>
      <c r="B503" s="400" t="s">
        <v>2721</v>
      </c>
      <c r="C503" s="400" t="s">
        <v>2720</v>
      </c>
      <c r="D503" s="401" t="s">
        <v>3526</v>
      </c>
      <c r="E503" s="400" t="s">
        <v>4246</v>
      </c>
      <c r="F503" s="80" t="s">
        <v>3720</v>
      </c>
      <c r="G503" s="370">
        <v>100</v>
      </c>
      <c r="H503" s="370">
        <v>100</v>
      </c>
      <c r="I503" s="370">
        <v>20</v>
      </c>
      <c r="J503" s="194"/>
    </row>
    <row r="504" spans="1:10" ht="15" x14ac:dyDescent="0.25">
      <c r="A504" s="80">
        <v>496</v>
      </c>
      <c r="B504" s="400" t="s">
        <v>2721</v>
      </c>
      <c r="C504" s="400" t="s">
        <v>2720</v>
      </c>
      <c r="D504" s="401" t="s">
        <v>3526</v>
      </c>
      <c r="E504" s="400" t="s">
        <v>4246</v>
      </c>
      <c r="F504" s="80" t="s">
        <v>3720</v>
      </c>
      <c r="G504" s="370">
        <v>100</v>
      </c>
      <c r="H504" s="370">
        <v>100</v>
      </c>
      <c r="I504" s="370">
        <v>20</v>
      </c>
      <c r="J504" s="194"/>
    </row>
    <row r="505" spans="1:10" ht="15" x14ac:dyDescent="0.25">
      <c r="A505" s="80">
        <v>497</v>
      </c>
      <c r="B505" s="400" t="s">
        <v>2721</v>
      </c>
      <c r="C505" s="400" t="s">
        <v>2720</v>
      </c>
      <c r="D505" s="401" t="s">
        <v>3526</v>
      </c>
      <c r="E505" s="400" t="s">
        <v>4246</v>
      </c>
      <c r="F505" s="80" t="s">
        <v>3720</v>
      </c>
      <c r="G505" s="370">
        <v>100</v>
      </c>
      <c r="H505" s="370">
        <v>100</v>
      </c>
      <c r="I505" s="370">
        <v>20</v>
      </c>
      <c r="J505" s="194"/>
    </row>
    <row r="506" spans="1:10" ht="15" x14ac:dyDescent="0.25">
      <c r="A506" s="80">
        <v>498</v>
      </c>
      <c r="B506" s="400" t="s">
        <v>2722</v>
      </c>
      <c r="C506" s="400" t="s">
        <v>2723</v>
      </c>
      <c r="D506" s="401" t="s">
        <v>3527</v>
      </c>
      <c r="E506" s="400" t="s">
        <v>4246</v>
      </c>
      <c r="F506" s="80" t="s">
        <v>3720</v>
      </c>
      <c r="G506" s="370">
        <v>100</v>
      </c>
      <c r="H506" s="370">
        <v>100</v>
      </c>
      <c r="I506" s="370">
        <v>20</v>
      </c>
      <c r="J506" s="194"/>
    </row>
    <row r="507" spans="1:10" ht="15" x14ac:dyDescent="0.25">
      <c r="A507" s="80">
        <v>499</v>
      </c>
      <c r="B507" s="400" t="s">
        <v>2722</v>
      </c>
      <c r="C507" s="400" t="s">
        <v>2723</v>
      </c>
      <c r="D507" s="401" t="s">
        <v>3527</v>
      </c>
      <c r="E507" s="400" t="s">
        <v>4246</v>
      </c>
      <c r="F507" s="80" t="s">
        <v>3720</v>
      </c>
      <c r="G507" s="370">
        <v>100</v>
      </c>
      <c r="H507" s="370">
        <v>100</v>
      </c>
      <c r="I507" s="370">
        <v>20</v>
      </c>
      <c r="J507" s="194"/>
    </row>
    <row r="508" spans="1:10" ht="15" x14ac:dyDescent="0.25">
      <c r="A508" s="80">
        <v>500</v>
      </c>
      <c r="B508" s="400" t="s">
        <v>2722</v>
      </c>
      <c r="C508" s="400" t="s">
        <v>2723</v>
      </c>
      <c r="D508" s="401" t="s">
        <v>3527</v>
      </c>
      <c r="E508" s="400" t="s">
        <v>4246</v>
      </c>
      <c r="F508" s="80" t="s">
        <v>3720</v>
      </c>
      <c r="G508" s="370">
        <v>100</v>
      </c>
      <c r="H508" s="370">
        <v>100</v>
      </c>
      <c r="I508" s="370">
        <v>20</v>
      </c>
      <c r="J508" s="194"/>
    </row>
    <row r="509" spans="1:10" ht="15" x14ac:dyDescent="0.25">
      <c r="A509" s="80">
        <v>501</v>
      </c>
      <c r="B509" s="400" t="s">
        <v>2412</v>
      </c>
      <c r="C509" s="400" t="s">
        <v>2724</v>
      </c>
      <c r="D509" s="401">
        <v>35001019465</v>
      </c>
      <c r="E509" s="400" t="s">
        <v>4246</v>
      </c>
      <c r="F509" s="80" t="s">
        <v>3720</v>
      </c>
      <c r="G509" s="370">
        <v>100</v>
      </c>
      <c r="H509" s="370">
        <v>100</v>
      </c>
      <c r="I509" s="370">
        <v>20</v>
      </c>
      <c r="J509" s="194"/>
    </row>
    <row r="510" spans="1:10" ht="15" x14ac:dyDescent="0.25">
      <c r="A510" s="80">
        <v>502</v>
      </c>
      <c r="B510" s="400" t="s">
        <v>2412</v>
      </c>
      <c r="C510" s="400" t="s">
        <v>2724</v>
      </c>
      <c r="D510" s="401">
        <v>35001019465</v>
      </c>
      <c r="E510" s="400" t="s">
        <v>4246</v>
      </c>
      <c r="F510" s="80" t="s">
        <v>3720</v>
      </c>
      <c r="G510" s="370">
        <v>100</v>
      </c>
      <c r="H510" s="370">
        <v>100</v>
      </c>
      <c r="I510" s="370">
        <v>20</v>
      </c>
      <c r="J510" s="194"/>
    </row>
    <row r="511" spans="1:10" ht="15" x14ac:dyDescent="0.25">
      <c r="A511" s="80">
        <v>503</v>
      </c>
      <c r="B511" s="400" t="s">
        <v>2412</v>
      </c>
      <c r="C511" s="400" t="s">
        <v>2724</v>
      </c>
      <c r="D511" s="401">
        <v>35001019465</v>
      </c>
      <c r="E511" s="400" t="s">
        <v>4246</v>
      </c>
      <c r="F511" s="80" t="s">
        <v>3720</v>
      </c>
      <c r="G511" s="370">
        <v>100</v>
      </c>
      <c r="H511" s="370">
        <v>100</v>
      </c>
      <c r="I511" s="370">
        <v>20</v>
      </c>
      <c r="J511" s="194"/>
    </row>
    <row r="512" spans="1:10" ht="15" x14ac:dyDescent="0.25">
      <c r="A512" s="80">
        <v>504</v>
      </c>
      <c r="B512" s="400" t="s">
        <v>2725</v>
      </c>
      <c r="C512" s="400" t="s">
        <v>2726</v>
      </c>
      <c r="D512" s="401">
        <v>12001065044</v>
      </c>
      <c r="E512" s="400" t="s">
        <v>4246</v>
      </c>
      <c r="F512" s="80" t="s">
        <v>3720</v>
      </c>
      <c r="G512" s="370">
        <v>100</v>
      </c>
      <c r="H512" s="370">
        <v>100</v>
      </c>
      <c r="I512" s="370">
        <v>20</v>
      </c>
      <c r="J512" s="194"/>
    </row>
    <row r="513" spans="1:10" ht="15" x14ac:dyDescent="0.25">
      <c r="A513" s="80">
        <v>505</v>
      </c>
      <c r="B513" s="400" t="s">
        <v>2725</v>
      </c>
      <c r="C513" s="400" t="s">
        <v>2726</v>
      </c>
      <c r="D513" s="401">
        <v>12001065044</v>
      </c>
      <c r="E513" s="400" t="s">
        <v>4246</v>
      </c>
      <c r="F513" s="80" t="s">
        <v>3720</v>
      </c>
      <c r="G513" s="370">
        <v>100</v>
      </c>
      <c r="H513" s="370">
        <v>100</v>
      </c>
      <c r="I513" s="370">
        <v>20</v>
      </c>
      <c r="J513" s="194"/>
    </row>
    <row r="514" spans="1:10" ht="15" x14ac:dyDescent="0.25">
      <c r="A514" s="80">
        <v>506</v>
      </c>
      <c r="B514" s="400" t="s">
        <v>2725</v>
      </c>
      <c r="C514" s="400" t="s">
        <v>2726</v>
      </c>
      <c r="D514" s="401">
        <v>12001065044</v>
      </c>
      <c r="E514" s="400" t="s">
        <v>4246</v>
      </c>
      <c r="F514" s="80" t="s">
        <v>3720</v>
      </c>
      <c r="G514" s="370">
        <v>100</v>
      </c>
      <c r="H514" s="370">
        <v>100</v>
      </c>
      <c r="I514" s="370">
        <v>20</v>
      </c>
      <c r="J514" s="194"/>
    </row>
    <row r="515" spans="1:10" ht="15" x14ac:dyDescent="0.25">
      <c r="A515" s="80">
        <v>507</v>
      </c>
      <c r="B515" s="400" t="s">
        <v>2434</v>
      </c>
      <c r="C515" s="400" t="s">
        <v>2727</v>
      </c>
      <c r="D515" s="401">
        <v>62102008578</v>
      </c>
      <c r="E515" s="400" t="s">
        <v>4246</v>
      </c>
      <c r="F515" s="80" t="s">
        <v>3720</v>
      </c>
      <c r="G515" s="370">
        <v>100</v>
      </c>
      <c r="H515" s="370">
        <v>100</v>
      </c>
      <c r="I515" s="370">
        <v>20</v>
      </c>
      <c r="J515" s="194"/>
    </row>
    <row r="516" spans="1:10" ht="15" x14ac:dyDescent="0.25">
      <c r="A516" s="80">
        <v>508</v>
      </c>
      <c r="B516" s="400" t="s">
        <v>2434</v>
      </c>
      <c r="C516" s="400" t="s">
        <v>2727</v>
      </c>
      <c r="D516" s="401">
        <v>62102008578</v>
      </c>
      <c r="E516" s="400" t="s">
        <v>4246</v>
      </c>
      <c r="F516" s="80" t="s">
        <v>3720</v>
      </c>
      <c r="G516" s="370">
        <v>100</v>
      </c>
      <c r="H516" s="370">
        <v>100</v>
      </c>
      <c r="I516" s="370">
        <v>20</v>
      </c>
      <c r="J516" s="194"/>
    </row>
    <row r="517" spans="1:10" ht="15" x14ac:dyDescent="0.25">
      <c r="A517" s="80">
        <v>509</v>
      </c>
      <c r="B517" s="400" t="s">
        <v>2434</v>
      </c>
      <c r="C517" s="400" t="s">
        <v>2727</v>
      </c>
      <c r="D517" s="401">
        <v>62102008578</v>
      </c>
      <c r="E517" s="400" t="s">
        <v>4246</v>
      </c>
      <c r="F517" s="80" t="s">
        <v>3720</v>
      </c>
      <c r="G517" s="370">
        <v>100</v>
      </c>
      <c r="H517" s="370">
        <v>100</v>
      </c>
      <c r="I517" s="370">
        <v>20</v>
      </c>
      <c r="J517" s="194"/>
    </row>
    <row r="518" spans="1:10" ht="15" x14ac:dyDescent="0.25">
      <c r="A518" s="80">
        <v>510</v>
      </c>
      <c r="B518" s="400" t="s">
        <v>2553</v>
      </c>
      <c r="C518" s="400" t="s">
        <v>2728</v>
      </c>
      <c r="D518" s="401">
        <v>62005028809</v>
      </c>
      <c r="E518" s="400" t="s">
        <v>4246</v>
      </c>
      <c r="F518" s="80" t="s">
        <v>3720</v>
      </c>
      <c r="G518" s="370">
        <v>100</v>
      </c>
      <c r="H518" s="370">
        <v>100</v>
      </c>
      <c r="I518" s="370">
        <v>20</v>
      </c>
      <c r="J518" s="194"/>
    </row>
    <row r="519" spans="1:10" ht="15" x14ac:dyDescent="0.25">
      <c r="A519" s="80">
        <v>511</v>
      </c>
      <c r="B519" s="400" t="s">
        <v>2553</v>
      </c>
      <c r="C519" s="400" t="s">
        <v>2728</v>
      </c>
      <c r="D519" s="401">
        <v>62005028809</v>
      </c>
      <c r="E519" s="400" t="s">
        <v>4246</v>
      </c>
      <c r="F519" s="80" t="s">
        <v>3720</v>
      </c>
      <c r="G519" s="370">
        <v>100</v>
      </c>
      <c r="H519" s="370">
        <v>100</v>
      </c>
      <c r="I519" s="370">
        <v>20</v>
      </c>
      <c r="J519" s="194"/>
    </row>
    <row r="520" spans="1:10" ht="15" x14ac:dyDescent="0.25">
      <c r="A520" s="80">
        <v>512</v>
      </c>
      <c r="B520" s="400" t="s">
        <v>2553</v>
      </c>
      <c r="C520" s="400" t="s">
        <v>2728</v>
      </c>
      <c r="D520" s="401">
        <v>62005028809</v>
      </c>
      <c r="E520" s="400" t="s">
        <v>4246</v>
      </c>
      <c r="F520" s="80" t="s">
        <v>3720</v>
      </c>
      <c r="G520" s="370">
        <v>100</v>
      </c>
      <c r="H520" s="370">
        <v>100</v>
      </c>
      <c r="I520" s="370">
        <v>20</v>
      </c>
      <c r="J520" s="194"/>
    </row>
    <row r="521" spans="1:10" ht="15" x14ac:dyDescent="0.25">
      <c r="A521" s="80">
        <v>513</v>
      </c>
      <c r="B521" s="400" t="s">
        <v>2548</v>
      </c>
      <c r="C521" s="400" t="s">
        <v>2713</v>
      </c>
      <c r="D521" s="401">
        <v>41001008521</v>
      </c>
      <c r="E521" s="400" t="s">
        <v>4246</v>
      </c>
      <c r="F521" s="80" t="s">
        <v>3720</v>
      </c>
      <c r="G521" s="370">
        <v>100</v>
      </c>
      <c r="H521" s="370">
        <v>100</v>
      </c>
      <c r="I521" s="370">
        <v>20</v>
      </c>
      <c r="J521" s="194"/>
    </row>
    <row r="522" spans="1:10" ht="15" x14ac:dyDescent="0.25">
      <c r="A522" s="80">
        <v>514</v>
      </c>
      <c r="B522" s="400" t="s">
        <v>2548</v>
      </c>
      <c r="C522" s="400" t="s">
        <v>2713</v>
      </c>
      <c r="D522" s="401">
        <v>41001008521</v>
      </c>
      <c r="E522" s="400" t="s">
        <v>4246</v>
      </c>
      <c r="F522" s="80" t="s">
        <v>3720</v>
      </c>
      <c r="G522" s="370">
        <v>100</v>
      </c>
      <c r="H522" s="370">
        <v>100</v>
      </c>
      <c r="I522" s="370">
        <v>20</v>
      </c>
      <c r="J522" s="194"/>
    </row>
    <row r="523" spans="1:10" ht="15" x14ac:dyDescent="0.25">
      <c r="A523" s="80">
        <v>515</v>
      </c>
      <c r="B523" s="400" t="s">
        <v>2548</v>
      </c>
      <c r="C523" s="400" t="s">
        <v>2713</v>
      </c>
      <c r="D523" s="401">
        <v>41001008521</v>
      </c>
      <c r="E523" s="400" t="s">
        <v>4246</v>
      </c>
      <c r="F523" s="80" t="s">
        <v>3720</v>
      </c>
      <c r="G523" s="370">
        <v>100</v>
      </c>
      <c r="H523" s="370">
        <v>100</v>
      </c>
      <c r="I523" s="370">
        <v>20</v>
      </c>
      <c r="J523" s="194"/>
    </row>
    <row r="524" spans="1:10" ht="15" x14ac:dyDescent="0.25">
      <c r="A524" s="80">
        <v>516</v>
      </c>
      <c r="B524" s="400" t="s">
        <v>2705</v>
      </c>
      <c r="C524" s="400" t="s">
        <v>2729</v>
      </c>
      <c r="D524" s="401">
        <v>35001021895</v>
      </c>
      <c r="E524" s="400" t="s">
        <v>4246</v>
      </c>
      <c r="F524" s="80" t="s">
        <v>3720</v>
      </c>
      <c r="G524" s="370">
        <v>100</v>
      </c>
      <c r="H524" s="370">
        <v>100</v>
      </c>
      <c r="I524" s="370">
        <v>20</v>
      </c>
      <c r="J524" s="194"/>
    </row>
    <row r="525" spans="1:10" ht="15" x14ac:dyDescent="0.25">
      <c r="A525" s="80">
        <v>517</v>
      </c>
      <c r="B525" s="400" t="s">
        <v>2730</v>
      </c>
      <c r="C525" s="400" t="s">
        <v>2731</v>
      </c>
      <c r="D525" s="401">
        <v>35001021630</v>
      </c>
      <c r="E525" s="400" t="s">
        <v>4246</v>
      </c>
      <c r="F525" s="80" t="s">
        <v>3720</v>
      </c>
      <c r="G525" s="370">
        <v>100</v>
      </c>
      <c r="H525" s="370">
        <v>100</v>
      </c>
      <c r="I525" s="370">
        <v>20</v>
      </c>
      <c r="J525" s="194"/>
    </row>
    <row r="526" spans="1:10" ht="15" x14ac:dyDescent="0.25">
      <c r="A526" s="80">
        <v>518</v>
      </c>
      <c r="B526" s="400" t="s">
        <v>2732</v>
      </c>
      <c r="C526" s="400" t="s">
        <v>2733</v>
      </c>
      <c r="D526" s="401" t="s">
        <v>3528</v>
      </c>
      <c r="E526" s="400" t="s">
        <v>4246</v>
      </c>
      <c r="F526" s="80" t="s">
        <v>3720</v>
      </c>
      <c r="G526" s="370">
        <v>50</v>
      </c>
      <c r="H526" s="370">
        <v>50</v>
      </c>
      <c r="I526" s="370">
        <v>10</v>
      </c>
      <c r="J526" s="194"/>
    </row>
    <row r="527" spans="1:10" ht="15" x14ac:dyDescent="0.25">
      <c r="A527" s="80">
        <v>519</v>
      </c>
      <c r="B527" s="400" t="s">
        <v>2441</v>
      </c>
      <c r="C527" s="400" t="s">
        <v>2734</v>
      </c>
      <c r="D527" s="401">
        <v>51001030416</v>
      </c>
      <c r="E527" s="400" t="s">
        <v>4246</v>
      </c>
      <c r="F527" s="80" t="s">
        <v>3720</v>
      </c>
      <c r="G527" s="370">
        <v>50</v>
      </c>
      <c r="H527" s="370">
        <v>50</v>
      </c>
      <c r="I527" s="370">
        <v>10</v>
      </c>
      <c r="J527" s="194"/>
    </row>
    <row r="528" spans="1:10" ht="15" x14ac:dyDescent="0.25">
      <c r="A528" s="80">
        <v>520</v>
      </c>
      <c r="B528" s="400" t="s">
        <v>2735</v>
      </c>
      <c r="C528" s="400" t="s">
        <v>2736</v>
      </c>
      <c r="D528" s="401">
        <v>48401028582</v>
      </c>
      <c r="E528" s="400" t="s">
        <v>4246</v>
      </c>
      <c r="F528" s="80" t="s">
        <v>3720</v>
      </c>
      <c r="G528" s="370">
        <v>100</v>
      </c>
      <c r="H528" s="370">
        <v>100</v>
      </c>
      <c r="I528" s="370">
        <v>20</v>
      </c>
      <c r="J528" s="194"/>
    </row>
    <row r="529" spans="1:10" ht="15" x14ac:dyDescent="0.25">
      <c r="A529" s="80">
        <v>521</v>
      </c>
      <c r="B529" s="400" t="s">
        <v>2737</v>
      </c>
      <c r="C529" s="400" t="s">
        <v>2734</v>
      </c>
      <c r="D529" s="401">
        <v>51001030414</v>
      </c>
      <c r="E529" s="400" t="s">
        <v>4246</v>
      </c>
      <c r="F529" s="80" t="s">
        <v>3720</v>
      </c>
      <c r="G529" s="370">
        <v>100</v>
      </c>
      <c r="H529" s="370">
        <v>100</v>
      </c>
      <c r="I529" s="370">
        <v>20</v>
      </c>
      <c r="J529" s="194"/>
    </row>
    <row r="530" spans="1:10" ht="15" x14ac:dyDescent="0.25">
      <c r="A530" s="80">
        <v>522</v>
      </c>
      <c r="B530" s="400" t="s">
        <v>2361</v>
      </c>
      <c r="C530" s="400" t="s">
        <v>2738</v>
      </c>
      <c r="D530" s="401">
        <v>62005028469</v>
      </c>
      <c r="E530" s="400" t="s">
        <v>4246</v>
      </c>
      <c r="F530" s="80" t="s">
        <v>3720</v>
      </c>
      <c r="G530" s="370">
        <v>50</v>
      </c>
      <c r="H530" s="370">
        <v>50</v>
      </c>
      <c r="I530" s="370">
        <v>10</v>
      </c>
      <c r="J530" s="194"/>
    </row>
    <row r="531" spans="1:10" ht="15" x14ac:dyDescent="0.25">
      <c r="A531" s="80">
        <v>523</v>
      </c>
      <c r="B531" s="400" t="s">
        <v>2536</v>
      </c>
      <c r="C531" s="400" t="s">
        <v>2739</v>
      </c>
      <c r="D531" s="401">
        <v>51001027205</v>
      </c>
      <c r="E531" s="400" t="s">
        <v>4246</v>
      </c>
      <c r="F531" s="80" t="s">
        <v>3720</v>
      </c>
      <c r="G531" s="370">
        <v>50</v>
      </c>
      <c r="H531" s="370">
        <v>50</v>
      </c>
      <c r="I531" s="370">
        <v>10</v>
      </c>
      <c r="J531" s="194"/>
    </row>
    <row r="532" spans="1:10" ht="15" x14ac:dyDescent="0.25">
      <c r="A532" s="80">
        <v>524</v>
      </c>
      <c r="B532" s="400" t="s">
        <v>2636</v>
      </c>
      <c r="C532" s="400" t="s">
        <v>2740</v>
      </c>
      <c r="D532" s="401">
        <v>51001026219</v>
      </c>
      <c r="E532" s="400" t="s">
        <v>4246</v>
      </c>
      <c r="F532" s="80" t="s">
        <v>3720</v>
      </c>
      <c r="G532" s="370">
        <v>100</v>
      </c>
      <c r="H532" s="370">
        <v>100</v>
      </c>
      <c r="I532" s="370">
        <v>20</v>
      </c>
      <c r="J532" s="194"/>
    </row>
    <row r="533" spans="1:10" ht="15" x14ac:dyDescent="0.25">
      <c r="A533" s="80">
        <v>525</v>
      </c>
      <c r="B533" s="400" t="s">
        <v>2741</v>
      </c>
      <c r="C533" s="400" t="s">
        <v>2742</v>
      </c>
      <c r="D533" s="401">
        <v>51001030417</v>
      </c>
      <c r="E533" s="400" t="s">
        <v>4246</v>
      </c>
      <c r="F533" s="80" t="s">
        <v>3720</v>
      </c>
      <c r="G533" s="370">
        <v>100</v>
      </c>
      <c r="H533" s="370">
        <v>100</v>
      </c>
      <c r="I533" s="370">
        <v>20</v>
      </c>
      <c r="J533" s="194"/>
    </row>
    <row r="534" spans="1:10" ht="15" x14ac:dyDescent="0.25">
      <c r="A534" s="80">
        <v>526</v>
      </c>
      <c r="B534" s="400" t="s">
        <v>2647</v>
      </c>
      <c r="C534" s="400" t="s">
        <v>2743</v>
      </c>
      <c r="D534" s="401">
        <v>61004068167</v>
      </c>
      <c r="E534" s="400" t="s">
        <v>4246</v>
      </c>
      <c r="F534" s="80" t="s">
        <v>3720</v>
      </c>
      <c r="G534" s="370">
        <v>100</v>
      </c>
      <c r="H534" s="370">
        <v>100</v>
      </c>
      <c r="I534" s="370">
        <v>20</v>
      </c>
      <c r="J534" s="194"/>
    </row>
    <row r="535" spans="1:10" ht="15" x14ac:dyDescent="0.25">
      <c r="A535" s="80">
        <v>527</v>
      </c>
      <c r="B535" s="400" t="s">
        <v>2439</v>
      </c>
      <c r="C535" s="400" t="s">
        <v>2744</v>
      </c>
      <c r="D535" s="401">
        <v>51001030544</v>
      </c>
      <c r="E535" s="400" t="s">
        <v>4246</v>
      </c>
      <c r="F535" s="80" t="s">
        <v>3720</v>
      </c>
      <c r="G535" s="370">
        <v>50</v>
      </c>
      <c r="H535" s="370">
        <v>50</v>
      </c>
      <c r="I535" s="370">
        <v>10</v>
      </c>
      <c r="J535" s="194"/>
    </row>
    <row r="536" spans="1:10" ht="15" x14ac:dyDescent="0.25">
      <c r="A536" s="80">
        <v>528</v>
      </c>
      <c r="B536" s="400" t="s">
        <v>2402</v>
      </c>
      <c r="C536" s="400" t="s">
        <v>2739</v>
      </c>
      <c r="D536" s="401">
        <v>51001027204</v>
      </c>
      <c r="E536" s="400" t="s">
        <v>4246</v>
      </c>
      <c r="F536" s="80" t="s">
        <v>3720</v>
      </c>
      <c r="G536" s="370">
        <v>50</v>
      </c>
      <c r="H536" s="370">
        <v>50</v>
      </c>
      <c r="I536" s="370">
        <v>10</v>
      </c>
      <c r="J536" s="194"/>
    </row>
    <row r="537" spans="1:10" ht="15" x14ac:dyDescent="0.25">
      <c r="A537" s="80">
        <v>529</v>
      </c>
      <c r="B537" s="400" t="s">
        <v>2745</v>
      </c>
      <c r="C537" s="400" t="s">
        <v>2746</v>
      </c>
      <c r="D537" s="401">
        <v>62004028018</v>
      </c>
      <c r="E537" s="400" t="s">
        <v>4246</v>
      </c>
      <c r="F537" s="80" t="s">
        <v>3720</v>
      </c>
      <c r="G537" s="370">
        <v>100</v>
      </c>
      <c r="H537" s="370">
        <v>100</v>
      </c>
      <c r="I537" s="370">
        <v>20</v>
      </c>
      <c r="J537" s="194"/>
    </row>
    <row r="538" spans="1:10" ht="15" x14ac:dyDescent="0.25">
      <c r="A538" s="80">
        <v>530</v>
      </c>
      <c r="B538" s="400" t="s">
        <v>2747</v>
      </c>
      <c r="C538" s="400" t="s">
        <v>2748</v>
      </c>
      <c r="D538" s="401">
        <v>50701003941</v>
      </c>
      <c r="E538" s="400" t="s">
        <v>4246</v>
      </c>
      <c r="F538" s="80" t="s">
        <v>3720</v>
      </c>
      <c r="G538" s="370">
        <v>100</v>
      </c>
      <c r="H538" s="370">
        <v>100</v>
      </c>
      <c r="I538" s="370">
        <v>20</v>
      </c>
      <c r="J538" s="194"/>
    </row>
    <row r="539" spans="1:10" ht="15" x14ac:dyDescent="0.25">
      <c r="A539" s="80">
        <v>531</v>
      </c>
      <c r="B539" s="400" t="s">
        <v>2412</v>
      </c>
      <c r="C539" s="400" t="s">
        <v>2749</v>
      </c>
      <c r="D539" s="401" t="s">
        <v>3529</v>
      </c>
      <c r="E539" s="400" t="s">
        <v>4246</v>
      </c>
      <c r="F539" s="80" t="s">
        <v>3720</v>
      </c>
      <c r="G539" s="370">
        <v>100</v>
      </c>
      <c r="H539" s="370">
        <v>100</v>
      </c>
      <c r="I539" s="370">
        <v>20</v>
      </c>
      <c r="J539" s="194"/>
    </row>
    <row r="540" spans="1:10" ht="15" x14ac:dyDescent="0.25">
      <c r="A540" s="80">
        <v>532</v>
      </c>
      <c r="B540" s="400" t="s">
        <v>2412</v>
      </c>
      <c r="C540" s="400" t="s">
        <v>2749</v>
      </c>
      <c r="D540" s="401" t="s">
        <v>3529</v>
      </c>
      <c r="E540" s="400" t="s">
        <v>4246</v>
      </c>
      <c r="F540" s="80" t="s">
        <v>3720</v>
      </c>
      <c r="G540" s="370">
        <v>100</v>
      </c>
      <c r="H540" s="370">
        <v>100</v>
      </c>
      <c r="I540" s="370">
        <v>20</v>
      </c>
      <c r="J540" s="194"/>
    </row>
    <row r="541" spans="1:10" ht="15" x14ac:dyDescent="0.25">
      <c r="A541" s="80">
        <v>533</v>
      </c>
      <c r="B541" s="400" t="s">
        <v>2412</v>
      </c>
      <c r="C541" s="400" t="s">
        <v>2749</v>
      </c>
      <c r="D541" s="401" t="s">
        <v>3529</v>
      </c>
      <c r="E541" s="400" t="s">
        <v>4246</v>
      </c>
      <c r="F541" s="80" t="s">
        <v>3720</v>
      </c>
      <c r="G541" s="370">
        <v>100</v>
      </c>
      <c r="H541" s="370">
        <v>100</v>
      </c>
      <c r="I541" s="370">
        <v>20</v>
      </c>
      <c r="J541" s="194"/>
    </row>
    <row r="542" spans="1:10" ht="15" x14ac:dyDescent="0.25">
      <c r="A542" s="80">
        <v>534</v>
      </c>
      <c r="B542" s="400" t="s">
        <v>2750</v>
      </c>
      <c r="C542" s="400" t="s">
        <v>2751</v>
      </c>
      <c r="D542" s="401" t="s">
        <v>3530</v>
      </c>
      <c r="E542" s="400" t="s">
        <v>4246</v>
      </c>
      <c r="F542" s="80" t="s">
        <v>3720</v>
      </c>
      <c r="G542" s="370">
        <v>100</v>
      </c>
      <c r="H542" s="370">
        <v>100</v>
      </c>
      <c r="I542" s="370">
        <v>20</v>
      </c>
      <c r="J542" s="194"/>
    </row>
    <row r="543" spans="1:10" ht="15" x14ac:dyDescent="0.25">
      <c r="A543" s="80">
        <v>535</v>
      </c>
      <c r="B543" s="400" t="s">
        <v>2750</v>
      </c>
      <c r="C543" s="400" t="s">
        <v>2751</v>
      </c>
      <c r="D543" s="401" t="s">
        <v>3530</v>
      </c>
      <c r="E543" s="400" t="s">
        <v>4246</v>
      </c>
      <c r="F543" s="80" t="s">
        <v>3720</v>
      </c>
      <c r="G543" s="370">
        <v>100</v>
      </c>
      <c r="H543" s="370">
        <v>100</v>
      </c>
      <c r="I543" s="370">
        <v>20</v>
      </c>
      <c r="J543" s="194"/>
    </row>
    <row r="544" spans="1:10" ht="15" x14ac:dyDescent="0.25">
      <c r="A544" s="80">
        <v>536</v>
      </c>
      <c r="B544" s="400" t="s">
        <v>2750</v>
      </c>
      <c r="C544" s="400" t="s">
        <v>2751</v>
      </c>
      <c r="D544" s="401" t="s">
        <v>3530</v>
      </c>
      <c r="E544" s="400" t="s">
        <v>4246</v>
      </c>
      <c r="F544" s="80" t="s">
        <v>3720</v>
      </c>
      <c r="G544" s="370">
        <v>100</v>
      </c>
      <c r="H544" s="370">
        <v>100</v>
      </c>
      <c r="I544" s="370">
        <v>20</v>
      </c>
      <c r="J544" s="194"/>
    </row>
    <row r="545" spans="1:10" ht="15" x14ac:dyDescent="0.25">
      <c r="A545" s="80">
        <v>537</v>
      </c>
      <c r="B545" s="400" t="s">
        <v>2427</v>
      </c>
      <c r="C545" s="400" t="s">
        <v>2752</v>
      </c>
      <c r="D545" s="401" t="s">
        <v>3531</v>
      </c>
      <c r="E545" s="400" t="s">
        <v>4246</v>
      </c>
      <c r="F545" s="80" t="s">
        <v>3720</v>
      </c>
      <c r="G545" s="370">
        <v>100</v>
      </c>
      <c r="H545" s="370">
        <v>100</v>
      </c>
      <c r="I545" s="370">
        <v>20</v>
      </c>
      <c r="J545" s="194"/>
    </row>
    <row r="546" spans="1:10" ht="15" x14ac:dyDescent="0.25">
      <c r="A546" s="80">
        <v>538</v>
      </c>
      <c r="B546" s="400" t="s">
        <v>2427</v>
      </c>
      <c r="C546" s="400" t="s">
        <v>2752</v>
      </c>
      <c r="D546" s="401" t="s">
        <v>3531</v>
      </c>
      <c r="E546" s="400" t="s">
        <v>4246</v>
      </c>
      <c r="F546" s="80" t="s">
        <v>3720</v>
      </c>
      <c r="G546" s="370">
        <v>100</v>
      </c>
      <c r="H546" s="370">
        <v>100</v>
      </c>
      <c r="I546" s="370">
        <v>20</v>
      </c>
      <c r="J546" s="194"/>
    </row>
    <row r="547" spans="1:10" ht="15" x14ac:dyDescent="0.25">
      <c r="A547" s="80">
        <v>539</v>
      </c>
      <c r="B547" s="400" t="s">
        <v>2427</v>
      </c>
      <c r="C547" s="400" t="s">
        <v>2752</v>
      </c>
      <c r="D547" s="401" t="s">
        <v>3531</v>
      </c>
      <c r="E547" s="400" t="s">
        <v>4246</v>
      </c>
      <c r="F547" s="80" t="s">
        <v>3720</v>
      </c>
      <c r="G547" s="370">
        <v>100</v>
      </c>
      <c r="H547" s="370">
        <v>100</v>
      </c>
      <c r="I547" s="370">
        <v>20</v>
      </c>
      <c r="J547" s="194"/>
    </row>
    <row r="548" spans="1:10" ht="15" x14ac:dyDescent="0.25">
      <c r="A548" s="80">
        <v>540</v>
      </c>
      <c r="B548" s="400" t="s">
        <v>2509</v>
      </c>
      <c r="C548" s="400" t="s">
        <v>2478</v>
      </c>
      <c r="D548" s="401" t="s">
        <v>3532</v>
      </c>
      <c r="E548" s="400" t="s">
        <v>4246</v>
      </c>
      <c r="F548" s="80" t="s">
        <v>3720</v>
      </c>
      <c r="G548" s="370">
        <v>100</v>
      </c>
      <c r="H548" s="370">
        <v>100</v>
      </c>
      <c r="I548" s="370">
        <v>20</v>
      </c>
      <c r="J548" s="194"/>
    </row>
    <row r="549" spans="1:10" ht="15" x14ac:dyDescent="0.25">
      <c r="A549" s="80">
        <v>541</v>
      </c>
      <c r="B549" s="400" t="s">
        <v>2509</v>
      </c>
      <c r="C549" s="400" t="s">
        <v>2478</v>
      </c>
      <c r="D549" s="401" t="s">
        <v>3532</v>
      </c>
      <c r="E549" s="400" t="s">
        <v>4246</v>
      </c>
      <c r="F549" s="80" t="s">
        <v>3720</v>
      </c>
      <c r="G549" s="370">
        <v>100</v>
      </c>
      <c r="H549" s="370">
        <v>100</v>
      </c>
      <c r="I549" s="370">
        <v>20</v>
      </c>
      <c r="J549" s="194"/>
    </row>
    <row r="550" spans="1:10" ht="15" x14ac:dyDescent="0.25">
      <c r="A550" s="80">
        <v>542</v>
      </c>
      <c r="B550" s="400" t="s">
        <v>2509</v>
      </c>
      <c r="C550" s="400" t="s">
        <v>2478</v>
      </c>
      <c r="D550" s="401" t="s">
        <v>3532</v>
      </c>
      <c r="E550" s="400" t="s">
        <v>4246</v>
      </c>
      <c r="F550" s="80" t="s">
        <v>3720</v>
      </c>
      <c r="G550" s="370">
        <v>100</v>
      </c>
      <c r="H550" s="370">
        <v>100</v>
      </c>
      <c r="I550" s="370">
        <v>20</v>
      </c>
      <c r="J550" s="194"/>
    </row>
    <row r="551" spans="1:10" ht="15" x14ac:dyDescent="0.25">
      <c r="A551" s="80">
        <v>543</v>
      </c>
      <c r="B551" s="400" t="s">
        <v>2471</v>
      </c>
      <c r="C551" s="400" t="s">
        <v>2753</v>
      </c>
      <c r="D551" s="401" t="s">
        <v>3533</v>
      </c>
      <c r="E551" s="400" t="s">
        <v>4246</v>
      </c>
      <c r="F551" s="80" t="s">
        <v>3720</v>
      </c>
      <c r="G551" s="370">
        <v>100</v>
      </c>
      <c r="H551" s="370">
        <v>100</v>
      </c>
      <c r="I551" s="370">
        <v>20</v>
      </c>
      <c r="J551" s="194"/>
    </row>
    <row r="552" spans="1:10" ht="15" x14ac:dyDescent="0.25">
      <c r="A552" s="80">
        <v>544</v>
      </c>
      <c r="B552" s="400" t="s">
        <v>2471</v>
      </c>
      <c r="C552" s="400" t="s">
        <v>2753</v>
      </c>
      <c r="D552" s="401" t="s">
        <v>3533</v>
      </c>
      <c r="E552" s="400" t="s">
        <v>4246</v>
      </c>
      <c r="F552" s="80" t="s">
        <v>3720</v>
      </c>
      <c r="G552" s="370">
        <v>100</v>
      </c>
      <c r="H552" s="370">
        <v>100</v>
      </c>
      <c r="I552" s="370">
        <v>20</v>
      </c>
      <c r="J552" s="194"/>
    </row>
    <row r="553" spans="1:10" ht="15" x14ac:dyDescent="0.25">
      <c r="A553" s="80">
        <v>545</v>
      </c>
      <c r="B553" s="400" t="s">
        <v>2471</v>
      </c>
      <c r="C553" s="400" t="s">
        <v>2753</v>
      </c>
      <c r="D553" s="401" t="s">
        <v>3533</v>
      </c>
      <c r="E553" s="400" t="s">
        <v>4246</v>
      </c>
      <c r="F553" s="80" t="s">
        <v>3720</v>
      </c>
      <c r="G553" s="370">
        <v>100</v>
      </c>
      <c r="H553" s="370">
        <v>100</v>
      </c>
      <c r="I553" s="370">
        <v>20</v>
      </c>
      <c r="J553" s="194"/>
    </row>
    <row r="554" spans="1:10" ht="15" x14ac:dyDescent="0.25">
      <c r="A554" s="80">
        <v>546</v>
      </c>
      <c r="B554" s="400" t="s">
        <v>2641</v>
      </c>
      <c r="C554" s="400" t="s">
        <v>2753</v>
      </c>
      <c r="D554" s="401" t="s">
        <v>3534</v>
      </c>
      <c r="E554" s="400" t="s">
        <v>4246</v>
      </c>
      <c r="F554" s="80" t="s">
        <v>3720</v>
      </c>
      <c r="G554" s="370">
        <v>100</v>
      </c>
      <c r="H554" s="370">
        <v>100</v>
      </c>
      <c r="I554" s="370">
        <v>20</v>
      </c>
      <c r="J554" s="194"/>
    </row>
    <row r="555" spans="1:10" ht="15" x14ac:dyDescent="0.25">
      <c r="A555" s="80">
        <v>547</v>
      </c>
      <c r="B555" s="400" t="s">
        <v>2641</v>
      </c>
      <c r="C555" s="400" t="s">
        <v>2753</v>
      </c>
      <c r="D555" s="401" t="s">
        <v>3534</v>
      </c>
      <c r="E555" s="400" t="s">
        <v>4246</v>
      </c>
      <c r="F555" s="80" t="s">
        <v>3720</v>
      </c>
      <c r="G555" s="370">
        <v>100</v>
      </c>
      <c r="H555" s="370">
        <v>100</v>
      </c>
      <c r="I555" s="370">
        <v>20</v>
      </c>
      <c r="J555" s="194"/>
    </row>
    <row r="556" spans="1:10" ht="15" x14ac:dyDescent="0.25">
      <c r="A556" s="80">
        <v>548</v>
      </c>
      <c r="B556" s="400" t="s">
        <v>2641</v>
      </c>
      <c r="C556" s="400" t="s">
        <v>2753</v>
      </c>
      <c r="D556" s="401" t="s">
        <v>3534</v>
      </c>
      <c r="E556" s="400" t="s">
        <v>4246</v>
      </c>
      <c r="F556" s="80" t="s">
        <v>3720</v>
      </c>
      <c r="G556" s="370">
        <v>100</v>
      </c>
      <c r="H556" s="370">
        <v>100</v>
      </c>
      <c r="I556" s="370">
        <v>20</v>
      </c>
      <c r="J556" s="194"/>
    </row>
    <row r="557" spans="1:10" ht="15" x14ac:dyDescent="0.25">
      <c r="A557" s="80">
        <v>549</v>
      </c>
      <c r="B557" s="400" t="s">
        <v>2542</v>
      </c>
      <c r="C557" s="400" t="s">
        <v>2754</v>
      </c>
      <c r="D557" s="401">
        <v>62004011807</v>
      </c>
      <c r="E557" s="400" t="s">
        <v>4246</v>
      </c>
      <c r="F557" s="80" t="s">
        <v>3720</v>
      </c>
      <c r="G557" s="370">
        <v>100</v>
      </c>
      <c r="H557" s="370">
        <v>100</v>
      </c>
      <c r="I557" s="370">
        <v>20</v>
      </c>
      <c r="J557" s="194"/>
    </row>
    <row r="558" spans="1:10" ht="15" x14ac:dyDescent="0.25">
      <c r="A558" s="80">
        <v>550</v>
      </c>
      <c r="B558" s="400" t="s">
        <v>2542</v>
      </c>
      <c r="C558" s="400" t="s">
        <v>2754</v>
      </c>
      <c r="D558" s="401">
        <v>62004011807</v>
      </c>
      <c r="E558" s="400" t="s">
        <v>4246</v>
      </c>
      <c r="F558" s="80" t="s">
        <v>3720</v>
      </c>
      <c r="G558" s="370">
        <v>100</v>
      </c>
      <c r="H558" s="370">
        <v>100</v>
      </c>
      <c r="I558" s="370">
        <v>20</v>
      </c>
      <c r="J558" s="194"/>
    </row>
    <row r="559" spans="1:10" ht="15" x14ac:dyDescent="0.25">
      <c r="A559" s="80">
        <v>551</v>
      </c>
      <c r="B559" s="400" t="s">
        <v>2542</v>
      </c>
      <c r="C559" s="400" t="s">
        <v>2754</v>
      </c>
      <c r="D559" s="401">
        <v>62004011807</v>
      </c>
      <c r="E559" s="400" t="s">
        <v>4246</v>
      </c>
      <c r="F559" s="80" t="s">
        <v>3720</v>
      </c>
      <c r="G559" s="370">
        <v>100</v>
      </c>
      <c r="H559" s="370">
        <v>100</v>
      </c>
      <c r="I559" s="370">
        <v>20</v>
      </c>
      <c r="J559" s="194"/>
    </row>
    <row r="560" spans="1:10" ht="15" x14ac:dyDescent="0.25">
      <c r="A560" s="80">
        <v>552</v>
      </c>
      <c r="B560" s="400" t="s">
        <v>2564</v>
      </c>
      <c r="C560" s="400" t="s">
        <v>2755</v>
      </c>
      <c r="D560" s="401" t="s">
        <v>3535</v>
      </c>
      <c r="E560" s="400" t="s">
        <v>4246</v>
      </c>
      <c r="F560" s="80" t="s">
        <v>3720</v>
      </c>
      <c r="G560" s="370">
        <v>100</v>
      </c>
      <c r="H560" s="370">
        <v>100</v>
      </c>
      <c r="I560" s="370">
        <v>20</v>
      </c>
      <c r="J560" s="194"/>
    </row>
    <row r="561" spans="1:10" ht="15" x14ac:dyDescent="0.25">
      <c r="A561" s="80">
        <v>553</v>
      </c>
      <c r="B561" s="400" t="s">
        <v>2564</v>
      </c>
      <c r="C561" s="400" t="s">
        <v>2755</v>
      </c>
      <c r="D561" s="401" t="s">
        <v>3535</v>
      </c>
      <c r="E561" s="400" t="s">
        <v>4246</v>
      </c>
      <c r="F561" s="80" t="s">
        <v>3720</v>
      </c>
      <c r="G561" s="370">
        <v>100</v>
      </c>
      <c r="H561" s="370">
        <v>100</v>
      </c>
      <c r="I561" s="370">
        <v>20</v>
      </c>
      <c r="J561" s="194"/>
    </row>
    <row r="562" spans="1:10" ht="15" x14ac:dyDescent="0.25">
      <c r="A562" s="80">
        <v>554</v>
      </c>
      <c r="B562" s="400" t="s">
        <v>2564</v>
      </c>
      <c r="C562" s="400" t="s">
        <v>2755</v>
      </c>
      <c r="D562" s="401" t="s">
        <v>3535</v>
      </c>
      <c r="E562" s="400" t="s">
        <v>4246</v>
      </c>
      <c r="F562" s="80" t="s">
        <v>3720</v>
      </c>
      <c r="G562" s="370">
        <v>100</v>
      </c>
      <c r="H562" s="370">
        <v>100</v>
      </c>
      <c r="I562" s="370">
        <v>20</v>
      </c>
      <c r="J562" s="194"/>
    </row>
    <row r="563" spans="1:10" ht="15" x14ac:dyDescent="0.25">
      <c r="A563" s="80">
        <v>555</v>
      </c>
      <c r="B563" s="400" t="s">
        <v>2657</v>
      </c>
      <c r="C563" s="400" t="s">
        <v>2756</v>
      </c>
      <c r="D563" s="401" t="s">
        <v>3536</v>
      </c>
      <c r="E563" s="400" t="s">
        <v>4246</v>
      </c>
      <c r="F563" s="80" t="s">
        <v>3720</v>
      </c>
      <c r="G563" s="370">
        <v>100</v>
      </c>
      <c r="H563" s="370">
        <v>100</v>
      </c>
      <c r="I563" s="370">
        <v>20</v>
      </c>
      <c r="J563" s="194"/>
    </row>
    <row r="564" spans="1:10" ht="15" x14ac:dyDescent="0.25">
      <c r="A564" s="80">
        <v>556</v>
      </c>
      <c r="B564" s="400" t="s">
        <v>2459</v>
      </c>
      <c r="C564" s="400" t="s">
        <v>2757</v>
      </c>
      <c r="D564" s="401" t="s">
        <v>3537</v>
      </c>
      <c r="E564" s="400" t="s">
        <v>4246</v>
      </c>
      <c r="F564" s="80" t="s">
        <v>3720</v>
      </c>
      <c r="G564" s="370">
        <v>100</v>
      </c>
      <c r="H564" s="370">
        <v>100</v>
      </c>
      <c r="I564" s="370">
        <v>20</v>
      </c>
      <c r="J564" s="194"/>
    </row>
    <row r="565" spans="1:10" ht="15" x14ac:dyDescent="0.25">
      <c r="A565" s="80">
        <v>557</v>
      </c>
      <c r="B565" s="400" t="s">
        <v>2459</v>
      </c>
      <c r="C565" s="400" t="s">
        <v>2757</v>
      </c>
      <c r="D565" s="401" t="s">
        <v>3537</v>
      </c>
      <c r="E565" s="400" t="s">
        <v>4246</v>
      </c>
      <c r="F565" s="80" t="s">
        <v>3720</v>
      </c>
      <c r="G565" s="370">
        <v>100</v>
      </c>
      <c r="H565" s="370">
        <v>100</v>
      </c>
      <c r="I565" s="370">
        <v>20</v>
      </c>
      <c r="J565" s="194"/>
    </row>
    <row r="566" spans="1:10" ht="15" x14ac:dyDescent="0.25">
      <c r="A566" s="80">
        <v>558</v>
      </c>
      <c r="B566" s="400" t="s">
        <v>2459</v>
      </c>
      <c r="C566" s="400" t="s">
        <v>2757</v>
      </c>
      <c r="D566" s="401" t="s">
        <v>3537</v>
      </c>
      <c r="E566" s="400" t="s">
        <v>4246</v>
      </c>
      <c r="F566" s="80" t="s">
        <v>3720</v>
      </c>
      <c r="G566" s="370">
        <v>100</v>
      </c>
      <c r="H566" s="370">
        <v>100</v>
      </c>
      <c r="I566" s="370">
        <v>20</v>
      </c>
      <c r="J566" s="194"/>
    </row>
    <row r="567" spans="1:10" ht="15" x14ac:dyDescent="0.25">
      <c r="A567" s="80">
        <v>559</v>
      </c>
      <c r="B567" s="400" t="s">
        <v>2530</v>
      </c>
      <c r="C567" s="400" t="s">
        <v>2758</v>
      </c>
      <c r="D567" s="401" t="s">
        <v>3538</v>
      </c>
      <c r="E567" s="400" t="s">
        <v>4246</v>
      </c>
      <c r="F567" s="80" t="s">
        <v>3720</v>
      </c>
      <c r="G567" s="370">
        <v>100</v>
      </c>
      <c r="H567" s="370">
        <v>100</v>
      </c>
      <c r="I567" s="370">
        <v>20</v>
      </c>
      <c r="J567" s="194"/>
    </row>
    <row r="568" spans="1:10" ht="15" x14ac:dyDescent="0.25">
      <c r="A568" s="80">
        <v>560</v>
      </c>
      <c r="B568" s="400" t="s">
        <v>2427</v>
      </c>
      <c r="C568" s="400" t="s">
        <v>2759</v>
      </c>
      <c r="D568" s="401" t="s">
        <v>3539</v>
      </c>
      <c r="E568" s="400" t="s">
        <v>4246</v>
      </c>
      <c r="F568" s="80" t="s">
        <v>3720</v>
      </c>
      <c r="G568" s="370">
        <v>100</v>
      </c>
      <c r="H568" s="370">
        <v>100</v>
      </c>
      <c r="I568" s="370">
        <v>20</v>
      </c>
      <c r="J568" s="194"/>
    </row>
    <row r="569" spans="1:10" ht="15" x14ac:dyDescent="0.25">
      <c r="A569" s="80">
        <v>561</v>
      </c>
      <c r="B569" s="400" t="s">
        <v>2427</v>
      </c>
      <c r="C569" s="400" t="s">
        <v>2759</v>
      </c>
      <c r="D569" s="401" t="s">
        <v>3539</v>
      </c>
      <c r="E569" s="400" t="s">
        <v>4246</v>
      </c>
      <c r="F569" s="80" t="s">
        <v>3720</v>
      </c>
      <c r="G569" s="370">
        <v>100</v>
      </c>
      <c r="H569" s="370">
        <v>100</v>
      </c>
      <c r="I569" s="370">
        <v>20</v>
      </c>
      <c r="J569" s="194"/>
    </row>
    <row r="570" spans="1:10" ht="15" x14ac:dyDescent="0.25">
      <c r="A570" s="80">
        <v>562</v>
      </c>
      <c r="B570" s="400" t="s">
        <v>2427</v>
      </c>
      <c r="C570" s="400" t="s">
        <v>2759</v>
      </c>
      <c r="D570" s="401" t="s">
        <v>3539</v>
      </c>
      <c r="E570" s="400" t="s">
        <v>4246</v>
      </c>
      <c r="F570" s="80" t="s">
        <v>3720</v>
      </c>
      <c r="G570" s="370">
        <v>100</v>
      </c>
      <c r="H570" s="370">
        <v>100</v>
      </c>
      <c r="I570" s="370">
        <v>20</v>
      </c>
      <c r="J570" s="194"/>
    </row>
    <row r="571" spans="1:10" ht="15" x14ac:dyDescent="0.25">
      <c r="A571" s="80">
        <v>563</v>
      </c>
      <c r="B571" s="400" t="s">
        <v>2613</v>
      </c>
      <c r="C571" s="400" t="s">
        <v>2760</v>
      </c>
      <c r="D571" s="401" t="s">
        <v>3540</v>
      </c>
      <c r="E571" s="400" t="s">
        <v>4246</v>
      </c>
      <c r="F571" s="80" t="s">
        <v>3720</v>
      </c>
      <c r="G571" s="370">
        <v>50</v>
      </c>
      <c r="H571" s="370">
        <v>50</v>
      </c>
      <c r="I571" s="370">
        <v>10</v>
      </c>
      <c r="J571" s="194"/>
    </row>
    <row r="572" spans="1:10" ht="15" x14ac:dyDescent="0.25">
      <c r="A572" s="80">
        <v>564</v>
      </c>
      <c r="B572" s="400" t="s">
        <v>2586</v>
      </c>
      <c r="C572" s="400" t="s">
        <v>2739</v>
      </c>
      <c r="D572" s="401" t="s">
        <v>3541</v>
      </c>
      <c r="E572" s="400" t="s">
        <v>4246</v>
      </c>
      <c r="F572" s="80" t="s">
        <v>3720</v>
      </c>
      <c r="G572" s="370">
        <v>50</v>
      </c>
      <c r="H572" s="370">
        <v>50</v>
      </c>
      <c r="I572" s="370">
        <v>10</v>
      </c>
      <c r="J572" s="194"/>
    </row>
    <row r="573" spans="1:10" ht="15" x14ac:dyDescent="0.25">
      <c r="A573" s="80">
        <v>565</v>
      </c>
      <c r="B573" s="400" t="s">
        <v>2719</v>
      </c>
      <c r="C573" s="400" t="s">
        <v>2761</v>
      </c>
      <c r="D573" s="401" t="s">
        <v>3542</v>
      </c>
      <c r="E573" s="400" t="s">
        <v>4246</v>
      </c>
      <c r="F573" s="80" t="s">
        <v>3720</v>
      </c>
      <c r="G573" s="370">
        <v>100</v>
      </c>
      <c r="H573" s="370">
        <v>100</v>
      </c>
      <c r="I573" s="370">
        <v>20</v>
      </c>
      <c r="J573" s="194"/>
    </row>
    <row r="574" spans="1:10" ht="15" x14ac:dyDescent="0.25">
      <c r="A574" s="80">
        <v>566</v>
      </c>
      <c r="B574" s="400" t="s">
        <v>2719</v>
      </c>
      <c r="C574" s="400" t="s">
        <v>2761</v>
      </c>
      <c r="D574" s="401" t="s">
        <v>3542</v>
      </c>
      <c r="E574" s="400" t="s">
        <v>4246</v>
      </c>
      <c r="F574" s="80" t="s">
        <v>3720</v>
      </c>
      <c r="G574" s="370">
        <v>100</v>
      </c>
      <c r="H574" s="370">
        <v>100</v>
      </c>
      <c r="I574" s="370">
        <v>20</v>
      </c>
      <c r="J574" s="194"/>
    </row>
    <row r="575" spans="1:10" ht="15" x14ac:dyDescent="0.25">
      <c r="A575" s="80">
        <v>567</v>
      </c>
      <c r="B575" s="400" t="s">
        <v>2719</v>
      </c>
      <c r="C575" s="400" t="s">
        <v>2761</v>
      </c>
      <c r="D575" s="401" t="s">
        <v>3542</v>
      </c>
      <c r="E575" s="400" t="s">
        <v>4246</v>
      </c>
      <c r="F575" s="80" t="s">
        <v>3720</v>
      </c>
      <c r="G575" s="370">
        <v>100</v>
      </c>
      <c r="H575" s="370">
        <v>100</v>
      </c>
      <c r="I575" s="370">
        <v>20</v>
      </c>
      <c r="J575" s="194"/>
    </row>
    <row r="576" spans="1:10" ht="15" x14ac:dyDescent="0.25">
      <c r="A576" s="80">
        <v>568</v>
      </c>
      <c r="B576" s="400" t="s">
        <v>2361</v>
      </c>
      <c r="C576" s="400" t="s">
        <v>2762</v>
      </c>
      <c r="D576" s="401" t="s">
        <v>3543</v>
      </c>
      <c r="E576" s="400" t="s">
        <v>4246</v>
      </c>
      <c r="F576" s="80" t="s">
        <v>3720</v>
      </c>
      <c r="G576" s="370">
        <v>50</v>
      </c>
      <c r="H576" s="370">
        <v>50</v>
      </c>
      <c r="I576" s="370">
        <v>10</v>
      </c>
      <c r="J576" s="194"/>
    </row>
    <row r="577" spans="1:10" ht="15" x14ac:dyDescent="0.25">
      <c r="A577" s="80">
        <v>569</v>
      </c>
      <c r="B577" s="400" t="s">
        <v>2573</v>
      </c>
      <c r="C577" s="400" t="s">
        <v>2762</v>
      </c>
      <c r="D577" s="401" t="s">
        <v>3544</v>
      </c>
      <c r="E577" s="400" t="s">
        <v>4246</v>
      </c>
      <c r="F577" s="80" t="s">
        <v>3720</v>
      </c>
      <c r="G577" s="370">
        <v>50</v>
      </c>
      <c r="H577" s="370">
        <v>50</v>
      </c>
      <c r="I577" s="370">
        <v>10</v>
      </c>
      <c r="J577" s="194"/>
    </row>
    <row r="578" spans="1:10" ht="15" x14ac:dyDescent="0.25">
      <c r="A578" s="80">
        <v>570</v>
      </c>
      <c r="B578" s="400" t="s">
        <v>2763</v>
      </c>
      <c r="C578" s="400" t="s">
        <v>2764</v>
      </c>
      <c r="D578" s="401" t="s">
        <v>3545</v>
      </c>
      <c r="E578" s="400" t="s">
        <v>4246</v>
      </c>
      <c r="F578" s="80" t="s">
        <v>3720</v>
      </c>
      <c r="G578" s="370">
        <v>100</v>
      </c>
      <c r="H578" s="370">
        <v>100</v>
      </c>
      <c r="I578" s="370">
        <v>20</v>
      </c>
      <c r="J578" s="194"/>
    </row>
    <row r="579" spans="1:10" ht="15" x14ac:dyDescent="0.25">
      <c r="A579" s="80">
        <v>571</v>
      </c>
      <c r="B579" s="400" t="s">
        <v>2765</v>
      </c>
      <c r="C579" s="400" t="s">
        <v>2766</v>
      </c>
      <c r="D579" s="401" t="s">
        <v>3546</v>
      </c>
      <c r="E579" s="400" t="s">
        <v>4246</v>
      </c>
      <c r="F579" s="80" t="s">
        <v>3720</v>
      </c>
      <c r="G579" s="370">
        <v>100</v>
      </c>
      <c r="H579" s="370">
        <v>100</v>
      </c>
      <c r="I579" s="370">
        <v>20</v>
      </c>
      <c r="J579" s="194"/>
    </row>
    <row r="580" spans="1:10" ht="15" x14ac:dyDescent="0.25">
      <c r="A580" s="80">
        <v>572</v>
      </c>
      <c r="B580" s="400" t="s">
        <v>2767</v>
      </c>
      <c r="C580" s="400" t="s">
        <v>2716</v>
      </c>
      <c r="D580" s="401" t="s">
        <v>3547</v>
      </c>
      <c r="E580" s="400" t="s">
        <v>4246</v>
      </c>
      <c r="F580" s="80" t="s">
        <v>3720</v>
      </c>
      <c r="G580" s="370">
        <v>100</v>
      </c>
      <c r="H580" s="370">
        <v>100</v>
      </c>
      <c r="I580" s="370">
        <v>20</v>
      </c>
      <c r="J580" s="194"/>
    </row>
    <row r="581" spans="1:10" ht="15" x14ac:dyDescent="0.25">
      <c r="A581" s="80">
        <v>573</v>
      </c>
      <c r="B581" s="400" t="s">
        <v>2427</v>
      </c>
      <c r="C581" s="400" t="s">
        <v>2768</v>
      </c>
      <c r="D581" s="401" t="s">
        <v>3548</v>
      </c>
      <c r="E581" s="400" t="s">
        <v>4246</v>
      </c>
      <c r="F581" s="80" t="s">
        <v>3720</v>
      </c>
      <c r="G581" s="370">
        <v>100</v>
      </c>
      <c r="H581" s="370">
        <v>100</v>
      </c>
      <c r="I581" s="370">
        <v>20</v>
      </c>
      <c r="J581" s="194"/>
    </row>
    <row r="582" spans="1:10" ht="15" x14ac:dyDescent="0.25">
      <c r="A582" s="80">
        <v>574</v>
      </c>
      <c r="B582" s="400" t="s">
        <v>2469</v>
      </c>
      <c r="C582" s="400" t="s">
        <v>2769</v>
      </c>
      <c r="D582" s="401" t="s">
        <v>3549</v>
      </c>
      <c r="E582" s="400" t="s">
        <v>4246</v>
      </c>
      <c r="F582" s="80" t="s">
        <v>3720</v>
      </c>
      <c r="G582" s="370">
        <v>100</v>
      </c>
      <c r="H582" s="370">
        <v>100</v>
      </c>
      <c r="I582" s="370">
        <v>20</v>
      </c>
      <c r="J582" s="194"/>
    </row>
    <row r="583" spans="1:10" ht="15" x14ac:dyDescent="0.25">
      <c r="A583" s="80">
        <v>575</v>
      </c>
      <c r="B583" s="400" t="s">
        <v>2770</v>
      </c>
      <c r="C583" s="400" t="s">
        <v>2517</v>
      </c>
      <c r="D583" s="401" t="s">
        <v>3550</v>
      </c>
      <c r="E583" s="400" t="s">
        <v>4246</v>
      </c>
      <c r="F583" s="80" t="s">
        <v>3720</v>
      </c>
      <c r="G583" s="370">
        <v>100</v>
      </c>
      <c r="H583" s="370">
        <v>100</v>
      </c>
      <c r="I583" s="370">
        <v>20</v>
      </c>
      <c r="J583" s="194"/>
    </row>
    <row r="584" spans="1:10" ht="15" x14ac:dyDescent="0.25">
      <c r="A584" s="80">
        <v>576</v>
      </c>
      <c r="B584" s="400" t="s">
        <v>2770</v>
      </c>
      <c r="C584" s="400" t="s">
        <v>2517</v>
      </c>
      <c r="D584" s="401" t="s">
        <v>3550</v>
      </c>
      <c r="E584" s="400" t="s">
        <v>4246</v>
      </c>
      <c r="F584" s="80" t="s">
        <v>3720</v>
      </c>
      <c r="G584" s="370">
        <v>100</v>
      </c>
      <c r="H584" s="370">
        <v>100</v>
      </c>
      <c r="I584" s="370">
        <v>20</v>
      </c>
      <c r="J584" s="194"/>
    </row>
    <row r="585" spans="1:10" ht="15" x14ac:dyDescent="0.25">
      <c r="A585" s="80">
        <v>577</v>
      </c>
      <c r="B585" s="400" t="s">
        <v>2770</v>
      </c>
      <c r="C585" s="400" t="s">
        <v>2517</v>
      </c>
      <c r="D585" s="401" t="s">
        <v>3550</v>
      </c>
      <c r="E585" s="400" t="s">
        <v>4246</v>
      </c>
      <c r="F585" s="80" t="s">
        <v>3720</v>
      </c>
      <c r="G585" s="370">
        <v>100</v>
      </c>
      <c r="H585" s="370">
        <v>100</v>
      </c>
      <c r="I585" s="370">
        <v>20</v>
      </c>
      <c r="J585" s="194"/>
    </row>
    <row r="586" spans="1:10" ht="15" x14ac:dyDescent="0.25">
      <c r="A586" s="80">
        <v>578</v>
      </c>
      <c r="B586" s="400" t="s">
        <v>2771</v>
      </c>
      <c r="C586" s="400" t="s">
        <v>2772</v>
      </c>
      <c r="D586" s="401" t="s">
        <v>3551</v>
      </c>
      <c r="E586" s="400" t="s">
        <v>4246</v>
      </c>
      <c r="F586" s="80" t="s">
        <v>3720</v>
      </c>
      <c r="G586" s="370">
        <v>100</v>
      </c>
      <c r="H586" s="370">
        <v>100</v>
      </c>
      <c r="I586" s="370">
        <v>20</v>
      </c>
      <c r="J586" s="194"/>
    </row>
    <row r="587" spans="1:10" ht="15" x14ac:dyDescent="0.25">
      <c r="A587" s="80">
        <v>579</v>
      </c>
      <c r="B587" s="400" t="s">
        <v>2771</v>
      </c>
      <c r="C587" s="400" t="s">
        <v>2772</v>
      </c>
      <c r="D587" s="401" t="s">
        <v>3551</v>
      </c>
      <c r="E587" s="400" t="s">
        <v>4246</v>
      </c>
      <c r="F587" s="80" t="s">
        <v>3720</v>
      </c>
      <c r="G587" s="370">
        <v>100</v>
      </c>
      <c r="H587" s="370">
        <v>100</v>
      </c>
      <c r="I587" s="370">
        <v>20</v>
      </c>
      <c r="J587" s="194"/>
    </row>
    <row r="588" spans="1:10" ht="15" x14ac:dyDescent="0.25">
      <c r="A588" s="80">
        <v>580</v>
      </c>
      <c r="B588" s="400" t="s">
        <v>2771</v>
      </c>
      <c r="C588" s="400" t="s">
        <v>2772</v>
      </c>
      <c r="D588" s="401" t="s">
        <v>3551</v>
      </c>
      <c r="E588" s="400" t="s">
        <v>4246</v>
      </c>
      <c r="F588" s="80" t="s">
        <v>3720</v>
      </c>
      <c r="G588" s="370">
        <v>100</v>
      </c>
      <c r="H588" s="370">
        <v>100</v>
      </c>
      <c r="I588" s="370">
        <v>20</v>
      </c>
      <c r="J588" s="194"/>
    </row>
    <row r="589" spans="1:10" ht="15" x14ac:dyDescent="0.25">
      <c r="A589" s="80">
        <v>581</v>
      </c>
      <c r="B589" s="400" t="s">
        <v>2441</v>
      </c>
      <c r="C589" s="400" t="s">
        <v>2743</v>
      </c>
      <c r="D589" s="401" t="s">
        <v>3552</v>
      </c>
      <c r="E589" s="400" t="s">
        <v>4246</v>
      </c>
      <c r="F589" s="80" t="s">
        <v>3720</v>
      </c>
      <c r="G589" s="370">
        <v>100</v>
      </c>
      <c r="H589" s="370">
        <v>100</v>
      </c>
      <c r="I589" s="370">
        <v>20</v>
      </c>
      <c r="J589" s="194"/>
    </row>
    <row r="590" spans="1:10" ht="15" x14ac:dyDescent="0.25">
      <c r="A590" s="80">
        <v>582</v>
      </c>
      <c r="B590" s="400" t="s">
        <v>2441</v>
      </c>
      <c r="C590" s="400" t="s">
        <v>2743</v>
      </c>
      <c r="D590" s="401" t="s">
        <v>3552</v>
      </c>
      <c r="E590" s="400" t="s">
        <v>4246</v>
      </c>
      <c r="F590" s="80" t="s">
        <v>3720</v>
      </c>
      <c r="G590" s="370">
        <v>100</v>
      </c>
      <c r="H590" s="370">
        <v>100</v>
      </c>
      <c r="I590" s="370">
        <v>20</v>
      </c>
      <c r="J590" s="194"/>
    </row>
    <row r="591" spans="1:10" ht="15" x14ac:dyDescent="0.25">
      <c r="A591" s="80">
        <v>583</v>
      </c>
      <c r="B591" s="400" t="s">
        <v>2441</v>
      </c>
      <c r="C591" s="400" t="s">
        <v>2743</v>
      </c>
      <c r="D591" s="401" t="s">
        <v>3552</v>
      </c>
      <c r="E591" s="400" t="s">
        <v>4246</v>
      </c>
      <c r="F591" s="80" t="s">
        <v>3720</v>
      </c>
      <c r="G591" s="370">
        <v>100</v>
      </c>
      <c r="H591" s="370">
        <v>100</v>
      </c>
      <c r="I591" s="370">
        <v>20</v>
      </c>
      <c r="J591" s="194"/>
    </row>
    <row r="592" spans="1:10" ht="15" x14ac:dyDescent="0.25">
      <c r="A592" s="80">
        <v>584</v>
      </c>
      <c r="B592" s="400" t="s">
        <v>2773</v>
      </c>
      <c r="C592" s="400" t="s">
        <v>2774</v>
      </c>
      <c r="D592" s="401" t="s">
        <v>3553</v>
      </c>
      <c r="E592" s="400" t="s">
        <v>4246</v>
      </c>
      <c r="F592" s="80" t="s">
        <v>3720</v>
      </c>
      <c r="G592" s="370">
        <v>100</v>
      </c>
      <c r="H592" s="370">
        <v>100</v>
      </c>
      <c r="I592" s="370">
        <v>20</v>
      </c>
      <c r="J592" s="194"/>
    </row>
    <row r="593" spans="1:10" ht="15" x14ac:dyDescent="0.25">
      <c r="A593" s="80">
        <v>585</v>
      </c>
      <c r="B593" s="400" t="s">
        <v>2775</v>
      </c>
      <c r="C593" s="400" t="s">
        <v>2776</v>
      </c>
      <c r="D593" s="401" t="s">
        <v>3554</v>
      </c>
      <c r="E593" s="400" t="s">
        <v>4246</v>
      </c>
      <c r="F593" s="80" t="s">
        <v>3720</v>
      </c>
      <c r="G593" s="370">
        <v>100</v>
      </c>
      <c r="H593" s="370">
        <v>100</v>
      </c>
      <c r="I593" s="370">
        <v>20</v>
      </c>
      <c r="J593" s="194"/>
    </row>
    <row r="594" spans="1:10" ht="15" x14ac:dyDescent="0.25">
      <c r="A594" s="80">
        <v>586</v>
      </c>
      <c r="B594" s="400" t="s">
        <v>2635</v>
      </c>
      <c r="C594" s="400" t="s">
        <v>2777</v>
      </c>
      <c r="D594" s="401" t="s">
        <v>3555</v>
      </c>
      <c r="E594" s="400" t="s">
        <v>4246</v>
      </c>
      <c r="F594" s="80" t="s">
        <v>3720</v>
      </c>
      <c r="G594" s="370">
        <v>100</v>
      </c>
      <c r="H594" s="370">
        <v>100</v>
      </c>
      <c r="I594" s="370">
        <v>20</v>
      </c>
      <c r="J594" s="194"/>
    </row>
    <row r="595" spans="1:10" ht="15" x14ac:dyDescent="0.25">
      <c r="A595" s="80">
        <v>587</v>
      </c>
      <c r="B595" s="400" t="s">
        <v>2635</v>
      </c>
      <c r="C595" s="400" t="s">
        <v>2777</v>
      </c>
      <c r="D595" s="401" t="s">
        <v>3555</v>
      </c>
      <c r="E595" s="400" t="s">
        <v>4246</v>
      </c>
      <c r="F595" s="80" t="s">
        <v>3720</v>
      </c>
      <c r="G595" s="370">
        <v>100</v>
      </c>
      <c r="H595" s="370">
        <v>100</v>
      </c>
      <c r="I595" s="370">
        <v>20</v>
      </c>
      <c r="J595" s="194"/>
    </row>
    <row r="596" spans="1:10" ht="15" x14ac:dyDescent="0.25">
      <c r="A596" s="80">
        <v>588</v>
      </c>
      <c r="B596" s="400" t="s">
        <v>2635</v>
      </c>
      <c r="C596" s="400" t="s">
        <v>2777</v>
      </c>
      <c r="D596" s="401" t="s">
        <v>3555</v>
      </c>
      <c r="E596" s="400" t="s">
        <v>4246</v>
      </c>
      <c r="F596" s="80" t="s">
        <v>3720</v>
      </c>
      <c r="G596" s="370">
        <v>100</v>
      </c>
      <c r="H596" s="370">
        <v>100</v>
      </c>
      <c r="I596" s="370">
        <v>20</v>
      </c>
      <c r="J596" s="194"/>
    </row>
    <row r="597" spans="1:10" ht="15" x14ac:dyDescent="0.25">
      <c r="A597" s="80">
        <v>589</v>
      </c>
      <c r="B597" s="400" t="s">
        <v>2434</v>
      </c>
      <c r="C597" s="400" t="s">
        <v>2778</v>
      </c>
      <c r="D597" s="401" t="s">
        <v>3556</v>
      </c>
      <c r="E597" s="400" t="s">
        <v>4246</v>
      </c>
      <c r="F597" s="80" t="s">
        <v>3720</v>
      </c>
      <c r="G597" s="370">
        <v>100</v>
      </c>
      <c r="H597" s="370">
        <v>100</v>
      </c>
      <c r="I597" s="370">
        <v>20</v>
      </c>
      <c r="J597" s="194"/>
    </row>
    <row r="598" spans="1:10" ht="15" x14ac:dyDescent="0.25">
      <c r="A598" s="80">
        <v>590</v>
      </c>
      <c r="B598" s="400" t="s">
        <v>2434</v>
      </c>
      <c r="C598" s="400" t="s">
        <v>2778</v>
      </c>
      <c r="D598" s="401" t="s">
        <v>3556</v>
      </c>
      <c r="E598" s="400" t="s">
        <v>4246</v>
      </c>
      <c r="F598" s="80" t="s">
        <v>3720</v>
      </c>
      <c r="G598" s="370">
        <v>100</v>
      </c>
      <c r="H598" s="370">
        <v>100</v>
      </c>
      <c r="I598" s="370">
        <v>20</v>
      </c>
      <c r="J598" s="194"/>
    </row>
    <row r="599" spans="1:10" ht="15" x14ac:dyDescent="0.25">
      <c r="A599" s="80">
        <v>591</v>
      </c>
      <c r="B599" s="400" t="s">
        <v>2434</v>
      </c>
      <c r="C599" s="400" t="s">
        <v>2778</v>
      </c>
      <c r="D599" s="401" t="s">
        <v>3556</v>
      </c>
      <c r="E599" s="400" t="s">
        <v>4246</v>
      </c>
      <c r="F599" s="80" t="s">
        <v>3720</v>
      </c>
      <c r="G599" s="370">
        <v>100</v>
      </c>
      <c r="H599" s="370">
        <v>100</v>
      </c>
      <c r="I599" s="370">
        <v>20</v>
      </c>
      <c r="J599" s="194"/>
    </row>
    <row r="600" spans="1:10" ht="15" x14ac:dyDescent="0.25">
      <c r="A600" s="80">
        <v>592</v>
      </c>
      <c r="B600" s="400" t="s">
        <v>2461</v>
      </c>
      <c r="C600" s="400" t="s">
        <v>2492</v>
      </c>
      <c r="D600" s="401" t="s">
        <v>3557</v>
      </c>
      <c r="E600" s="400" t="s">
        <v>4246</v>
      </c>
      <c r="F600" s="80" t="s">
        <v>3720</v>
      </c>
      <c r="G600" s="370">
        <v>100</v>
      </c>
      <c r="H600" s="370">
        <v>100</v>
      </c>
      <c r="I600" s="370">
        <v>20</v>
      </c>
      <c r="J600" s="194"/>
    </row>
    <row r="601" spans="1:10" ht="15" x14ac:dyDescent="0.25">
      <c r="A601" s="80">
        <v>593</v>
      </c>
      <c r="B601" s="400" t="s">
        <v>2461</v>
      </c>
      <c r="C601" s="400" t="s">
        <v>2492</v>
      </c>
      <c r="D601" s="401" t="s">
        <v>3557</v>
      </c>
      <c r="E601" s="400" t="s">
        <v>4246</v>
      </c>
      <c r="F601" s="80" t="s">
        <v>3720</v>
      </c>
      <c r="G601" s="370">
        <v>100</v>
      </c>
      <c r="H601" s="370">
        <v>100</v>
      </c>
      <c r="I601" s="370">
        <v>20</v>
      </c>
      <c r="J601" s="194"/>
    </row>
    <row r="602" spans="1:10" ht="15" x14ac:dyDescent="0.25">
      <c r="A602" s="80">
        <v>594</v>
      </c>
      <c r="B602" s="400" t="s">
        <v>2461</v>
      </c>
      <c r="C602" s="400" t="s">
        <v>2492</v>
      </c>
      <c r="D602" s="401" t="s">
        <v>3557</v>
      </c>
      <c r="E602" s="400" t="s">
        <v>4246</v>
      </c>
      <c r="F602" s="80" t="s">
        <v>3720</v>
      </c>
      <c r="G602" s="370">
        <v>100</v>
      </c>
      <c r="H602" s="370">
        <v>100</v>
      </c>
      <c r="I602" s="370">
        <v>20</v>
      </c>
      <c r="J602" s="194"/>
    </row>
    <row r="603" spans="1:10" ht="15" x14ac:dyDescent="0.25">
      <c r="A603" s="80">
        <v>595</v>
      </c>
      <c r="B603" s="400" t="s">
        <v>2603</v>
      </c>
      <c r="C603" s="400" t="s">
        <v>2779</v>
      </c>
      <c r="D603" s="401" t="s">
        <v>3558</v>
      </c>
      <c r="E603" s="400" t="s">
        <v>4246</v>
      </c>
      <c r="F603" s="80" t="s">
        <v>3720</v>
      </c>
      <c r="G603" s="370">
        <v>100</v>
      </c>
      <c r="H603" s="370">
        <v>100</v>
      </c>
      <c r="I603" s="370">
        <v>20</v>
      </c>
      <c r="J603" s="194"/>
    </row>
    <row r="604" spans="1:10" ht="15" x14ac:dyDescent="0.25">
      <c r="A604" s="80">
        <v>596</v>
      </c>
      <c r="B604" s="400" t="s">
        <v>2603</v>
      </c>
      <c r="C604" s="400" t="s">
        <v>2779</v>
      </c>
      <c r="D604" s="401" t="s">
        <v>3558</v>
      </c>
      <c r="E604" s="400" t="s">
        <v>4246</v>
      </c>
      <c r="F604" s="80" t="s">
        <v>3720</v>
      </c>
      <c r="G604" s="370">
        <v>100</v>
      </c>
      <c r="H604" s="370">
        <v>100</v>
      </c>
      <c r="I604" s="370">
        <v>20</v>
      </c>
      <c r="J604" s="194"/>
    </row>
    <row r="605" spans="1:10" ht="15" x14ac:dyDescent="0.25">
      <c r="A605" s="80">
        <v>597</v>
      </c>
      <c r="B605" s="400" t="s">
        <v>2423</v>
      </c>
      <c r="C605" s="400" t="s">
        <v>2780</v>
      </c>
      <c r="D605" s="401" t="s">
        <v>3559</v>
      </c>
      <c r="E605" s="400" t="s">
        <v>4246</v>
      </c>
      <c r="F605" s="80" t="s">
        <v>3720</v>
      </c>
      <c r="G605" s="370">
        <v>100</v>
      </c>
      <c r="H605" s="370">
        <v>100</v>
      </c>
      <c r="I605" s="370">
        <v>20</v>
      </c>
      <c r="J605" s="194"/>
    </row>
    <row r="606" spans="1:10" ht="15" x14ac:dyDescent="0.25">
      <c r="A606" s="80">
        <v>598</v>
      </c>
      <c r="B606" s="400" t="s">
        <v>2538</v>
      </c>
      <c r="C606" s="400" t="s">
        <v>2780</v>
      </c>
      <c r="D606" s="401" t="s">
        <v>3560</v>
      </c>
      <c r="E606" s="400" t="s">
        <v>4246</v>
      </c>
      <c r="F606" s="80" t="s">
        <v>3720</v>
      </c>
      <c r="G606" s="370">
        <v>100</v>
      </c>
      <c r="H606" s="370">
        <v>100</v>
      </c>
      <c r="I606" s="370">
        <v>20</v>
      </c>
      <c r="J606" s="194"/>
    </row>
    <row r="607" spans="1:10" ht="15" x14ac:dyDescent="0.25">
      <c r="A607" s="80">
        <v>599</v>
      </c>
      <c r="B607" s="400" t="s">
        <v>2538</v>
      </c>
      <c r="C607" s="400" t="s">
        <v>2780</v>
      </c>
      <c r="D607" s="401" t="s">
        <v>3560</v>
      </c>
      <c r="E607" s="400" t="s">
        <v>4246</v>
      </c>
      <c r="F607" s="80" t="s">
        <v>3720</v>
      </c>
      <c r="G607" s="370">
        <v>100</v>
      </c>
      <c r="H607" s="370">
        <v>100</v>
      </c>
      <c r="I607" s="370">
        <v>20</v>
      </c>
      <c r="J607" s="194"/>
    </row>
    <row r="608" spans="1:10" ht="15" x14ac:dyDescent="0.25">
      <c r="A608" s="80">
        <v>600</v>
      </c>
      <c r="B608" s="400" t="s">
        <v>544</v>
      </c>
      <c r="C608" s="400" t="s">
        <v>2781</v>
      </c>
      <c r="D608" s="401" t="s">
        <v>3561</v>
      </c>
      <c r="E608" s="400" t="s">
        <v>4246</v>
      </c>
      <c r="F608" s="80" t="s">
        <v>3720</v>
      </c>
      <c r="G608" s="370">
        <v>100</v>
      </c>
      <c r="H608" s="370">
        <v>100</v>
      </c>
      <c r="I608" s="370">
        <v>20</v>
      </c>
      <c r="J608" s="194"/>
    </row>
    <row r="609" spans="1:10" ht="15" x14ac:dyDescent="0.25">
      <c r="A609" s="80">
        <v>601</v>
      </c>
      <c r="B609" s="400" t="s">
        <v>2439</v>
      </c>
      <c r="C609" s="400" t="s">
        <v>2782</v>
      </c>
      <c r="D609" s="401" t="s">
        <v>3562</v>
      </c>
      <c r="E609" s="400" t="s">
        <v>4246</v>
      </c>
      <c r="F609" s="80" t="s">
        <v>3720</v>
      </c>
      <c r="G609" s="370">
        <v>100</v>
      </c>
      <c r="H609" s="370">
        <v>100</v>
      </c>
      <c r="I609" s="370">
        <v>20</v>
      </c>
      <c r="J609" s="194"/>
    </row>
    <row r="610" spans="1:10" ht="15" x14ac:dyDescent="0.25">
      <c r="A610" s="80">
        <v>602</v>
      </c>
      <c r="B610" s="400" t="s">
        <v>2638</v>
      </c>
      <c r="C610" s="400" t="s">
        <v>2783</v>
      </c>
      <c r="D610" s="401" t="s">
        <v>3563</v>
      </c>
      <c r="E610" s="400" t="s">
        <v>4246</v>
      </c>
      <c r="F610" s="80" t="s">
        <v>3720</v>
      </c>
      <c r="G610" s="370">
        <v>100</v>
      </c>
      <c r="H610" s="370">
        <v>100</v>
      </c>
      <c r="I610" s="370">
        <v>20</v>
      </c>
      <c r="J610" s="194"/>
    </row>
    <row r="611" spans="1:10" ht="15" x14ac:dyDescent="0.25">
      <c r="A611" s="80">
        <v>603</v>
      </c>
      <c r="B611" s="400" t="s">
        <v>2638</v>
      </c>
      <c r="C611" s="400" t="s">
        <v>2783</v>
      </c>
      <c r="D611" s="401" t="s">
        <v>3563</v>
      </c>
      <c r="E611" s="400" t="s">
        <v>4246</v>
      </c>
      <c r="F611" s="80" t="s">
        <v>3720</v>
      </c>
      <c r="G611" s="370">
        <v>100</v>
      </c>
      <c r="H611" s="370">
        <v>100</v>
      </c>
      <c r="I611" s="370">
        <v>20</v>
      </c>
      <c r="J611" s="194"/>
    </row>
    <row r="612" spans="1:10" ht="15" x14ac:dyDescent="0.25">
      <c r="A612" s="80">
        <v>604</v>
      </c>
      <c r="B612" s="400" t="s">
        <v>2638</v>
      </c>
      <c r="C612" s="400" t="s">
        <v>2783</v>
      </c>
      <c r="D612" s="401" t="s">
        <v>3563</v>
      </c>
      <c r="E612" s="400" t="s">
        <v>4246</v>
      </c>
      <c r="F612" s="80" t="s">
        <v>3720</v>
      </c>
      <c r="G612" s="370">
        <v>100</v>
      </c>
      <c r="H612" s="370">
        <v>100</v>
      </c>
      <c r="I612" s="370">
        <v>20</v>
      </c>
      <c r="J612" s="194"/>
    </row>
    <row r="613" spans="1:10" ht="15" x14ac:dyDescent="0.25">
      <c r="A613" s="80">
        <v>605</v>
      </c>
      <c r="B613" s="400" t="s">
        <v>2784</v>
      </c>
      <c r="C613" s="400" t="s">
        <v>2785</v>
      </c>
      <c r="D613" s="401">
        <v>33001019159</v>
      </c>
      <c r="E613" s="400" t="s">
        <v>4246</v>
      </c>
      <c r="F613" s="80" t="s">
        <v>3720</v>
      </c>
      <c r="G613" s="370">
        <v>100</v>
      </c>
      <c r="H613" s="370">
        <v>100</v>
      </c>
      <c r="I613" s="370">
        <v>20</v>
      </c>
      <c r="J613" s="194"/>
    </row>
    <row r="614" spans="1:10" ht="15" x14ac:dyDescent="0.25">
      <c r="A614" s="80">
        <v>606</v>
      </c>
      <c r="B614" s="400" t="s">
        <v>2784</v>
      </c>
      <c r="C614" s="400" t="s">
        <v>2785</v>
      </c>
      <c r="D614" s="401">
        <v>33001019159</v>
      </c>
      <c r="E614" s="400" t="s">
        <v>4246</v>
      </c>
      <c r="F614" s="80" t="s">
        <v>3720</v>
      </c>
      <c r="G614" s="370">
        <v>100</v>
      </c>
      <c r="H614" s="370">
        <v>100</v>
      </c>
      <c r="I614" s="370">
        <v>20</v>
      </c>
      <c r="J614" s="194"/>
    </row>
    <row r="615" spans="1:10" ht="15" x14ac:dyDescent="0.25">
      <c r="A615" s="80">
        <v>607</v>
      </c>
      <c r="B615" s="400" t="s">
        <v>2784</v>
      </c>
      <c r="C615" s="400" t="s">
        <v>2785</v>
      </c>
      <c r="D615" s="401">
        <v>33001019159</v>
      </c>
      <c r="E615" s="400" t="s">
        <v>4246</v>
      </c>
      <c r="F615" s="80" t="s">
        <v>3720</v>
      </c>
      <c r="G615" s="370">
        <v>100</v>
      </c>
      <c r="H615" s="370">
        <v>100</v>
      </c>
      <c r="I615" s="370">
        <v>20</v>
      </c>
      <c r="J615" s="194"/>
    </row>
    <row r="616" spans="1:10" ht="15" x14ac:dyDescent="0.25">
      <c r="A616" s="80">
        <v>608</v>
      </c>
      <c r="B616" s="400" t="s">
        <v>2786</v>
      </c>
      <c r="C616" s="400" t="s">
        <v>2787</v>
      </c>
      <c r="D616" s="401" t="s">
        <v>3564</v>
      </c>
      <c r="E616" s="400" t="s">
        <v>4246</v>
      </c>
      <c r="F616" s="80" t="s">
        <v>3720</v>
      </c>
      <c r="G616" s="370">
        <v>100</v>
      </c>
      <c r="H616" s="370">
        <v>100</v>
      </c>
      <c r="I616" s="370">
        <v>20</v>
      </c>
      <c r="J616" s="194"/>
    </row>
    <row r="617" spans="1:10" ht="15" x14ac:dyDescent="0.25">
      <c r="A617" s="80">
        <v>609</v>
      </c>
      <c r="B617" s="400" t="s">
        <v>2786</v>
      </c>
      <c r="C617" s="400" t="s">
        <v>2787</v>
      </c>
      <c r="D617" s="401" t="s">
        <v>3564</v>
      </c>
      <c r="E617" s="400" t="s">
        <v>4246</v>
      </c>
      <c r="F617" s="80" t="s">
        <v>3720</v>
      </c>
      <c r="G617" s="370">
        <v>100</v>
      </c>
      <c r="H617" s="370">
        <v>100</v>
      </c>
      <c r="I617" s="370">
        <v>20</v>
      </c>
      <c r="J617" s="194"/>
    </row>
    <row r="618" spans="1:10" ht="15" x14ac:dyDescent="0.25">
      <c r="A618" s="80">
        <v>610</v>
      </c>
      <c r="B618" s="400" t="s">
        <v>2786</v>
      </c>
      <c r="C618" s="400" t="s">
        <v>2787</v>
      </c>
      <c r="D618" s="401" t="s">
        <v>3564</v>
      </c>
      <c r="E618" s="400" t="s">
        <v>4246</v>
      </c>
      <c r="F618" s="80" t="s">
        <v>3720</v>
      </c>
      <c r="G618" s="370">
        <v>100</v>
      </c>
      <c r="H618" s="370">
        <v>100</v>
      </c>
      <c r="I618" s="370">
        <v>20</v>
      </c>
      <c r="J618" s="194"/>
    </row>
    <row r="619" spans="1:10" ht="15" x14ac:dyDescent="0.25">
      <c r="A619" s="80">
        <v>611</v>
      </c>
      <c r="B619" s="400" t="s">
        <v>2788</v>
      </c>
      <c r="C619" s="400" t="s">
        <v>2789</v>
      </c>
      <c r="D619" s="401" t="s">
        <v>3565</v>
      </c>
      <c r="E619" s="400" t="s">
        <v>4246</v>
      </c>
      <c r="F619" s="80" t="s">
        <v>3720</v>
      </c>
      <c r="G619" s="370">
        <v>100</v>
      </c>
      <c r="H619" s="370">
        <v>100</v>
      </c>
      <c r="I619" s="370">
        <v>20</v>
      </c>
      <c r="J619" s="194"/>
    </row>
    <row r="620" spans="1:10" ht="15" x14ac:dyDescent="0.25">
      <c r="A620" s="80">
        <v>612</v>
      </c>
      <c r="B620" s="400" t="s">
        <v>2788</v>
      </c>
      <c r="C620" s="400" t="s">
        <v>2789</v>
      </c>
      <c r="D620" s="401" t="s">
        <v>3565</v>
      </c>
      <c r="E620" s="400" t="s">
        <v>4246</v>
      </c>
      <c r="F620" s="80" t="s">
        <v>3720</v>
      </c>
      <c r="G620" s="370">
        <v>100</v>
      </c>
      <c r="H620" s="370">
        <v>100</v>
      </c>
      <c r="I620" s="370">
        <v>20</v>
      </c>
      <c r="J620" s="194"/>
    </row>
    <row r="621" spans="1:10" ht="15" x14ac:dyDescent="0.25">
      <c r="A621" s="80">
        <v>613</v>
      </c>
      <c r="B621" s="400" t="s">
        <v>2788</v>
      </c>
      <c r="C621" s="400" t="s">
        <v>2789</v>
      </c>
      <c r="D621" s="401" t="s">
        <v>3565</v>
      </c>
      <c r="E621" s="400" t="s">
        <v>4246</v>
      </c>
      <c r="F621" s="80" t="s">
        <v>3720</v>
      </c>
      <c r="G621" s="370">
        <v>100</v>
      </c>
      <c r="H621" s="370">
        <v>100</v>
      </c>
      <c r="I621" s="370">
        <v>20</v>
      </c>
      <c r="J621" s="194"/>
    </row>
    <row r="622" spans="1:10" ht="15" x14ac:dyDescent="0.25">
      <c r="A622" s="80">
        <v>614</v>
      </c>
      <c r="B622" s="400" t="s">
        <v>2790</v>
      </c>
      <c r="C622" s="400" t="s">
        <v>2791</v>
      </c>
      <c r="D622" s="401" t="s">
        <v>3566</v>
      </c>
      <c r="E622" s="400" t="s">
        <v>4246</v>
      </c>
      <c r="F622" s="80" t="s">
        <v>3720</v>
      </c>
      <c r="G622" s="370">
        <v>50</v>
      </c>
      <c r="H622" s="370">
        <v>50</v>
      </c>
      <c r="I622" s="370">
        <v>10</v>
      </c>
      <c r="J622" s="194"/>
    </row>
    <row r="623" spans="1:10" ht="15" x14ac:dyDescent="0.25">
      <c r="A623" s="80">
        <v>615</v>
      </c>
      <c r="B623" s="400" t="s">
        <v>2361</v>
      </c>
      <c r="C623" s="400" t="s">
        <v>2360</v>
      </c>
      <c r="D623" s="401" t="s">
        <v>3567</v>
      </c>
      <c r="E623" s="400" t="s">
        <v>4246</v>
      </c>
      <c r="F623" s="80" t="s">
        <v>3720</v>
      </c>
      <c r="G623" s="370">
        <v>50</v>
      </c>
      <c r="H623" s="370">
        <v>50</v>
      </c>
      <c r="I623" s="370">
        <v>10</v>
      </c>
      <c r="J623" s="194"/>
    </row>
    <row r="624" spans="1:10" ht="15" x14ac:dyDescent="0.25">
      <c r="A624" s="80">
        <v>616</v>
      </c>
      <c r="B624" s="400" t="s">
        <v>2603</v>
      </c>
      <c r="C624" s="400" t="s">
        <v>2792</v>
      </c>
      <c r="D624" s="401" t="s">
        <v>3568</v>
      </c>
      <c r="E624" s="400" t="s">
        <v>4246</v>
      </c>
      <c r="F624" s="80" t="s">
        <v>3720</v>
      </c>
      <c r="G624" s="370">
        <v>100</v>
      </c>
      <c r="H624" s="370">
        <v>100</v>
      </c>
      <c r="I624" s="370">
        <v>20</v>
      </c>
      <c r="J624" s="194"/>
    </row>
    <row r="625" spans="1:10" ht="15" x14ac:dyDescent="0.25">
      <c r="A625" s="80">
        <v>617</v>
      </c>
      <c r="B625" s="400" t="s">
        <v>2603</v>
      </c>
      <c r="C625" s="400" t="s">
        <v>2792</v>
      </c>
      <c r="D625" s="401" t="s">
        <v>3568</v>
      </c>
      <c r="E625" s="400" t="s">
        <v>4246</v>
      </c>
      <c r="F625" s="80" t="s">
        <v>3720</v>
      </c>
      <c r="G625" s="370">
        <v>100</v>
      </c>
      <c r="H625" s="370">
        <v>100</v>
      </c>
      <c r="I625" s="370">
        <v>20</v>
      </c>
      <c r="J625" s="194"/>
    </row>
    <row r="626" spans="1:10" ht="15" x14ac:dyDescent="0.25">
      <c r="A626" s="80">
        <v>618</v>
      </c>
      <c r="B626" s="400" t="s">
        <v>2603</v>
      </c>
      <c r="C626" s="400" t="s">
        <v>2792</v>
      </c>
      <c r="D626" s="401" t="s">
        <v>3568</v>
      </c>
      <c r="E626" s="400" t="s">
        <v>4246</v>
      </c>
      <c r="F626" s="80" t="s">
        <v>3720</v>
      </c>
      <c r="G626" s="370">
        <v>100</v>
      </c>
      <c r="H626" s="370">
        <v>100</v>
      </c>
      <c r="I626" s="370">
        <v>20</v>
      </c>
      <c r="J626" s="194"/>
    </row>
    <row r="627" spans="1:10" ht="15" x14ac:dyDescent="0.25">
      <c r="A627" s="80">
        <v>619</v>
      </c>
      <c r="B627" s="400" t="s">
        <v>2546</v>
      </c>
      <c r="C627" s="400" t="s">
        <v>2793</v>
      </c>
      <c r="D627" s="401" t="s">
        <v>3569</v>
      </c>
      <c r="E627" s="400" t="s">
        <v>4246</v>
      </c>
      <c r="F627" s="80" t="s">
        <v>3720</v>
      </c>
      <c r="G627" s="370">
        <v>100</v>
      </c>
      <c r="H627" s="370">
        <v>100</v>
      </c>
      <c r="I627" s="370">
        <v>20</v>
      </c>
      <c r="J627" s="194"/>
    </row>
    <row r="628" spans="1:10" ht="15" x14ac:dyDescent="0.25">
      <c r="A628" s="80">
        <v>620</v>
      </c>
      <c r="B628" s="400" t="s">
        <v>2546</v>
      </c>
      <c r="C628" s="400" t="s">
        <v>2793</v>
      </c>
      <c r="D628" s="401" t="s">
        <v>3569</v>
      </c>
      <c r="E628" s="400" t="s">
        <v>4246</v>
      </c>
      <c r="F628" s="80" t="s">
        <v>3720</v>
      </c>
      <c r="G628" s="370">
        <v>100</v>
      </c>
      <c r="H628" s="370">
        <v>100</v>
      </c>
      <c r="I628" s="370">
        <v>20</v>
      </c>
      <c r="J628" s="194"/>
    </row>
    <row r="629" spans="1:10" ht="15" x14ac:dyDescent="0.25">
      <c r="A629" s="80">
        <v>621</v>
      </c>
      <c r="B629" s="400" t="s">
        <v>2546</v>
      </c>
      <c r="C629" s="400" t="s">
        <v>2793</v>
      </c>
      <c r="D629" s="401" t="s">
        <v>3569</v>
      </c>
      <c r="E629" s="400" t="s">
        <v>4246</v>
      </c>
      <c r="F629" s="80" t="s">
        <v>3720</v>
      </c>
      <c r="G629" s="370">
        <v>100</v>
      </c>
      <c r="H629" s="370">
        <v>100</v>
      </c>
      <c r="I629" s="370">
        <v>20</v>
      </c>
      <c r="J629" s="194"/>
    </row>
    <row r="630" spans="1:10" ht="15" x14ac:dyDescent="0.25">
      <c r="A630" s="80">
        <v>622</v>
      </c>
      <c r="B630" s="400" t="s">
        <v>2794</v>
      </c>
      <c r="C630" s="400" t="s">
        <v>2795</v>
      </c>
      <c r="D630" s="401" t="s">
        <v>3570</v>
      </c>
      <c r="E630" s="400" t="s">
        <v>4246</v>
      </c>
      <c r="F630" s="80" t="s">
        <v>3720</v>
      </c>
      <c r="G630" s="370">
        <v>100</v>
      </c>
      <c r="H630" s="370">
        <v>100</v>
      </c>
      <c r="I630" s="370">
        <v>20</v>
      </c>
      <c r="J630" s="194"/>
    </row>
    <row r="631" spans="1:10" ht="15" x14ac:dyDescent="0.25">
      <c r="A631" s="80">
        <v>623</v>
      </c>
      <c r="B631" s="400" t="s">
        <v>2794</v>
      </c>
      <c r="C631" s="400" t="s">
        <v>2795</v>
      </c>
      <c r="D631" s="401" t="s">
        <v>3570</v>
      </c>
      <c r="E631" s="400" t="s">
        <v>4246</v>
      </c>
      <c r="F631" s="80" t="s">
        <v>3720</v>
      </c>
      <c r="G631" s="370">
        <v>100</v>
      </c>
      <c r="H631" s="370">
        <v>100</v>
      </c>
      <c r="I631" s="370">
        <v>20</v>
      </c>
      <c r="J631" s="194"/>
    </row>
    <row r="632" spans="1:10" ht="15" x14ac:dyDescent="0.25">
      <c r="A632" s="80">
        <v>624</v>
      </c>
      <c r="B632" s="400" t="s">
        <v>2794</v>
      </c>
      <c r="C632" s="400" t="s">
        <v>2795</v>
      </c>
      <c r="D632" s="401" t="s">
        <v>3570</v>
      </c>
      <c r="E632" s="400" t="s">
        <v>4246</v>
      </c>
      <c r="F632" s="80" t="s">
        <v>3720</v>
      </c>
      <c r="G632" s="370">
        <v>100</v>
      </c>
      <c r="H632" s="370">
        <v>100</v>
      </c>
      <c r="I632" s="370">
        <v>20</v>
      </c>
      <c r="J632" s="194"/>
    </row>
    <row r="633" spans="1:10" ht="15" x14ac:dyDescent="0.25">
      <c r="A633" s="80">
        <v>625</v>
      </c>
      <c r="B633" s="400" t="s">
        <v>2434</v>
      </c>
      <c r="C633" s="400" t="s">
        <v>2796</v>
      </c>
      <c r="D633" s="401" t="s">
        <v>3571</v>
      </c>
      <c r="E633" s="400" t="s">
        <v>4246</v>
      </c>
      <c r="F633" s="80" t="s">
        <v>3720</v>
      </c>
      <c r="G633" s="370">
        <v>100</v>
      </c>
      <c r="H633" s="370">
        <v>100</v>
      </c>
      <c r="I633" s="370">
        <v>20</v>
      </c>
      <c r="J633" s="194"/>
    </row>
    <row r="634" spans="1:10" ht="15" x14ac:dyDescent="0.25">
      <c r="A634" s="80">
        <v>626</v>
      </c>
      <c r="B634" s="400" t="s">
        <v>2434</v>
      </c>
      <c r="C634" s="400" t="s">
        <v>2796</v>
      </c>
      <c r="D634" s="401" t="s">
        <v>3571</v>
      </c>
      <c r="E634" s="400" t="s">
        <v>4246</v>
      </c>
      <c r="F634" s="80" t="s">
        <v>3720</v>
      </c>
      <c r="G634" s="370">
        <v>100</v>
      </c>
      <c r="H634" s="370">
        <v>100</v>
      </c>
      <c r="I634" s="370">
        <v>20</v>
      </c>
      <c r="J634" s="194"/>
    </row>
    <row r="635" spans="1:10" ht="15" x14ac:dyDescent="0.25">
      <c r="A635" s="80">
        <v>627</v>
      </c>
      <c r="B635" s="400" t="s">
        <v>2434</v>
      </c>
      <c r="C635" s="400" t="s">
        <v>2796</v>
      </c>
      <c r="D635" s="401" t="s">
        <v>3571</v>
      </c>
      <c r="E635" s="400" t="s">
        <v>4246</v>
      </c>
      <c r="F635" s="80" t="s">
        <v>3720</v>
      </c>
      <c r="G635" s="370">
        <v>100</v>
      </c>
      <c r="H635" s="370">
        <v>100</v>
      </c>
      <c r="I635" s="370">
        <v>20</v>
      </c>
      <c r="J635" s="194"/>
    </row>
    <row r="636" spans="1:10" ht="15" x14ac:dyDescent="0.25">
      <c r="A636" s="80">
        <v>628</v>
      </c>
      <c r="B636" s="400" t="s">
        <v>2797</v>
      </c>
      <c r="C636" s="400" t="s">
        <v>2796</v>
      </c>
      <c r="D636" s="401" t="s">
        <v>3572</v>
      </c>
      <c r="E636" s="400" t="s">
        <v>4246</v>
      </c>
      <c r="F636" s="80" t="s">
        <v>3720</v>
      </c>
      <c r="G636" s="370">
        <v>100</v>
      </c>
      <c r="H636" s="370">
        <v>100</v>
      </c>
      <c r="I636" s="370">
        <v>20</v>
      </c>
      <c r="J636" s="194"/>
    </row>
    <row r="637" spans="1:10" ht="15" x14ac:dyDescent="0.25">
      <c r="A637" s="80">
        <v>629</v>
      </c>
      <c r="B637" s="400" t="s">
        <v>2797</v>
      </c>
      <c r="C637" s="400" t="s">
        <v>2796</v>
      </c>
      <c r="D637" s="401" t="s">
        <v>3572</v>
      </c>
      <c r="E637" s="400" t="s">
        <v>4246</v>
      </c>
      <c r="F637" s="80" t="s">
        <v>3720</v>
      </c>
      <c r="G637" s="370">
        <v>100</v>
      </c>
      <c r="H637" s="370">
        <v>100</v>
      </c>
      <c r="I637" s="370">
        <v>20</v>
      </c>
      <c r="J637" s="194"/>
    </row>
    <row r="638" spans="1:10" ht="15" x14ac:dyDescent="0.25">
      <c r="A638" s="80">
        <v>630</v>
      </c>
      <c r="B638" s="400" t="s">
        <v>2797</v>
      </c>
      <c r="C638" s="400" t="s">
        <v>2796</v>
      </c>
      <c r="D638" s="401" t="s">
        <v>3572</v>
      </c>
      <c r="E638" s="400" t="s">
        <v>4246</v>
      </c>
      <c r="F638" s="80" t="s">
        <v>3720</v>
      </c>
      <c r="G638" s="370">
        <v>100</v>
      </c>
      <c r="H638" s="370">
        <v>100</v>
      </c>
      <c r="I638" s="370">
        <v>20</v>
      </c>
      <c r="J638" s="194"/>
    </row>
    <row r="639" spans="1:10" ht="15" x14ac:dyDescent="0.25">
      <c r="A639" s="80">
        <v>631</v>
      </c>
      <c r="B639" s="400" t="s">
        <v>2798</v>
      </c>
      <c r="C639" s="400" t="s">
        <v>2799</v>
      </c>
      <c r="D639" s="401" t="s">
        <v>3573</v>
      </c>
      <c r="E639" s="400" t="s">
        <v>4246</v>
      </c>
      <c r="F639" s="80" t="s">
        <v>3720</v>
      </c>
      <c r="G639" s="370">
        <v>100</v>
      </c>
      <c r="H639" s="370">
        <v>100</v>
      </c>
      <c r="I639" s="370">
        <v>20</v>
      </c>
      <c r="J639" s="194"/>
    </row>
    <row r="640" spans="1:10" ht="15" x14ac:dyDescent="0.25">
      <c r="A640" s="80">
        <v>632</v>
      </c>
      <c r="B640" s="400" t="s">
        <v>2798</v>
      </c>
      <c r="C640" s="400" t="s">
        <v>2799</v>
      </c>
      <c r="D640" s="401" t="s">
        <v>3573</v>
      </c>
      <c r="E640" s="400" t="s">
        <v>4246</v>
      </c>
      <c r="F640" s="80" t="s">
        <v>3720</v>
      </c>
      <c r="G640" s="370">
        <v>100</v>
      </c>
      <c r="H640" s="370">
        <v>100</v>
      </c>
      <c r="I640" s="370">
        <v>20</v>
      </c>
      <c r="J640" s="194"/>
    </row>
    <row r="641" spans="1:10" ht="15" x14ac:dyDescent="0.25">
      <c r="A641" s="80">
        <v>633</v>
      </c>
      <c r="B641" s="400" t="s">
        <v>2798</v>
      </c>
      <c r="C641" s="400" t="s">
        <v>2799</v>
      </c>
      <c r="D641" s="401" t="s">
        <v>3573</v>
      </c>
      <c r="E641" s="400" t="s">
        <v>4246</v>
      </c>
      <c r="F641" s="80" t="s">
        <v>3720</v>
      </c>
      <c r="G641" s="370">
        <v>100</v>
      </c>
      <c r="H641" s="370">
        <v>100</v>
      </c>
      <c r="I641" s="370">
        <v>20</v>
      </c>
      <c r="J641" s="194"/>
    </row>
    <row r="642" spans="1:10" ht="15" x14ac:dyDescent="0.25">
      <c r="A642" s="80">
        <v>634</v>
      </c>
      <c r="B642" s="400" t="s">
        <v>2434</v>
      </c>
      <c r="C642" s="400" t="s">
        <v>2796</v>
      </c>
      <c r="D642" s="401" t="s">
        <v>3574</v>
      </c>
      <c r="E642" s="400" t="s">
        <v>4246</v>
      </c>
      <c r="F642" s="80" t="s">
        <v>3720</v>
      </c>
      <c r="G642" s="370">
        <v>100</v>
      </c>
      <c r="H642" s="370">
        <v>100</v>
      </c>
      <c r="I642" s="370">
        <v>20</v>
      </c>
      <c r="J642" s="194"/>
    </row>
    <row r="643" spans="1:10" ht="15" x14ac:dyDescent="0.25">
      <c r="A643" s="80">
        <v>635</v>
      </c>
      <c r="B643" s="400" t="s">
        <v>2434</v>
      </c>
      <c r="C643" s="400" t="s">
        <v>2796</v>
      </c>
      <c r="D643" s="401" t="s">
        <v>3574</v>
      </c>
      <c r="E643" s="400" t="s">
        <v>4246</v>
      </c>
      <c r="F643" s="80" t="s">
        <v>3720</v>
      </c>
      <c r="G643" s="370">
        <v>100</v>
      </c>
      <c r="H643" s="370">
        <v>100</v>
      </c>
      <c r="I643" s="370">
        <v>20</v>
      </c>
      <c r="J643" s="194"/>
    </row>
    <row r="644" spans="1:10" ht="15" x14ac:dyDescent="0.25">
      <c r="A644" s="80">
        <v>636</v>
      </c>
      <c r="B644" s="400" t="s">
        <v>2434</v>
      </c>
      <c r="C644" s="400" t="s">
        <v>2796</v>
      </c>
      <c r="D644" s="401" t="s">
        <v>3574</v>
      </c>
      <c r="E644" s="400" t="s">
        <v>4246</v>
      </c>
      <c r="F644" s="80" t="s">
        <v>3720</v>
      </c>
      <c r="G644" s="370">
        <v>100</v>
      </c>
      <c r="H644" s="370">
        <v>100</v>
      </c>
      <c r="I644" s="370">
        <v>20</v>
      </c>
      <c r="J644" s="194"/>
    </row>
    <row r="645" spans="1:10" ht="15" x14ac:dyDescent="0.25">
      <c r="A645" s="80">
        <v>637</v>
      </c>
      <c r="B645" s="400" t="s">
        <v>2488</v>
      </c>
      <c r="C645" s="400" t="s">
        <v>2489</v>
      </c>
      <c r="D645" s="401" t="s">
        <v>3575</v>
      </c>
      <c r="E645" s="400" t="s">
        <v>4246</v>
      </c>
      <c r="F645" s="80" t="s">
        <v>3720</v>
      </c>
      <c r="G645" s="370">
        <v>100</v>
      </c>
      <c r="H645" s="370">
        <v>100</v>
      </c>
      <c r="I645" s="370">
        <v>20</v>
      </c>
      <c r="J645" s="194"/>
    </row>
    <row r="646" spans="1:10" ht="15" x14ac:dyDescent="0.25">
      <c r="A646" s="80">
        <v>638</v>
      </c>
      <c r="B646" s="400" t="s">
        <v>2488</v>
      </c>
      <c r="C646" s="400" t="s">
        <v>2489</v>
      </c>
      <c r="D646" s="401" t="s">
        <v>3575</v>
      </c>
      <c r="E646" s="400" t="s">
        <v>4246</v>
      </c>
      <c r="F646" s="80" t="s">
        <v>3720</v>
      </c>
      <c r="G646" s="370">
        <v>100</v>
      </c>
      <c r="H646" s="370">
        <v>100</v>
      </c>
      <c r="I646" s="370">
        <v>20</v>
      </c>
      <c r="J646" s="194"/>
    </row>
    <row r="647" spans="1:10" ht="15" x14ac:dyDescent="0.25">
      <c r="A647" s="80">
        <v>639</v>
      </c>
      <c r="B647" s="400" t="s">
        <v>2488</v>
      </c>
      <c r="C647" s="400" t="s">
        <v>2489</v>
      </c>
      <c r="D647" s="401" t="s">
        <v>3575</v>
      </c>
      <c r="E647" s="400" t="s">
        <v>4246</v>
      </c>
      <c r="F647" s="80" t="s">
        <v>3720</v>
      </c>
      <c r="G647" s="370">
        <v>100</v>
      </c>
      <c r="H647" s="370">
        <v>100</v>
      </c>
      <c r="I647" s="370">
        <v>20</v>
      </c>
      <c r="J647" s="194"/>
    </row>
    <row r="648" spans="1:10" ht="15" x14ac:dyDescent="0.25">
      <c r="A648" s="80">
        <v>640</v>
      </c>
      <c r="B648" s="400" t="s">
        <v>2392</v>
      </c>
      <c r="C648" s="400" t="s">
        <v>2490</v>
      </c>
      <c r="D648" s="401" t="s">
        <v>3576</v>
      </c>
      <c r="E648" s="400" t="s">
        <v>4246</v>
      </c>
      <c r="F648" s="80" t="s">
        <v>3720</v>
      </c>
      <c r="G648" s="370">
        <v>100</v>
      </c>
      <c r="H648" s="370">
        <v>100</v>
      </c>
      <c r="I648" s="370">
        <v>20</v>
      </c>
      <c r="J648" s="194"/>
    </row>
    <row r="649" spans="1:10" ht="15" x14ac:dyDescent="0.25">
      <c r="A649" s="80">
        <v>641</v>
      </c>
      <c r="B649" s="400" t="s">
        <v>2603</v>
      </c>
      <c r="C649" s="400" t="s">
        <v>2800</v>
      </c>
      <c r="D649" s="401" t="s">
        <v>3577</v>
      </c>
      <c r="E649" s="400" t="s">
        <v>4246</v>
      </c>
      <c r="F649" s="80" t="s">
        <v>3720</v>
      </c>
      <c r="G649" s="370">
        <v>100</v>
      </c>
      <c r="H649" s="370">
        <v>100</v>
      </c>
      <c r="I649" s="370">
        <v>20</v>
      </c>
      <c r="J649" s="194"/>
    </row>
    <row r="650" spans="1:10" ht="15" x14ac:dyDescent="0.25">
      <c r="A650" s="80">
        <v>642</v>
      </c>
      <c r="B650" s="400" t="s">
        <v>2603</v>
      </c>
      <c r="C650" s="400" t="s">
        <v>2800</v>
      </c>
      <c r="D650" s="401" t="s">
        <v>3577</v>
      </c>
      <c r="E650" s="400" t="s">
        <v>4246</v>
      </c>
      <c r="F650" s="80" t="s">
        <v>3720</v>
      </c>
      <c r="G650" s="370">
        <v>100</v>
      </c>
      <c r="H650" s="370">
        <v>100</v>
      </c>
      <c r="I650" s="370">
        <v>20</v>
      </c>
      <c r="J650" s="194"/>
    </row>
    <row r="651" spans="1:10" ht="15" x14ac:dyDescent="0.25">
      <c r="A651" s="80">
        <v>643</v>
      </c>
      <c r="B651" s="400" t="s">
        <v>2801</v>
      </c>
      <c r="C651" s="400" t="s">
        <v>2802</v>
      </c>
      <c r="D651" s="401" t="s">
        <v>3578</v>
      </c>
      <c r="E651" s="400" t="s">
        <v>4246</v>
      </c>
      <c r="F651" s="80" t="s">
        <v>3720</v>
      </c>
      <c r="G651" s="370">
        <v>100</v>
      </c>
      <c r="H651" s="370">
        <v>100</v>
      </c>
      <c r="I651" s="370">
        <v>20</v>
      </c>
      <c r="J651" s="194"/>
    </row>
    <row r="652" spans="1:10" ht="15" x14ac:dyDescent="0.25">
      <c r="A652" s="80">
        <v>644</v>
      </c>
      <c r="B652" s="400" t="s">
        <v>2636</v>
      </c>
      <c r="C652" s="400" t="s">
        <v>2803</v>
      </c>
      <c r="D652" s="401" t="s">
        <v>3579</v>
      </c>
      <c r="E652" s="400" t="s">
        <v>4246</v>
      </c>
      <c r="F652" s="80" t="s">
        <v>3720</v>
      </c>
      <c r="G652" s="370">
        <v>100</v>
      </c>
      <c r="H652" s="370">
        <v>100</v>
      </c>
      <c r="I652" s="370">
        <v>20</v>
      </c>
      <c r="J652" s="194"/>
    </row>
    <row r="653" spans="1:10" ht="15" x14ac:dyDescent="0.25">
      <c r="A653" s="80">
        <v>645</v>
      </c>
      <c r="B653" s="400" t="s">
        <v>2427</v>
      </c>
      <c r="C653" s="400" t="s">
        <v>2697</v>
      </c>
      <c r="D653" s="401" t="s">
        <v>3580</v>
      </c>
      <c r="E653" s="400" t="s">
        <v>4246</v>
      </c>
      <c r="F653" s="80" t="s">
        <v>3720</v>
      </c>
      <c r="G653" s="370">
        <v>100</v>
      </c>
      <c r="H653" s="370">
        <v>100</v>
      </c>
      <c r="I653" s="370">
        <v>20</v>
      </c>
      <c r="J653" s="194"/>
    </row>
    <row r="654" spans="1:10" ht="15" x14ac:dyDescent="0.25">
      <c r="A654" s="80">
        <v>646</v>
      </c>
      <c r="B654" s="400" t="s">
        <v>2427</v>
      </c>
      <c r="C654" s="400" t="s">
        <v>2697</v>
      </c>
      <c r="D654" s="401" t="s">
        <v>3580</v>
      </c>
      <c r="E654" s="400" t="s">
        <v>4246</v>
      </c>
      <c r="F654" s="80" t="s">
        <v>3720</v>
      </c>
      <c r="G654" s="370">
        <v>100</v>
      </c>
      <c r="H654" s="370">
        <v>100</v>
      </c>
      <c r="I654" s="370">
        <v>20</v>
      </c>
      <c r="J654" s="194"/>
    </row>
    <row r="655" spans="1:10" ht="15" x14ac:dyDescent="0.25">
      <c r="A655" s="80">
        <v>647</v>
      </c>
      <c r="B655" s="400" t="s">
        <v>2427</v>
      </c>
      <c r="C655" s="400" t="s">
        <v>2697</v>
      </c>
      <c r="D655" s="401" t="s">
        <v>3580</v>
      </c>
      <c r="E655" s="400" t="s">
        <v>4246</v>
      </c>
      <c r="F655" s="80" t="s">
        <v>3720</v>
      </c>
      <c r="G655" s="370">
        <v>100</v>
      </c>
      <c r="H655" s="370">
        <v>100</v>
      </c>
      <c r="I655" s="370">
        <v>20</v>
      </c>
      <c r="J655" s="194"/>
    </row>
    <row r="656" spans="1:10" ht="15" x14ac:dyDescent="0.25">
      <c r="A656" s="80">
        <v>648</v>
      </c>
      <c r="B656" s="400" t="s">
        <v>2491</v>
      </c>
      <c r="C656" s="400" t="s">
        <v>2492</v>
      </c>
      <c r="D656" s="401" t="s">
        <v>3581</v>
      </c>
      <c r="E656" s="400" t="s">
        <v>4246</v>
      </c>
      <c r="F656" s="80" t="s">
        <v>3720</v>
      </c>
      <c r="G656" s="370">
        <v>100</v>
      </c>
      <c r="H656" s="370">
        <v>100</v>
      </c>
      <c r="I656" s="370">
        <v>20</v>
      </c>
      <c r="J656" s="194"/>
    </row>
    <row r="657" spans="1:10" ht="15" x14ac:dyDescent="0.25">
      <c r="A657" s="80">
        <v>649</v>
      </c>
      <c r="B657" s="400" t="s">
        <v>2491</v>
      </c>
      <c r="C657" s="400" t="s">
        <v>2492</v>
      </c>
      <c r="D657" s="401" t="s">
        <v>3581</v>
      </c>
      <c r="E657" s="400" t="s">
        <v>4246</v>
      </c>
      <c r="F657" s="80" t="s">
        <v>3720</v>
      </c>
      <c r="G657" s="370">
        <v>100</v>
      </c>
      <c r="H657" s="370">
        <v>100</v>
      </c>
      <c r="I657" s="370">
        <v>20</v>
      </c>
      <c r="J657" s="194"/>
    </row>
    <row r="658" spans="1:10" ht="15" x14ac:dyDescent="0.25">
      <c r="A658" s="80">
        <v>650</v>
      </c>
      <c r="B658" s="400" t="s">
        <v>2491</v>
      </c>
      <c r="C658" s="400" t="s">
        <v>2492</v>
      </c>
      <c r="D658" s="401" t="s">
        <v>3581</v>
      </c>
      <c r="E658" s="400" t="s">
        <v>4246</v>
      </c>
      <c r="F658" s="80" t="s">
        <v>3720</v>
      </c>
      <c r="G658" s="370">
        <v>100</v>
      </c>
      <c r="H658" s="370">
        <v>100</v>
      </c>
      <c r="I658" s="370">
        <v>20</v>
      </c>
      <c r="J658" s="194"/>
    </row>
    <row r="659" spans="1:10" ht="15" x14ac:dyDescent="0.25">
      <c r="A659" s="80">
        <v>651</v>
      </c>
      <c r="B659" s="400" t="s">
        <v>2804</v>
      </c>
      <c r="C659" s="400" t="s">
        <v>2805</v>
      </c>
      <c r="D659" s="401" t="s">
        <v>3582</v>
      </c>
      <c r="E659" s="400" t="s">
        <v>4246</v>
      </c>
      <c r="F659" s="80" t="s">
        <v>3720</v>
      </c>
      <c r="G659" s="370">
        <v>100</v>
      </c>
      <c r="H659" s="370">
        <v>100</v>
      </c>
      <c r="I659" s="370">
        <v>20</v>
      </c>
      <c r="J659" s="194"/>
    </row>
    <row r="660" spans="1:10" ht="15" x14ac:dyDescent="0.25">
      <c r="A660" s="80">
        <v>652</v>
      </c>
      <c r="B660" s="400" t="s">
        <v>2804</v>
      </c>
      <c r="C660" s="400" t="s">
        <v>2805</v>
      </c>
      <c r="D660" s="401" t="s">
        <v>3582</v>
      </c>
      <c r="E660" s="400" t="s">
        <v>4246</v>
      </c>
      <c r="F660" s="80" t="s">
        <v>3720</v>
      </c>
      <c r="G660" s="370">
        <v>100</v>
      </c>
      <c r="H660" s="370">
        <v>100</v>
      </c>
      <c r="I660" s="370">
        <v>20</v>
      </c>
      <c r="J660" s="194"/>
    </row>
    <row r="661" spans="1:10" ht="15" x14ac:dyDescent="0.25">
      <c r="A661" s="80">
        <v>653</v>
      </c>
      <c r="B661" s="400" t="s">
        <v>2804</v>
      </c>
      <c r="C661" s="400" t="s">
        <v>2805</v>
      </c>
      <c r="D661" s="401" t="s">
        <v>3582</v>
      </c>
      <c r="E661" s="400" t="s">
        <v>4246</v>
      </c>
      <c r="F661" s="80" t="s">
        <v>3720</v>
      </c>
      <c r="G661" s="370">
        <v>100</v>
      </c>
      <c r="H661" s="370">
        <v>100</v>
      </c>
      <c r="I661" s="370">
        <v>20</v>
      </c>
      <c r="J661" s="194"/>
    </row>
    <row r="662" spans="1:10" ht="15" x14ac:dyDescent="0.25">
      <c r="A662" s="80">
        <v>654</v>
      </c>
      <c r="B662" s="400" t="s">
        <v>2469</v>
      </c>
      <c r="C662" s="400" t="s">
        <v>2806</v>
      </c>
      <c r="D662" s="401" t="s">
        <v>3583</v>
      </c>
      <c r="E662" s="400" t="s">
        <v>4246</v>
      </c>
      <c r="F662" s="80" t="s">
        <v>3720</v>
      </c>
      <c r="G662" s="370">
        <v>100</v>
      </c>
      <c r="H662" s="370">
        <v>100</v>
      </c>
      <c r="I662" s="370">
        <v>20</v>
      </c>
      <c r="J662" s="194"/>
    </row>
    <row r="663" spans="1:10" ht="15" x14ac:dyDescent="0.25">
      <c r="A663" s="80">
        <v>655</v>
      </c>
      <c r="B663" s="400" t="s">
        <v>2427</v>
      </c>
      <c r="C663" s="400" t="s">
        <v>2807</v>
      </c>
      <c r="D663" s="401" t="s">
        <v>3584</v>
      </c>
      <c r="E663" s="400" t="s">
        <v>4246</v>
      </c>
      <c r="F663" s="80" t="s">
        <v>3720</v>
      </c>
      <c r="G663" s="370">
        <v>100</v>
      </c>
      <c r="H663" s="370">
        <v>100</v>
      </c>
      <c r="I663" s="370">
        <v>20</v>
      </c>
      <c r="J663" s="194"/>
    </row>
    <row r="664" spans="1:10" ht="15" x14ac:dyDescent="0.25">
      <c r="A664" s="80">
        <v>656</v>
      </c>
      <c r="B664" s="400" t="s">
        <v>2808</v>
      </c>
      <c r="C664" s="400" t="s">
        <v>2809</v>
      </c>
      <c r="D664" s="401" t="s">
        <v>3585</v>
      </c>
      <c r="E664" s="400" t="s">
        <v>4246</v>
      </c>
      <c r="F664" s="80" t="s">
        <v>3720</v>
      </c>
      <c r="G664" s="370">
        <v>100</v>
      </c>
      <c r="H664" s="370">
        <v>100</v>
      </c>
      <c r="I664" s="370">
        <v>20</v>
      </c>
      <c r="J664" s="194"/>
    </row>
    <row r="665" spans="1:10" ht="15" x14ac:dyDescent="0.25">
      <c r="A665" s="80">
        <v>657</v>
      </c>
      <c r="B665" s="400" t="s">
        <v>2808</v>
      </c>
      <c r="C665" s="400" t="s">
        <v>2809</v>
      </c>
      <c r="D665" s="401" t="s">
        <v>3585</v>
      </c>
      <c r="E665" s="400" t="s">
        <v>4246</v>
      </c>
      <c r="F665" s="80" t="s">
        <v>3720</v>
      </c>
      <c r="G665" s="370">
        <v>100</v>
      </c>
      <c r="H665" s="370">
        <v>100</v>
      </c>
      <c r="I665" s="370">
        <v>20</v>
      </c>
      <c r="J665" s="194"/>
    </row>
    <row r="666" spans="1:10" ht="15" x14ac:dyDescent="0.25">
      <c r="A666" s="80">
        <v>658</v>
      </c>
      <c r="B666" s="400" t="s">
        <v>2808</v>
      </c>
      <c r="C666" s="400" t="s">
        <v>2809</v>
      </c>
      <c r="D666" s="401" t="s">
        <v>3585</v>
      </c>
      <c r="E666" s="400" t="s">
        <v>4246</v>
      </c>
      <c r="F666" s="80" t="s">
        <v>3720</v>
      </c>
      <c r="G666" s="370">
        <v>100</v>
      </c>
      <c r="H666" s="370">
        <v>100</v>
      </c>
      <c r="I666" s="370">
        <v>20</v>
      </c>
      <c r="J666" s="194"/>
    </row>
    <row r="667" spans="1:10" ht="15" x14ac:dyDescent="0.25">
      <c r="A667" s="80">
        <v>659</v>
      </c>
      <c r="B667" s="400" t="s">
        <v>2506</v>
      </c>
      <c r="C667" s="400" t="s">
        <v>2810</v>
      </c>
      <c r="D667" s="401" t="s">
        <v>3586</v>
      </c>
      <c r="E667" s="400" t="s">
        <v>4246</v>
      </c>
      <c r="F667" s="80" t="s">
        <v>3720</v>
      </c>
      <c r="G667" s="370">
        <v>100</v>
      </c>
      <c r="H667" s="370">
        <v>100</v>
      </c>
      <c r="I667" s="370">
        <v>20</v>
      </c>
      <c r="J667" s="194"/>
    </row>
    <row r="668" spans="1:10" ht="15" x14ac:dyDescent="0.25">
      <c r="A668" s="80">
        <v>660</v>
      </c>
      <c r="B668" s="400" t="s">
        <v>2506</v>
      </c>
      <c r="C668" s="400" t="s">
        <v>2810</v>
      </c>
      <c r="D668" s="401" t="s">
        <v>3586</v>
      </c>
      <c r="E668" s="400" t="s">
        <v>4246</v>
      </c>
      <c r="F668" s="80" t="s">
        <v>3720</v>
      </c>
      <c r="G668" s="370">
        <v>100</v>
      </c>
      <c r="H668" s="370">
        <v>100</v>
      </c>
      <c r="I668" s="370">
        <v>20</v>
      </c>
      <c r="J668" s="194"/>
    </row>
    <row r="669" spans="1:10" ht="15" x14ac:dyDescent="0.25">
      <c r="A669" s="80">
        <v>661</v>
      </c>
      <c r="B669" s="400" t="s">
        <v>2506</v>
      </c>
      <c r="C669" s="400" t="s">
        <v>2810</v>
      </c>
      <c r="D669" s="401" t="s">
        <v>3586</v>
      </c>
      <c r="E669" s="400" t="s">
        <v>4246</v>
      </c>
      <c r="F669" s="80" t="s">
        <v>3720</v>
      </c>
      <c r="G669" s="370">
        <v>100</v>
      </c>
      <c r="H669" s="370">
        <v>100</v>
      </c>
      <c r="I669" s="370">
        <v>20</v>
      </c>
      <c r="J669" s="194"/>
    </row>
    <row r="670" spans="1:10" ht="15" x14ac:dyDescent="0.25">
      <c r="A670" s="80">
        <v>662</v>
      </c>
      <c r="B670" s="400" t="s">
        <v>2392</v>
      </c>
      <c r="C670" s="400" t="s">
        <v>2490</v>
      </c>
      <c r="D670" s="401" t="s">
        <v>3576</v>
      </c>
      <c r="E670" s="400" t="s">
        <v>4246</v>
      </c>
      <c r="F670" s="80" t="s">
        <v>3720</v>
      </c>
      <c r="G670" s="370">
        <v>100</v>
      </c>
      <c r="H670" s="370">
        <v>100</v>
      </c>
      <c r="I670" s="370">
        <v>20</v>
      </c>
      <c r="J670" s="194"/>
    </row>
    <row r="671" spans="1:10" ht="15" x14ac:dyDescent="0.25">
      <c r="A671" s="80">
        <v>663</v>
      </c>
      <c r="B671" s="400" t="s">
        <v>2402</v>
      </c>
      <c r="C671" s="400" t="s">
        <v>2811</v>
      </c>
      <c r="D671" s="401" t="s">
        <v>3587</v>
      </c>
      <c r="E671" s="400" t="s">
        <v>4246</v>
      </c>
      <c r="F671" s="80" t="s">
        <v>3720</v>
      </c>
      <c r="G671" s="370">
        <v>100</v>
      </c>
      <c r="H671" s="370">
        <v>100</v>
      </c>
      <c r="I671" s="370">
        <v>20</v>
      </c>
      <c r="J671" s="194"/>
    </row>
    <row r="672" spans="1:10" ht="15" x14ac:dyDescent="0.25">
      <c r="A672" s="80">
        <v>664</v>
      </c>
      <c r="B672" s="400" t="s">
        <v>2402</v>
      </c>
      <c r="C672" s="400" t="s">
        <v>2811</v>
      </c>
      <c r="D672" s="401" t="s">
        <v>3587</v>
      </c>
      <c r="E672" s="400" t="s">
        <v>4246</v>
      </c>
      <c r="F672" s="80" t="s">
        <v>3720</v>
      </c>
      <c r="G672" s="370">
        <v>100</v>
      </c>
      <c r="H672" s="370">
        <v>100</v>
      </c>
      <c r="I672" s="370">
        <v>20</v>
      </c>
      <c r="J672" s="194"/>
    </row>
    <row r="673" spans="1:10" ht="15" x14ac:dyDescent="0.25">
      <c r="A673" s="80">
        <v>665</v>
      </c>
      <c r="B673" s="400" t="s">
        <v>2542</v>
      </c>
      <c r="C673" s="400" t="s">
        <v>2812</v>
      </c>
      <c r="D673" s="401" t="s">
        <v>3588</v>
      </c>
      <c r="E673" s="400" t="s">
        <v>4246</v>
      </c>
      <c r="F673" s="80" t="s">
        <v>3720</v>
      </c>
      <c r="G673" s="370">
        <v>100</v>
      </c>
      <c r="H673" s="370">
        <v>100</v>
      </c>
      <c r="I673" s="370">
        <v>20</v>
      </c>
      <c r="J673" s="194"/>
    </row>
    <row r="674" spans="1:10" ht="15" x14ac:dyDescent="0.25">
      <c r="A674" s="80">
        <v>666</v>
      </c>
      <c r="B674" s="400" t="s">
        <v>2434</v>
      </c>
      <c r="C674" s="400" t="s">
        <v>2791</v>
      </c>
      <c r="D674" s="401" t="s">
        <v>3589</v>
      </c>
      <c r="E674" s="400" t="s">
        <v>4246</v>
      </c>
      <c r="F674" s="80" t="s">
        <v>3720</v>
      </c>
      <c r="G674" s="370">
        <v>100</v>
      </c>
      <c r="H674" s="370">
        <v>100</v>
      </c>
      <c r="I674" s="370">
        <v>20</v>
      </c>
      <c r="J674" s="194"/>
    </row>
    <row r="675" spans="1:10" ht="15" x14ac:dyDescent="0.25">
      <c r="A675" s="80">
        <v>667</v>
      </c>
      <c r="B675" s="400" t="s">
        <v>2361</v>
      </c>
      <c r="C675" s="400" t="s">
        <v>2646</v>
      </c>
      <c r="D675" s="401" t="s">
        <v>3590</v>
      </c>
      <c r="E675" s="400" t="s">
        <v>4246</v>
      </c>
      <c r="F675" s="80" t="s">
        <v>3720</v>
      </c>
      <c r="G675" s="370">
        <v>100</v>
      </c>
      <c r="H675" s="370">
        <v>100</v>
      </c>
      <c r="I675" s="370">
        <v>20</v>
      </c>
      <c r="J675" s="194"/>
    </row>
    <row r="676" spans="1:10" ht="15" x14ac:dyDescent="0.25">
      <c r="A676" s="80">
        <v>668</v>
      </c>
      <c r="B676" s="400" t="s">
        <v>2361</v>
      </c>
      <c r="C676" s="400" t="s">
        <v>2646</v>
      </c>
      <c r="D676" s="401" t="s">
        <v>3590</v>
      </c>
      <c r="E676" s="400" t="s">
        <v>4246</v>
      </c>
      <c r="F676" s="80" t="s">
        <v>3720</v>
      </c>
      <c r="G676" s="370">
        <v>100</v>
      </c>
      <c r="H676" s="370">
        <v>100</v>
      </c>
      <c r="I676" s="370">
        <v>20</v>
      </c>
      <c r="J676" s="194"/>
    </row>
    <row r="677" spans="1:10" ht="15" x14ac:dyDescent="0.25">
      <c r="A677" s="80">
        <v>669</v>
      </c>
      <c r="B677" s="400" t="s">
        <v>2361</v>
      </c>
      <c r="C677" s="400" t="s">
        <v>2646</v>
      </c>
      <c r="D677" s="401" t="s">
        <v>3590</v>
      </c>
      <c r="E677" s="400" t="s">
        <v>4246</v>
      </c>
      <c r="F677" s="80" t="s">
        <v>3720</v>
      </c>
      <c r="G677" s="370">
        <v>100</v>
      </c>
      <c r="H677" s="370">
        <v>100</v>
      </c>
      <c r="I677" s="370">
        <v>20</v>
      </c>
      <c r="J677" s="194"/>
    </row>
    <row r="678" spans="1:10" ht="15" x14ac:dyDescent="0.25">
      <c r="A678" s="80">
        <v>670</v>
      </c>
      <c r="B678" s="400" t="s">
        <v>2813</v>
      </c>
      <c r="C678" s="400" t="s">
        <v>545</v>
      </c>
      <c r="D678" s="401" t="s">
        <v>3591</v>
      </c>
      <c r="E678" s="400" t="s">
        <v>4246</v>
      </c>
      <c r="F678" s="80" t="s">
        <v>3720</v>
      </c>
      <c r="G678" s="370">
        <v>100</v>
      </c>
      <c r="H678" s="370">
        <v>100</v>
      </c>
      <c r="I678" s="370">
        <v>20</v>
      </c>
      <c r="J678" s="194"/>
    </row>
    <row r="679" spans="1:10" ht="15" x14ac:dyDescent="0.25">
      <c r="A679" s="80">
        <v>671</v>
      </c>
      <c r="B679" s="400" t="s">
        <v>2813</v>
      </c>
      <c r="C679" s="400" t="s">
        <v>545</v>
      </c>
      <c r="D679" s="401" t="s">
        <v>3591</v>
      </c>
      <c r="E679" s="400" t="s">
        <v>4246</v>
      </c>
      <c r="F679" s="80" t="s">
        <v>3720</v>
      </c>
      <c r="G679" s="370">
        <v>100</v>
      </c>
      <c r="H679" s="370">
        <v>100</v>
      </c>
      <c r="I679" s="370">
        <v>20</v>
      </c>
      <c r="J679" s="194"/>
    </row>
    <row r="680" spans="1:10" ht="15" x14ac:dyDescent="0.25">
      <c r="A680" s="80">
        <v>672</v>
      </c>
      <c r="B680" s="400" t="s">
        <v>2813</v>
      </c>
      <c r="C680" s="400" t="s">
        <v>545</v>
      </c>
      <c r="D680" s="401" t="s">
        <v>3591</v>
      </c>
      <c r="E680" s="400" t="s">
        <v>4246</v>
      </c>
      <c r="F680" s="80" t="s">
        <v>3720</v>
      </c>
      <c r="G680" s="370">
        <v>100</v>
      </c>
      <c r="H680" s="370">
        <v>100</v>
      </c>
      <c r="I680" s="370">
        <v>20</v>
      </c>
      <c r="J680" s="194"/>
    </row>
    <row r="681" spans="1:10" ht="15" x14ac:dyDescent="0.25">
      <c r="A681" s="80">
        <v>673</v>
      </c>
      <c r="B681" s="400" t="s">
        <v>2580</v>
      </c>
      <c r="C681" s="400" t="s">
        <v>545</v>
      </c>
      <c r="D681" s="401" t="s">
        <v>3592</v>
      </c>
      <c r="E681" s="400" t="s">
        <v>4246</v>
      </c>
      <c r="F681" s="80" t="s">
        <v>3720</v>
      </c>
      <c r="G681" s="370">
        <v>100</v>
      </c>
      <c r="H681" s="370">
        <v>100</v>
      </c>
      <c r="I681" s="370">
        <v>20</v>
      </c>
      <c r="J681" s="194"/>
    </row>
    <row r="682" spans="1:10" ht="15" x14ac:dyDescent="0.25">
      <c r="A682" s="80">
        <v>674</v>
      </c>
      <c r="B682" s="400" t="s">
        <v>2580</v>
      </c>
      <c r="C682" s="400" t="s">
        <v>545</v>
      </c>
      <c r="D682" s="401" t="s">
        <v>3592</v>
      </c>
      <c r="E682" s="400" t="s">
        <v>4246</v>
      </c>
      <c r="F682" s="80" t="s">
        <v>3720</v>
      </c>
      <c r="G682" s="370">
        <v>100</v>
      </c>
      <c r="H682" s="370">
        <v>100</v>
      </c>
      <c r="I682" s="370">
        <v>20</v>
      </c>
      <c r="J682" s="194"/>
    </row>
    <row r="683" spans="1:10" ht="15" x14ac:dyDescent="0.25">
      <c r="A683" s="80">
        <v>675</v>
      </c>
      <c r="B683" s="400" t="s">
        <v>2580</v>
      </c>
      <c r="C683" s="400" t="s">
        <v>545</v>
      </c>
      <c r="D683" s="401" t="s">
        <v>3592</v>
      </c>
      <c r="E683" s="400" t="s">
        <v>4246</v>
      </c>
      <c r="F683" s="80" t="s">
        <v>3720</v>
      </c>
      <c r="G683" s="370">
        <v>100</v>
      </c>
      <c r="H683" s="370">
        <v>100</v>
      </c>
      <c r="I683" s="370">
        <v>20</v>
      </c>
      <c r="J683" s="194"/>
    </row>
    <row r="684" spans="1:10" ht="15" x14ac:dyDescent="0.25">
      <c r="A684" s="80">
        <v>676</v>
      </c>
      <c r="B684" s="400" t="s">
        <v>2392</v>
      </c>
      <c r="C684" s="400" t="s">
        <v>2768</v>
      </c>
      <c r="D684" s="401" t="s">
        <v>3593</v>
      </c>
      <c r="E684" s="400" t="s">
        <v>4246</v>
      </c>
      <c r="F684" s="80" t="s">
        <v>3720</v>
      </c>
      <c r="G684" s="370">
        <v>100</v>
      </c>
      <c r="H684" s="370">
        <v>100</v>
      </c>
      <c r="I684" s="370">
        <v>20</v>
      </c>
      <c r="J684" s="194"/>
    </row>
    <row r="685" spans="1:10" ht="15" x14ac:dyDescent="0.25">
      <c r="A685" s="80">
        <v>677</v>
      </c>
      <c r="B685" s="400" t="s">
        <v>2392</v>
      </c>
      <c r="C685" s="400" t="s">
        <v>2768</v>
      </c>
      <c r="D685" s="401" t="s">
        <v>3593</v>
      </c>
      <c r="E685" s="400" t="s">
        <v>4246</v>
      </c>
      <c r="F685" s="80" t="s">
        <v>3720</v>
      </c>
      <c r="G685" s="370">
        <v>100</v>
      </c>
      <c r="H685" s="370">
        <v>100</v>
      </c>
      <c r="I685" s="370">
        <v>20</v>
      </c>
      <c r="J685" s="194"/>
    </row>
    <row r="686" spans="1:10" ht="15" x14ac:dyDescent="0.25">
      <c r="A686" s="80">
        <v>678</v>
      </c>
      <c r="B686" s="400" t="s">
        <v>2392</v>
      </c>
      <c r="C686" s="400" t="s">
        <v>2768</v>
      </c>
      <c r="D686" s="401" t="s">
        <v>3593</v>
      </c>
      <c r="E686" s="400" t="s">
        <v>4246</v>
      </c>
      <c r="F686" s="80" t="s">
        <v>3720</v>
      </c>
      <c r="G686" s="370">
        <v>100</v>
      </c>
      <c r="H686" s="370">
        <v>100</v>
      </c>
      <c r="I686" s="370">
        <v>20</v>
      </c>
      <c r="J686" s="194"/>
    </row>
    <row r="687" spans="1:10" ht="15" x14ac:dyDescent="0.25">
      <c r="A687" s="80">
        <v>679</v>
      </c>
      <c r="B687" s="400" t="s">
        <v>2361</v>
      </c>
      <c r="C687" s="400" t="s">
        <v>2814</v>
      </c>
      <c r="D687" s="401" t="s">
        <v>3594</v>
      </c>
      <c r="E687" s="400" t="s">
        <v>4246</v>
      </c>
      <c r="F687" s="80" t="s">
        <v>3720</v>
      </c>
      <c r="G687" s="370">
        <v>100</v>
      </c>
      <c r="H687" s="370">
        <v>100</v>
      </c>
      <c r="I687" s="370">
        <v>20</v>
      </c>
      <c r="J687" s="194"/>
    </row>
    <row r="688" spans="1:10" ht="15" x14ac:dyDescent="0.25">
      <c r="A688" s="80">
        <v>680</v>
      </c>
      <c r="B688" s="400" t="s">
        <v>2361</v>
      </c>
      <c r="C688" s="400" t="s">
        <v>2814</v>
      </c>
      <c r="D688" s="401" t="s">
        <v>3594</v>
      </c>
      <c r="E688" s="400" t="s">
        <v>4246</v>
      </c>
      <c r="F688" s="80" t="s">
        <v>3720</v>
      </c>
      <c r="G688" s="370">
        <v>100</v>
      </c>
      <c r="H688" s="370">
        <v>100</v>
      </c>
      <c r="I688" s="370">
        <v>20</v>
      </c>
      <c r="J688" s="194"/>
    </row>
    <row r="689" spans="1:10" ht="15" x14ac:dyDescent="0.25">
      <c r="A689" s="80">
        <v>681</v>
      </c>
      <c r="B689" s="400" t="s">
        <v>2361</v>
      </c>
      <c r="C689" s="400" t="s">
        <v>2814</v>
      </c>
      <c r="D689" s="401" t="s">
        <v>3594</v>
      </c>
      <c r="E689" s="400" t="s">
        <v>4246</v>
      </c>
      <c r="F689" s="80" t="s">
        <v>3720</v>
      </c>
      <c r="G689" s="370">
        <v>100</v>
      </c>
      <c r="H689" s="370">
        <v>100</v>
      </c>
      <c r="I689" s="370">
        <v>20</v>
      </c>
      <c r="J689" s="194"/>
    </row>
    <row r="690" spans="1:10" ht="15" x14ac:dyDescent="0.25">
      <c r="A690" s="80">
        <v>682</v>
      </c>
      <c r="B690" s="400" t="s">
        <v>2361</v>
      </c>
      <c r="C690" s="400" t="s">
        <v>2815</v>
      </c>
      <c r="D690" s="401" t="s">
        <v>3595</v>
      </c>
      <c r="E690" s="400" t="s">
        <v>4246</v>
      </c>
      <c r="F690" s="80" t="s">
        <v>3720</v>
      </c>
      <c r="G690" s="370">
        <v>100</v>
      </c>
      <c r="H690" s="370">
        <v>100</v>
      </c>
      <c r="I690" s="370">
        <v>20</v>
      </c>
      <c r="J690" s="194"/>
    </row>
    <row r="691" spans="1:10" ht="15" x14ac:dyDescent="0.25">
      <c r="A691" s="80">
        <v>683</v>
      </c>
      <c r="B691" s="400" t="s">
        <v>2536</v>
      </c>
      <c r="C691" s="400" t="s">
        <v>2815</v>
      </c>
      <c r="D691" s="401" t="s">
        <v>3596</v>
      </c>
      <c r="E691" s="400" t="s">
        <v>4246</v>
      </c>
      <c r="F691" s="80" t="s">
        <v>3720</v>
      </c>
      <c r="G691" s="370">
        <v>100</v>
      </c>
      <c r="H691" s="370">
        <v>100</v>
      </c>
      <c r="I691" s="370">
        <v>20</v>
      </c>
      <c r="J691" s="194"/>
    </row>
    <row r="692" spans="1:10" ht="15" x14ac:dyDescent="0.25">
      <c r="A692" s="80">
        <v>684</v>
      </c>
      <c r="B692" s="400" t="s">
        <v>2439</v>
      </c>
      <c r="C692" s="400" t="s">
        <v>2755</v>
      </c>
      <c r="D692" s="401" t="s">
        <v>3597</v>
      </c>
      <c r="E692" s="400" t="s">
        <v>4246</v>
      </c>
      <c r="F692" s="80" t="s">
        <v>3720</v>
      </c>
      <c r="G692" s="370">
        <v>100</v>
      </c>
      <c r="H692" s="370">
        <v>100</v>
      </c>
      <c r="I692" s="370">
        <v>20</v>
      </c>
      <c r="J692" s="194"/>
    </row>
    <row r="693" spans="1:10" ht="15" x14ac:dyDescent="0.25">
      <c r="A693" s="80">
        <v>685</v>
      </c>
      <c r="B693" s="400" t="s">
        <v>2816</v>
      </c>
      <c r="C693" s="400" t="s">
        <v>2477</v>
      </c>
      <c r="D693" s="401" t="s">
        <v>3598</v>
      </c>
      <c r="E693" s="400" t="s">
        <v>4246</v>
      </c>
      <c r="F693" s="80" t="s">
        <v>3720</v>
      </c>
      <c r="G693" s="370">
        <v>100</v>
      </c>
      <c r="H693" s="370">
        <v>100</v>
      </c>
      <c r="I693" s="370">
        <v>20</v>
      </c>
      <c r="J693" s="194"/>
    </row>
    <row r="694" spans="1:10" ht="15" x14ac:dyDescent="0.25">
      <c r="A694" s="80">
        <v>686</v>
      </c>
      <c r="B694" s="400" t="s">
        <v>2816</v>
      </c>
      <c r="C694" s="400" t="s">
        <v>2477</v>
      </c>
      <c r="D694" s="401" t="s">
        <v>3598</v>
      </c>
      <c r="E694" s="400" t="s">
        <v>4246</v>
      </c>
      <c r="F694" s="80" t="s">
        <v>3720</v>
      </c>
      <c r="G694" s="370">
        <v>100</v>
      </c>
      <c r="H694" s="370">
        <v>100</v>
      </c>
      <c r="I694" s="370">
        <v>20</v>
      </c>
      <c r="J694" s="194"/>
    </row>
    <row r="695" spans="1:10" ht="15" x14ac:dyDescent="0.25">
      <c r="A695" s="80">
        <v>687</v>
      </c>
      <c r="B695" s="400" t="s">
        <v>2816</v>
      </c>
      <c r="C695" s="400" t="s">
        <v>2477</v>
      </c>
      <c r="D695" s="401" t="s">
        <v>3598</v>
      </c>
      <c r="E695" s="400" t="s">
        <v>4246</v>
      </c>
      <c r="F695" s="80" t="s">
        <v>3720</v>
      </c>
      <c r="G695" s="370">
        <v>100</v>
      </c>
      <c r="H695" s="370">
        <v>100</v>
      </c>
      <c r="I695" s="370">
        <v>20</v>
      </c>
      <c r="J695" s="194"/>
    </row>
    <row r="696" spans="1:10" ht="15" x14ac:dyDescent="0.25">
      <c r="A696" s="80">
        <v>688</v>
      </c>
      <c r="B696" s="400" t="s">
        <v>2613</v>
      </c>
      <c r="C696" s="400" t="s">
        <v>2817</v>
      </c>
      <c r="D696" s="401">
        <v>35001118116</v>
      </c>
      <c r="E696" s="400" t="s">
        <v>4246</v>
      </c>
      <c r="F696" s="80" t="s">
        <v>3720</v>
      </c>
      <c r="G696" s="370">
        <v>100</v>
      </c>
      <c r="H696" s="370">
        <v>100</v>
      </c>
      <c r="I696" s="370">
        <v>20</v>
      </c>
      <c r="J696" s="194"/>
    </row>
    <row r="697" spans="1:10" ht="15" x14ac:dyDescent="0.25">
      <c r="A697" s="80">
        <v>689</v>
      </c>
      <c r="B697" s="400" t="s">
        <v>2613</v>
      </c>
      <c r="C697" s="400" t="s">
        <v>2817</v>
      </c>
      <c r="D697" s="401">
        <v>35001118116</v>
      </c>
      <c r="E697" s="400" t="s">
        <v>4246</v>
      </c>
      <c r="F697" s="80" t="s">
        <v>3720</v>
      </c>
      <c r="G697" s="370">
        <v>100</v>
      </c>
      <c r="H697" s="370">
        <v>100</v>
      </c>
      <c r="I697" s="370">
        <v>20</v>
      </c>
      <c r="J697" s="194"/>
    </row>
    <row r="698" spans="1:10" ht="15" x14ac:dyDescent="0.25">
      <c r="A698" s="80">
        <v>690</v>
      </c>
      <c r="B698" s="400" t="s">
        <v>2613</v>
      </c>
      <c r="C698" s="400" t="s">
        <v>2817</v>
      </c>
      <c r="D698" s="401">
        <v>35001118116</v>
      </c>
      <c r="E698" s="400" t="s">
        <v>4246</v>
      </c>
      <c r="F698" s="80" t="s">
        <v>3720</v>
      </c>
      <c r="G698" s="370">
        <v>100</v>
      </c>
      <c r="H698" s="370">
        <v>100</v>
      </c>
      <c r="I698" s="370">
        <v>20</v>
      </c>
      <c r="J698" s="194"/>
    </row>
    <row r="699" spans="1:10" ht="15" x14ac:dyDescent="0.25">
      <c r="A699" s="80">
        <v>691</v>
      </c>
      <c r="B699" s="400" t="s">
        <v>2818</v>
      </c>
      <c r="C699" s="400" t="s">
        <v>2819</v>
      </c>
      <c r="D699" s="401">
        <v>20001007650</v>
      </c>
      <c r="E699" s="400" t="s">
        <v>4246</v>
      </c>
      <c r="F699" s="80" t="s">
        <v>3720</v>
      </c>
      <c r="G699" s="370">
        <v>100</v>
      </c>
      <c r="H699" s="370">
        <v>100</v>
      </c>
      <c r="I699" s="370">
        <v>20</v>
      </c>
      <c r="J699" s="194"/>
    </row>
    <row r="700" spans="1:10" ht="15" x14ac:dyDescent="0.25">
      <c r="A700" s="80">
        <v>692</v>
      </c>
      <c r="B700" s="400" t="s">
        <v>2818</v>
      </c>
      <c r="C700" s="400" t="s">
        <v>2819</v>
      </c>
      <c r="D700" s="401">
        <v>20001007650</v>
      </c>
      <c r="E700" s="400" t="s">
        <v>4246</v>
      </c>
      <c r="F700" s="80" t="s">
        <v>3720</v>
      </c>
      <c r="G700" s="370">
        <v>100</v>
      </c>
      <c r="H700" s="370">
        <v>100</v>
      </c>
      <c r="I700" s="370">
        <v>20</v>
      </c>
      <c r="J700" s="194"/>
    </row>
    <row r="701" spans="1:10" ht="15" x14ac:dyDescent="0.25">
      <c r="A701" s="80">
        <v>693</v>
      </c>
      <c r="B701" s="400" t="s">
        <v>2818</v>
      </c>
      <c r="C701" s="400" t="s">
        <v>2819</v>
      </c>
      <c r="D701" s="401">
        <v>20001007650</v>
      </c>
      <c r="E701" s="400" t="s">
        <v>4246</v>
      </c>
      <c r="F701" s="80" t="s">
        <v>3720</v>
      </c>
      <c r="G701" s="370">
        <v>100</v>
      </c>
      <c r="H701" s="370">
        <v>100</v>
      </c>
      <c r="I701" s="370">
        <v>20</v>
      </c>
      <c r="J701" s="194"/>
    </row>
    <row r="702" spans="1:10" ht="15" x14ac:dyDescent="0.25">
      <c r="A702" s="80">
        <v>694</v>
      </c>
      <c r="B702" s="400" t="s">
        <v>2820</v>
      </c>
      <c r="C702" s="400" t="s">
        <v>2821</v>
      </c>
      <c r="D702" s="401" t="s">
        <v>3599</v>
      </c>
      <c r="E702" s="400" t="s">
        <v>4246</v>
      </c>
      <c r="F702" s="80" t="s">
        <v>3720</v>
      </c>
      <c r="G702" s="370">
        <v>100</v>
      </c>
      <c r="H702" s="370">
        <v>100</v>
      </c>
      <c r="I702" s="370">
        <v>20</v>
      </c>
      <c r="J702" s="194"/>
    </row>
    <row r="703" spans="1:10" ht="15" x14ac:dyDescent="0.25">
      <c r="A703" s="80">
        <v>695</v>
      </c>
      <c r="B703" s="400" t="s">
        <v>2820</v>
      </c>
      <c r="C703" s="400" t="s">
        <v>2821</v>
      </c>
      <c r="D703" s="401" t="s">
        <v>3599</v>
      </c>
      <c r="E703" s="400" t="s">
        <v>4246</v>
      </c>
      <c r="F703" s="80" t="s">
        <v>3720</v>
      </c>
      <c r="G703" s="370">
        <v>100</v>
      </c>
      <c r="H703" s="370">
        <v>100</v>
      </c>
      <c r="I703" s="370">
        <v>20</v>
      </c>
      <c r="J703" s="194"/>
    </row>
    <row r="704" spans="1:10" ht="15" x14ac:dyDescent="0.25">
      <c r="A704" s="80">
        <v>696</v>
      </c>
      <c r="B704" s="400" t="s">
        <v>2820</v>
      </c>
      <c r="C704" s="400" t="s">
        <v>2821</v>
      </c>
      <c r="D704" s="401" t="s">
        <v>3599</v>
      </c>
      <c r="E704" s="400" t="s">
        <v>4246</v>
      </c>
      <c r="F704" s="80" t="s">
        <v>3720</v>
      </c>
      <c r="G704" s="370">
        <v>100</v>
      </c>
      <c r="H704" s="370">
        <v>100</v>
      </c>
      <c r="I704" s="370">
        <v>20</v>
      </c>
      <c r="J704" s="194"/>
    </row>
    <row r="705" spans="1:10" ht="15" x14ac:dyDescent="0.25">
      <c r="A705" s="80">
        <v>697</v>
      </c>
      <c r="B705" s="400" t="s">
        <v>2822</v>
      </c>
      <c r="C705" s="400" t="s">
        <v>2823</v>
      </c>
      <c r="D705" s="401">
        <v>62202008281</v>
      </c>
      <c r="E705" s="400" t="s">
        <v>4246</v>
      </c>
      <c r="F705" s="80" t="s">
        <v>3720</v>
      </c>
      <c r="G705" s="370">
        <v>100</v>
      </c>
      <c r="H705" s="370">
        <v>100</v>
      </c>
      <c r="I705" s="370">
        <v>20</v>
      </c>
      <c r="J705" s="194"/>
    </row>
    <row r="706" spans="1:10" ht="15" x14ac:dyDescent="0.25">
      <c r="A706" s="80">
        <v>698</v>
      </c>
      <c r="B706" s="400" t="s">
        <v>2822</v>
      </c>
      <c r="C706" s="400" t="s">
        <v>2823</v>
      </c>
      <c r="D706" s="401">
        <v>62202008281</v>
      </c>
      <c r="E706" s="400" t="s">
        <v>4246</v>
      </c>
      <c r="F706" s="80" t="s">
        <v>3720</v>
      </c>
      <c r="G706" s="370">
        <v>100</v>
      </c>
      <c r="H706" s="370">
        <v>100</v>
      </c>
      <c r="I706" s="370">
        <v>20</v>
      </c>
      <c r="J706" s="194"/>
    </row>
    <row r="707" spans="1:10" ht="15" x14ac:dyDescent="0.25">
      <c r="A707" s="80">
        <v>699</v>
      </c>
      <c r="B707" s="400" t="s">
        <v>2822</v>
      </c>
      <c r="C707" s="400" t="s">
        <v>2823</v>
      </c>
      <c r="D707" s="401">
        <v>62202008281</v>
      </c>
      <c r="E707" s="400" t="s">
        <v>4246</v>
      </c>
      <c r="F707" s="80" t="s">
        <v>3720</v>
      </c>
      <c r="G707" s="370">
        <v>100</v>
      </c>
      <c r="H707" s="370">
        <v>100</v>
      </c>
      <c r="I707" s="370">
        <v>20</v>
      </c>
      <c r="J707" s="194"/>
    </row>
    <row r="708" spans="1:10" ht="15" x14ac:dyDescent="0.25">
      <c r="A708" s="80">
        <v>700</v>
      </c>
      <c r="B708" s="400" t="s">
        <v>2361</v>
      </c>
      <c r="C708" s="400" t="s">
        <v>2824</v>
      </c>
      <c r="D708" s="401">
        <v>35001097405</v>
      </c>
      <c r="E708" s="400" t="s">
        <v>4246</v>
      </c>
      <c r="F708" s="80" t="s">
        <v>3720</v>
      </c>
      <c r="G708" s="370">
        <v>100</v>
      </c>
      <c r="H708" s="370">
        <v>100</v>
      </c>
      <c r="I708" s="370">
        <v>20</v>
      </c>
      <c r="J708" s="194"/>
    </row>
    <row r="709" spans="1:10" ht="15" x14ac:dyDescent="0.25">
      <c r="A709" s="80">
        <v>701</v>
      </c>
      <c r="B709" s="400" t="s">
        <v>2361</v>
      </c>
      <c r="C709" s="400" t="s">
        <v>2824</v>
      </c>
      <c r="D709" s="401">
        <v>35001097405</v>
      </c>
      <c r="E709" s="400" t="s">
        <v>4246</v>
      </c>
      <c r="F709" s="80" t="s">
        <v>3720</v>
      </c>
      <c r="G709" s="370">
        <v>100</v>
      </c>
      <c r="H709" s="370">
        <v>100</v>
      </c>
      <c r="I709" s="370">
        <v>20</v>
      </c>
      <c r="J709" s="194"/>
    </row>
    <row r="710" spans="1:10" ht="15" x14ac:dyDescent="0.25">
      <c r="A710" s="80">
        <v>702</v>
      </c>
      <c r="B710" s="400" t="s">
        <v>2361</v>
      </c>
      <c r="C710" s="400" t="s">
        <v>2824</v>
      </c>
      <c r="D710" s="401">
        <v>35001097405</v>
      </c>
      <c r="E710" s="400" t="s">
        <v>4246</v>
      </c>
      <c r="F710" s="80" t="s">
        <v>3720</v>
      </c>
      <c r="G710" s="370">
        <v>100</v>
      </c>
      <c r="H710" s="370">
        <v>100</v>
      </c>
      <c r="I710" s="370">
        <v>20</v>
      </c>
      <c r="J710" s="194"/>
    </row>
    <row r="711" spans="1:10" ht="15" x14ac:dyDescent="0.25">
      <c r="A711" s="80">
        <v>703</v>
      </c>
      <c r="B711" s="400" t="s">
        <v>2497</v>
      </c>
      <c r="C711" s="400" t="s">
        <v>2738</v>
      </c>
      <c r="D711" s="401" t="s">
        <v>3600</v>
      </c>
      <c r="E711" s="400" t="s">
        <v>4246</v>
      </c>
      <c r="F711" s="80" t="s">
        <v>3720</v>
      </c>
      <c r="G711" s="370">
        <v>100</v>
      </c>
      <c r="H711" s="370">
        <v>100</v>
      </c>
      <c r="I711" s="370">
        <v>20</v>
      </c>
      <c r="J711" s="194"/>
    </row>
    <row r="712" spans="1:10" ht="15" x14ac:dyDescent="0.25">
      <c r="A712" s="80">
        <v>704</v>
      </c>
      <c r="B712" s="400" t="s">
        <v>2497</v>
      </c>
      <c r="C712" s="400" t="s">
        <v>2738</v>
      </c>
      <c r="D712" s="401" t="s">
        <v>3600</v>
      </c>
      <c r="E712" s="400" t="s">
        <v>4246</v>
      </c>
      <c r="F712" s="80" t="s">
        <v>3720</v>
      </c>
      <c r="G712" s="370">
        <v>100</v>
      </c>
      <c r="H712" s="370">
        <v>100</v>
      </c>
      <c r="I712" s="370">
        <v>20</v>
      </c>
      <c r="J712" s="194"/>
    </row>
    <row r="713" spans="1:10" ht="15" x14ac:dyDescent="0.25">
      <c r="A713" s="80">
        <v>705</v>
      </c>
      <c r="B713" s="400" t="s">
        <v>2497</v>
      </c>
      <c r="C713" s="400" t="s">
        <v>2738</v>
      </c>
      <c r="D713" s="401" t="s">
        <v>3600</v>
      </c>
      <c r="E713" s="400" t="s">
        <v>4246</v>
      </c>
      <c r="F713" s="80" t="s">
        <v>3720</v>
      </c>
      <c r="G713" s="370">
        <v>100</v>
      </c>
      <c r="H713" s="370">
        <v>100</v>
      </c>
      <c r="I713" s="370">
        <v>20</v>
      </c>
      <c r="J713" s="194"/>
    </row>
    <row r="714" spans="1:10" ht="15" x14ac:dyDescent="0.25">
      <c r="A714" s="80">
        <v>706</v>
      </c>
      <c r="B714" s="400" t="s">
        <v>2570</v>
      </c>
      <c r="C714" s="400" t="s">
        <v>537</v>
      </c>
      <c r="D714" s="401">
        <v>61001015363</v>
      </c>
      <c r="E714" s="400" t="s">
        <v>4246</v>
      </c>
      <c r="F714" s="80" t="s">
        <v>3720</v>
      </c>
      <c r="G714" s="370">
        <v>100</v>
      </c>
      <c r="H714" s="370">
        <v>100</v>
      </c>
      <c r="I714" s="370">
        <v>20</v>
      </c>
      <c r="J714" s="194"/>
    </row>
    <row r="715" spans="1:10" ht="15" x14ac:dyDescent="0.25">
      <c r="A715" s="80">
        <v>707</v>
      </c>
      <c r="B715" s="400" t="s">
        <v>2570</v>
      </c>
      <c r="C715" s="400" t="s">
        <v>537</v>
      </c>
      <c r="D715" s="401">
        <v>61001015363</v>
      </c>
      <c r="E715" s="400" t="s">
        <v>4246</v>
      </c>
      <c r="F715" s="80" t="s">
        <v>3720</v>
      </c>
      <c r="G715" s="370">
        <v>100</v>
      </c>
      <c r="H715" s="370">
        <v>100</v>
      </c>
      <c r="I715" s="370">
        <v>20</v>
      </c>
      <c r="J715" s="194"/>
    </row>
    <row r="716" spans="1:10" ht="15" x14ac:dyDescent="0.25">
      <c r="A716" s="80">
        <v>708</v>
      </c>
      <c r="B716" s="400" t="s">
        <v>2570</v>
      </c>
      <c r="C716" s="400" t="s">
        <v>537</v>
      </c>
      <c r="D716" s="401">
        <v>61001015363</v>
      </c>
      <c r="E716" s="400" t="s">
        <v>4246</v>
      </c>
      <c r="F716" s="80" t="s">
        <v>3720</v>
      </c>
      <c r="G716" s="370">
        <v>100</v>
      </c>
      <c r="H716" s="370">
        <v>100</v>
      </c>
      <c r="I716" s="370">
        <v>20</v>
      </c>
      <c r="J716" s="194"/>
    </row>
    <row r="717" spans="1:10" ht="15" x14ac:dyDescent="0.25">
      <c r="A717" s="80">
        <v>709</v>
      </c>
      <c r="B717" s="400" t="s">
        <v>2825</v>
      </c>
      <c r="C717" s="400" t="s">
        <v>537</v>
      </c>
      <c r="D717" s="401">
        <v>61001010308</v>
      </c>
      <c r="E717" s="400" t="s">
        <v>4246</v>
      </c>
      <c r="F717" s="80" t="s">
        <v>3720</v>
      </c>
      <c r="G717" s="370">
        <v>100</v>
      </c>
      <c r="H717" s="370">
        <v>100</v>
      </c>
      <c r="I717" s="370">
        <v>20</v>
      </c>
      <c r="J717" s="194"/>
    </row>
    <row r="718" spans="1:10" ht="15" x14ac:dyDescent="0.25">
      <c r="A718" s="80">
        <v>710</v>
      </c>
      <c r="B718" s="400" t="s">
        <v>2825</v>
      </c>
      <c r="C718" s="400" t="s">
        <v>537</v>
      </c>
      <c r="D718" s="401">
        <v>61001010308</v>
      </c>
      <c r="E718" s="400" t="s">
        <v>4246</v>
      </c>
      <c r="F718" s="80" t="s">
        <v>3720</v>
      </c>
      <c r="G718" s="370">
        <v>100</v>
      </c>
      <c r="H718" s="370">
        <v>100</v>
      </c>
      <c r="I718" s="370">
        <v>20</v>
      </c>
      <c r="J718" s="194"/>
    </row>
    <row r="719" spans="1:10" ht="15" x14ac:dyDescent="0.25">
      <c r="A719" s="80">
        <v>711</v>
      </c>
      <c r="B719" s="400" t="s">
        <v>2825</v>
      </c>
      <c r="C719" s="400" t="s">
        <v>537</v>
      </c>
      <c r="D719" s="401">
        <v>61001010308</v>
      </c>
      <c r="E719" s="400" t="s">
        <v>4246</v>
      </c>
      <c r="F719" s="80" t="s">
        <v>3720</v>
      </c>
      <c r="G719" s="370">
        <v>100</v>
      </c>
      <c r="H719" s="370">
        <v>100</v>
      </c>
      <c r="I719" s="370">
        <v>20</v>
      </c>
      <c r="J719" s="194"/>
    </row>
    <row r="720" spans="1:10" ht="15" x14ac:dyDescent="0.25">
      <c r="A720" s="80">
        <v>712</v>
      </c>
      <c r="B720" s="400" t="s">
        <v>2826</v>
      </c>
      <c r="C720" s="400" t="s">
        <v>2827</v>
      </c>
      <c r="D720" s="401">
        <v>45001003795</v>
      </c>
      <c r="E720" s="400" t="s">
        <v>4246</v>
      </c>
      <c r="F720" s="80" t="s">
        <v>3720</v>
      </c>
      <c r="G720" s="370">
        <v>100</v>
      </c>
      <c r="H720" s="370">
        <v>100</v>
      </c>
      <c r="I720" s="370">
        <v>20</v>
      </c>
      <c r="J720" s="194"/>
    </row>
    <row r="721" spans="1:10" ht="15" x14ac:dyDescent="0.25">
      <c r="A721" s="80">
        <v>713</v>
      </c>
      <c r="B721" s="400" t="s">
        <v>2560</v>
      </c>
      <c r="C721" s="400" t="s">
        <v>2828</v>
      </c>
      <c r="D721" s="401">
        <v>45201037204</v>
      </c>
      <c r="E721" s="400" t="s">
        <v>4246</v>
      </c>
      <c r="F721" s="80" t="s">
        <v>3720</v>
      </c>
      <c r="G721" s="370">
        <v>100</v>
      </c>
      <c r="H721" s="370">
        <v>100</v>
      </c>
      <c r="I721" s="370">
        <v>20</v>
      </c>
      <c r="J721" s="194"/>
    </row>
    <row r="722" spans="1:10" ht="15" x14ac:dyDescent="0.25">
      <c r="A722" s="80">
        <v>714</v>
      </c>
      <c r="B722" s="400" t="s">
        <v>2560</v>
      </c>
      <c r="C722" s="400" t="s">
        <v>2828</v>
      </c>
      <c r="D722" s="401">
        <v>45201037204</v>
      </c>
      <c r="E722" s="400" t="s">
        <v>4246</v>
      </c>
      <c r="F722" s="80" t="s">
        <v>3720</v>
      </c>
      <c r="G722" s="370">
        <v>100</v>
      </c>
      <c r="H722" s="370">
        <v>100</v>
      </c>
      <c r="I722" s="370">
        <v>20</v>
      </c>
      <c r="J722" s="194"/>
    </row>
    <row r="723" spans="1:10" ht="15" x14ac:dyDescent="0.25">
      <c r="A723" s="80">
        <v>715</v>
      </c>
      <c r="B723" s="400" t="s">
        <v>2573</v>
      </c>
      <c r="C723" s="400" t="s">
        <v>2829</v>
      </c>
      <c r="D723" s="401">
        <v>45001027107</v>
      </c>
      <c r="E723" s="400" t="s">
        <v>4246</v>
      </c>
      <c r="F723" s="80" t="s">
        <v>3720</v>
      </c>
      <c r="G723" s="370">
        <v>100</v>
      </c>
      <c r="H723" s="370">
        <v>100</v>
      </c>
      <c r="I723" s="370">
        <v>20</v>
      </c>
      <c r="J723" s="194"/>
    </row>
    <row r="724" spans="1:10" ht="15" x14ac:dyDescent="0.25">
      <c r="A724" s="80">
        <v>716</v>
      </c>
      <c r="B724" s="400" t="s">
        <v>2491</v>
      </c>
      <c r="C724" s="400" t="s">
        <v>2830</v>
      </c>
      <c r="D724" s="401">
        <v>45001034150</v>
      </c>
      <c r="E724" s="400" t="s">
        <v>4246</v>
      </c>
      <c r="F724" s="80" t="s">
        <v>3720</v>
      </c>
      <c r="G724" s="370">
        <v>100</v>
      </c>
      <c r="H724" s="370">
        <v>100</v>
      </c>
      <c r="I724" s="370">
        <v>20</v>
      </c>
      <c r="J724" s="194"/>
    </row>
    <row r="725" spans="1:10" ht="15" x14ac:dyDescent="0.25">
      <c r="A725" s="80">
        <v>717</v>
      </c>
      <c r="B725" s="400" t="s">
        <v>2491</v>
      </c>
      <c r="C725" s="400" t="s">
        <v>2830</v>
      </c>
      <c r="D725" s="401">
        <v>45001034150</v>
      </c>
      <c r="E725" s="400" t="s">
        <v>4246</v>
      </c>
      <c r="F725" s="80" t="s">
        <v>3720</v>
      </c>
      <c r="G725" s="370">
        <v>100</v>
      </c>
      <c r="H725" s="370">
        <v>100</v>
      </c>
      <c r="I725" s="370">
        <v>20</v>
      </c>
      <c r="J725" s="194"/>
    </row>
    <row r="726" spans="1:10" ht="15" x14ac:dyDescent="0.25">
      <c r="A726" s="80">
        <v>718</v>
      </c>
      <c r="B726" s="400" t="s">
        <v>2831</v>
      </c>
      <c r="C726" s="400" t="s">
        <v>2832</v>
      </c>
      <c r="D726" s="401">
        <v>45001024377</v>
      </c>
      <c r="E726" s="400" t="s">
        <v>4246</v>
      </c>
      <c r="F726" s="80" t="s">
        <v>3720</v>
      </c>
      <c r="G726" s="370">
        <v>100</v>
      </c>
      <c r="H726" s="370">
        <v>100</v>
      </c>
      <c r="I726" s="370">
        <v>20</v>
      </c>
      <c r="J726" s="194"/>
    </row>
    <row r="727" spans="1:10" ht="15" x14ac:dyDescent="0.25">
      <c r="A727" s="80">
        <v>719</v>
      </c>
      <c r="B727" s="400" t="s">
        <v>2831</v>
      </c>
      <c r="C727" s="400" t="s">
        <v>2832</v>
      </c>
      <c r="D727" s="401">
        <v>45001024377</v>
      </c>
      <c r="E727" s="400" t="s">
        <v>4246</v>
      </c>
      <c r="F727" s="80" t="s">
        <v>3720</v>
      </c>
      <c r="G727" s="370">
        <v>100</v>
      </c>
      <c r="H727" s="370">
        <v>100</v>
      </c>
      <c r="I727" s="370">
        <v>20</v>
      </c>
      <c r="J727" s="194"/>
    </row>
    <row r="728" spans="1:10" ht="15" x14ac:dyDescent="0.25">
      <c r="A728" s="80">
        <v>720</v>
      </c>
      <c r="B728" s="400" t="s">
        <v>2833</v>
      </c>
      <c r="C728" s="400" t="s">
        <v>2834</v>
      </c>
      <c r="D728" s="401">
        <v>45601037433</v>
      </c>
      <c r="E728" s="400" t="s">
        <v>4246</v>
      </c>
      <c r="F728" s="80" t="s">
        <v>3720</v>
      </c>
      <c r="G728" s="370">
        <v>100</v>
      </c>
      <c r="H728" s="370">
        <v>100</v>
      </c>
      <c r="I728" s="370">
        <v>20</v>
      </c>
      <c r="J728" s="194"/>
    </row>
    <row r="729" spans="1:10" ht="15" x14ac:dyDescent="0.25">
      <c r="A729" s="80">
        <v>721</v>
      </c>
      <c r="B729" s="400" t="s">
        <v>2833</v>
      </c>
      <c r="C729" s="400" t="s">
        <v>2834</v>
      </c>
      <c r="D729" s="401">
        <v>45601037433</v>
      </c>
      <c r="E729" s="400" t="s">
        <v>4246</v>
      </c>
      <c r="F729" s="80" t="s">
        <v>3720</v>
      </c>
      <c r="G729" s="370">
        <v>100</v>
      </c>
      <c r="H729" s="370">
        <v>100</v>
      </c>
      <c r="I729" s="370">
        <v>20</v>
      </c>
      <c r="J729" s="194"/>
    </row>
    <row r="730" spans="1:10" ht="15" x14ac:dyDescent="0.25">
      <c r="A730" s="80">
        <v>722</v>
      </c>
      <c r="B730" s="400" t="s">
        <v>2570</v>
      </c>
      <c r="C730" s="400" t="s">
        <v>2835</v>
      </c>
      <c r="D730" s="401">
        <v>45001029968</v>
      </c>
      <c r="E730" s="400" t="s">
        <v>4246</v>
      </c>
      <c r="F730" s="80" t="s">
        <v>3720</v>
      </c>
      <c r="G730" s="370">
        <v>100</v>
      </c>
      <c r="H730" s="370">
        <v>100</v>
      </c>
      <c r="I730" s="370">
        <v>20</v>
      </c>
      <c r="J730" s="194"/>
    </row>
    <row r="731" spans="1:10" ht="15" x14ac:dyDescent="0.25">
      <c r="A731" s="80">
        <v>723</v>
      </c>
      <c r="B731" s="400" t="s">
        <v>2570</v>
      </c>
      <c r="C731" s="400" t="s">
        <v>2835</v>
      </c>
      <c r="D731" s="401">
        <v>45001029968</v>
      </c>
      <c r="E731" s="400" t="s">
        <v>4246</v>
      </c>
      <c r="F731" s="80" t="s">
        <v>3720</v>
      </c>
      <c r="G731" s="370">
        <v>100</v>
      </c>
      <c r="H731" s="370">
        <v>100</v>
      </c>
      <c r="I731" s="370">
        <v>20</v>
      </c>
      <c r="J731" s="194"/>
    </row>
    <row r="732" spans="1:10" ht="15" x14ac:dyDescent="0.25">
      <c r="A732" s="80">
        <v>724</v>
      </c>
      <c r="B732" s="400" t="s">
        <v>2836</v>
      </c>
      <c r="C732" s="400" t="s">
        <v>2837</v>
      </c>
      <c r="D732" s="401">
        <v>45001008046</v>
      </c>
      <c r="E732" s="400" t="s">
        <v>4246</v>
      </c>
      <c r="F732" s="80" t="s">
        <v>3720</v>
      </c>
      <c r="G732" s="370">
        <v>100</v>
      </c>
      <c r="H732" s="370">
        <v>100</v>
      </c>
      <c r="I732" s="370">
        <v>20</v>
      </c>
      <c r="J732" s="194"/>
    </row>
    <row r="733" spans="1:10" ht="15" x14ac:dyDescent="0.25">
      <c r="A733" s="80">
        <v>725</v>
      </c>
      <c r="B733" s="400" t="s">
        <v>2836</v>
      </c>
      <c r="C733" s="400" t="s">
        <v>2837</v>
      </c>
      <c r="D733" s="401">
        <v>45001008046</v>
      </c>
      <c r="E733" s="400" t="s">
        <v>4246</v>
      </c>
      <c r="F733" s="80" t="s">
        <v>3720</v>
      </c>
      <c r="G733" s="370">
        <v>100</v>
      </c>
      <c r="H733" s="370">
        <v>100</v>
      </c>
      <c r="I733" s="370">
        <v>20</v>
      </c>
      <c r="J733" s="194"/>
    </row>
    <row r="734" spans="1:10" ht="15" x14ac:dyDescent="0.25">
      <c r="A734" s="80">
        <v>726</v>
      </c>
      <c r="B734" s="400" t="s">
        <v>2838</v>
      </c>
      <c r="C734" s="400" t="s">
        <v>2839</v>
      </c>
      <c r="D734" s="401">
        <v>45001030054</v>
      </c>
      <c r="E734" s="400" t="s">
        <v>4246</v>
      </c>
      <c r="F734" s="80" t="s">
        <v>3720</v>
      </c>
      <c r="G734" s="370">
        <v>100</v>
      </c>
      <c r="H734" s="370">
        <v>100</v>
      </c>
      <c r="I734" s="370">
        <v>20</v>
      </c>
      <c r="J734" s="194"/>
    </row>
    <row r="735" spans="1:10" ht="15" x14ac:dyDescent="0.25">
      <c r="A735" s="80">
        <v>727</v>
      </c>
      <c r="B735" s="400" t="s">
        <v>2838</v>
      </c>
      <c r="C735" s="400" t="s">
        <v>2839</v>
      </c>
      <c r="D735" s="401">
        <v>45001030054</v>
      </c>
      <c r="E735" s="400" t="s">
        <v>4246</v>
      </c>
      <c r="F735" s="80" t="s">
        <v>3720</v>
      </c>
      <c r="G735" s="370">
        <v>100</v>
      </c>
      <c r="H735" s="370">
        <v>100</v>
      </c>
      <c r="I735" s="370">
        <v>20</v>
      </c>
      <c r="J735" s="194"/>
    </row>
    <row r="736" spans="1:10" ht="15" x14ac:dyDescent="0.25">
      <c r="A736" s="80">
        <v>728</v>
      </c>
      <c r="B736" s="400" t="s">
        <v>2767</v>
      </c>
      <c r="C736" s="400" t="s">
        <v>2840</v>
      </c>
      <c r="D736" s="401">
        <v>45001024663</v>
      </c>
      <c r="E736" s="400" t="s">
        <v>4246</v>
      </c>
      <c r="F736" s="80" t="s">
        <v>3720</v>
      </c>
      <c r="G736" s="370">
        <v>100</v>
      </c>
      <c r="H736" s="370">
        <v>100</v>
      </c>
      <c r="I736" s="370">
        <v>20</v>
      </c>
      <c r="J736" s="194"/>
    </row>
    <row r="737" spans="1:10" ht="15" x14ac:dyDescent="0.25">
      <c r="A737" s="80">
        <v>729</v>
      </c>
      <c r="B737" s="400" t="s">
        <v>2655</v>
      </c>
      <c r="C737" s="400" t="s">
        <v>2841</v>
      </c>
      <c r="D737" s="401">
        <v>45001032375</v>
      </c>
      <c r="E737" s="400" t="s">
        <v>4246</v>
      </c>
      <c r="F737" s="80" t="s">
        <v>3720</v>
      </c>
      <c r="G737" s="370">
        <v>100</v>
      </c>
      <c r="H737" s="370">
        <v>100</v>
      </c>
      <c r="I737" s="370">
        <v>20</v>
      </c>
      <c r="J737" s="194"/>
    </row>
    <row r="738" spans="1:10" ht="15" x14ac:dyDescent="0.25">
      <c r="A738" s="80">
        <v>730</v>
      </c>
      <c r="B738" s="400" t="s">
        <v>2655</v>
      </c>
      <c r="C738" s="400" t="s">
        <v>2841</v>
      </c>
      <c r="D738" s="401">
        <v>45001032375</v>
      </c>
      <c r="E738" s="400" t="s">
        <v>4246</v>
      </c>
      <c r="F738" s="80" t="s">
        <v>3720</v>
      </c>
      <c r="G738" s="370">
        <v>100</v>
      </c>
      <c r="H738" s="370">
        <v>100</v>
      </c>
      <c r="I738" s="370">
        <v>20</v>
      </c>
      <c r="J738" s="194"/>
    </row>
    <row r="739" spans="1:10" ht="15" x14ac:dyDescent="0.25">
      <c r="A739" s="80">
        <v>731</v>
      </c>
      <c r="B739" s="400" t="s">
        <v>528</v>
      </c>
      <c r="C739" s="400" t="s">
        <v>2840</v>
      </c>
      <c r="D739" s="401">
        <v>45001031989</v>
      </c>
      <c r="E739" s="400" t="s">
        <v>4246</v>
      </c>
      <c r="F739" s="80" t="s">
        <v>3720</v>
      </c>
      <c r="G739" s="370">
        <v>100</v>
      </c>
      <c r="H739" s="370">
        <v>100</v>
      </c>
      <c r="I739" s="370">
        <v>20</v>
      </c>
      <c r="J739" s="194"/>
    </row>
    <row r="740" spans="1:10" ht="15" x14ac:dyDescent="0.25">
      <c r="A740" s="80">
        <v>732</v>
      </c>
      <c r="B740" s="400" t="s">
        <v>2536</v>
      </c>
      <c r="C740" s="400" t="s">
        <v>2842</v>
      </c>
      <c r="D740" s="401">
        <v>57001061729</v>
      </c>
      <c r="E740" s="400" t="s">
        <v>4246</v>
      </c>
      <c r="F740" s="80" t="s">
        <v>3720</v>
      </c>
      <c r="G740" s="370">
        <v>100</v>
      </c>
      <c r="H740" s="370">
        <v>100</v>
      </c>
      <c r="I740" s="370">
        <v>20</v>
      </c>
      <c r="J740" s="194"/>
    </row>
    <row r="741" spans="1:10" ht="15" x14ac:dyDescent="0.25">
      <c r="A741" s="80">
        <v>733</v>
      </c>
      <c r="B741" s="400" t="s">
        <v>2843</v>
      </c>
      <c r="C741" s="400" t="s">
        <v>2844</v>
      </c>
      <c r="D741" s="401">
        <v>45001033086</v>
      </c>
      <c r="E741" s="400" t="s">
        <v>4246</v>
      </c>
      <c r="F741" s="80" t="s">
        <v>3720</v>
      </c>
      <c r="G741" s="370">
        <v>100</v>
      </c>
      <c r="H741" s="370">
        <v>100</v>
      </c>
      <c r="I741" s="370">
        <v>20</v>
      </c>
      <c r="J741" s="194"/>
    </row>
    <row r="742" spans="1:10" ht="15" x14ac:dyDescent="0.25">
      <c r="A742" s="80">
        <v>734</v>
      </c>
      <c r="B742" s="400" t="s">
        <v>2843</v>
      </c>
      <c r="C742" s="400" t="s">
        <v>2844</v>
      </c>
      <c r="D742" s="401">
        <v>45001033086</v>
      </c>
      <c r="E742" s="400" t="s">
        <v>4246</v>
      </c>
      <c r="F742" s="80" t="s">
        <v>3720</v>
      </c>
      <c r="G742" s="370">
        <v>100</v>
      </c>
      <c r="H742" s="370">
        <v>100</v>
      </c>
      <c r="I742" s="370">
        <v>20</v>
      </c>
      <c r="J742" s="194"/>
    </row>
    <row r="743" spans="1:10" ht="15" x14ac:dyDescent="0.25">
      <c r="A743" s="80">
        <v>735</v>
      </c>
      <c r="B743" s="400" t="s">
        <v>2623</v>
      </c>
      <c r="C743" s="400" t="s">
        <v>2845</v>
      </c>
      <c r="D743" s="401">
        <v>45301037326</v>
      </c>
      <c r="E743" s="400" t="s">
        <v>4246</v>
      </c>
      <c r="F743" s="80" t="s">
        <v>3720</v>
      </c>
      <c r="G743" s="370">
        <v>100</v>
      </c>
      <c r="H743" s="370">
        <v>100</v>
      </c>
      <c r="I743" s="370">
        <v>20</v>
      </c>
      <c r="J743" s="194"/>
    </row>
    <row r="744" spans="1:10" ht="15" x14ac:dyDescent="0.25">
      <c r="A744" s="80">
        <v>736</v>
      </c>
      <c r="B744" s="400" t="s">
        <v>2846</v>
      </c>
      <c r="C744" s="400" t="s">
        <v>2847</v>
      </c>
      <c r="D744" s="401">
        <v>45001014872</v>
      </c>
      <c r="E744" s="400" t="s">
        <v>4246</v>
      </c>
      <c r="F744" s="80" t="s">
        <v>3720</v>
      </c>
      <c r="G744" s="370">
        <v>100</v>
      </c>
      <c r="H744" s="370">
        <v>100</v>
      </c>
      <c r="I744" s="370">
        <v>20</v>
      </c>
      <c r="J744" s="194"/>
    </row>
    <row r="745" spans="1:10" ht="15" x14ac:dyDescent="0.25">
      <c r="A745" s="80">
        <v>737</v>
      </c>
      <c r="B745" s="400" t="s">
        <v>2848</v>
      </c>
      <c r="C745" s="400" t="s">
        <v>2849</v>
      </c>
      <c r="D745" s="401">
        <v>45001029424</v>
      </c>
      <c r="E745" s="400" t="s">
        <v>4246</v>
      </c>
      <c r="F745" s="80" t="s">
        <v>3720</v>
      </c>
      <c r="G745" s="370">
        <v>100</v>
      </c>
      <c r="H745" s="370">
        <v>100</v>
      </c>
      <c r="I745" s="370">
        <v>20</v>
      </c>
      <c r="J745" s="194"/>
    </row>
    <row r="746" spans="1:10" ht="15" x14ac:dyDescent="0.25">
      <c r="A746" s="80">
        <v>738</v>
      </c>
      <c r="B746" s="400" t="s">
        <v>2711</v>
      </c>
      <c r="C746" s="400" t="s">
        <v>2850</v>
      </c>
      <c r="D746" s="401">
        <v>45001005789</v>
      </c>
      <c r="E746" s="400" t="s">
        <v>4246</v>
      </c>
      <c r="F746" s="80" t="s">
        <v>3720</v>
      </c>
      <c r="G746" s="370">
        <v>100</v>
      </c>
      <c r="H746" s="370">
        <v>100</v>
      </c>
      <c r="I746" s="370">
        <v>20</v>
      </c>
      <c r="J746" s="194"/>
    </row>
    <row r="747" spans="1:10" ht="15" x14ac:dyDescent="0.25">
      <c r="A747" s="80">
        <v>739</v>
      </c>
      <c r="B747" s="400" t="s">
        <v>2497</v>
      </c>
      <c r="C747" s="400" t="s">
        <v>2851</v>
      </c>
      <c r="D747" s="401">
        <v>45001001231</v>
      </c>
      <c r="E747" s="400" t="s">
        <v>4246</v>
      </c>
      <c r="F747" s="80" t="s">
        <v>3720</v>
      </c>
      <c r="G747" s="370">
        <v>100</v>
      </c>
      <c r="H747" s="370">
        <v>100</v>
      </c>
      <c r="I747" s="370">
        <v>20</v>
      </c>
      <c r="J747" s="194"/>
    </row>
    <row r="748" spans="1:10" ht="15" x14ac:dyDescent="0.25">
      <c r="A748" s="80">
        <v>740</v>
      </c>
      <c r="B748" s="400" t="s">
        <v>2852</v>
      </c>
      <c r="C748" s="400" t="s">
        <v>2853</v>
      </c>
      <c r="D748" s="401">
        <v>45001026652</v>
      </c>
      <c r="E748" s="400" t="s">
        <v>4246</v>
      </c>
      <c r="F748" s="80" t="s">
        <v>3720</v>
      </c>
      <c r="G748" s="370">
        <v>100</v>
      </c>
      <c r="H748" s="370">
        <v>100</v>
      </c>
      <c r="I748" s="370">
        <v>20</v>
      </c>
      <c r="J748" s="194"/>
    </row>
    <row r="749" spans="1:10" ht="15" x14ac:dyDescent="0.25">
      <c r="A749" s="80">
        <v>741</v>
      </c>
      <c r="B749" s="400" t="s">
        <v>2659</v>
      </c>
      <c r="C749" s="400" t="s">
        <v>2853</v>
      </c>
      <c r="D749" s="401">
        <v>45001026582</v>
      </c>
      <c r="E749" s="400" t="s">
        <v>4246</v>
      </c>
      <c r="F749" s="80" t="s">
        <v>3720</v>
      </c>
      <c r="G749" s="370">
        <v>100</v>
      </c>
      <c r="H749" s="370">
        <v>100</v>
      </c>
      <c r="I749" s="370">
        <v>20</v>
      </c>
      <c r="J749" s="194"/>
    </row>
    <row r="750" spans="1:10" ht="15" x14ac:dyDescent="0.25">
      <c r="A750" s="80">
        <v>742</v>
      </c>
      <c r="B750" s="400" t="s">
        <v>2659</v>
      </c>
      <c r="C750" s="400" t="s">
        <v>2853</v>
      </c>
      <c r="D750" s="401">
        <v>45001026582</v>
      </c>
      <c r="E750" s="400" t="s">
        <v>4246</v>
      </c>
      <c r="F750" s="80" t="s">
        <v>3720</v>
      </c>
      <c r="G750" s="370">
        <v>100</v>
      </c>
      <c r="H750" s="370">
        <v>100</v>
      </c>
      <c r="I750" s="370">
        <v>20</v>
      </c>
      <c r="J750" s="194"/>
    </row>
    <row r="751" spans="1:10" ht="15" x14ac:dyDescent="0.25">
      <c r="A751" s="80">
        <v>743</v>
      </c>
      <c r="B751" s="400" t="s">
        <v>2655</v>
      </c>
      <c r="C751" s="400" t="s">
        <v>2854</v>
      </c>
      <c r="D751" s="401">
        <v>45001019780</v>
      </c>
      <c r="E751" s="400" t="s">
        <v>4246</v>
      </c>
      <c r="F751" s="80" t="s">
        <v>3720</v>
      </c>
      <c r="G751" s="370">
        <v>100</v>
      </c>
      <c r="H751" s="370">
        <v>100</v>
      </c>
      <c r="I751" s="370">
        <v>20</v>
      </c>
      <c r="J751" s="194"/>
    </row>
    <row r="752" spans="1:10" ht="15" x14ac:dyDescent="0.25">
      <c r="A752" s="80">
        <v>744</v>
      </c>
      <c r="B752" s="400" t="s">
        <v>2655</v>
      </c>
      <c r="C752" s="400" t="s">
        <v>2854</v>
      </c>
      <c r="D752" s="401">
        <v>45001019780</v>
      </c>
      <c r="E752" s="400" t="s">
        <v>4246</v>
      </c>
      <c r="F752" s="80" t="s">
        <v>3720</v>
      </c>
      <c r="G752" s="370">
        <v>100</v>
      </c>
      <c r="H752" s="370">
        <v>100</v>
      </c>
      <c r="I752" s="370">
        <v>20</v>
      </c>
      <c r="J752" s="194"/>
    </row>
    <row r="753" spans="1:10" ht="15" x14ac:dyDescent="0.25">
      <c r="A753" s="80">
        <v>745</v>
      </c>
      <c r="B753" s="400" t="s">
        <v>2536</v>
      </c>
      <c r="C753" s="400" t="s">
        <v>2855</v>
      </c>
      <c r="D753" s="401">
        <v>45001024493</v>
      </c>
      <c r="E753" s="400" t="s">
        <v>4246</v>
      </c>
      <c r="F753" s="80" t="s">
        <v>3720</v>
      </c>
      <c r="G753" s="370">
        <v>100</v>
      </c>
      <c r="H753" s="370">
        <v>100</v>
      </c>
      <c r="I753" s="370">
        <v>20</v>
      </c>
      <c r="J753" s="194"/>
    </row>
    <row r="754" spans="1:10" ht="15" x14ac:dyDescent="0.25">
      <c r="A754" s="80">
        <v>746</v>
      </c>
      <c r="B754" s="400" t="s">
        <v>2601</v>
      </c>
      <c r="C754" s="400" t="s">
        <v>2856</v>
      </c>
      <c r="D754" s="401">
        <v>45001023399</v>
      </c>
      <c r="E754" s="400" t="s">
        <v>4246</v>
      </c>
      <c r="F754" s="80" t="s">
        <v>3720</v>
      </c>
      <c r="G754" s="370">
        <v>100</v>
      </c>
      <c r="H754" s="370">
        <v>100</v>
      </c>
      <c r="I754" s="370">
        <v>20</v>
      </c>
      <c r="J754" s="194"/>
    </row>
    <row r="755" spans="1:10" ht="15" x14ac:dyDescent="0.25">
      <c r="A755" s="80">
        <v>747</v>
      </c>
      <c r="B755" s="400" t="s">
        <v>2857</v>
      </c>
      <c r="C755" s="400" t="s">
        <v>553</v>
      </c>
      <c r="D755" s="401">
        <v>45001031650</v>
      </c>
      <c r="E755" s="400" t="s">
        <v>4246</v>
      </c>
      <c r="F755" s="80" t="s">
        <v>3720</v>
      </c>
      <c r="G755" s="370">
        <v>100</v>
      </c>
      <c r="H755" s="370">
        <v>100</v>
      </c>
      <c r="I755" s="370">
        <v>20</v>
      </c>
      <c r="J755" s="194"/>
    </row>
    <row r="756" spans="1:10" ht="15" x14ac:dyDescent="0.25">
      <c r="A756" s="80">
        <v>748</v>
      </c>
      <c r="B756" s="400" t="s">
        <v>2659</v>
      </c>
      <c r="C756" s="400" t="s">
        <v>2571</v>
      </c>
      <c r="D756" s="401">
        <v>45001014274</v>
      </c>
      <c r="E756" s="400" t="s">
        <v>4246</v>
      </c>
      <c r="F756" s="80" t="s">
        <v>3720</v>
      </c>
      <c r="G756" s="370">
        <v>100</v>
      </c>
      <c r="H756" s="370">
        <v>100</v>
      </c>
      <c r="I756" s="370">
        <v>20</v>
      </c>
      <c r="J756" s="194"/>
    </row>
    <row r="757" spans="1:10" ht="15" x14ac:dyDescent="0.25">
      <c r="A757" s="80">
        <v>749</v>
      </c>
      <c r="B757" s="400" t="s">
        <v>2659</v>
      </c>
      <c r="C757" s="400" t="s">
        <v>2571</v>
      </c>
      <c r="D757" s="401">
        <v>45001014274</v>
      </c>
      <c r="E757" s="400" t="s">
        <v>4246</v>
      </c>
      <c r="F757" s="80" t="s">
        <v>3720</v>
      </c>
      <c r="G757" s="370">
        <v>100</v>
      </c>
      <c r="H757" s="370">
        <v>100</v>
      </c>
      <c r="I757" s="370">
        <v>20</v>
      </c>
      <c r="J757" s="194"/>
    </row>
    <row r="758" spans="1:10" ht="15" x14ac:dyDescent="0.25">
      <c r="A758" s="80">
        <v>750</v>
      </c>
      <c r="B758" s="400" t="s">
        <v>2858</v>
      </c>
      <c r="C758" s="400" t="s">
        <v>2859</v>
      </c>
      <c r="D758" s="401">
        <v>45001023627</v>
      </c>
      <c r="E758" s="400" t="s">
        <v>4246</v>
      </c>
      <c r="F758" s="80" t="s">
        <v>3720</v>
      </c>
      <c r="G758" s="370">
        <v>100</v>
      </c>
      <c r="H758" s="370">
        <v>100</v>
      </c>
      <c r="I758" s="370">
        <v>20</v>
      </c>
      <c r="J758" s="194"/>
    </row>
    <row r="759" spans="1:10" ht="15" x14ac:dyDescent="0.25">
      <c r="A759" s="80">
        <v>751</v>
      </c>
      <c r="B759" s="400" t="s">
        <v>2427</v>
      </c>
      <c r="C759" s="400" t="s">
        <v>2860</v>
      </c>
      <c r="D759" s="401">
        <v>45001029098</v>
      </c>
      <c r="E759" s="400" t="s">
        <v>4246</v>
      </c>
      <c r="F759" s="80" t="s">
        <v>3720</v>
      </c>
      <c r="G759" s="370">
        <v>100</v>
      </c>
      <c r="H759" s="370">
        <v>100</v>
      </c>
      <c r="I759" s="370">
        <v>20</v>
      </c>
      <c r="J759" s="194"/>
    </row>
    <row r="760" spans="1:10" ht="15" x14ac:dyDescent="0.25">
      <c r="A760" s="80">
        <v>752</v>
      </c>
      <c r="B760" s="400" t="s">
        <v>2427</v>
      </c>
      <c r="C760" s="400" t="s">
        <v>2860</v>
      </c>
      <c r="D760" s="401">
        <v>45001029098</v>
      </c>
      <c r="E760" s="400" t="s">
        <v>4246</v>
      </c>
      <c r="F760" s="80" t="s">
        <v>3720</v>
      </c>
      <c r="G760" s="370">
        <v>100</v>
      </c>
      <c r="H760" s="370">
        <v>100</v>
      </c>
      <c r="I760" s="370">
        <v>20</v>
      </c>
      <c r="J760" s="194"/>
    </row>
    <row r="761" spans="1:10" ht="15" x14ac:dyDescent="0.25">
      <c r="A761" s="80">
        <v>753</v>
      </c>
      <c r="B761" s="400" t="s">
        <v>2487</v>
      </c>
      <c r="C761" s="400" t="s">
        <v>2861</v>
      </c>
      <c r="D761" s="401">
        <v>45401037598</v>
      </c>
      <c r="E761" s="400" t="s">
        <v>4246</v>
      </c>
      <c r="F761" s="80" t="s">
        <v>3720</v>
      </c>
      <c r="G761" s="370">
        <v>100</v>
      </c>
      <c r="H761" s="370">
        <v>100</v>
      </c>
      <c r="I761" s="370">
        <v>20</v>
      </c>
      <c r="J761" s="194"/>
    </row>
    <row r="762" spans="1:10" ht="15" x14ac:dyDescent="0.25">
      <c r="A762" s="80">
        <v>754</v>
      </c>
      <c r="B762" s="400" t="s">
        <v>2487</v>
      </c>
      <c r="C762" s="400" t="s">
        <v>2861</v>
      </c>
      <c r="D762" s="401">
        <v>45401037598</v>
      </c>
      <c r="E762" s="400" t="s">
        <v>4246</v>
      </c>
      <c r="F762" s="80" t="s">
        <v>3720</v>
      </c>
      <c r="G762" s="370">
        <v>100</v>
      </c>
      <c r="H762" s="370">
        <v>100</v>
      </c>
      <c r="I762" s="370">
        <v>20</v>
      </c>
      <c r="J762" s="194"/>
    </row>
    <row r="763" spans="1:10" ht="15" x14ac:dyDescent="0.25">
      <c r="A763" s="80">
        <v>755</v>
      </c>
      <c r="B763" s="400" t="s">
        <v>2540</v>
      </c>
      <c r="C763" s="400" t="s">
        <v>2862</v>
      </c>
      <c r="D763" s="401">
        <v>45001035307</v>
      </c>
      <c r="E763" s="400" t="s">
        <v>4246</v>
      </c>
      <c r="F763" s="80" t="s">
        <v>3720</v>
      </c>
      <c r="G763" s="370">
        <v>100</v>
      </c>
      <c r="H763" s="370">
        <v>100</v>
      </c>
      <c r="I763" s="370">
        <v>20</v>
      </c>
      <c r="J763" s="194"/>
    </row>
    <row r="764" spans="1:10" ht="15" x14ac:dyDescent="0.25">
      <c r="A764" s="80">
        <v>756</v>
      </c>
      <c r="B764" s="400" t="s">
        <v>2652</v>
      </c>
      <c r="C764" s="400" t="s">
        <v>2863</v>
      </c>
      <c r="D764" s="401">
        <v>45001034615</v>
      </c>
      <c r="E764" s="400" t="s">
        <v>4246</v>
      </c>
      <c r="F764" s="80" t="s">
        <v>3720</v>
      </c>
      <c r="G764" s="370">
        <v>100</v>
      </c>
      <c r="H764" s="370">
        <v>100</v>
      </c>
      <c r="I764" s="370">
        <v>20</v>
      </c>
      <c r="J764" s="194"/>
    </row>
    <row r="765" spans="1:10" ht="15" x14ac:dyDescent="0.25">
      <c r="A765" s="80">
        <v>757</v>
      </c>
      <c r="B765" s="400" t="s">
        <v>2652</v>
      </c>
      <c r="C765" s="400" t="s">
        <v>2863</v>
      </c>
      <c r="D765" s="401">
        <v>45001034615</v>
      </c>
      <c r="E765" s="400" t="s">
        <v>4246</v>
      </c>
      <c r="F765" s="80" t="s">
        <v>3720</v>
      </c>
      <c r="G765" s="370">
        <v>100</v>
      </c>
      <c r="H765" s="370">
        <v>100</v>
      </c>
      <c r="I765" s="370">
        <v>20</v>
      </c>
      <c r="J765" s="194"/>
    </row>
    <row r="766" spans="1:10" ht="15" x14ac:dyDescent="0.25">
      <c r="A766" s="80">
        <v>758</v>
      </c>
      <c r="B766" s="400" t="s">
        <v>2864</v>
      </c>
      <c r="C766" s="400" t="s">
        <v>2865</v>
      </c>
      <c r="D766" s="401">
        <v>45001035761</v>
      </c>
      <c r="E766" s="400" t="s">
        <v>4246</v>
      </c>
      <c r="F766" s="80" t="s">
        <v>3720</v>
      </c>
      <c r="G766" s="370">
        <v>100</v>
      </c>
      <c r="H766" s="370">
        <v>100</v>
      </c>
      <c r="I766" s="370">
        <v>20</v>
      </c>
      <c r="J766" s="194"/>
    </row>
    <row r="767" spans="1:10" ht="15" x14ac:dyDescent="0.25">
      <c r="A767" s="80">
        <v>759</v>
      </c>
      <c r="B767" s="400" t="s">
        <v>2864</v>
      </c>
      <c r="C767" s="400" t="s">
        <v>2865</v>
      </c>
      <c r="D767" s="401">
        <v>45001035761</v>
      </c>
      <c r="E767" s="400" t="s">
        <v>4246</v>
      </c>
      <c r="F767" s="80" t="s">
        <v>3720</v>
      </c>
      <c r="G767" s="370">
        <v>100</v>
      </c>
      <c r="H767" s="370">
        <v>100</v>
      </c>
      <c r="I767" s="370">
        <v>20</v>
      </c>
      <c r="J767" s="194"/>
    </row>
    <row r="768" spans="1:10" ht="15" x14ac:dyDescent="0.25">
      <c r="A768" s="80">
        <v>760</v>
      </c>
      <c r="B768" s="400" t="s">
        <v>2527</v>
      </c>
      <c r="C768" s="400" t="s">
        <v>2866</v>
      </c>
      <c r="D768" s="401">
        <v>45001025706</v>
      </c>
      <c r="E768" s="400" t="s">
        <v>4246</v>
      </c>
      <c r="F768" s="80" t="s">
        <v>3720</v>
      </c>
      <c r="G768" s="370">
        <v>100</v>
      </c>
      <c r="H768" s="370">
        <v>100</v>
      </c>
      <c r="I768" s="370">
        <v>20</v>
      </c>
      <c r="J768" s="194"/>
    </row>
    <row r="769" spans="1:10" ht="15" x14ac:dyDescent="0.25">
      <c r="A769" s="80">
        <v>761</v>
      </c>
      <c r="B769" s="400" t="s">
        <v>2527</v>
      </c>
      <c r="C769" s="400" t="s">
        <v>2866</v>
      </c>
      <c r="D769" s="401">
        <v>45001025706</v>
      </c>
      <c r="E769" s="400" t="s">
        <v>4246</v>
      </c>
      <c r="F769" s="80" t="s">
        <v>3720</v>
      </c>
      <c r="G769" s="370">
        <v>100</v>
      </c>
      <c r="H769" s="370">
        <v>100</v>
      </c>
      <c r="I769" s="370">
        <v>20</v>
      </c>
      <c r="J769" s="194"/>
    </row>
    <row r="770" spans="1:10" ht="15" x14ac:dyDescent="0.25">
      <c r="A770" s="80">
        <v>762</v>
      </c>
      <c r="B770" s="400" t="s">
        <v>2867</v>
      </c>
      <c r="C770" s="400" t="s">
        <v>2868</v>
      </c>
      <c r="D770" s="401">
        <v>45001004092</v>
      </c>
      <c r="E770" s="400" t="s">
        <v>4246</v>
      </c>
      <c r="F770" s="80" t="s">
        <v>3720</v>
      </c>
      <c r="G770" s="370">
        <v>100</v>
      </c>
      <c r="H770" s="370">
        <v>100</v>
      </c>
      <c r="I770" s="370">
        <v>20</v>
      </c>
      <c r="J770" s="194"/>
    </row>
    <row r="771" spans="1:10" ht="15" x14ac:dyDescent="0.25">
      <c r="A771" s="80">
        <v>763</v>
      </c>
      <c r="B771" s="400" t="s">
        <v>2427</v>
      </c>
      <c r="C771" s="400" t="s">
        <v>2869</v>
      </c>
      <c r="D771" s="401">
        <v>14001019681</v>
      </c>
      <c r="E771" s="400" t="s">
        <v>4246</v>
      </c>
      <c r="F771" s="80" t="s">
        <v>3720</v>
      </c>
      <c r="G771" s="370">
        <v>100</v>
      </c>
      <c r="H771" s="370">
        <v>100</v>
      </c>
      <c r="I771" s="370">
        <v>20</v>
      </c>
      <c r="J771" s="194"/>
    </row>
    <row r="772" spans="1:10" ht="15" x14ac:dyDescent="0.25">
      <c r="A772" s="80">
        <v>764</v>
      </c>
      <c r="B772" s="400" t="s">
        <v>2427</v>
      </c>
      <c r="C772" s="400" t="s">
        <v>2869</v>
      </c>
      <c r="D772" s="401">
        <v>14001019681</v>
      </c>
      <c r="E772" s="400" t="s">
        <v>4246</v>
      </c>
      <c r="F772" s="80" t="s">
        <v>3720</v>
      </c>
      <c r="G772" s="370">
        <v>100</v>
      </c>
      <c r="H772" s="370">
        <v>100</v>
      </c>
      <c r="I772" s="370">
        <v>20</v>
      </c>
      <c r="J772" s="194"/>
    </row>
    <row r="773" spans="1:10" ht="15" x14ac:dyDescent="0.25">
      <c r="A773" s="80">
        <v>765</v>
      </c>
      <c r="B773" s="400" t="s">
        <v>2427</v>
      </c>
      <c r="C773" s="400" t="s">
        <v>2869</v>
      </c>
      <c r="D773" s="401">
        <v>14001019681</v>
      </c>
      <c r="E773" s="400" t="s">
        <v>4246</v>
      </c>
      <c r="F773" s="80" t="s">
        <v>3720</v>
      </c>
      <c r="G773" s="370">
        <v>100</v>
      </c>
      <c r="H773" s="370">
        <v>100</v>
      </c>
      <c r="I773" s="370">
        <v>20</v>
      </c>
      <c r="J773" s="194"/>
    </row>
    <row r="774" spans="1:10" ht="15" x14ac:dyDescent="0.25">
      <c r="A774" s="80">
        <v>766</v>
      </c>
      <c r="B774" s="400" t="s">
        <v>2870</v>
      </c>
      <c r="C774" s="400" t="s">
        <v>2871</v>
      </c>
      <c r="D774" s="401">
        <v>14001025022</v>
      </c>
      <c r="E774" s="400" t="s">
        <v>4246</v>
      </c>
      <c r="F774" s="80" t="s">
        <v>3720</v>
      </c>
      <c r="G774" s="370">
        <v>100</v>
      </c>
      <c r="H774" s="370">
        <v>100</v>
      </c>
      <c r="I774" s="370">
        <v>20</v>
      </c>
      <c r="J774" s="194"/>
    </row>
    <row r="775" spans="1:10" ht="15" x14ac:dyDescent="0.25">
      <c r="A775" s="80">
        <v>767</v>
      </c>
      <c r="B775" s="400" t="s">
        <v>2872</v>
      </c>
      <c r="C775" s="400" t="s">
        <v>2873</v>
      </c>
      <c r="D775" s="401">
        <v>14901029834</v>
      </c>
      <c r="E775" s="400" t="s">
        <v>4246</v>
      </c>
      <c r="F775" s="80" t="s">
        <v>3720</v>
      </c>
      <c r="G775" s="370">
        <v>100</v>
      </c>
      <c r="H775" s="370">
        <v>100</v>
      </c>
      <c r="I775" s="370">
        <v>20</v>
      </c>
      <c r="J775" s="194"/>
    </row>
    <row r="776" spans="1:10" ht="15" x14ac:dyDescent="0.25">
      <c r="A776" s="80">
        <v>768</v>
      </c>
      <c r="B776" s="400" t="s">
        <v>2493</v>
      </c>
      <c r="C776" s="400" t="s">
        <v>2494</v>
      </c>
      <c r="D776" s="401">
        <v>14001008014</v>
      </c>
      <c r="E776" s="400" t="s">
        <v>4246</v>
      </c>
      <c r="F776" s="80" t="s">
        <v>3720</v>
      </c>
      <c r="G776" s="370">
        <v>100</v>
      </c>
      <c r="H776" s="370">
        <v>100</v>
      </c>
      <c r="I776" s="370">
        <v>20</v>
      </c>
      <c r="J776" s="194"/>
    </row>
    <row r="777" spans="1:10" ht="15" x14ac:dyDescent="0.25">
      <c r="A777" s="80">
        <v>769</v>
      </c>
      <c r="B777" s="400" t="s">
        <v>2582</v>
      </c>
      <c r="C777" s="400" t="s">
        <v>2874</v>
      </c>
      <c r="D777" s="401" t="s">
        <v>3601</v>
      </c>
      <c r="E777" s="400" t="s">
        <v>4246</v>
      </c>
      <c r="F777" s="80" t="s">
        <v>3720</v>
      </c>
      <c r="G777" s="370">
        <v>100</v>
      </c>
      <c r="H777" s="370">
        <v>100</v>
      </c>
      <c r="I777" s="370">
        <v>20</v>
      </c>
      <c r="J777" s="194"/>
    </row>
    <row r="778" spans="1:10" ht="15" x14ac:dyDescent="0.25">
      <c r="A778" s="80">
        <v>770</v>
      </c>
      <c r="B778" s="400" t="s">
        <v>2875</v>
      </c>
      <c r="C778" s="400" t="s">
        <v>2876</v>
      </c>
      <c r="D778" s="401">
        <v>14001000137</v>
      </c>
      <c r="E778" s="400" t="s">
        <v>4246</v>
      </c>
      <c r="F778" s="80" t="s">
        <v>3720</v>
      </c>
      <c r="G778" s="370">
        <v>100</v>
      </c>
      <c r="H778" s="370">
        <v>100</v>
      </c>
      <c r="I778" s="370">
        <v>20</v>
      </c>
      <c r="J778" s="194"/>
    </row>
    <row r="779" spans="1:10" ht="15" x14ac:dyDescent="0.25">
      <c r="A779" s="80">
        <v>771</v>
      </c>
      <c r="B779" s="400" t="s">
        <v>2877</v>
      </c>
      <c r="C779" s="400" t="s">
        <v>2878</v>
      </c>
      <c r="D779" s="401">
        <v>14001012659</v>
      </c>
      <c r="E779" s="400" t="s">
        <v>4246</v>
      </c>
      <c r="F779" s="80" t="s">
        <v>3720</v>
      </c>
      <c r="G779" s="370">
        <v>100</v>
      </c>
      <c r="H779" s="370">
        <v>100</v>
      </c>
      <c r="I779" s="370">
        <v>20</v>
      </c>
      <c r="J779" s="194"/>
    </row>
    <row r="780" spans="1:10" ht="15" x14ac:dyDescent="0.25">
      <c r="A780" s="80">
        <v>772</v>
      </c>
      <c r="B780" s="400" t="s">
        <v>2879</v>
      </c>
      <c r="C780" s="400" t="s">
        <v>2880</v>
      </c>
      <c r="D780" s="401">
        <v>14001017909</v>
      </c>
      <c r="E780" s="400" t="s">
        <v>4246</v>
      </c>
      <c r="F780" s="80" t="s">
        <v>3720</v>
      </c>
      <c r="G780" s="370">
        <v>100</v>
      </c>
      <c r="H780" s="370">
        <v>100</v>
      </c>
      <c r="I780" s="370">
        <v>20</v>
      </c>
      <c r="J780" s="194"/>
    </row>
    <row r="781" spans="1:10" ht="15" x14ac:dyDescent="0.25">
      <c r="A781" s="80">
        <v>773</v>
      </c>
      <c r="B781" s="400" t="s">
        <v>2361</v>
      </c>
      <c r="C781" s="400" t="s">
        <v>2881</v>
      </c>
      <c r="D781" s="401">
        <v>14001021828</v>
      </c>
      <c r="E781" s="400" t="s">
        <v>4246</v>
      </c>
      <c r="F781" s="80" t="s">
        <v>3720</v>
      </c>
      <c r="G781" s="370">
        <v>100</v>
      </c>
      <c r="H781" s="370">
        <v>100</v>
      </c>
      <c r="I781" s="370">
        <v>20</v>
      </c>
      <c r="J781" s="194"/>
    </row>
    <row r="782" spans="1:10" ht="15" x14ac:dyDescent="0.25">
      <c r="A782" s="80">
        <v>774</v>
      </c>
      <c r="B782" s="400" t="s">
        <v>2497</v>
      </c>
      <c r="C782" s="400" t="s">
        <v>2882</v>
      </c>
      <c r="D782" s="401">
        <v>14001023302</v>
      </c>
      <c r="E782" s="400" t="s">
        <v>4246</v>
      </c>
      <c r="F782" s="80" t="s">
        <v>3720</v>
      </c>
      <c r="G782" s="370">
        <v>100</v>
      </c>
      <c r="H782" s="370">
        <v>100</v>
      </c>
      <c r="I782" s="370">
        <v>20</v>
      </c>
      <c r="J782" s="194"/>
    </row>
    <row r="783" spans="1:10" ht="15" x14ac:dyDescent="0.25">
      <c r="A783" s="80">
        <v>775</v>
      </c>
      <c r="B783" s="400" t="s">
        <v>2497</v>
      </c>
      <c r="C783" s="400" t="s">
        <v>2882</v>
      </c>
      <c r="D783" s="401">
        <v>14001002302</v>
      </c>
      <c r="E783" s="400" t="s">
        <v>4246</v>
      </c>
      <c r="F783" s="80" t="s">
        <v>3720</v>
      </c>
      <c r="G783" s="370">
        <v>100</v>
      </c>
      <c r="H783" s="370">
        <v>100</v>
      </c>
      <c r="I783" s="370">
        <v>20</v>
      </c>
      <c r="J783" s="194"/>
    </row>
    <row r="784" spans="1:10" ht="15" x14ac:dyDescent="0.25">
      <c r="A784" s="80">
        <v>776</v>
      </c>
      <c r="B784" s="400" t="s">
        <v>2804</v>
      </c>
      <c r="C784" s="400" t="s">
        <v>2883</v>
      </c>
      <c r="D784" s="401">
        <v>14001002438</v>
      </c>
      <c r="E784" s="400" t="s">
        <v>4246</v>
      </c>
      <c r="F784" s="80" t="s">
        <v>3720</v>
      </c>
      <c r="G784" s="370">
        <v>100</v>
      </c>
      <c r="H784" s="370">
        <v>100</v>
      </c>
      <c r="I784" s="370">
        <v>20</v>
      </c>
      <c r="J784" s="194"/>
    </row>
    <row r="785" spans="1:10" ht="15" x14ac:dyDescent="0.25">
      <c r="A785" s="80">
        <v>777</v>
      </c>
      <c r="B785" s="400" t="s">
        <v>2804</v>
      </c>
      <c r="C785" s="400" t="s">
        <v>2883</v>
      </c>
      <c r="D785" s="401">
        <v>14001002438</v>
      </c>
      <c r="E785" s="400" t="s">
        <v>4246</v>
      </c>
      <c r="F785" s="80" t="s">
        <v>3720</v>
      </c>
      <c r="G785" s="370">
        <v>100</v>
      </c>
      <c r="H785" s="370">
        <v>100</v>
      </c>
      <c r="I785" s="370">
        <v>20</v>
      </c>
      <c r="J785" s="194"/>
    </row>
    <row r="786" spans="1:10" ht="15" x14ac:dyDescent="0.25">
      <c r="A786" s="80">
        <v>778</v>
      </c>
      <c r="B786" s="400" t="s">
        <v>2804</v>
      </c>
      <c r="C786" s="400" t="s">
        <v>2883</v>
      </c>
      <c r="D786" s="401">
        <v>14001002438</v>
      </c>
      <c r="E786" s="400" t="s">
        <v>4246</v>
      </c>
      <c r="F786" s="80" t="s">
        <v>3720</v>
      </c>
      <c r="G786" s="370">
        <v>100</v>
      </c>
      <c r="H786" s="370">
        <v>100</v>
      </c>
      <c r="I786" s="370">
        <v>20</v>
      </c>
      <c r="J786" s="194"/>
    </row>
    <row r="787" spans="1:10" ht="15" x14ac:dyDescent="0.25">
      <c r="A787" s="80">
        <v>779</v>
      </c>
      <c r="B787" s="400" t="s">
        <v>2732</v>
      </c>
      <c r="C787" s="400" t="s">
        <v>2884</v>
      </c>
      <c r="D787" s="401">
        <v>14001007397</v>
      </c>
      <c r="E787" s="400" t="s">
        <v>4246</v>
      </c>
      <c r="F787" s="80" t="s">
        <v>3720</v>
      </c>
      <c r="G787" s="370">
        <v>100</v>
      </c>
      <c r="H787" s="370">
        <v>100</v>
      </c>
      <c r="I787" s="370">
        <v>20</v>
      </c>
      <c r="J787" s="194"/>
    </row>
    <row r="788" spans="1:10" ht="15" x14ac:dyDescent="0.25">
      <c r="A788" s="80">
        <v>780</v>
      </c>
      <c r="B788" s="400" t="s">
        <v>2732</v>
      </c>
      <c r="C788" s="400" t="s">
        <v>2884</v>
      </c>
      <c r="D788" s="401">
        <v>14001007397</v>
      </c>
      <c r="E788" s="400" t="s">
        <v>4246</v>
      </c>
      <c r="F788" s="80" t="s">
        <v>3720</v>
      </c>
      <c r="G788" s="370">
        <v>100</v>
      </c>
      <c r="H788" s="370">
        <v>100</v>
      </c>
      <c r="I788" s="370">
        <v>20</v>
      </c>
      <c r="J788" s="194"/>
    </row>
    <row r="789" spans="1:10" ht="15" x14ac:dyDescent="0.25">
      <c r="A789" s="80">
        <v>781</v>
      </c>
      <c r="B789" s="400" t="s">
        <v>2885</v>
      </c>
      <c r="C789" s="400" t="s">
        <v>2886</v>
      </c>
      <c r="D789" s="401">
        <v>61001010758</v>
      </c>
      <c r="E789" s="400" t="s">
        <v>4246</v>
      </c>
      <c r="F789" s="80" t="s">
        <v>3720</v>
      </c>
      <c r="G789" s="370">
        <v>100</v>
      </c>
      <c r="H789" s="370">
        <v>100</v>
      </c>
      <c r="I789" s="370">
        <v>20</v>
      </c>
      <c r="J789" s="194"/>
    </row>
    <row r="790" spans="1:10" ht="15" x14ac:dyDescent="0.25">
      <c r="A790" s="80">
        <v>782</v>
      </c>
      <c r="B790" s="400" t="s">
        <v>2885</v>
      </c>
      <c r="C790" s="400" t="s">
        <v>2886</v>
      </c>
      <c r="D790" s="401">
        <v>61001010758</v>
      </c>
      <c r="E790" s="400" t="s">
        <v>4246</v>
      </c>
      <c r="F790" s="80" t="s">
        <v>3720</v>
      </c>
      <c r="G790" s="370">
        <v>100</v>
      </c>
      <c r="H790" s="370">
        <v>100</v>
      </c>
      <c r="I790" s="370">
        <v>20</v>
      </c>
      <c r="J790" s="194"/>
    </row>
    <row r="791" spans="1:10" ht="15" x14ac:dyDescent="0.25">
      <c r="A791" s="80">
        <v>783</v>
      </c>
      <c r="B791" s="400" t="s">
        <v>2885</v>
      </c>
      <c r="C791" s="400" t="s">
        <v>2886</v>
      </c>
      <c r="D791" s="401">
        <v>61001010758</v>
      </c>
      <c r="E791" s="400" t="s">
        <v>4246</v>
      </c>
      <c r="F791" s="80" t="s">
        <v>3720</v>
      </c>
      <c r="G791" s="370">
        <v>100</v>
      </c>
      <c r="H791" s="370">
        <v>100</v>
      </c>
      <c r="I791" s="370">
        <v>20</v>
      </c>
      <c r="J791" s="194"/>
    </row>
    <row r="792" spans="1:10" ht="15" x14ac:dyDescent="0.25">
      <c r="A792" s="80">
        <v>784</v>
      </c>
      <c r="B792" s="400" t="s">
        <v>2717</v>
      </c>
      <c r="C792" s="400" t="s">
        <v>2887</v>
      </c>
      <c r="D792" s="401">
        <v>14001003443</v>
      </c>
      <c r="E792" s="400" t="s">
        <v>4246</v>
      </c>
      <c r="F792" s="80" t="s">
        <v>3720</v>
      </c>
      <c r="G792" s="370">
        <v>100</v>
      </c>
      <c r="H792" s="370">
        <v>100</v>
      </c>
      <c r="I792" s="370">
        <v>20</v>
      </c>
      <c r="J792" s="194"/>
    </row>
    <row r="793" spans="1:10" ht="15" x14ac:dyDescent="0.25">
      <c r="A793" s="80">
        <v>785</v>
      </c>
      <c r="B793" s="400" t="s">
        <v>2457</v>
      </c>
      <c r="C793" s="400" t="s">
        <v>2888</v>
      </c>
      <c r="D793" s="401">
        <v>14001007035</v>
      </c>
      <c r="E793" s="400" t="s">
        <v>4246</v>
      </c>
      <c r="F793" s="80" t="s">
        <v>3720</v>
      </c>
      <c r="G793" s="370">
        <v>100</v>
      </c>
      <c r="H793" s="370">
        <v>100</v>
      </c>
      <c r="I793" s="370">
        <v>20</v>
      </c>
      <c r="J793" s="194"/>
    </row>
    <row r="794" spans="1:10" ht="15" x14ac:dyDescent="0.25">
      <c r="A794" s="80">
        <v>786</v>
      </c>
      <c r="B794" s="400" t="s">
        <v>2495</v>
      </c>
      <c r="C794" s="400" t="s">
        <v>2496</v>
      </c>
      <c r="D794" s="401">
        <v>14001006235</v>
      </c>
      <c r="E794" s="400" t="s">
        <v>4246</v>
      </c>
      <c r="F794" s="80" t="s">
        <v>3720</v>
      </c>
      <c r="G794" s="370">
        <v>100</v>
      </c>
      <c r="H794" s="370">
        <v>100</v>
      </c>
      <c r="I794" s="370">
        <v>20</v>
      </c>
      <c r="J794" s="194"/>
    </row>
    <row r="795" spans="1:10" ht="15" x14ac:dyDescent="0.25">
      <c r="A795" s="80">
        <v>787</v>
      </c>
      <c r="B795" s="400" t="s">
        <v>2696</v>
      </c>
      <c r="C795" s="400" t="s">
        <v>2889</v>
      </c>
      <c r="D795" s="401">
        <v>45001032349</v>
      </c>
      <c r="E795" s="400" t="s">
        <v>4246</v>
      </c>
      <c r="F795" s="80" t="s">
        <v>3720</v>
      </c>
      <c r="G795" s="370">
        <v>100</v>
      </c>
      <c r="H795" s="370">
        <v>100</v>
      </c>
      <c r="I795" s="370">
        <v>20</v>
      </c>
      <c r="J795" s="194"/>
    </row>
    <row r="796" spans="1:10" ht="15" x14ac:dyDescent="0.25">
      <c r="A796" s="80">
        <v>788</v>
      </c>
      <c r="B796" s="400" t="s">
        <v>2548</v>
      </c>
      <c r="C796" s="400" t="s">
        <v>2890</v>
      </c>
      <c r="D796" s="401">
        <v>45001008543</v>
      </c>
      <c r="E796" s="400" t="s">
        <v>4246</v>
      </c>
      <c r="F796" s="80" t="s">
        <v>3720</v>
      </c>
      <c r="G796" s="370">
        <v>100</v>
      </c>
      <c r="H796" s="370">
        <v>100</v>
      </c>
      <c r="I796" s="370">
        <v>20</v>
      </c>
      <c r="J796" s="194"/>
    </row>
    <row r="797" spans="1:10" ht="15" x14ac:dyDescent="0.25">
      <c r="A797" s="80">
        <v>789</v>
      </c>
      <c r="B797" s="400" t="s">
        <v>2867</v>
      </c>
      <c r="C797" s="400" t="s">
        <v>2868</v>
      </c>
      <c r="D797" s="401">
        <v>45001004092</v>
      </c>
      <c r="E797" s="400" t="s">
        <v>4246</v>
      </c>
      <c r="F797" s="80" t="s">
        <v>3720</v>
      </c>
      <c r="G797" s="370">
        <v>100</v>
      </c>
      <c r="H797" s="370">
        <v>100</v>
      </c>
      <c r="I797" s="370">
        <v>20</v>
      </c>
      <c r="J797" s="194"/>
    </row>
    <row r="798" spans="1:10" ht="15" x14ac:dyDescent="0.25">
      <c r="A798" s="80">
        <v>790</v>
      </c>
      <c r="B798" s="400" t="s">
        <v>2711</v>
      </c>
      <c r="C798" s="400" t="s">
        <v>2891</v>
      </c>
      <c r="D798" s="401">
        <v>45001007544</v>
      </c>
      <c r="E798" s="400" t="s">
        <v>4246</v>
      </c>
      <c r="F798" s="80" t="s">
        <v>3720</v>
      </c>
      <c r="G798" s="370">
        <v>100</v>
      </c>
      <c r="H798" s="370">
        <v>100</v>
      </c>
      <c r="I798" s="370">
        <v>20</v>
      </c>
      <c r="J798" s="194"/>
    </row>
    <row r="799" spans="1:10" ht="15" x14ac:dyDescent="0.25">
      <c r="A799" s="80">
        <v>791</v>
      </c>
      <c r="B799" s="400" t="s">
        <v>2538</v>
      </c>
      <c r="C799" s="400" t="s">
        <v>2791</v>
      </c>
      <c r="D799" s="401">
        <v>45001021052</v>
      </c>
      <c r="E799" s="400" t="s">
        <v>4246</v>
      </c>
      <c r="F799" s="80" t="s">
        <v>3720</v>
      </c>
      <c r="G799" s="370">
        <v>100</v>
      </c>
      <c r="H799" s="370">
        <v>100</v>
      </c>
      <c r="I799" s="370">
        <v>20</v>
      </c>
      <c r="J799" s="194"/>
    </row>
    <row r="800" spans="1:10" ht="15" x14ac:dyDescent="0.25">
      <c r="A800" s="80">
        <v>792</v>
      </c>
      <c r="B800" s="400" t="s">
        <v>2717</v>
      </c>
      <c r="C800" s="400" t="s">
        <v>2892</v>
      </c>
      <c r="D800" s="401">
        <v>59001112565</v>
      </c>
      <c r="E800" s="400" t="s">
        <v>4246</v>
      </c>
      <c r="F800" s="80" t="s">
        <v>3720</v>
      </c>
      <c r="G800" s="370">
        <v>100</v>
      </c>
      <c r="H800" s="370">
        <v>100</v>
      </c>
      <c r="I800" s="370">
        <v>20</v>
      </c>
      <c r="J800" s="194"/>
    </row>
    <row r="801" spans="1:10" ht="15" x14ac:dyDescent="0.25">
      <c r="A801" s="80">
        <v>793</v>
      </c>
      <c r="B801" s="400" t="s">
        <v>2506</v>
      </c>
      <c r="C801" s="400" t="s">
        <v>2893</v>
      </c>
      <c r="D801" s="401">
        <v>45001029176</v>
      </c>
      <c r="E801" s="400" t="s">
        <v>4246</v>
      </c>
      <c r="F801" s="80" t="s">
        <v>3720</v>
      </c>
      <c r="G801" s="370">
        <v>100</v>
      </c>
      <c r="H801" s="370">
        <v>100</v>
      </c>
      <c r="I801" s="370">
        <v>20</v>
      </c>
      <c r="J801" s="194"/>
    </row>
    <row r="802" spans="1:10" ht="15" x14ac:dyDescent="0.25">
      <c r="A802" s="80">
        <v>794</v>
      </c>
      <c r="B802" s="400" t="s">
        <v>2696</v>
      </c>
      <c r="C802" s="400" t="s">
        <v>2894</v>
      </c>
      <c r="D802" s="401">
        <v>45001019532</v>
      </c>
      <c r="E802" s="400" t="s">
        <v>4246</v>
      </c>
      <c r="F802" s="80" t="s">
        <v>3720</v>
      </c>
      <c r="G802" s="370">
        <v>100</v>
      </c>
      <c r="H802" s="370">
        <v>100</v>
      </c>
      <c r="I802" s="370">
        <v>20</v>
      </c>
      <c r="J802" s="194"/>
    </row>
    <row r="803" spans="1:10" ht="15" x14ac:dyDescent="0.25">
      <c r="A803" s="80">
        <v>795</v>
      </c>
      <c r="B803" s="400" t="s">
        <v>2895</v>
      </c>
      <c r="C803" s="400" t="s">
        <v>2894</v>
      </c>
      <c r="D803" s="401">
        <v>45001020291</v>
      </c>
      <c r="E803" s="400" t="s">
        <v>4246</v>
      </c>
      <c r="F803" s="80" t="s">
        <v>3720</v>
      </c>
      <c r="G803" s="370">
        <v>100</v>
      </c>
      <c r="H803" s="370">
        <v>100</v>
      </c>
      <c r="I803" s="370">
        <v>20</v>
      </c>
      <c r="J803" s="194"/>
    </row>
    <row r="804" spans="1:10" ht="15" x14ac:dyDescent="0.25">
      <c r="A804" s="80">
        <v>796</v>
      </c>
      <c r="B804" s="400" t="s">
        <v>2896</v>
      </c>
      <c r="C804" s="400" t="s">
        <v>2567</v>
      </c>
      <c r="D804" s="401">
        <v>45001027990</v>
      </c>
      <c r="E804" s="400" t="s">
        <v>4246</v>
      </c>
      <c r="F804" s="80" t="s">
        <v>3720</v>
      </c>
      <c r="G804" s="370">
        <v>100</v>
      </c>
      <c r="H804" s="370">
        <v>100</v>
      </c>
      <c r="I804" s="370">
        <v>20</v>
      </c>
      <c r="J804" s="194"/>
    </row>
    <row r="805" spans="1:10" ht="15" x14ac:dyDescent="0.25">
      <c r="A805" s="80">
        <v>797</v>
      </c>
      <c r="B805" s="400" t="s">
        <v>2897</v>
      </c>
      <c r="C805" s="400" t="s">
        <v>2898</v>
      </c>
      <c r="D805" s="401">
        <v>45001014261</v>
      </c>
      <c r="E805" s="400" t="s">
        <v>4246</v>
      </c>
      <c r="F805" s="80" t="s">
        <v>3720</v>
      </c>
      <c r="G805" s="370">
        <v>100</v>
      </c>
      <c r="H805" s="370">
        <v>100</v>
      </c>
      <c r="I805" s="370">
        <v>20</v>
      </c>
      <c r="J805" s="194"/>
    </row>
    <row r="806" spans="1:10" ht="15" x14ac:dyDescent="0.25">
      <c r="A806" s="80">
        <v>798</v>
      </c>
      <c r="B806" s="400" t="s">
        <v>2427</v>
      </c>
      <c r="C806" s="400" t="s">
        <v>2899</v>
      </c>
      <c r="D806" s="401">
        <v>45001013151</v>
      </c>
      <c r="E806" s="400" t="s">
        <v>4246</v>
      </c>
      <c r="F806" s="80" t="s">
        <v>3720</v>
      </c>
      <c r="G806" s="370">
        <v>100</v>
      </c>
      <c r="H806" s="370">
        <v>100</v>
      </c>
      <c r="I806" s="370">
        <v>20</v>
      </c>
      <c r="J806" s="194"/>
    </row>
    <row r="807" spans="1:10" ht="15" x14ac:dyDescent="0.25">
      <c r="A807" s="80">
        <v>799</v>
      </c>
      <c r="B807" s="400" t="s">
        <v>2542</v>
      </c>
      <c r="C807" s="400" t="s">
        <v>2900</v>
      </c>
      <c r="D807" s="401">
        <v>35001050596</v>
      </c>
      <c r="E807" s="400" t="s">
        <v>4246</v>
      </c>
      <c r="F807" s="80" t="s">
        <v>3720</v>
      </c>
      <c r="G807" s="370">
        <v>100</v>
      </c>
      <c r="H807" s="370">
        <v>100</v>
      </c>
      <c r="I807" s="370">
        <v>20</v>
      </c>
      <c r="J807" s="194"/>
    </row>
    <row r="808" spans="1:10" ht="15" x14ac:dyDescent="0.25">
      <c r="A808" s="80">
        <v>800</v>
      </c>
      <c r="B808" s="400" t="s">
        <v>2901</v>
      </c>
      <c r="C808" s="400" t="s">
        <v>2902</v>
      </c>
      <c r="D808" s="401">
        <v>45001010670</v>
      </c>
      <c r="E808" s="400" t="s">
        <v>4246</v>
      </c>
      <c r="F808" s="80" t="s">
        <v>3720</v>
      </c>
      <c r="G808" s="370">
        <v>100</v>
      </c>
      <c r="H808" s="370">
        <v>100</v>
      </c>
      <c r="I808" s="370">
        <v>20</v>
      </c>
      <c r="J808" s="194"/>
    </row>
    <row r="809" spans="1:10" ht="15" x14ac:dyDescent="0.25">
      <c r="A809" s="80">
        <v>801</v>
      </c>
      <c r="B809" s="400" t="s">
        <v>2683</v>
      </c>
      <c r="C809" s="400" t="s">
        <v>2903</v>
      </c>
      <c r="D809" s="401">
        <v>34001000153</v>
      </c>
      <c r="E809" s="400" t="s">
        <v>4246</v>
      </c>
      <c r="F809" s="80" t="s">
        <v>3720</v>
      </c>
      <c r="G809" s="370">
        <v>100</v>
      </c>
      <c r="H809" s="370">
        <v>100</v>
      </c>
      <c r="I809" s="370">
        <v>20</v>
      </c>
      <c r="J809" s="194"/>
    </row>
    <row r="810" spans="1:10" ht="15" x14ac:dyDescent="0.25">
      <c r="A810" s="80">
        <v>802</v>
      </c>
      <c r="B810" s="400" t="s">
        <v>2904</v>
      </c>
      <c r="C810" s="400" t="s">
        <v>2905</v>
      </c>
      <c r="D810" s="401">
        <v>45001021908</v>
      </c>
      <c r="E810" s="400" t="s">
        <v>4246</v>
      </c>
      <c r="F810" s="80" t="s">
        <v>3720</v>
      </c>
      <c r="G810" s="370">
        <v>100</v>
      </c>
      <c r="H810" s="370">
        <v>100</v>
      </c>
      <c r="I810" s="370">
        <v>20</v>
      </c>
      <c r="J810" s="194"/>
    </row>
    <row r="811" spans="1:10" ht="15" x14ac:dyDescent="0.25">
      <c r="A811" s="80">
        <v>803</v>
      </c>
      <c r="B811" s="400" t="s">
        <v>2790</v>
      </c>
      <c r="C811" s="400" t="s">
        <v>2905</v>
      </c>
      <c r="D811" s="401">
        <v>45001022987</v>
      </c>
      <c r="E811" s="400" t="s">
        <v>4246</v>
      </c>
      <c r="F811" s="80" t="s">
        <v>3720</v>
      </c>
      <c r="G811" s="370">
        <v>100</v>
      </c>
      <c r="H811" s="370">
        <v>100</v>
      </c>
      <c r="I811" s="370">
        <v>20</v>
      </c>
      <c r="J811" s="194"/>
    </row>
    <row r="812" spans="1:10" ht="15" x14ac:dyDescent="0.25">
      <c r="A812" s="80">
        <v>804</v>
      </c>
      <c r="B812" s="400" t="s">
        <v>2906</v>
      </c>
      <c r="C812" s="400" t="s">
        <v>2907</v>
      </c>
      <c r="D812" s="401">
        <v>45001007671</v>
      </c>
      <c r="E812" s="400" t="s">
        <v>4246</v>
      </c>
      <c r="F812" s="80" t="s">
        <v>3720</v>
      </c>
      <c r="G812" s="370">
        <v>100</v>
      </c>
      <c r="H812" s="370">
        <v>100</v>
      </c>
      <c r="I812" s="370">
        <v>20</v>
      </c>
      <c r="J812" s="194"/>
    </row>
    <row r="813" spans="1:10" ht="15" x14ac:dyDescent="0.25">
      <c r="A813" s="80">
        <v>805</v>
      </c>
      <c r="B813" s="400" t="s">
        <v>2908</v>
      </c>
      <c r="C813" s="400" t="s">
        <v>2909</v>
      </c>
      <c r="D813" s="401">
        <v>45001036308</v>
      </c>
      <c r="E813" s="400" t="s">
        <v>4246</v>
      </c>
      <c r="F813" s="80" t="s">
        <v>3720</v>
      </c>
      <c r="G813" s="370">
        <v>100</v>
      </c>
      <c r="H813" s="370">
        <v>100</v>
      </c>
      <c r="I813" s="370">
        <v>20</v>
      </c>
      <c r="J813" s="194"/>
    </row>
    <row r="814" spans="1:10" ht="15" x14ac:dyDescent="0.25">
      <c r="A814" s="80">
        <v>806</v>
      </c>
      <c r="B814" s="400" t="s">
        <v>2910</v>
      </c>
      <c r="C814" s="400" t="s">
        <v>2911</v>
      </c>
      <c r="D814" s="401">
        <v>45001007452</v>
      </c>
      <c r="E814" s="400" t="s">
        <v>4246</v>
      </c>
      <c r="F814" s="80" t="s">
        <v>3720</v>
      </c>
      <c r="G814" s="370">
        <v>100</v>
      </c>
      <c r="H814" s="370">
        <v>100</v>
      </c>
      <c r="I814" s="370">
        <v>20</v>
      </c>
      <c r="J814" s="194"/>
    </row>
    <row r="815" spans="1:10" ht="15" x14ac:dyDescent="0.25">
      <c r="A815" s="80">
        <v>807</v>
      </c>
      <c r="B815" s="400" t="s">
        <v>2423</v>
      </c>
      <c r="C815" s="400" t="s">
        <v>2912</v>
      </c>
      <c r="D815" s="401">
        <v>45001030857</v>
      </c>
      <c r="E815" s="400" t="s">
        <v>4246</v>
      </c>
      <c r="F815" s="80" t="s">
        <v>3720</v>
      </c>
      <c r="G815" s="370">
        <v>100</v>
      </c>
      <c r="H815" s="370">
        <v>100</v>
      </c>
      <c r="I815" s="370">
        <v>20</v>
      </c>
      <c r="J815" s="194"/>
    </row>
    <row r="816" spans="1:10" ht="15" x14ac:dyDescent="0.25">
      <c r="A816" s="80">
        <v>808</v>
      </c>
      <c r="B816" s="400" t="s">
        <v>2767</v>
      </c>
      <c r="C816" s="400" t="s">
        <v>2912</v>
      </c>
      <c r="D816" s="401">
        <v>45001016895</v>
      </c>
      <c r="E816" s="400" t="s">
        <v>4246</v>
      </c>
      <c r="F816" s="80" t="s">
        <v>3720</v>
      </c>
      <c r="G816" s="370">
        <v>100</v>
      </c>
      <c r="H816" s="370">
        <v>100</v>
      </c>
      <c r="I816" s="370">
        <v>20</v>
      </c>
      <c r="J816" s="194"/>
    </row>
    <row r="817" spans="1:10" ht="15" x14ac:dyDescent="0.25">
      <c r="A817" s="80">
        <v>809</v>
      </c>
      <c r="B817" s="400" t="s">
        <v>2913</v>
      </c>
      <c r="C817" s="400" t="s">
        <v>2447</v>
      </c>
      <c r="D817" s="401">
        <v>45001020681</v>
      </c>
      <c r="E817" s="400" t="s">
        <v>4246</v>
      </c>
      <c r="F817" s="80" t="s">
        <v>3720</v>
      </c>
      <c r="G817" s="370">
        <v>100</v>
      </c>
      <c r="H817" s="370">
        <v>100</v>
      </c>
      <c r="I817" s="370">
        <v>20</v>
      </c>
      <c r="J817" s="194"/>
    </row>
    <row r="818" spans="1:10" ht="15" x14ac:dyDescent="0.25">
      <c r="A818" s="80">
        <v>810</v>
      </c>
      <c r="B818" s="400" t="s">
        <v>2540</v>
      </c>
      <c r="C818" s="400" t="s">
        <v>2914</v>
      </c>
      <c r="D818" s="401">
        <v>45001013373</v>
      </c>
      <c r="E818" s="400" t="s">
        <v>4246</v>
      </c>
      <c r="F818" s="80" t="s">
        <v>3720</v>
      </c>
      <c r="G818" s="370">
        <v>100</v>
      </c>
      <c r="H818" s="370">
        <v>100</v>
      </c>
      <c r="I818" s="370">
        <v>20</v>
      </c>
      <c r="J818" s="194"/>
    </row>
    <row r="819" spans="1:10" ht="15" x14ac:dyDescent="0.25">
      <c r="A819" s="80">
        <v>811</v>
      </c>
      <c r="B819" s="400" t="s">
        <v>2659</v>
      </c>
      <c r="C819" s="400" t="s">
        <v>2595</v>
      </c>
      <c r="D819" s="401">
        <v>35001032882</v>
      </c>
      <c r="E819" s="400" t="s">
        <v>4246</v>
      </c>
      <c r="F819" s="80" t="s">
        <v>3720</v>
      </c>
      <c r="G819" s="370">
        <v>100</v>
      </c>
      <c r="H819" s="370">
        <v>100</v>
      </c>
      <c r="I819" s="370">
        <v>20</v>
      </c>
      <c r="J819" s="194"/>
    </row>
    <row r="820" spans="1:10" ht="15" x14ac:dyDescent="0.25">
      <c r="A820" s="80">
        <v>812</v>
      </c>
      <c r="B820" s="400" t="s">
        <v>2427</v>
      </c>
      <c r="C820" s="400" t="s">
        <v>2915</v>
      </c>
      <c r="D820" s="401" t="s">
        <v>3602</v>
      </c>
      <c r="E820" s="400" t="s">
        <v>4246</v>
      </c>
      <c r="F820" s="80" t="s">
        <v>3720</v>
      </c>
      <c r="G820" s="370">
        <v>100</v>
      </c>
      <c r="H820" s="370">
        <v>100</v>
      </c>
      <c r="I820" s="370">
        <v>20</v>
      </c>
      <c r="J820" s="194"/>
    </row>
    <row r="821" spans="1:10" ht="15" x14ac:dyDescent="0.25">
      <c r="A821" s="80">
        <v>813</v>
      </c>
      <c r="B821" s="400" t="s">
        <v>2711</v>
      </c>
      <c r="C821" s="400" t="s">
        <v>2916</v>
      </c>
      <c r="D821" s="401">
        <v>45301038574</v>
      </c>
      <c r="E821" s="400" t="s">
        <v>4246</v>
      </c>
      <c r="F821" s="80" t="s">
        <v>3720</v>
      </c>
      <c r="G821" s="370">
        <v>100</v>
      </c>
      <c r="H821" s="370">
        <v>100</v>
      </c>
      <c r="I821" s="370">
        <v>20</v>
      </c>
      <c r="J821" s="194"/>
    </row>
    <row r="822" spans="1:10" ht="15" x14ac:dyDescent="0.25">
      <c r="A822" s="80">
        <v>814</v>
      </c>
      <c r="B822" s="400" t="s">
        <v>2917</v>
      </c>
      <c r="C822" s="400" t="s">
        <v>2447</v>
      </c>
      <c r="D822" s="401">
        <v>45001024652</v>
      </c>
      <c r="E822" s="400" t="s">
        <v>4246</v>
      </c>
      <c r="F822" s="80" t="s">
        <v>3720</v>
      </c>
      <c r="G822" s="370">
        <v>100</v>
      </c>
      <c r="H822" s="370">
        <v>100</v>
      </c>
      <c r="I822" s="370">
        <v>20</v>
      </c>
      <c r="J822" s="194"/>
    </row>
    <row r="823" spans="1:10" ht="15" x14ac:dyDescent="0.25">
      <c r="A823" s="80">
        <v>815</v>
      </c>
      <c r="B823" s="400" t="s">
        <v>2918</v>
      </c>
      <c r="C823" s="400" t="s">
        <v>2919</v>
      </c>
      <c r="D823" s="401">
        <v>45001021293</v>
      </c>
      <c r="E823" s="400" t="s">
        <v>4246</v>
      </c>
      <c r="F823" s="80" t="s">
        <v>3720</v>
      </c>
      <c r="G823" s="370">
        <v>100</v>
      </c>
      <c r="H823" s="370">
        <v>100</v>
      </c>
      <c r="I823" s="370">
        <v>20</v>
      </c>
      <c r="J823" s="194"/>
    </row>
    <row r="824" spans="1:10" ht="15" x14ac:dyDescent="0.25">
      <c r="A824" s="80">
        <v>816</v>
      </c>
      <c r="B824" s="400" t="s">
        <v>2461</v>
      </c>
      <c r="C824" s="400" t="s">
        <v>2828</v>
      </c>
      <c r="D824" s="401">
        <v>45001012239</v>
      </c>
      <c r="E824" s="400" t="s">
        <v>4246</v>
      </c>
      <c r="F824" s="80" t="s">
        <v>3720</v>
      </c>
      <c r="G824" s="370">
        <v>100</v>
      </c>
      <c r="H824" s="370">
        <v>100</v>
      </c>
      <c r="I824" s="370">
        <v>20</v>
      </c>
      <c r="J824" s="194"/>
    </row>
    <row r="825" spans="1:10" ht="15" x14ac:dyDescent="0.25">
      <c r="A825" s="80">
        <v>817</v>
      </c>
      <c r="B825" s="400" t="s">
        <v>2655</v>
      </c>
      <c r="C825" s="400" t="s">
        <v>2920</v>
      </c>
      <c r="D825" s="401" t="s">
        <v>3603</v>
      </c>
      <c r="E825" s="400" t="s">
        <v>4246</v>
      </c>
      <c r="F825" s="80" t="s">
        <v>3720</v>
      </c>
      <c r="G825" s="370">
        <v>100</v>
      </c>
      <c r="H825" s="370">
        <v>100</v>
      </c>
      <c r="I825" s="370">
        <v>20</v>
      </c>
      <c r="J825" s="194"/>
    </row>
    <row r="826" spans="1:10" ht="15" x14ac:dyDescent="0.25">
      <c r="A826" s="80">
        <v>818</v>
      </c>
      <c r="B826" s="400" t="s">
        <v>2459</v>
      </c>
      <c r="C826" s="400" t="s">
        <v>2921</v>
      </c>
      <c r="D826" s="401">
        <v>45001024309</v>
      </c>
      <c r="E826" s="400" t="s">
        <v>4246</v>
      </c>
      <c r="F826" s="80" t="s">
        <v>3720</v>
      </c>
      <c r="G826" s="370">
        <v>100</v>
      </c>
      <c r="H826" s="370">
        <v>100</v>
      </c>
      <c r="I826" s="370">
        <v>20</v>
      </c>
      <c r="J826" s="194"/>
    </row>
    <row r="827" spans="1:10" ht="15" x14ac:dyDescent="0.25">
      <c r="A827" s="80">
        <v>819</v>
      </c>
      <c r="B827" s="400" t="s">
        <v>2922</v>
      </c>
      <c r="C827" s="400" t="s">
        <v>2923</v>
      </c>
      <c r="D827" s="401">
        <v>45001023361</v>
      </c>
      <c r="E827" s="400" t="s">
        <v>4246</v>
      </c>
      <c r="F827" s="80" t="s">
        <v>3720</v>
      </c>
      <c r="G827" s="370">
        <v>100</v>
      </c>
      <c r="H827" s="370">
        <v>100</v>
      </c>
      <c r="I827" s="370">
        <v>20</v>
      </c>
      <c r="J827" s="194"/>
    </row>
    <row r="828" spans="1:10" ht="15" x14ac:dyDescent="0.25">
      <c r="A828" s="80">
        <v>820</v>
      </c>
      <c r="B828" s="400" t="s">
        <v>2924</v>
      </c>
      <c r="C828" s="400" t="s">
        <v>2925</v>
      </c>
      <c r="D828" s="401">
        <v>45001020750</v>
      </c>
      <c r="E828" s="400" t="s">
        <v>4246</v>
      </c>
      <c r="F828" s="80" t="s">
        <v>3720</v>
      </c>
      <c r="G828" s="370">
        <v>100</v>
      </c>
      <c r="H828" s="370">
        <v>100</v>
      </c>
      <c r="I828" s="370">
        <v>20</v>
      </c>
      <c r="J828" s="194"/>
    </row>
    <row r="829" spans="1:10" ht="15" x14ac:dyDescent="0.25">
      <c r="A829" s="80">
        <v>821</v>
      </c>
      <c r="B829" s="400" t="s">
        <v>2686</v>
      </c>
      <c r="C829" s="400" t="s">
        <v>2926</v>
      </c>
      <c r="D829" s="401">
        <v>37001056973</v>
      </c>
      <c r="E829" s="400" t="s">
        <v>4246</v>
      </c>
      <c r="F829" s="80" t="s">
        <v>3720</v>
      </c>
      <c r="G829" s="370">
        <v>100</v>
      </c>
      <c r="H829" s="370">
        <v>100</v>
      </c>
      <c r="I829" s="370">
        <v>20</v>
      </c>
      <c r="J829" s="194"/>
    </row>
    <row r="830" spans="1:10" ht="15" x14ac:dyDescent="0.25">
      <c r="A830" s="80">
        <v>822</v>
      </c>
      <c r="B830" s="400" t="s">
        <v>2927</v>
      </c>
      <c r="C830" s="400" t="s">
        <v>2928</v>
      </c>
      <c r="D830" s="401">
        <v>45901037499</v>
      </c>
      <c r="E830" s="400" t="s">
        <v>4246</v>
      </c>
      <c r="F830" s="80" t="s">
        <v>3720</v>
      </c>
      <c r="G830" s="370">
        <v>100</v>
      </c>
      <c r="H830" s="370">
        <v>100</v>
      </c>
      <c r="I830" s="370">
        <v>20</v>
      </c>
      <c r="J830" s="194"/>
    </row>
    <row r="831" spans="1:10" ht="15" x14ac:dyDescent="0.25">
      <c r="A831" s="80">
        <v>823</v>
      </c>
      <c r="B831" s="400" t="s">
        <v>2848</v>
      </c>
      <c r="C831" s="400" t="s">
        <v>2894</v>
      </c>
      <c r="D831" s="401">
        <v>45001031214</v>
      </c>
      <c r="E831" s="400" t="s">
        <v>4246</v>
      </c>
      <c r="F831" s="80" t="s">
        <v>3720</v>
      </c>
      <c r="G831" s="370">
        <v>100</v>
      </c>
      <c r="H831" s="370">
        <v>100</v>
      </c>
      <c r="I831" s="370">
        <v>20</v>
      </c>
      <c r="J831" s="194"/>
    </row>
    <row r="832" spans="1:10" ht="15" x14ac:dyDescent="0.25">
      <c r="A832" s="80">
        <v>824</v>
      </c>
      <c r="B832" s="400" t="s">
        <v>2580</v>
      </c>
      <c r="C832" s="400" t="s">
        <v>2408</v>
      </c>
      <c r="D832" s="401">
        <v>20001030005</v>
      </c>
      <c r="E832" s="400" t="s">
        <v>4246</v>
      </c>
      <c r="F832" s="80" t="s">
        <v>3720</v>
      </c>
      <c r="G832" s="370">
        <v>100</v>
      </c>
      <c r="H832" s="370">
        <v>100</v>
      </c>
      <c r="I832" s="370">
        <v>20</v>
      </c>
      <c r="J832" s="194"/>
    </row>
    <row r="833" spans="1:10" ht="15" x14ac:dyDescent="0.25">
      <c r="A833" s="80">
        <v>825</v>
      </c>
      <c r="B833" s="400" t="s">
        <v>2420</v>
      </c>
      <c r="C833" s="400" t="s">
        <v>2929</v>
      </c>
      <c r="D833" s="401" t="s">
        <v>3604</v>
      </c>
      <c r="E833" s="400" t="s">
        <v>4246</v>
      </c>
      <c r="F833" s="80" t="s">
        <v>3720</v>
      </c>
      <c r="G833" s="370">
        <v>100</v>
      </c>
      <c r="H833" s="370">
        <v>100</v>
      </c>
      <c r="I833" s="370">
        <v>20</v>
      </c>
      <c r="J833" s="194"/>
    </row>
    <row r="834" spans="1:10" ht="15" x14ac:dyDescent="0.25">
      <c r="A834" s="80">
        <v>826</v>
      </c>
      <c r="B834" s="400" t="s">
        <v>2420</v>
      </c>
      <c r="C834" s="400" t="s">
        <v>2450</v>
      </c>
      <c r="D834" s="401">
        <v>20001046798</v>
      </c>
      <c r="E834" s="400" t="s">
        <v>4246</v>
      </c>
      <c r="F834" s="80" t="s">
        <v>3720</v>
      </c>
      <c r="G834" s="370">
        <v>100</v>
      </c>
      <c r="H834" s="370">
        <v>100</v>
      </c>
      <c r="I834" s="370">
        <v>20</v>
      </c>
      <c r="J834" s="194"/>
    </row>
    <row r="835" spans="1:10" ht="15" x14ac:dyDescent="0.25">
      <c r="A835" s="80">
        <v>827</v>
      </c>
      <c r="B835" s="400" t="s">
        <v>2504</v>
      </c>
      <c r="C835" s="400" t="s">
        <v>2930</v>
      </c>
      <c r="D835" s="401">
        <v>20001065616</v>
      </c>
      <c r="E835" s="400" t="s">
        <v>4246</v>
      </c>
      <c r="F835" s="80" t="s">
        <v>3720</v>
      </c>
      <c r="G835" s="370">
        <v>100</v>
      </c>
      <c r="H835" s="370">
        <v>100</v>
      </c>
      <c r="I835" s="370">
        <v>20</v>
      </c>
      <c r="J835" s="194"/>
    </row>
    <row r="836" spans="1:10" ht="15" x14ac:dyDescent="0.25">
      <c r="A836" s="80">
        <v>828</v>
      </c>
      <c r="B836" s="400" t="s">
        <v>2453</v>
      </c>
      <c r="C836" s="400" t="s">
        <v>2572</v>
      </c>
      <c r="D836" s="401">
        <v>20001024519</v>
      </c>
      <c r="E836" s="400" t="s">
        <v>4246</v>
      </c>
      <c r="F836" s="80" t="s">
        <v>3720</v>
      </c>
      <c r="G836" s="370">
        <v>100</v>
      </c>
      <c r="H836" s="370">
        <v>100</v>
      </c>
      <c r="I836" s="370">
        <v>20</v>
      </c>
      <c r="J836" s="194"/>
    </row>
    <row r="837" spans="1:10" ht="15" x14ac:dyDescent="0.25">
      <c r="A837" s="80">
        <v>829</v>
      </c>
      <c r="B837" s="400" t="s">
        <v>2423</v>
      </c>
      <c r="C837" s="400" t="s">
        <v>2931</v>
      </c>
      <c r="D837" s="401">
        <v>20001009540</v>
      </c>
      <c r="E837" s="400" t="s">
        <v>4246</v>
      </c>
      <c r="F837" s="80" t="s">
        <v>3720</v>
      </c>
      <c r="G837" s="370">
        <v>100</v>
      </c>
      <c r="H837" s="370">
        <v>100</v>
      </c>
      <c r="I837" s="370">
        <v>20</v>
      </c>
      <c r="J837" s="194"/>
    </row>
    <row r="838" spans="1:10" ht="15" x14ac:dyDescent="0.25">
      <c r="A838" s="80">
        <v>830</v>
      </c>
      <c r="B838" s="400" t="s">
        <v>2439</v>
      </c>
      <c r="C838" s="400" t="s">
        <v>2932</v>
      </c>
      <c r="D838" s="401">
        <v>20001067365</v>
      </c>
      <c r="E838" s="400" t="s">
        <v>4246</v>
      </c>
      <c r="F838" s="80" t="s">
        <v>3720</v>
      </c>
      <c r="G838" s="370">
        <v>100</v>
      </c>
      <c r="H838" s="370">
        <v>100</v>
      </c>
      <c r="I838" s="370">
        <v>20</v>
      </c>
      <c r="J838" s="194"/>
    </row>
    <row r="839" spans="1:10" ht="15" x14ac:dyDescent="0.25">
      <c r="A839" s="80">
        <v>831</v>
      </c>
      <c r="B839" s="400" t="s">
        <v>2439</v>
      </c>
      <c r="C839" s="400" t="s">
        <v>2933</v>
      </c>
      <c r="D839" s="401">
        <v>20001017800</v>
      </c>
      <c r="E839" s="400" t="s">
        <v>4246</v>
      </c>
      <c r="F839" s="80" t="s">
        <v>3720</v>
      </c>
      <c r="G839" s="370">
        <v>100</v>
      </c>
      <c r="H839" s="370">
        <v>100</v>
      </c>
      <c r="I839" s="370">
        <v>20</v>
      </c>
      <c r="J839" s="194"/>
    </row>
    <row r="840" spans="1:10" ht="15" x14ac:dyDescent="0.25">
      <c r="A840" s="80">
        <v>832</v>
      </c>
      <c r="B840" s="400" t="s">
        <v>544</v>
      </c>
      <c r="C840" s="400" t="s">
        <v>2934</v>
      </c>
      <c r="D840" s="401">
        <v>13001033386</v>
      </c>
      <c r="E840" s="400" t="s">
        <v>4246</v>
      </c>
      <c r="F840" s="80" t="s">
        <v>3720</v>
      </c>
      <c r="G840" s="370">
        <v>100</v>
      </c>
      <c r="H840" s="370">
        <v>100</v>
      </c>
      <c r="I840" s="370">
        <v>20</v>
      </c>
      <c r="J840" s="194"/>
    </row>
    <row r="841" spans="1:10" ht="15" x14ac:dyDescent="0.25">
      <c r="A841" s="80">
        <v>833</v>
      </c>
      <c r="B841" s="400" t="s">
        <v>2935</v>
      </c>
      <c r="C841" s="400" t="s">
        <v>2408</v>
      </c>
      <c r="D841" s="401" t="s">
        <v>3605</v>
      </c>
      <c r="E841" s="400" t="s">
        <v>4246</v>
      </c>
      <c r="F841" s="80" t="s">
        <v>3720</v>
      </c>
      <c r="G841" s="370">
        <v>100</v>
      </c>
      <c r="H841" s="370">
        <v>100</v>
      </c>
      <c r="I841" s="370">
        <v>20</v>
      </c>
      <c r="J841" s="194"/>
    </row>
    <row r="842" spans="1:10" ht="15" x14ac:dyDescent="0.25">
      <c r="A842" s="80">
        <v>834</v>
      </c>
      <c r="B842" s="400" t="s">
        <v>2414</v>
      </c>
      <c r="C842" s="400" t="s">
        <v>2936</v>
      </c>
      <c r="D842" s="401">
        <v>20001019004</v>
      </c>
      <c r="E842" s="400" t="s">
        <v>4246</v>
      </c>
      <c r="F842" s="80" t="s">
        <v>3720</v>
      </c>
      <c r="G842" s="370">
        <v>100</v>
      </c>
      <c r="H842" s="370">
        <v>100</v>
      </c>
      <c r="I842" s="370">
        <v>20</v>
      </c>
      <c r="J842" s="194"/>
    </row>
    <row r="843" spans="1:10" ht="15" x14ac:dyDescent="0.25">
      <c r="A843" s="80">
        <v>835</v>
      </c>
      <c r="B843" s="400" t="s">
        <v>2361</v>
      </c>
      <c r="C843" s="400" t="s">
        <v>2791</v>
      </c>
      <c r="D843" s="401">
        <v>20001005924</v>
      </c>
      <c r="E843" s="400" t="s">
        <v>4246</v>
      </c>
      <c r="F843" s="80" t="s">
        <v>3720</v>
      </c>
      <c r="G843" s="370">
        <v>100</v>
      </c>
      <c r="H843" s="370">
        <v>100</v>
      </c>
      <c r="I843" s="370">
        <v>20</v>
      </c>
      <c r="J843" s="194"/>
    </row>
    <row r="844" spans="1:10" ht="15" x14ac:dyDescent="0.25">
      <c r="A844" s="80">
        <v>836</v>
      </c>
      <c r="B844" s="400" t="s">
        <v>2441</v>
      </c>
      <c r="C844" s="400" t="s">
        <v>2557</v>
      </c>
      <c r="D844" s="401">
        <v>20001019003</v>
      </c>
      <c r="E844" s="400" t="s">
        <v>4246</v>
      </c>
      <c r="F844" s="80" t="s">
        <v>3720</v>
      </c>
      <c r="G844" s="370">
        <v>100</v>
      </c>
      <c r="H844" s="370">
        <v>100</v>
      </c>
      <c r="I844" s="370">
        <v>20</v>
      </c>
      <c r="J844" s="194"/>
    </row>
    <row r="845" spans="1:10" ht="15" x14ac:dyDescent="0.25">
      <c r="A845" s="80">
        <v>837</v>
      </c>
      <c r="B845" s="400" t="s">
        <v>2671</v>
      </c>
      <c r="C845" s="400" t="s">
        <v>2937</v>
      </c>
      <c r="D845" s="401">
        <v>20001012710</v>
      </c>
      <c r="E845" s="400" t="s">
        <v>4246</v>
      </c>
      <c r="F845" s="80" t="s">
        <v>3720</v>
      </c>
      <c r="G845" s="370">
        <v>100</v>
      </c>
      <c r="H845" s="370">
        <v>100</v>
      </c>
      <c r="I845" s="370">
        <v>20</v>
      </c>
      <c r="J845" s="194"/>
    </row>
    <row r="846" spans="1:10" ht="15" x14ac:dyDescent="0.25">
      <c r="A846" s="80">
        <v>838</v>
      </c>
      <c r="B846" s="400" t="s">
        <v>2461</v>
      </c>
      <c r="C846" s="400" t="s">
        <v>2938</v>
      </c>
      <c r="D846" s="401">
        <v>20001002956</v>
      </c>
      <c r="E846" s="400" t="s">
        <v>4246</v>
      </c>
      <c r="F846" s="80" t="s">
        <v>3720</v>
      </c>
      <c r="G846" s="370">
        <v>100</v>
      </c>
      <c r="H846" s="370">
        <v>100</v>
      </c>
      <c r="I846" s="370">
        <v>20</v>
      </c>
      <c r="J846" s="194"/>
    </row>
    <row r="847" spans="1:10" ht="15" x14ac:dyDescent="0.25">
      <c r="A847" s="80">
        <v>839</v>
      </c>
      <c r="B847" s="400" t="s">
        <v>2935</v>
      </c>
      <c r="C847" s="400" t="s">
        <v>2939</v>
      </c>
      <c r="D847" s="401">
        <v>20001012068</v>
      </c>
      <c r="E847" s="400" t="s">
        <v>4246</v>
      </c>
      <c r="F847" s="80" t="s">
        <v>3720</v>
      </c>
      <c r="G847" s="370">
        <v>100</v>
      </c>
      <c r="H847" s="370">
        <v>100</v>
      </c>
      <c r="I847" s="370">
        <v>20</v>
      </c>
      <c r="J847" s="194"/>
    </row>
    <row r="848" spans="1:10" ht="15" x14ac:dyDescent="0.25">
      <c r="A848" s="80">
        <v>840</v>
      </c>
      <c r="B848" s="400" t="s">
        <v>2361</v>
      </c>
      <c r="C848" s="400" t="s">
        <v>2940</v>
      </c>
      <c r="D848" s="401" t="s">
        <v>4244</v>
      </c>
      <c r="E848" s="400" t="s">
        <v>4246</v>
      </c>
      <c r="F848" s="80" t="s">
        <v>3720</v>
      </c>
      <c r="G848" s="370">
        <v>100</v>
      </c>
      <c r="H848" s="370">
        <v>100</v>
      </c>
      <c r="I848" s="370">
        <v>20</v>
      </c>
      <c r="J848" s="194"/>
    </row>
    <row r="849" spans="1:10" ht="15" x14ac:dyDescent="0.25">
      <c r="A849" s="80">
        <v>841</v>
      </c>
      <c r="B849" s="400" t="s">
        <v>2941</v>
      </c>
      <c r="C849" s="400" t="s">
        <v>2942</v>
      </c>
      <c r="D849" s="401">
        <v>20001000709</v>
      </c>
      <c r="E849" s="400" t="s">
        <v>4246</v>
      </c>
      <c r="F849" s="80" t="s">
        <v>3720</v>
      </c>
      <c r="G849" s="370">
        <v>100</v>
      </c>
      <c r="H849" s="370">
        <v>100</v>
      </c>
      <c r="I849" s="370">
        <v>20</v>
      </c>
      <c r="J849" s="194"/>
    </row>
    <row r="850" spans="1:10" ht="15" x14ac:dyDescent="0.25">
      <c r="A850" s="80">
        <v>842</v>
      </c>
      <c r="B850" s="400" t="s">
        <v>2418</v>
      </c>
      <c r="C850" s="400" t="s">
        <v>615</v>
      </c>
      <c r="D850" s="401">
        <v>20501070524</v>
      </c>
      <c r="E850" s="400" t="s">
        <v>4246</v>
      </c>
      <c r="F850" s="80" t="s">
        <v>3720</v>
      </c>
      <c r="G850" s="370">
        <v>100</v>
      </c>
      <c r="H850" s="370">
        <v>100</v>
      </c>
      <c r="I850" s="370">
        <v>20</v>
      </c>
      <c r="J850" s="194"/>
    </row>
    <row r="851" spans="1:10" ht="15" x14ac:dyDescent="0.25">
      <c r="A851" s="80">
        <v>843</v>
      </c>
      <c r="B851" s="400" t="s">
        <v>2497</v>
      </c>
      <c r="C851" s="400" t="s">
        <v>2943</v>
      </c>
      <c r="D851" s="401">
        <v>20001000479</v>
      </c>
      <c r="E851" s="400" t="s">
        <v>4246</v>
      </c>
      <c r="F851" s="80" t="s">
        <v>3720</v>
      </c>
      <c r="G851" s="370">
        <v>100</v>
      </c>
      <c r="H851" s="370">
        <v>100</v>
      </c>
      <c r="I851" s="370">
        <v>20</v>
      </c>
      <c r="J851" s="194"/>
    </row>
    <row r="852" spans="1:10" ht="15" x14ac:dyDescent="0.25">
      <c r="A852" s="80">
        <v>844</v>
      </c>
      <c r="B852" s="400" t="s">
        <v>2833</v>
      </c>
      <c r="C852" s="400" t="s">
        <v>2944</v>
      </c>
      <c r="D852" s="401">
        <v>20001068180</v>
      </c>
      <c r="E852" s="400" t="s">
        <v>4246</v>
      </c>
      <c r="F852" s="80" t="s">
        <v>3720</v>
      </c>
      <c r="G852" s="370">
        <v>100</v>
      </c>
      <c r="H852" s="370">
        <v>100</v>
      </c>
      <c r="I852" s="370">
        <v>20</v>
      </c>
      <c r="J852" s="194"/>
    </row>
    <row r="853" spans="1:10" ht="15" x14ac:dyDescent="0.25">
      <c r="A853" s="80">
        <v>845</v>
      </c>
      <c r="B853" s="400" t="s">
        <v>2542</v>
      </c>
      <c r="C853" s="400" t="s">
        <v>2945</v>
      </c>
      <c r="D853" s="401">
        <v>20001021411</v>
      </c>
      <c r="E853" s="400" t="s">
        <v>4246</v>
      </c>
      <c r="F853" s="80" t="s">
        <v>3720</v>
      </c>
      <c r="G853" s="370">
        <v>100</v>
      </c>
      <c r="H853" s="370">
        <v>100</v>
      </c>
      <c r="I853" s="370">
        <v>20</v>
      </c>
      <c r="J853" s="194"/>
    </row>
    <row r="854" spans="1:10" ht="15" x14ac:dyDescent="0.25">
      <c r="A854" s="80">
        <v>846</v>
      </c>
      <c r="B854" s="400" t="s">
        <v>2418</v>
      </c>
      <c r="C854" s="400" t="s">
        <v>2945</v>
      </c>
      <c r="D854" s="401">
        <v>20001068762</v>
      </c>
      <c r="E854" s="400" t="s">
        <v>4246</v>
      </c>
      <c r="F854" s="80" t="s">
        <v>3720</v>
      </c>
      <c r="G854" s="370">
        <v>100</v>
      </c>
      <c r="H854" s="370">
        <v>100</v>
      </c>
      <c r="I854" s="370">
        <v>20</v>
      </c>
      <c r="J854" s="194"/>
    </row>
    <row r="855" spans="1:10" ht="15" x14ac:dyDescent="0.25">
      <c r="A855" s="80">
        <v>847</v>
      </c>
      <c r="B855" s="400" t="s">
        <v>2946</v>
      </c>
      <c r="C855" s="400" t="s">
        <v>2947</v>
      </c>
      <c r="D855" s="401">
        <v>20001004413</v>
      </c>
      <c r="E855" s="400" t="s">
        <v>4246</v>
      </c>
      <c r="F855" s="80" t="s">
        <v>3720</v>
      </c>
      <c r="G855" s="370">
        <v>100</v>
      </c>
      <c r="H855" s="370">
        <v>100</v>
      </c>
      <c r="I855" s="370">
        <v>20</v>
      </c>
      <c r="J855" s="194"/>
    </row>
    <row r="856" spans="1:10" ht="15" x14ac:dyDescent="0.25">
      <c r="A856" s="80">
        <v>848</v>
      </c>
      <c r="B856" s="400" t="s">
        <v>2946</v>
      </c>
      <c r="C856" s="400" t="s">
        <v>2947</v>
      </c>
      <c r="D856" s="401">
        <v>20001004413</v>
      </c>
      <c r="E856" s="400" t="s">
        <v>4246</v>
      </c>
      <c r="F856" s="80" t="s">
        <v>3720</v>
      </c>
      <c r="G856" s="370">
        <v>100</v>
      </c>
      <c r="H856" s="370">
        <v>100</v>
      </c>
      <c r="I856" s="370">
        <v>20</v>
      </c>
      <c r="J856" s="194"/>
    </row>
    <row r="857" spans="1:10" ht="15" x14ac:dyDescent="0.25">
      <c r="A857" s="80">
        <v>849</v>
      </c>
      <c r="B857" s="400" t="s">
        <v>2590</v>
      </c>
      <c r="C857" s="400" t="s">
        <v>2944</v>
      </c>
      <c r="D857" s="401">
        <v>20001034330</v>
      </c>
      <c r="E857" s="400" t="s">
        <v>4246</v>
      </c>
      <c r="F857" s="80" t="s">
        <v>3720</v>
      </c>
      <c r="G857" s="370">
        <v>100</v>
      </c>
      <c r="H857" s="370">
        <v>100</v>
      </c>
      <c r="I857" s="370">
        <v>20</v>
      </c>
      <c r="J857" s="194"/>
    </row>
    <row r="858" spans="1:10" ht="15" x14ac:dyDescent="0.25">
      <c r="A858" s="80">
        <v>850</v>
      </c>
      <c r="B858" s="400" t="s">
        <v>2536</v>
      </c>
      <c r="C858" s="400" t="s">
        <v>2948</v>
      </c>
      <c r="D858" s="401">
        <v>20001011544</v>
      </c>
      <c r="E858" s="400" t="s">
        <v>4246</v>
      </c>
      <c r="F858" s="80" t="s">
        <v>3720</v>
      </c>
      <c r="G858" s="370">
        <v>100</v>
      </c>
      <c r="H858" s="370">
        <v>100</v>
      </c>
      <c r="I858" s="370">
        <v>20</v>
      </c>
      <c r="J858" s="194"/>
    </row>
    <row r="859" spans="1:10" ht="15" x14ac:dyDescent="0.25">
      <c r="A859" s="80">
        <v>851</v>
      </c>
      <c r="B859" s="400" t="s">
        <v>2527</v>
      </c>
      <c r="C859" s="400" t="s">
        <v>2949</v>
      </c>
      <c r="D859" s="401">
        <v>20801072986</v>
      </c>
      <c r="E859" s="400" t="s">
        <v>4246</v>
      </c>
      <c r="F859" s="80" t="s">
        <v>3720</v>
      </c>
      <c r="G859" s="370">
        <v>100</v>
      </c>
      <c r="H859" s="370">
        <v>100</v>
      </c>
      <c r="I859" s="370">
        <v>20</v>
      </c>
      <c r="J859" s="194"/>
    </row>
    <row r="860" spans="1:10" ht="15" x14ac:dyDescent="0.25">
      <c r="A860" s="80">
        <v>852</v>
      </c>
      <c r="B860" s="400" t="s">
        <v>2427</v>
      </c>
      <c r="C860" s="400" t="s">
        <v>2950</v>
      </c>
      <c r="D860" s="401">
        <v>20001034454</v>
      </c>
      <c r="E860" s="400" t="s">
        <v>4246</v>
      </c>
      <c r="F860" s="80" t="s">
        <v>3720</v>
      </c>
      <c r="G860" s="370">
        <v>100</v>
      </c>
      <c r="H860" s="370">
        <v>100</v>
      </c>
      <c r="I860" s="370">
        <v>20</v>
      </c>
      <c r="J860" s="194"/>
    </row>
    <row r="861" spans="1:10" ht="15" x14ac:dyDescent="0.25">
      <c r="A861" s="80">
        <v>853</v>
      </c>
      <c r="B861" s="400" t="s">
        <v>2414</v>
      </c>
      <c r="C861" s="400" t="s">
        <v>2944</v>
      </c>
      <c r="D861" s="401">
        <v>20001029475</v>
      </c>
      <c r="E861" s="400" t="s">
        <v>4246</v>
      </c>
      <c r="F861" s="80" t="s">
        <v>3720</v>
      </c>
      <c r="G861" s="370">
        <v>100</v>
      </c>
      <c r="H861" s="370">
        <v>100</v>
      </c>
      <c r="I861" s="370">
        <v>20</v>
      </c>
      <c r="J861" s="194"/>
    </row>
    <row r="862" spans="1:10" ht="15" x14ac:dyDescent="0.25">
      <c r="A862" s="80">
        <v>854</v>
      </c>
      <c r="B862" s="400" t="s">
        <v>2414</v>
      </c>
      <c r="C862" s="400" t="s">
        <v>2944</v>
      </c>
      <c r="D862" s="401">
        <v>20001029475</v>
      </c>
      <c r="E862" s="400" t="s">
        <v>4246</v>
      </c>
      <c r="F862" s="80" t="s">
        <v>3720</v>
      </c>
      <c r="G862" s="370">
        <v>100</v>
      </c>
      <c r="H862" s="370">
        <v>100</v>
      </c>
      <c r="I862" s="370">
        <v>20</v>
      </c>
      <c r="J862" s="194"/>
    </row>
    <row r="863" spans="1:10" ht="15" x14ac:dyDescent="0.25">
      <c r="A863" s="80">
        <v>855</v>
      </c>
      <c r="B863" s="400" t="s">
        <v>2951</v>
      </c>
      <c r="C863" s="400" t="s">
        <v>2952</v>
      </c>
      <c r="D863" s="401">
        <v>20001068974</v>
      </c>
      <c r="E863" s="400" t="s">
        <v>4246</v>
      </c>
      <c r="F863" s="80" t="s">
        <v>3720</v>
      </c>
      <c r="G863" s="370">
        <v>100</v>
      </c>
      <c r="H863" s="370">
        <v>100</v>
      </c>
      <c r="I863" s="370">
        <v>20</v>
      </c>
      <c r="J863" s="194"/>
    </row>
    <row r="864" spans="1:10" ht="15" x14ac:dyDescent="0.25">
      <c r="A864" s="80">
        <v>856</v>
      </c>
      <c r="B864" s="400" t="s">
        <v>2794</v>
      </c>
      <c r="C864" s="400" t="s">
        <v>2953</v>
      </c>
      <c r="D864" s="401">
        <v>20001019281</v>
      </c>
      <c r="E864" s="400" t="s">
        <v>4246</v>
      </c>
      <c r="F864" s="80" t="s">
        <v>3720</v>
      </c>
      <c r="G864" s="370">
        <v>100</v>
      </c>
      <c r="H864" s="370">
        <v>100</v>
      </c>
      <c r="I864" s="370">
        <v>20</v>
      </c>
      <c r="J864" s="194"/>
    </row>
    <row r="865" spans="1:10" ht="15" x14ac:dyDescent="0.25">
      <c r="A865" s="80">
        <v>857</v>
      </c>
      <c r="B865" s="400" t="s">
        <v>2414</v>
      </c>
      <c r="C865" s="400" t="s">
        <v>2944</v>
      </c>
      <c r="D865" s="401">
        <v>20001029475</v>
      </c>
      <c r="E865" s="400" t="s">
        <v>4246</v>
      </c>
      <c r="F865" s="80" t="s">
        <v>3720</v>
      </c>
      <c r="G865" s="370">
        <v>100</v>
      </c>
      <c r="H865" s="370">
        <v>100</v>
      </c>
      <c r="I865" s="370">
        <v>20</v>
      </c>
      <c r="J865" s="194"/>
    </row>
    <row r="866" spans="1:10" ht="15" x14ac:dyDescent="0.25">
      <c r="A866" s="80">
        <v>858</v>
      </c>
      <c r="B866" s="400" t="s">
        <v>2423</v>
      </c>
      <c r="C866" s="400" t="s">
        <v>2944</v>
      </c>
      <c r="D866" s="401">
        <v>20001018150</v>
      </c>
      <c r="E866" s="400" t="s">
        <v>4246</v>
      </c>
      <c r="F866" s="80" t="s">
        <v>3720</v>
      </c>
      <c r="G866" s="370">
        <v>100</v>
      </c>
      <c r="H866" s="370">
        <v>100</v>
      </c>
      <c r="I866" s="370">
        <v>20</v>
      </c>
      <c r="J866" s="194"/>
    </row>
    <row r="867" spans="1:10" ht="15" x14ac:dyDescent="0.25">
      <c r="A867" s="80">
        <v>859</v>
      </c>
      <c r="B867" s="400" t="s">
        <v>2480</v>
      </c>
      <c r="C867" s="400" t="s">
        <v>2954</v>
      </c>
      <c r="D867" s="401">
        <v>45001035923</v>
      </c>
      <c r="E867" s="400" t="s">
        <v>4246</v>
      </c>
      <c r="F867" s="80" t="s">
        <v>3720</v>
      </c>
      <c r="G867" s="370">
        <v>100</v>
      </c>
      <c r="H867" s="370">
        <v>100</v>
      </c>
      <c r="I867" s="370">
        <v>20</v>
      </c>
      <c r="J867" s="194"/>
    </row>
    <row r="868" spans="1:10" ht="15" x14ac:dyDescent="0.25">
      <c r="A868" s="80">
        <v>860</v>
      </c>
      <c r="B868" s="400" t="s">
        <v>2797</v>
      </c>
      <c r="C868" s="400" t="s">
        <v>2955</v>
      </c>
      <c r="D868" s="401">
        <v>20001029942</v>
      </c>
      <c r="E868" s="400" t="s">
        <v>4246</v>
      </c>
      <c r="F868" s="80" t="s">
        <v>3720</v>
      </c>
      <c r="G868" s="370">
        <v>100</v>
      </c>
      <c r="H868" s="370">
        <v>100</v>
      </c>
      <c r="I868" s="370">
        <v>20</v>
      </c>
      <c r="J868" s="194"/>
    </row>
    <row r="869" spans="1:10" ht="15" x14ac:dyDescent="0.25">
      <c r="A869" s="80">
        <v>861</v>
      </c>
      <c r="B869" s="400" t="s">
        <v>2797</v>
      </c>
      <c r="C869" s="400" t="s">
        <v>2955</v>
      </c>
      <c r="D869" s="401">
        <v>20001029942</v>
      </c>
      <c r="E869" s="400" t="s">
        <v>4246</v>
      </c>
      <c r="F869" s="80" t="s">
        <v>3720</v>
      </c>
      <c r="G869" s="370">
        <v>100</v>
      </c>
      <c r="H869" s="370">
        <v>100</v>
      </c>
      <c r="I869" s="370">
        <v>20</v>
      </c>
      <c r="J869" s="194"/>
    </row>
    <row r="870" spans="1:10" ht="15" x14ac:dyDescent="0.25">
      <c r="A870" s="80">
        <v>862</v>
      </c>
      <c r="B870" s="400" t="s">
        <v>2797</v>
      </c>
      <c r="C870" s="400" t="s">
        <v>2955</v>
      </c>
      <c r="D870" s="401">
        <v>20001029942</v>
      </c>
      <c r="E870" s="400" t="s">
        <v>4246</v>
      </c>
      <c r="F870" s="80" t="s">
        <v>3720</v>
      </c>
      <c r="G870" s="370">
        <v>100</v>
      </c>
      <c r="H870" s="370">
        <v>100</v>
      </c>
      <c r="I870" s="370">
        <v>20</v>
      </c>
      <c r="J870" s="194"/>
    </row>
    <row r="871" spans="1:10" ht="15" x14ac:dyDescent="0.25">
      <c r="A871" s="80">
        <v>863</v>
      </c>
      <c r="B871" s="400" t="s">
        <v>2540</v>
      </c>
      <c r="C871" s="400" t="s">
        <v>2844</v>
      </c>
      <c r="D871" s="401">
        <v>20001059264</v>
      </c>
      <c r="E871" s="400" t="s">
        <v>4246</v>
      </c>
      <c r="F871" s="80" t="s">
        <v>3720</v>
      </c>
      <c r="G871" s="370">
        <v>100</v>
      </c>
      <c r="H871" s="370">
        <v>100</v>
      </c>
      <c r="I871" s="370">
        <v>20</v>
      </c>
      <c r="J871" s="194"/>
    </row>
    <row r="872" spans="1:10" ht="15" x14ac:dyDescent="0.25">
      <c r="A872" s="80">
        <v>864</v>
      </c>
      <c r="B872" s="400" t="s">
        <v>2956</v>
      </c>
      <c r="C872" s="400" t="s">
        <v>2957</v>
      </c>
      <c r="D872" s="401">
        <v>20001056542</v>
      </c>
      <c r="E872" s="400" t="s">
        <v>4246</v>
      </c>
      <c r="F872" s="80" t="s">
        <v>3720</v>
      </c>
      <c r="G872" s="370">
        <v>100</v>
      </c>
      <c r="H872" s="370">
        <v>100</v>
      </c>
      <c r="I872" s="370">
        <v>20</v>
      </c>
      <c r="J872" s="194"/>
    </row>
    <row r="873" spans="1:10" ht="15" x14ac:dyDescent="0.25">
      <c r="A873" s="80">
        <v>865</v>
      </c>
      <c r="B873" s="400" t="s">
        <v>2843</v>
      </c>
      <c r="C873" s="400" t="s">
        <v>2958</v>
      </c>
      <c r="D873" s="401">
        <v>20001018282</v>
      </c>
      <c r="E873" s="400" t="s">
        <v>4246</v>
      </c>
      <c r="F873" s="80" t="s">
        <v>3720</v>
      </c>
      <c r="G873" s="370">
        <v>100</v>
      </c>
      <c r="H873" s="370">
        <v>100</v>
      </c>
      <c r="I873" s="370">
        <v>20</v>
      </c>
      <c r="J873" s="194"/>
    </row>
    <row r="874" spans="1:10" ht="15" x14ac:dyDescent="0.25">
      <c r="A874" s="80">
        <v>866</v>
      </c>
      <c r="B874" s="400" t="s">
        <v>2705</v>
      </c>
      <c r="C874" s="400" t="s">
        <v>2949</v>
      </c>
      <c r="D874" s="401">
        <v>20001014995</v>
      </c>
      <c r="E874" s="400" t="s">
        <v>4246</v>
      </c>
      <c r="F874" s="80" t="s">
        <v>3720</v>
      </c>
      <c r="G874" s="370">
        <v>100</v>
      </c>
      <c r="H874" s="370">
        <v>100</v>
      </c>
      <c r="I874" s="370">
        <v>20</v>
      </c>
      <c r="J874" s="194"/>
    </row>
    <row r="875" spans="1:10" ht="15" x14ac:dyDescent="0.25">
      <c r="A875" s="80">
        <v>867</v>
      </c>
      <c r="B875" s="400" t="s">
        <v>2613</v>
      </c>
      <c r="C875" s="400" t="s">
        <v>2930</v>
      </c>
      <c r="D875" s="401">
        <v>20001067632</v>
      </c>
      <c r="E875" s="400" t="s">
        <v>4246</v>
      </c>
      <c r="F875" s="80" t="s">
        <v>3720</v>
      </c>
      <c r="G875" s="370">
        <v>100</v>
      </c>
      <c r="H875" s="370">
        <v>100</v>
      </c>
      <c r="I875" s="370">
        <v>20</v>
      </c>
      <c r="J875" s="194"/>
    </row>
    <row r="876" spans="1:10" ht="15" x14ac:dyDescent="0.25">
      <c r="A876" s="80">
        <v>868</v>
      </c>
      <c r="B876" s="400" t="s">
        <v>2638</v>
      </c>
      <c r="C876" s="400" t="s">
        <v>2953</v>
      </c>
      <c r="D876" s="401">
        <v>13001016939</v>
      </c>
      <c r="E876" s="400" t="s">
        <v>4246</v>
      </c>
      <c r="F876" s="80" t="s">
        <v>3720</v>
      </c>
      <c r="G876" s="370">
        <v>100</v>
      </c>
      <c r="H876" s="370">
        <v>100</v>
      </c>
      <c r="I876" s="370">
        <v>20</v>
      </c>
      <c r="J876" s="194"/>
    </row>
    <row r="877" spans="1:10" ht="15" x14ac:dyDescent="0.25">
      <c r="A877" s="80">
        <v>869</v>
      </c>
      <c r="B877" s="400" t="s">
        <v>2667</v>
      </c>
      <c r="C877" s="400" t="s">
        <v>2959</v>
      </c>
      <c r="D877" s="401">
        <v>20001033345</v>
      </c>
      <c r="E877" s="400" t="s">
        <v>4246</v>
      </c>
      <c r="F877" s="80" t="s">
        <v>3720</v>
      </c>
      <c r="G877" s="370">
        <v>100</v>
      </c>
      <c r="H877" s="370">
        <v>100</v>
      </c>
      <c r="I877" s="370">
        <v>20</v>
      </c>
      <c r="J877" s="194"/>
    </row>
    <row r="878" spans="1:10" ht="15" x14ac:dyDescent="0.25">
      <c r="A878" s="80">
        <v>870</v>
      </c>
      <c r="B878" s="400" t="s">
        <v>2518</v>
      </c>
      <c r="C878" s="400" t="s">
        <v>2844</v>
      </c>
      <c r="D878" s="401">
        <v>20001023880</v>
      </c>
      <c r="E878" s="400" t="s">
        <v>4246</v>
      </c>
      <c r="F878" s="80" t="s">
        <v>3720</v>
      </c>
      <c r="G878" s="370">
        <v>100</v>
      </c>
      <c r="H878" s="370">
        <v>100</v>
      </c>
      <c r="I878" s="370">
        <v>20</v>
      </c>
      <c r="J878" s="194"/>
    </row>
    <row r="879" spans="1:10" ht="15" x14ac:dyDescent="0.25">
      <c r="A879" s="80">
        <v>871</v>
      </c>
      <c r="B879" s="400" t="s">
        <v>2418</v>
      </c>
      <c r="C879" s="400" t="s">
        <v>2945</v>
      </c>
      <c r="D879" s="401">
        <v>20001068762</v>
      </c>
      <c r="E879" s="400" t="s">
        <v>4246</v>
      </c>
      <c r="F879" s="80" t="s">
        <v>3720</v>
      </c>
      <c r="G879" s="370">
        <v>100</v>
      </c>
      <c r="H879" s="370">
        <v>100</v>
      </c>
      <c r="I879" s="370">
        <v>20</v>
      </c>
      <c r="J879" s="194"/>
    </row>
    <row r="880" spans="1:10" ht="15" x14ac:dyDescent="0.25">
      <c r="A880" s="80">
        <v>872</v>
      </c>
      <c r="B880" s="400" t="s">
        <v>2506</v>
      </c>
      <c r="C880" s="400" t="s">
        <v>2930</v>
      </c>
      <c r="D880" s="401">
        <v>20001023850</v>
      </c>
      <c r="E880" s="400" t="s">
        <v>4246</v>
      </c>
      <c r="F880" s="80" t="s">
        <v>3720</v>
      </c>
      <c r="G880" s="370">
        <v>100</v>
      </c>
      <c r="H880" s="370">
        <v>100</v>
      </c>
      <c r="I880" s="370">
        <v>20</v>
      </c>
      <c r="J880" s="194"/>
    </row>
    <row r="881" spans="1:10" ht="15" x14ac:dyDescent="0.25">
      <c r="A881" s="80">
        <v>873</v>
      </c>
      <c r="B881" s="400" t="s">
        <v>2590</v>
      </c>
      <c r="C881" s="400" t="s">
        <v>2944</v>
      </c>
      <c r="D881" s="401">
        <v>20001034330</v>
      </c>
      <c r="E881" s="400" t="s">
        <v>4246</v>
      </c>
      <c r="F881" s="80" t="s">
        <v>3720</v>
      </c>
      <c r="G881" s="370">
        <v>100</v>
      </c>
      <c r="H881" s="370">
        <v>100</v>
      </c>
      <c r="I881" s="370">
        <v>20</v>
      </c>
      <c r="J881" s="194"/>
    </row>
    <row r="882" spans="1:10" ht="15" x14ac:dyDescent="0.25">
      <c r="A882" s="80">
        <v>874</v>
      </c>
      <c r="B882" s="400" t="s">
        <v>2402</v>
      </c>
      <c r="C882" s="400" t="s">
        <v>2939</v>
      </c>
      <c r="D882" s="401">
        <v>20001063870</v>
      </c>
      <c r="E882" s="400" t="s">
        <v>4246</v>
      </c>
      <c r="F882" s="80" t="s">
        <v>3720</v>
      </c>
      <c r="G882" s="370">
        <v>100</v>
      </c>
      <c r="H882" s="370">
        <v>100</v>
      </c>
      <c r="I882" s="370">
        <v>20</v>
      </c>
      <c r="J882" s="194"/>
    </row>
    <row r="883" spans="1:10" ht="15" x14ac:dyDescent="0.25">
      <c r="A883" s="80">
        <v>875</v>
      </c>
      <c r="B883" s="400" t="s">
        <v>2671</v>
      </c>
      <c r="C883" s="400" t="s">
        <v>2937</v>
      </c>
      <c r="D883" s="401">
        <v>20001012710</v>
      </c>
      <c r="E883" s="400" t="s">
        <v>4246</v>
      </c>
      <c r="F883" s="80" t="s">
        <v>3720</v>
      </c>
      <c r="G883" s="370">
        <v>100</v>
      </c>
      <c r="H883" s="370">
        <v>100</v>
      </c>
      <c r="I883" s="370">
        <v>20</v>
      </c>
      <c r="J883" s="194"/>
    </row>
    <row r="884" spans="1:10" ht="15" x14ac:dyDescent="0.25">
      <c r="A884" s="80">
        <v>876</v>
      </c>
      <c r="B884" s="400" t="s">
        <v>2833</v>
      </c>
      <c r="C884" s="400" t="s">
        <v>2944</v>
      </c>
      <c r="D884" s="401">
        <v>20001068180</v>
      </c>
      <c r="E884" s="400" t="s">
        <v>4246</v>
      </c>
      <c r="F884" s="80" t="s">
        <v>3720</v>
      </c>
      <c r="G884" s="370">
        <v>100</v>
      </c>
      <c r="H884" s="370">
        <v>100</v>
      </c>
      <c r="I884" s="370">
        <v>20</v>
      </c>
      <c r="J884" s="194"/>
    </row>
    <row r="885" spans="1:10" ht="15" x14ac:dyDescent="0.25">
      <c r="A885" s="80">
        <v>877</v>
      </c>
      <c r="B885" s="400" t="s">
        <v>2590</v>
      </c>
      <c r="C885" s="400" t="s">
        <v>2944</v>
      </c>
      <c r="D885" s="401">
        <v>20001034330</v>
      </c>
      <c r="E885" s="400" t="s">
        <v>4246</v>
      </c>
      <c r="F885" s="80" t="s">
        <v>3720</v>
      </c>
      <c r="G885" s="370">
        <v>100</v>
      </c>
      <c r="H885" s="370">
        <v>100</v>
      </c>
      <c r="I885" s="370">
        <v>20</v>
      </c>
      <c r="J885" s="194"/>
    </row>
    <row r="886" spans="1:10" ht="15" x14ac:dyDescent="0.25">
      <c r="A886" s="80">
        <v>878</v>
      </c>
      <c r="B886" s="400" t="s">
        <v>2711</v>
      </c>
      <c r="C886" s="400" t="s">
        <v>2817</v>
      </c>
      <c r="D886" s="401">
        <v>35001108222</v>
      </c>
      <c r="E886" s="400" t="s">
        <v>4246</v>
      </c>
      <c r="F886" s="80" t="s">
        <v>3720</v>
      </c>
      <c r="G886" s="370">
        <v>100</v>
      </c>
      <c r="H886" s="370">
        <v>100</v>
      </c>
      <c r="I886" s="370">
        <v>20</v>
      </c>
      <c r="J886" s="194"/>
    </row>
    <row r="887" spans="1:10" ht="15" x14ac:dyDescent="0.25">
      <c r="A887" s="80">
        <v>879</v>
      </c>
      <c r="B887" s="400" t="s">
        <v>2711</v>
      </c>
      <c r="C887" s="400" t="s">
        <v>2817</v>
      </c>
      <c r="D887" s="401">
        <v>35001108222</v>
      </c>
      <c r="E887" s="400" t="s">
        <v>4246</v>
      </c>
      <c r="F887" s="80" t="s">
        <v>3720</v>
      </c>
      <c r="G887" s="370">
        <v>100</v>
      </c>
      <c r="H887" s="370">
        <v>100</v>
      </c>
      <c r="I887" s="370">
        <v>20</v>
      </c>
      <c r="J887" s="194"/>
    </row>
    <row r="888" spans="1:10" ht="15" x14ac:dyDescent="0.25">
      <c r="A888" s="80">
        <v>880</v>
      </c>
      <c r="B888" s="400" t="s">
        <v>2711</v>
      </c>
      <c r="C888" s="400" t="s">
        <v>2817</v>
      </c>
      <c r="D888" s="401">
        <v>35001108222</v>
      </c>
      <c r="E888" s="400" t="s">
        <v>4246</v>
      </c>
      <c r="F888" s="80" t="s">
        <v>3720</v>
      </c>
      <c r="G888" s="370">
        <v>100</v>
      </c>
      <c r="H888" s="370">
        <v>100</v>
      </c>
      <c r="I888" s="370">
        <v>20</v>
      </c>
      <c r="J888" s="194"/>
    </row>
    <row r="889" spans="1:10" ht="15" x14ac:dyDescent="0.25">
      <c r="A889" s="80">
        <v>881</v>
      </c>
      <c r="B889" s="400" t="s">
        <v>2960</v>
      </c>
      <c r="C889" s="400" t="s">
        <v>560</v>
      </c>
      <c r="D889" s="401" t="s">
        <v>3606</v>
      </c>
      <c r="E889" s="400" t="s">
        <v>4246</v>
      </c>
      <c r="F889" s="80" t="s">
        <v>3720</v>
      </c>
      <c r="G889" s="370">
        <v>100</v>
      </c>
      <c r="H889" s="370">
        <v>100</v>
      </c>
      <c r="I889" s="370">
        <v>20</v>
      </c>
      <c r="J889" s="194"/>
    </row>
    <row r="890" spans="1:10" ht="15" x14ac:dyDescent="0.25">
      <c r="A890" s="80">
        <v>882</v>
      </c>
      <c r="B890" s="400" t="s">
        <v>2960</v>
      </c>
      <c r="C890" s="400" t="s">
        <v>560</v>
      </c>
      <c r="D890" s="401" t="s">
        <v>3606</v>
      </c>
      <c r="E890" s="400" t="s">
        <v>4246</v>
      </c>
      <c r="F890" s="80" t="s">
        <v>3720</v>
      </c>
      <c r="G890" s="370">
        <v>100</v>
      </c>
      <c r="H890" s="370">
        <v>100</v>
      </c>
      <c r="I890" s="370">
        <v>20</v>
      </c>
      <c r="J890" s="194"/>
    </row>
    <row r="891" spans="1:10" ht="15" x14ac:dyDescent="0.25">
      <c r="A891" s="80">
        <v>883</v>
      </c>
      <c r="B891" s="400" t="s">
        <v>2960</v>
      </c>
      <c r="C891" s="400" t="s">
        <v>560</v>
      </c>
      <c r="D891" s="401" t="s">
        <v>3606</v>
      </c>
      <c r="E891" s="400" t="s">
        <v>4246</v>
      </c>
      <c r="F891" s="80" t="s">
        <v>3720</v>
      </c>
      <c r="G891" s="370">
        <v>100</v>
      </c>
      <c r="H891" s="370">
        <v>100</v>
      </c>
      <c r="I891" s="370">
        <v>20</v>
      </c>
      <c r="J891" s="194"/>
    </row>
    <row r="892" spans="1:10" ht="15" x14ac:dyDescent="0.25">
      <c r="A892" s="80">
        <v>884</v>
      </c>
      <c r="B892" s="400" t="s">
        <v>2767</v>
      </c>
      <c r="C892" s="400" t="s">
        <v>2961</v>
      </c>
      <c r="D892" s="401" t="s">
        <v>3607</v>
      </c>
      <c r="E892" s="400" t="s">
        <v>4246</v>
      </c>
      <c r="F892" s="80" t="s">
        <v>3720</v>
      </c>
      <c r="G892" s="370">
        <v>100</v>
      </c>
      <c r="H892" s="370">
        <v>100</v>
      </c>
      <c r="I892" s="370">
        <v>20</v>
      </c>
      <c r="J892" s="194"/>
    </row>
    <row r="893" spans="1:10" ht="15" x14ac:dyDescent="0.25">
      <c r="A893" s="80">
        <v>885</v>
      </c>
      <c r="B893" s="400" t="s">
        <v>2767</v>
      </c>
      <c r="C893" s="400" t="s">
        <v>2961</v>
      </c>
      <c r="D893" s="401" t="s">
        <v>3607</v>
      </c>
      <c r="E893" s="400" t="s">
        <v>4246</v>
      </c>
      <c r="F893" s="80" t="s">
        <v>3720</v>
      </c>
      <c r="G893" s="370">
        <v>100</v>
      </c>
      <c r="H893" s="370">
        <v>100</v>
      </c>
      <c r="I893" s="370">
        <v>20</v>
      </c>
      <c r="J893" s="194"/>
    </row>
    <row r="894" spans="1:10" ht="15" x14ac:dyDescent="0.25">
      <c r="A894" s="80">
        <v>886</v>
      </c>
      <c r="B894" s="400" t="s">
        <v>2767</v>
      </c>
      <c r="C894" s="400" t="s">
        <v>2961</v>
      </c>
      <c r="D894" s="401" t="s">
        <v>3607</v>
      </c>
      <c r="E894" s="400" t="s">
        <v>4246</v>
      </c>
      <c r="F894" s="80" t="s">
        <v>3720</v>
      </c>
      <c r="G894" s="370">
        <v>100</v>
      </c>
      <c r="H894" s="370">
        <v>100</v>
      </c>
      <c r="I894" s="370">
        <v>20</v>
      </c>
      <c r="J894" s="194"/>
    </row>
    <row r="895" spans="1:10" ht="15" x14ac:dyDescent="0.25">
      <c r="A895" s="80">
        <v>887</v>
      </c>
      <c r="B895" s="400" t="s">
        <v>2475</v>
      </c>
      <c r="C895" s="400" t="s">
        <v>2962</v>
      </c>
      <c r="D895" s="401" t="s">
        <v>3608</v>
      </c>
      <c r="E895" s="400" t="s">
        <v>4246</v>
      </c>
      <c r="F895" s="80" t="s">
        <v>3720</v>
      </c>
      <c r="G895" s="370">
        <v>100</v>
      </c>
      <c r="H895" s="370">
        <v>100</v>
      </c>
      <c r="I895" s="370">
        <v>20</v>
      </c>
      <c r="J895" s="194"/>
    </row>
    <row r="896" spans="1:10" ht="15" x14ac:dyDescent="0.25">
      <c r="A896" s="80">
        <v>888</v>
      </c>
      <c r="B896" s="400" t="s">
        <v>2475</v>
      </c>
      <c r="C896" s="400" t="s">
        <v>2962</v>
      </c>
      <c r="D896" s="401" t="s">
        <v>3608</v>
      </c>
      <c r="E896" s="400" t="s">
        <v>4246</v>
      </c>
      <c r="F896" s="80" t="s">
        <v>3720</v>
      </c>
      <c r="G896" s="370">
        <v>100</v>
      </c>
      <c r="H896" s="370">
        <v>100</v>
      </c>
      <c r="I896" s="370">
        <v>20</v>
      </c>
      <c r="J896" s="194"/>
    </row>
    <row r="897" spans="1:10" ht="15" x14ac:dyDescent="0.25">
      <c r="A897" s="80">
        <v>889</v>
      </c>
      <c r="B897" s="400" t="s">
        <v>2475</v>
      </c>
      <c r="C897" s="400" t="s">
        <v>2962</v>
      </c>
      <c r="D897" s="401" t="s">
        <v>3608</v>
      </c>
      <c r="E897" s="400" t="s">
        <v>4246</v>
      </c>
      <c r="F897" s="80" t="s">
        <v>3720</v>
      </c>
      <c r="G897" s="370">
        <v>100</v>
      </c>
      <c r="H897" s="370">
        <v>100</v>
      </c>
      <c r="I897" s="370">
        <v>20</v>
      </c>
      <c r="J897" s="194"/>
    </row>
    <row r="898" spans="1:10" ht="15" x14ac:dyDescent="0.25">
      <c r="A898" s="80">
        <v>890</v>
      </c>
      <c r="B898" s="400" t="s">
        <v>2725</v>
      </c>
      <c r="C898" s="400" t="s">
        <v>2963</v>
      </c>
      <c r="D898" s="401" t="s">
        <v>3609</v>
      </c>
      <c r="E898" s="400" t="s">
        <v>4246</v>
      </c>
      <c r="F898" s="80" t="s">
        <v>3720</v>
      </c>
      <c r="G898" s="370">
        <v>100</v>
      </c>
      <c r="H898" s="370">
        <v>100</v>
      </c>
      <c r="I898" s="370">
        <v>20</v>
      </c>
      <c r="J898" s="194"/>
    </row>
    <row r="899" spans="1:10" ht="15" x14ac:dyDescent="0.25">
      <c r="A899" s="80">
        <v>891</v>
      </c>
      <c r="B899" s="400" t="s">
        <v>2725</v>
      </c>
      <c r="C899" s="400" t="s">
        <v>2963</v>
      </c>
      <c r="D899" s="401" t="s">
        <v>3609</v>
      </c>
      <c r="E899" s="400" t="s">
        <v>4246</v>
      </c>
      <c r="F899" s="80" t="s">
        <v>3720</v>
      </c>
      <c r="G899" s="370">
        <v>100</v>
      </c>
      <c r="H899" s="370">
        <v>100</v>
      </c>
      <c r="I899" s="370">
        <v>20</v>
      </c>
      <c r="J899" s="194"/>
    </row>
    <row r="900" spans="1:10" ht="15" x14ac:dyDescent="0.25">
      <c r="A900" s="80">
        <v>892</v>
      </c>
      <c r="B900" s="400" t="s">
        <v>2725</v>
      </c>
      <c r="C900" s="400" t="s">
        <v>2963</v>
      </c>
      <c r="D900" s="401" t="s">
        <v>3609</v>
      </c>
      <c r="E900" s="400" t="s">
        <v>4246</v>
      </c>
      <c r="F900" s="80" t="s">
        <v>3720</v>
      </c>
      <c r="G900" s="370">
        <v>100</v>
      </c>
      <c r="H900" s="370">
        <v>100</v>
      </c>
      <c r="I900" s="370">
        <v>20</v>
      </c>
      <c r="J900" s="194"/>
    </row>
    <row r="901" spans="1:10" ht="15" x14ac:dyDescent="0.25">
      <c r="A901" s="80">
        <v>893</v>
      </c>
      <c r="B901" s="400" t="s">
        <v>2420</v>
      </c>
      <c r="C901" s="400" t="s">
        <v>2964</v>
      </c>
      <c r="D901" s="401" t="s">
        <v>3610</v>
      </c>
      <c r="E901" s="400" t="s">
        <v>4246</v>
      </c>
      <c r="F901" s="80" t="s">
        <v>3720</v>
      </c>
      <c r="G901" s="370">
        <v>100</v>
      </c>
      <c r="H901" s="370">
        <v>100</v>
      </c>
      <c r="I901" s="370">
        <v>20</v>
      </c>
      <c r="J901" s="194"/>
    </row>
    <row r="902" spans="1:10" ht="15" x14ac:dyDescent="0.25">
      <c r="A902" s="80">
        <v>894</v>
      </c>
      <c r="B902" s="400" t="s">
        <v>2420</v>
      </c>
      <c r="C902" s="400" t="s">
        <v>2964</v>
      </c>
      <c r="D902" s="401" t="s">
        <v>3610</v>
      </c>
      <c r="E902" s="400" t="s">
        <v>4246</v>
      </c>
      <c r="F902" s="80" t="s">
        <v>3720</v>
      </c>
      <c r="G902" s="370">
        <v>100</v>
      </c>
      <c r="H902" s="370">
        <v>100</v>
      </c>
      <c r="I902" s="370">
        <v>20</v>
      </c>
      <c r="J902" s="194"/>
    </row>
    <row r="903" spans="1:10" ht="15" x14ac:dyDescent="0.25">
      <c r="A903" s="80">
        <v>895</v>
      </c>
      <c r="B903" s="400" t="s">
        <v>2420</v>
      </c>
      <c r="C903" s="400" t="s">
        <v>2964</v>
      </c>
      <c r="D903" s="401" t="s">
        <v>3610</v>
      </c>
      <c r="E903" s="400" t="s">
        <v>4246</v>
      </c>
      <c r="F903" s="80" t="s">
        <v>3720</v>
      </c>
      <c r="G903" s="370">
        <v>100</v>
      </c>
      <c r="H903" s="370">
        <v>100</v>
      </c>
      <c r="I903" s="370">
        <v>20</v>
      </c>
      <c r="J903" s="194"/>
    </row>
    <row r="904" spans="1:10" ht="15" x14ac:dyDescent="0.25">
      <c r="A904" s="80">
        <v>896</v>
      </c>
      <c r="B904" s="400" t="s">
        <v>2487</v>
      </c>
      <c r="C904" s="400" t="s">
        <v>2492</v>
      </c>
      <c r="D904" s="401" t="s">
        <v>3611</v>
      </c>
      <c r="E904" s="400" t="s">
        <v>4246</v>
      </c>
      <c r="F904" s="80" t="s">
        <v>3720</v>
      </c>
      <c r="G904" s="370">
        <v>100</v>
      </c>
      <c r="H904" s="370">
        <v>100</v>
      </c>
      <c r="I904" s="370">
        <v>20</v>
      </c>
      <c r="J904" s="194"/>
    </row>
    <row r="905" spans="1:10" ht="15" x14ac:dyDescent="0.25">
      <c r="A905" s="80">
        <v>897</v>
      </c>
      <c r="B905" s="400" t="s">
        <v>2487</v>
      </c>
      <c r="C905" s="400" t="s">
        <v>2492</v>
      </c>
      <c r="D905" s="401" t="s">
        <v>3611</v>
      </c>
      <c r="E905" s="400" t="s">
        <v>4246</v>
      </c>
      <c r="F905" s="80" t="s">
        <v>3720</v>
      </c>
      <c r="G905" s="370">
        <v>100</v>
      </c>
      <c r="H905" s="370">
        <v>100</v>
      </c>
      <c r="I905" s="370">
        <v>20</v>
      </c>
      <c r="J905" s="194"/>
    </row>
    <row r="906" spans="1:10" ht="15" x14ac:dyDescent="0.25">
      <c r="A906" s="80">
        <v>898</v>
      </c>
      <c r="B906" s="400" t="s">
        <v>2487</v>
      </c>
      <c r="C906" s="400" t="s">
        <v>2492</v>
      </c>
      <c r="D906" s="401" t="s">
        <v>3611</v>
      </c>
      <c r="E906" s="400" t="s">
        <v>4246</v>
      </c>
      <c r="F906" s="80" t="s">
        <v>3720</v>
      </c>
      <c r="G906" s="370">
        <v>100</v>
      </c>
      <c r="H906" s="370">
        <v>100</v>
      </c>
      <c r="I906" s="370">
        <v>20</v>
      </c>
      <c r="J906" s="194"/>
    </row>
    <row r="907" spans="1:10" ht="15" x14ac:dyDescent="0.25">
      <c r="A907" s="80">
        <v>899</v>
      </c>
      <c r="B907" s="400" t="s">
        <v>2965</v>
      </c>
      <c r="C907" s="400" t="s">
        <v>2966</v>
      </c>
      <c r="D907" s="401" t="s">
        <v>3612</v>
      </c>
      <c r="E907" s="400" t="s">
        <v>4246</v>
      </c>
      <c r="F907" s="80" t="s">
        <v>3720</v>
      </c>
      <c r="G907" s="370">
        <v>100</v>
      </c>
      <c r="H907" s="370">
        <v>100</v>
      </c>
      <c r="I907" s="370">
        <v>20</v>
      </c>
      <c r="J907" s="194"/>
    </row>
    <row r="908" spans="1:10" ht="15" x14ac:dyDescent="0.25">
      <c r="A908" s="80">
        <v>900</v>
      </c>
      <c r="B908" s="400" t="s">
        <v>2967</v>
      </c>
      <c r="C908" s="400" t="s">
        <v>2968</v>
      </c>
      <c r="D908" s="401" t="s">
        <v>3613</v>
      </c>
      <c r="E908" s="400" t="s">
        <v>4246</v>
      </c>
      <c r="F908" s="80" t="s">
        <v>3720</v>
      </c>
      <c r="G908" s="370">
        <v>100</v>
      </c>
      <c r="H908" s="370">
        <v>100</v>
      </c>
      <c r="I908" s="370">
        <v>20</v>
      </c>
      <c r="J908" s="194"/>
    </row>
    <row r="909" spans="1:10" ht="15" x14ac:dyDescent="0.25">
      <c r="A909" s="80">
        <v>901</v>
      </c>
      <c r="B909" s="400" t="s">
        <v>2711</v>
      </c>
      <c r="C909" s="400" t="s">
        <v>2969</v>
      </c>
      <c r="D909" s="401" t="s">
        <v>3614</v>
      </c>
      <c r="E909" s="400" t="s">
        <v>4246</v>
      </c>
      <c r="F909" s="80" t="s">
        <v>3720</v>
      </c>
      <c r="G909" s="370">
        <v>100</v>
      </c>
      <c r="H909" s="370">
        <v>100</v>
      </c>
      <c r="I909" s="370">
        <v>20</v>
      </c>
      <c r="J909" s="194"/>
    </row>
    <row r="910" spans="1:10" ht="15" x14ac:dyDescent="0.25">
      <c r="A910" s="80">
        <v>902</v>
      </c>
      <c r="B910" s="400" t="s">
        <v>2361</v>
      </c>
      <c r="C910" s="400" t="s">
        <v>2970</v>
      </c>
      <c r="D910" s="401" t="s">
        <v>3615</v>
      </c>
      <c r="E910" s="400" t="s">
        <v>4246</v>
      </c>
      <c r="F910" s="80" t="s">
        <v>3720</v>
      </c>
      <c r="G910" s="370">
        <v>100</v>
      </c>
      <c r="H910" s="370">
        <v>100</v>
      </c>
      <c r="I910" s="370">
        <v>20</v>
      </c>
      <c r="J910" s="194"/>
    </row>
    <row r="911" spans="1:10" ht="15" x14ac:dyDescent="0.25">
      <c r="A911" s="80">
        <v>903</v>
      </c>
      <c r="B911" s="400" t="s">
        <v>2971</v>
      </c>
      <c r="C911" s="400" t="s">
        <v>2972</v>
      </c>
      <c r="D911" s="401" t="s">
        <v>3616</v>
      </c>
      <c r="E911" s="400" t="s">
        <v>4246</v>
      </c>
      <c r="F911" s="80" t="s">
        <v>3720</v>
      </c>
      <c r="G911" s="370">
        <v>100</v>
      </c>
      <c r="H911" s="370">
        <v>100</v>
      </c>
      <c r="I911" s="370">
        <v>20</v>
      </c>
      <c r="J911" s="194"/>
    </row>
    <row r="912" spans="1:10" ht="15" x14ac:dyDescent="0.25">
      <c r="A912" s="80">
        <v>904</v>
      </c>
      <c r="B912" s="400" t="s">
        <v>2361</v>
      </c>
      <c r="C912" s="400" t="s">
        <v>2973</v>
      </c>
      <c r="D912" s="401" t="s">
        <v>3617</v>
      </c>
      <c r="E912" s="400" t="s">
        <v>4246</v>
      </c>
      <c r="F912" s="80" t="s">
        <v>3720</v>
      </c>
      <c r="G912" s="370">
        <v>100</v>
      </c>
      <c r="H912" s="370">
        <v>100</v>
      </c>
      <c r="I912" s="370">
        <v>20</v>
      </c>
      <c r="J912" s="194"/>
    </row>
    <row r="913" spans="1:10" ht="15" x14ac:dyDescent="0.25">
      <c r="A913" s="80">
        <v>905</v>
      </c>
      <c r="B913" s="400" t="s">
        <v>2361</v>
      </c>
      <c r="C913" s="400" t="s">
        <v>2974</v>
      </c>
      <c r="D913" s="401" t="s">
        <v>3618</v>
      </c>
      <c r="E913" s="400" t="s">
        <v>4246</v>
      </c>
      <c r="F913" s="80" t="s">
        <v>3720</v>
      </c>
      <c r="G913" s="370">
        <v>100</v>
      </c>
      <c r="H913" s="370">
        <v>100</v>
      </c>
      <c r="I913" s="370">
        <v>20</v>
      </c>
      <c r="J913" s="194"/>
    </row>
    <row r="914" spans="1:10" ht="15" x14ac:dyDescent="0.25">
      <c r="A914" s="80">
        <v>906</v>
      </c>
      <c r="B914" s="400" t="s">
        <v>2975</v>
      </c>
      <c r="C914" s="400" t="s">
        <v>2976</v>
      </c>
      <c r="D914" s="401" t="s">
        <v>3619</v>
      </c>
      <c r="E914" s="400" t="s">
        <v>4246</v>
      </c>
      <c r="F914" s="80" t="s">
        <v>3720</v>
      </c>
      <c r="G914" s="370">
        <v>100</v>
      </c>
      <c r="H914" s="370">
        <v>100</v>
      </c>
      <c r="I914" s="370">
        <v>20</v>
      </c>
      <c r="J914" s="194"/>
    </row>
    <row r="915" spans="1:10" ht="15" x14ac:dyDescent="0.25">
      <c r="A915" s="80">
        <v>907</v>
      </c>
      <c r="B915" s="400" t="s">
        <v>2392</v>
      </c>
      <c r="C915" s="400" t="s">
        <v>2977</v>
      </c>
      <c r="D915" s="401" t="s">
        <v>3620</v>
      </c>
      <c r="E915" s="400" t="s">
        <v>4246</v>
      </c>
      <c r="F915" s="80" t="s">
        <v>3720</v>
      </c>
      <c r="G915" s="370">
        <v>100</v>
      </c>
      <c r="H915" s="370">
        <v>100</v>
      </c>
      <c r="I915" s="370">
        <v>20</v>
      </c>
      <c r="J915" s="194"/>
    </row>
    <row r="916" spans="1:10" ht="15" x14ac:dyDescent="0.25">
      <c r="A916" s="80">
        <v>908</v>
      </c>
      <c r="B916" s="400" t="s">
        <v>2402</v>
      </c>
      <c r="C916" s="400" t="s">
        <v>2978</v>
      </c>
      <c r="D916" s="401" t="s">
        <v>3621</v>
      </c>
      <c r="E916" s="400" t="s">
        <v>4246</v>
      </c>
      <c r="F916" s="80" t="s">
        <v>3720</v>
      </c>
      <c r="G916" s="370">
        <v>100</v>
      </c>
      <c r="H916" s="370">
        <v>100</v>
      </c>
      <c r="I916" s="370">
        <v>20</v>
      </c>
      <c r="J916" s="194"/>
    </row>
    <row r="917" spans="1:10" ht="15" x14ac:dyDescent="0.25">
      <c r="A917" s="80">
        <v>909</v>
      </c>
      <c r="B917" s="400" t="s">
        <v>2573</v>
      </c>
      <c r="C917" s="400" t="s">
        <v>2579</v>
      </c>
      <c r="D917" s="401" t="s">
        <v>3622</v>
      </c>
      <c r="E917" s="400" t="s">
        <v>4246</v>
      </c>
      <c r="F917" s="80" t="s">
        <v>3720</v>
      </c>
      <c r="G917" s="370">
        <v>100</v>
      </c>
      <c r="H917" s="370">
        <v>100</v>
      </c>
      <c r="I917" s="370">
        <v>20</v>
      </c>
      <c r="J917" s="194"/>
    </row>
    <row r="918" spans="1:10" ht="15" x14ac:dyDescent="0.25">
      <c r="A918" s="80">
        <v>910</v>
      </c>
      <c r="B918" s="400" t="s">
        <v>2432</v>
      </c>
      <c r="C918" s="400" t="s">
        <v>2389</v>
      </c>
      <c r="D918" s="401" t="s">
        <v>3623</v>
      </c>
      <c r="E918" s="400" t="s">
        <v>4246</v>
      </c>
      <c r="F918" s="80" t="s">
        <v>3720</v>
      </c>
      <c r="G918" s="370">
        <v>100</v>
      </c>
      <c r="H918" s="370">
        <v>100</v>
      </c>
      <c r="I918" s="370">
        <v>20</v>
      </c>
      <c r="J918" s="194"/>
    </row>
    <row r="919" spans="1:10" ht="15" x14ac:dyDescent="0.25">
      <c r="A919" s="80">
        <v>911</v>
      </c>
      <c r="B919" s="400" t="s">
        <v>2730</v>
      </c>
      <c r="C919" s="400" t="s">
        <v>2979</v>
      </c>
      <c r="D919" s="401" t="s">
        <v>3624</v>
      </c>
      <c r="E919" s="400" t="s">
        <v>4246</v>
      </c>
      <c r="F919" s="80" t="s">
        <v>3720</v>
      </c>
      <c r="G919" s="370">
        <v>100</v>
      </c>
      <c r="H919" s="370">
        <v>100</v>
      </c>
      <c r="I919" s="370">
        <v>20</v>
      </c>
      <c r="J919" s="194"/>
    </row>
    <row r="920" spans="1:10" ht="15" x14ac:dyDescent="0.25">
      <c r="A920" s="80">
        <v>912</v>
      </c>
      <c r="B920" s="400" t="s">
        <v>2980</v>
      </c>
      <c r="C920" s="400" t="s">
        <v>2981</v>
      </c>
      <c r="D920" s="401" t="s">
        <v>3625</v>
      </c>
      <c r="E920" s="400" t="s">
        <v>4246</v>
      </c>
      <c r="F920" s="80" t="s">
        <v>3720</v>
      </c>
      <c r="G920" s="370">
        <v>100</v>
      </c>
      <c r="H920" s="370">
        <v>100</v>
      </c>
      <c r="I920" s="370">
        <v>20</v>
      </c>
      <c r="J920" s="194"/>
    </row>
    <row r="921" spans="1:10" ht="15" x14ac:dyDescent="0.25">
      <c r="A921" s="80">
        <v>913</v>
      </c>
      <c r="B921" s="400" t="s">
        <v>2797</v>
      </c>
      <c r="C921" s="400" t="s">
        <v>2982</v>
      </c>
      <c r="D921" s="401" t="s">
        <v>3626</v>
      </c>
      <c r="E921" s="400" t="s">
        <v>4246</v>
      </c>
      <c r="F921" s="80" t="s">
        <v>3720</v>
      </c>
      <c r="G921" s="370">
        <v>100</v>
      </c>
      <c r="H921" s="370">
        <v>100</v>
      </c>
      <c r="I921" s="370">
        <v>20</v>
      </c>
      <c r="J921" s="194"/>
    </row>
    <row r="922" spans="1:10" ht="15" x14ac:dyDescent="0.25">
      <c r="A922" s="80">
        <v>914</v>
      </c>
      <c r="B922" s="400" t="s">
        <v>2402</v>
      </c>
      <c r="C922" s="400" t="s">
        <v>2983</v>
      </c>
      <c r="D922" s="401" t="s">
        <v>3627</v>
      </c>
      <c r="E922" s="400" t="s">
        <v>4246</v>
      </c>
      <c r="F922" s="80" t="s">
        <v>3720</v>
      </c>
      <c r="G922" s="370">
        <v>100</v>
      </c>
      <c r="H922" s="370">
        <v>100</v>
      </c>
      <c r="I922" s="370">
        <v>20</v>
      </c>
      <c r="J922" s="194"/>
    </row>
    <row r="923" spans="1:10" ht="15" x14ac:dyDescent="0.25">
      <c r="A923" s="80">
        <v>915</v>
      </c>
      <c r="B923" s="400" t="s">
        <v>2984</v>
      </c>
      <c r="C923" s="400" t="s">
        <v>2979</v>
      </c>
      <c r="D923" s="401" t="s">
        <v>3628</v>
      </c>
      <c r="E923" s="400" t="s">
        <v>4246</v>
      </c>
      <c r="F923" s="80" t="s">
        <v>3720</v>
      </c>
      <c r="G923" s="370">
        <v>100</v>
      </c>
      <c r="H923" s="370">
        <v>100</v>
      </c>
      <c r="I923" s="370">
        <v>20</v>
      </c>
      <c r="J923" s="194"/>
    </row>
    <row r="924" spans="1:10" ht="15" x14ac:dyDescent="0.25">
      <c r="A924" s="80">
        <v>916</v>
      </c>
      <c r="B924" s="400" t="s">
        <v>2985</v>
      </c>
      <c r="C924" s="400" t="s">
        <v>2986</v>
      </c>
      <c r="D924" s="401" t="s">
        <v>3629</v>
      </c>
      <c r="E924" s="400" t="s">
        <v>4246</v>
      </c>
      <c r="F924" s="80" t="s">
        <v>3720</v>
      </c>
      <c r="G924" s="370">
        <v>100</v>
      </c>
      <c r="H924" s="370">
        <v>100</v>
      </c>
      <c r="I924" s="370">
        <v>20</v>
      </c>
      <c r="J924" s="194"/>
    </row>
    <row r="925" spans="1:10" ht="15" x14ac:dyDescent="0.25">
      <c r="A925" s="80">
        <v>917</v>
      </c>
      <c r="B925" s="400" t="s">
        <v>2725</v>
      </c>
      <c r="C925" s="400" t="s">
        <v>2987</v>
      </c>
      <c r="D925" s="401" t="s">
        <v>3630</v>
      </c>
      <c r="E925" s="400" t="s">
        <v>4246</v>
      </c>
      <c r="F925" s="80" t="s">
        <v>3720</v>
      </c>
      <c r="G925" s="370">
        <v>100</v>
      </c>
      <c r="H925" s="370">
        <v>100</v>
      </c>
      <c r="I925" s="370">
        <v>20</v>
      </c>
      <c r="J925" s="194"/>
    </row>
    <row r="926" spans="1:10" ht="15" x14ac:dyDescent="0.25">
      <c r="A926" s="80">
        <v>918</v>
      </c>
      <c r="B926" s="400" t="s">
        <v>2497</v>
      </c>
      <c r="C926" s="400" t="s">
        <v>2498</v>
      </c>
      <c r="D926" s="401" t="s">
        <v>3631</v>
      </c>
      <c r="E926" s="400" t="s">
        <v>4246</v>
      </c>
      <c r="F926" s="80" t="s">
        <v>3720</v>
      </c>
      <c r="G926" s="370">
        <v>100</v>
      </c>
      <c r="H926" s="370">
        <v>100</v>
      </c>
      <c r="I926" s="370">
        <v>20</v>
      </c>
      <c r="J926" s="194"/>
    </row>
    <row r="927" spans="1:10" ht="15" x14ac:dyDescent="0.25">
      <c r="A927" s="80">
        <v>919</v>
      </c>
      <c r="B927" s="400" t="s">
        <v>2988</v>
      </c>
      <c r="C927" s="400" t="s">
        <v>2989</v>
      </c>
      <c r="D927" s="401" t="s">
        <v>3632</v>
      </c>
      <c r="E927" s="400" t="s">
        <v>4246</v>
      </c>
      <c r="F927" s="80" t="s">
        <v>3720</v>
      </c>
      <c r="G927" s="370">
        <v>100</v>
      </c>
      <c r="H927" s="370">
        <v>100</v>
      </c>
      <c r="I927" s="370">
        <v>20</v>
      </c>
      <c r="J927" s="194"/>
    </row>
    <row r="928" spans="1:10" ht="15" x14ac:dyDescent="0.25">
      <c r="A928" s="80">
        <v>920</v>
      </c>
      <c r="B928" s="400" t="s">
        <v>2990</v>
      </c>
      <c r="C928" s="400" t="s">
        <v>2819</v>
      </c>
      <c r="D928" s="401" t="s">
        <v>3633</v>
      </c>
      <c r="E928" s="400" t="s">
        <v>4246</v>
      </c>
      <c r="F928" s="80" t="s">
        <v>3720</v>
      </c>
      <c r="G928" s="370">
        <v>100</v>
      </c>
      <c r="H928" s="370">
        <v>100</v>
      </c>
      <c r="I928" s="370">
        <v>20</v>
      </c>
      <c r="J928" s="194"/>
    </row>
    <row r="929" spans="1:10" ht="15" x14ac:dyDescent="0.25">
      <c r="A929" s="80">
        <v>921</v>
      </c>
      <c r="B929" s="400" t="s">
        <v>2991</v>
      </c>
      <c r="C929" s="400" t="s">
        <v>2992</v>
      </c>
      <c r="D929" s="401" t="s">
        <v>3634</v>
      </c>
      <c r="E929" s="400" t="s">
        <v>4246</v>
      </c>
      <c r="F929" s="80" t="s">
        <v>3720</v>
      </c>
      <c r="G929" s="370">
        <v>100</v>
      </c>
      <c r="H929" s="370">
        <v>100</v>
      </c>
      <c r="I929" s="370">
        <v>20</v>
      </c>
      <c r="J929" s="194"/>
    </row>
    <row r="930" spans="1:10" ht="15" x14ac:dyDescent="0.25">
      <c r="A930" s="80">
        <v>922</v>
      </c>
      <c r="B930" s="400" t="s">
        <v>2538</v>
      </c>
      <c r="C930" s="400" t="s">
        <v>2993</v>
      </c>
      <c r="D930" s="401" t="s">
        <v>3635</v>
      </c>
      <c r="E930" s="400" t="s">
        <v>4246</v>
      </c>
      <c r="F930" s="80" t="s">
        <v>3720</v>
      </c>
      <c r="G930" s="370">
        <v>100</v>
      </c>
      <c r="H930" s="370">
        <v>100</v>
      </c>
      <c r="I930" s="370">
        <v>20</v>
      </c>
      <c r="J930" s="194"/>
    </row>
    <row r="931" spans="1:10" ht="15" x14ac:dyDescent="0.25">
      <c r="A931" s="80">
        <v>923</v>
      </c>
      <c r="B931" s="400" t="s">
        <v>2427</v>
      </c>
      <c r="C931" s="400" t="s">
        <v>2994</v>
      </c>
      <c r="D931" s="401" t="s">
        <v>3636</v>
      </c>
      <c r="E931" s="400" t="s">
        <v>4246</v>
      </c>
      <c r="F931" s="80" t="s">
        <v>3720</v>
      </c>
      <c r="G931" s="370">
        <v>100</v>
      </c>
      <c r="H931" s="370">
        <v>100</v>
      </c>
      <c r="I931" s="370">
        <v>20</v>
      </c>
      <c r="J931" s="194"/>
    </row>
    <row r="932" spans="1:10" ht="15" x14ac:dyDescent="0.25">
      <c r="A932" s="80">
        <v>924</v>
      </c>
      <c r="B932" s="400" t="s">
        <v>2995</v>
      </c>
      <c r="C932" s="400" t="s">
        <v>2470</v>
      </c>
      <c r="D932" s="401" t="s">
        <v>3637</v>
      </c>
      <c r="E932" s="400" t="s">
        <v>4246</v>
      </c>
      <c r="F932" s="80" t="s">
        <v>3720</v>
      </c>
      <c r="G932" s="370">
        <v>100</v>
      </c>
      <c r="H932" s="370">
        <v>100</v>
      </c>
      <c r="I932" s="370">
        <v>20</v>
      </c>
      <c r="J932" s="194"/>
    </row>
    <row r="933" spans="1:10" ht="15" x14ac:dyDescent="0.25">
      <c r="A933" s="80">
        <v>925</v>
      </c>
      <c r="B933" s="400" t="s">
        <v>2813</v>
      </c>
      <c r="C933" s="400" t="s">
        <v>2996</v>
      </c>
      <c r="D933" s="401" t="s">
        <v>3638</v>
      </c>
      <c r="E933" s="400" t="s">
        <v>4246</v>
      </c>
      <c r="F933" s="80" t="s">
        <v>3720</v>
      </c>
      <c r="G933" s="370">
        <v>100</v>
      </c>
      <c r="H933" s="370">
        <v>100</v>
      </c>
      <c r="I933" s="370">
        <v>20</v>
      </c>
      <c r="J933" s="194"/>
    </row>
    <row r="934" spans="1:10" ht="15" x14ac:dyDescent="0.25">
      <c r="A934" s="80">
        <v>926</v>
      </c>
      <c r="B934" s="400" t="s">
        <v>2997</v>
      </c>
      <c r="C934" s="400" t="s">
        <v>2998</v>
      </c>
      <c r="D934" s="401" t="s">
        <v>3639</v>
      </c>
      <c r="E934" s="400" t="s">
        <v>4246</v>
      </c>
      <c r="F934" s="80" t="s">
        <v>3720</v>
      </c>
      <c r="G934" s="370">
        <v>100</v>
      </c>
      <c r="H934" s="370">
        <v>100</v>
      </c>
      <c r="I934" s="370">
        <v>20</v>
      </c>
      <c r="J934" s="194"/>
    </row>
    <row r="935" spans="1:10" ht="15" x14ac:dyDescent="0.25">
      <c r="A935" s="80">
        <v>927</v>
      </c>
      <c r="B935" s="400" t="s">
        <v>2999</v>
      </c>
      <c r="C935" s="400" t="s">
        <v>2470</v>
      </c>
      <c r="D935" s="401" t="s">
        <v>3640</v>
      </c>
      <c r="E935" s="400" t="s">
        <v>4246</v>
      </c>
      <c r="F935" s="80" t="s">
        <v>3720</v>
      </c>
      <c r="G935" s="370">
        <v>100</v>
      </c>
      <c r="H935" s="370">
        <v>100</v>
      </c>
      <c r="I935" s="370">
        <v>20</v>
      </c>
      <c r="J935" s="194"/>
    </row>
    <row r="936" spans="1:10" ht="15" x14ac:dyDescent="0.25">
      <c r="A936" s="80">
        <v>928</v>
      </c>
      <c r="B936" s="400" t="s">
        <v>3000</v>
      </c>
      <c r="C936" s="400" t="s">
        <v>3001</v>
      </c>
      <c r="D936" s="401" t="s">
        <v>3641</v>
      </c>
      <c r="E936" s="400" t="s">
        <v>4246</v>
      </c>
      <c r="F936" s="80" t="s">
        <v>3720</v>
      </c>
      <c r="G936" s="370">
        <v>100</v>
      </c>
      <c r="H936" s="370">
        <v>100</v>
      </c>
      <c r="I936" s="370">
        <v>20</v>
      </c>
      <c r="J936" s="194"/>
    </row>
    <row r="937" spans="1:10" ht="15" x14ac:dyDescent="0.25">
      <c r="A937" s="80">
        <v>929</v>
      </c>
      <c r="B937" s="400" t="s">
        <v>2538</v>
      </c>
      <c r="C937" s="400" t="s">
        <v>3002</v>
      </c>
      <c r="D937" s="401" t="s">
        <v>3642</v>
      </c>
      <c r="E937" s="400" t="s">
        <v>4246</v>
      </c>
      <c r="F937" s="80" t="s">
        <v>3720</v>
      </c>
      <c r="G937" s="370">
        <v>100</v>
      </c>
      <c r="H937" s="370">
        <v>100</v>
      </c>
      <c r="I937" s="370">
        <v>20</v>
      </c>
      <c r="J937" s="194"/>
    </row>
    <row r="938" spans="1:10" ht="15" x14ac:dyDescent="0.25">
      <c r="A938" s="80">
        <v>930</v>
      </c>
      <c r="B938" s="400" t="s">
        <v>3003</v>
      </c>
      <c r="C938" s="400" t="s">
        <v>2433</v>
      </c>
      <c r="D938" s="401" t="s">
        <v>3643</v>
      </c>
      <c r="E938" s="400" t="s">
        <v>4246</v>
      </c>
      <c r="F938" s="80" t="s">
        <v>3720</v>
      </c>
      <c r="G938" s="370">
        <v>100</v>
      </c>
      <c r="H938" s="370">
        <v>100</v>
      </c>
      <c r="I938" s="370">
        <v>20</v>
      </c>
      <c r="J938" s="194"/>
    </row>
    <row r="939" spans="1:10" ht="15" x14ac:dyDescent="0.25">
      <c r="A939" s="80">
        <v>931</v>
      </c>
      <c r="B939" s="400" t="s">
        <v>2361</v>
      </c>
      <c r="C939" s="400" t="s">
        <v>3004</v>
      </c>
      <c r="D939" s="401" t="s">
        <v>3644</v>
      </c>
      <c r="E939" s="400" t="s">
        <v>4246</v>
      </c>
      <c r="F939" s="80" t="s">
        <v>3720</v>
      </c>
      <c r="G939" s="370">
        <v>100</v>
      </c>
      <c r="H939" s="370">
        <v>100</v>
      </c>
      <c r="I939" s="370">
        <v>20</v>
      </c>
      <c r="J939" s="194"/>
    </row>
    <row r="940" spans="1:10" ht="15" x14ac:dyDescent="0.25">
      <c r="A940" s="80">
        <v>932</v>
      </c>
      <c r="B940" s="400" t="s">
        <v>2425</v>
      </c>
      <c r="C940" s="400" t="s">
        <v>3005</v>
      </c>
      <c r="D940" s="401" t="s">
        <v>3645</v>
      </c>
      <c r="E940" s="400" t="s">
        <v>4246</v>
      </c>
      <c r="F940" s="80" t="s">
        <v>3720</v>
      </c>
      <c r="G940" s="370">
        <v>100</v>
      </c>
      <c r="H940" s="370">
        <v>100</v>
      </c>
      <c r="I940" s="370">
        <v>20</v>
      </c>
      <c r="J940" s="194"/>
    </row>
    <row r="941" spans="1:10" ht="15" x14ac:dyDescent="0.25">
      <c r="A941" s="80">
        <v>933</v>
      </c>
      <c r="B941" s="400" t="s">
        <v>2603</v>
      </c>
      <c r="C941" s="400" t="s">
        <v>615</v>
      </c>
      <c r="D941" s="401" t="s">
        <v>3646</v>
      </c>
      <c r="E941" s="400" t="s">
        <v>4246</v>
      </c>
      <c r="F941" s="80" t="s">
        <v>3720</v>
      </c>
      <c r="G941" s="370">
        <v>100</v>
      </c>
      <c r="H941" s="370">
        <v>100</v>
      </c>
      <c r="I941" s="370">
        <v>20</v>
      </c>
      <c r="J941" s="194"/>
    </row>
    <row r="942" spans="1:10" ht="15" x14ac:dyDescent="0.25">
      <c r="A942" s="80">
        <v>934</v>
      </c>
      <c r="B942" s="400" t="s">
        <v>3006</v>
      </c>
      <c r="C942" s="400" t="s">
        <v>3007</v>
      </c>
      <c r="D942" s="401" t="s">
        <v>3647</v>
      </c>
      <c r="E942" s="400" t="s">
        <v>4246</v>
      </c>
      <c r="F942" s="80" t="s">
        <v>3720</v>
      </c>
      <c r="G942" s="370">
        <v>100</v>
      </c>
      <c r="H942" s="370">
        <v>100</v>
      </c>
      <c r="I942" s="370">
        <v>20</v>
      </c>
      <c r="J942" s="194"/>
    </row>
    <row r="943" spans="1:10" ht="15" x14ac:dyDescent="0.25">
      <c r="A943" s="80">
        <v>935</v>
      </c>
      <c r="B943" s="400" t="s">
        <v>3008</v>
      </c>
      <c r="C943" s="400" t="s">
        <v>3009</v>
      </c>
      <c r="D943" s="401" t="s">
        <v>3648</v>
      </c>
      <c r="E943" s="400" t="s">
        <v>4246</v>
      </c>
      <c r="F943" s="80" t="s">
        <v>3720</v>
      </c>
      <c r="G943" s="370">
        <v>100</v>
      </c>
      <c r="H943" s="370">
        <v>100</v>
      </c>
      <c r="I943" s="370">
        <v>20</v>
      </c>
      <c r="J943" s="194"/>
    </row>
    <row r="944" spans="1:10" ht="15" x14ac:dyDescent="0.25">
      <c r="A944" s="80">
        <v>936</v>
      </c>
      <c r="B944" s="400" t="s">
        <v>2414</v>
      </c>
      <c r="C944" s="400" t="s">
        <v>3010</v>
      </c>
      <c r="D944" s="401" t="s">
        <v>3649</v>
      </c>
      <c r="E944" s="400" t="s">
        <v>4246</v>
      </c>
      <c r="F944" s="80" t="s">
        <v>3720</v>
      </c>
      <c r="G944" s="370">
        <v>100</v>
      </c>
      <c r="H944" s="370">
        <v>100</v>
      </c>
      <c r="I944" s="370">
        <v>20</v>
      </c>
      <c r="J944" s="194"/>
    </row>
    <row r="945" spans="1:10" ht="15" x14ac:dyDescent="0.25">
      <c r="A945" s="80">
        <v>937</v>
      </c>
      <c r="B945" s="400" t="s">
        <v>2735</v>
      </c>
      <c r="C945" s="400" t="s">
        <v>3011</v>
      </c>
      <c r="D945" s="401" t="s">
        <v>3650</v>
      </c>
      <c r="E945" s="400" t="s">
        <v>4246</v>
      </c>
      <c r="F945" s="80" t="s">
        <v>3720</v>
      </c>
      <c r="G945" s="370">
        <v>100</v>
      </c>
      <c r="H945" s="370">
        <v>100</v>
      </c>
      <c r="I945" s="370">
        <v>20</v>
      </c>
      <c r="J945" s="194"/>
    </row>
    <row r="946" spans="1:10" ht="15" x14ac:dyDescent="0.25">
      <c r="A946" s="80">
        <v>938</v>
      </c>
      <c r="B946" s="400" t="s">
        <v>2570</v>
      </c>
      <c r="C946" s="400" t="s">
        <v>3012</v>
      </c>
      <c r="D946" s="401" t="s">
        <v>3651</v>
      </c>
      <c r="E946" s="400" t="s">
        <v>4246</v>
      </c>
      <c r="F946" s="80" t="s">
        <v>3720</v>
      </c>
      <c r="G946" s="370">
        <v>100</v>
      </c>
      <c r="H946" s="370">
        <v>100</v>
      </c>
      <c r="I946" s="370">
        <v>20</v>
      </c>
      <c r="J946" s="194"/>
    </row>
    <row r="947" spans="1:10" ht="15" x14ac:dyDescent="0.25">
      <c r="A947" s="80">
        <v>939</v>
      </c>
      <c r="B947" s="400" t="s">
        <v>2686</v>
      </c>
      <c r="C947" s="400" t="s">
        <v>3013</v>
      </c>
      <c r="D947" s="401" t="s">
        <v>3652</v>
      </c>
      <c r="E947" s="400" t="s">
        <v>4246</v>
      </c>
      <c r="F947" s="80" t="s">
        <v>3720</v>
      </c>
      <c r="G947" s="370">
        <v>100</v>
      </c>
      <c r="H947" s="370">
        <v>100</v>
      </c>
      <c r="I947" s="370">
        <v>20</v>
      </c>
      <c r="J947" s="194"/>
    </row>
    <row r="948" spans="1:10" ht="15" x14ac:dyDescent="0.25">
      <c r="A948" s="80">
        <v>940</v>
      </c>
      <c r="B948" s="400" t="s">
        <v>3014</v>
      </c>
      <c r="C948" s="400" t="s">
        <v>3015</v>
      </c>
      <c r="D948" s="401" t="s">
        <v>1331</v>
      </c>
      <c r="E948" s="400" t="s">
        <v>4246</v>
      </c>
      <c r="F948" s="80" t="s">
        <v>3720</v>
      </c>
      <c r="G948" s="370">
        <v>100</v>
      </c>
      <c r="H948" s="370">
        <v>100</v>
      </c>
      <c r="I948" s="370">
        <v>20</v>
      </c>
      <c r="J948" s="194"/>
    </row>
    <row r="949" spans="1:10" ht="15" x14ac:dyDescent="0.25">
      <c r="A949" s="80">
        <v>941</v>
      </c>
      <c r="B949" s="400" t="s">
        <v>2361</v>
      </c>
      <c r="C949" s="400" t="s">
        <v>3016</v>
      </c>
      <c r="D949" s="401" t="s">
        <v>3653</v>
      </c>
      <c r="E949" s="400" t="s">
        <v>4246</v>
      </c>
      <c r="F949" s="80" t="s">
        <v>3720</v>
      </c>
      <c r="G949" s="370">
        <v>100</v>
      </c>
      <c r="H949" s="370">
        <v>100</v>
      </c>
      <c r="I949" s="370">
        <v>20</v>
      </c>
      <c r="J949" s="194"/>
    </row>
    <row r="950" spans="1:10" ht="15" x14ac:dyDescent="0.25">
      <c r="A950" s="80">
        <v>942</v>
      </c>
      <c r="B950" s="400" t="s">
        <v>2469</v>
      </c>
      <c r="C950" s="400" t="s">
        <v>3017</v>
      </c>
      <c r="D950" s="401" t="s">
        <v>3654</v>
      </c>
      <c r="E950" s="400" t="s">
        <v>4246</v>
      </c>
      <c r="F950" s="80" t="s">
        <v>3720</v>
      </c>
      <c r="G950" s="370">
        <v>100</v>
      </c>
      <c r="H950" s="370">
        <v>100</v>
      </c>
      <c r="I950" s="370">
        <v>20</v>
      </c>
      <c r="J950" s="194"/>
    </row>
    <row r="951" spans="1:10" ht="15" x14ac:dyDescent="0.25">
      <c r="A951" s="80">
        <v>943</v>
      </c>
      <c r="B951" s="400" t="s">
        <v>3018</v>
      </c>
      <c r="C951" s="400" t="s">
        <v>3019</v>
      </c>
      <c r="D951" s="401" t="s">
        <v>3655</v>
      </c>
      <c r="E951" s="400" t="s">
        <v>4246</v>
      </c>
      <c r="F951" s="80" t="s">
        <v>3720</v>
      </c>
      <c r="G951" s="370">
        <v>100</v>
      </c>
      <c r="H951" s="370">
        <v>100</v>
      </c>
      <c r="I951" s="370">
        <v>20</v>
      </c>
      <c r="J951" s="194"/>
    </row>
    <row r="952" spans="1:10" ht="15" x14ac:dyDescent="0.25">
      <c r="A952" s="80">
        <v>944</v>
      </c>
      <c r="B952" s="400" t="s">
        <v>2683</v>
      </c>
      <c r="C952" s="400" t="s">
        <v>3020</v>
      </c>
      <c r="D952" s="401" t="s">
        <v>3656</v>
      </c>
      <c r="E952" s="400" t="s">
        <v>4246</v>
      </c>
      <c r="F952" s="80" t="s">
        <v>3720</v>
      </c>
      <c r="G952" s="370">
        <v>100</v>
      </c>
      <c r="H952" s="370">
        <v>100</v>
      </c>
      <c r="I952" s="370">
        <v>20</v>
      </c>
      <c r="J952" s="194"/>
    </row>
    <row r="953" spans="1:10" ht="15" x14ac:dyDescent="0.25">
      <c r="A953" s="80">
        <v>945</v>
      </c>
      <c r="B953" s="400" t="s">
        <v>2683</v>
      </c>
      <c r="C953" s="400" t="s">
        <v>3020</v>
      </c>
      <c r="D953" s="401" t="s">
        <v>3656</v>
      </c>
      <c r="E953" s="400" t="s">
        <v>4246</v>
      </c>
      <c r="F953" s="80" t="s">
        <v>3720</v>
      </c>
      <c r="G953" s="370">
        <v>100</v>
      </c>
      <c r="H953" s="370">
        <v>100</v>
      </c>
      <c r="I953" s="370">
        <v>20</v>
      </c>
      <c r="J953" s="194"/>
    </row>
    <row r="954" spans="1:10" ht="15" x14ac:dyDescent="0.25">
      <c r="A954" s="80">
        <v>946</v>
      </c>
      <c r="B954" s="400" t="s">
        <v>2683</v>
      </c>
      <c r="C954" s="400" t="s">
        <v>3020</v>
      </c>
      <c r="D954" s="401" t="s">
        <v>3656</v>
      </c>
      <c r="E954" s="400" t="s">
        <v>4246</v>
      </c>
      <c r="F954" s="80" t="s">
        <v>3720</v>
      </c>
      <c r="G954" s="370">
        <v>100</v>
      </c>
      <c r="H954" s="370">
        <v>100</v>
      </c>
      <c r="I954" s="370">
        <v>20</v>
      </c>
      <c r="J954" s="194"/>
    </row>
    <row r="955" spans="1:10" ht="15" x14ac:dyDescent="0.25">
      <c r="A955" s="80">
        <v>947</v>
      </c>
      <c r="B955" s="400" t="s">
        <v>2717</v>
      </c>
      <c r="C955" s="400" t="s">
        <v>3021</v>
      </c>
      <c r="D955" s="401" t="s">
        <v>3657</v>
      </c>
      <c r="E955" s="400" t="s">
        <v>4246</v>
      </c>
      <c r="F955" s="80" t="s">
        <v>3720</v>
      </c>
      <c r="G955" s="370">
        <v>100</v>
      </c>
      <c r="H955" s="370">
        <v>100</v>
      </c>
      <c r="I955" s="370">
        <v>20</v>
      </c>
      <c r="J955" s="194"/>
    </row>
    <row r="956" spans="1:10" ht="15" x14ac:dyDescent="0.25">
      <c r="A956" s="80">
        <v>948</v>
      </c>
      <c r="B956" s="400" t="s">
        <v>2491</v>
      </c>
      <c r="C956" s="400" t="s">
        <v>3022</v>
      </c>
      <c r="D956" s="401" t="s">
        <v>3658</v>
      </c>
      <c r="E956" s="400" t="s">
        <v>4246</v>
      </c>
      <c r="F956" s="80" t="s">
        <v>3720</v>
      </c>
      <c r="G956" s="370">
        <v>100</v>
      </c>
      <c r="H956" s="370">
        <v>100</v>
      </c>
      <c r="I956" s="370">
        <v>20</v>
      </c>
      <c r="J956" s="194"/>
    </row>
    <row r="957" spans="1:10" ht="15" x14ac:dyDescent="0.25">
      <c r="A957" s="80">
        <v>949</v>
      </c>
      <c r="B957" s="400" t="s">
        <v>2499</v>
      </c>
      <c r="C957" s="400" t="s">
        <v>615</v>
      </c>
      <c r="D957" s="401" t="s">
        <v>3659</v>
      </c>
      <c r="E957" s="400" t="s">
        <v>4246</v>
      </c>
      <c r="F957" s="80" t="s">
        <v>3720</v>
      </c>
      <c r="G957" s="370">
        <v>100</v>
      </c>
      <c r="H957" s="370">
        <v>100</v>
      </c>
      <c r="I957" s="370">
        <v>20</v>
      </c>
      <c r="J957" s="194"/>
    </row>
    <row r="958" spans="1:10" ht="15" x14ac:dyDescent="0.25">
      <c r="A958" s="80">
        <v>950</v>
      </c>
      <c r="B958" s="400" t="s">
        <v>2499</v>
      </c>
      <c r="C958" s="400" t="s">
        <v>615</v>
      </c>
      <c r="D958" s="401" t="s">
        <v>3659</v>
      </c>
      <c r="E958" s="400" t="s">
        <v>4246</v>
      </c>
      <c r="F958" s="80" t="s">
        <v>3720</v>
      </c>
      <c r="G958" s="370">
        <v>100</v>
      </c>
      <c r="H958" s="370">
        <v>100</v>
      </c>
      <c r="I958" s="370">
        <v>20</v>
      </c>
      <c r="J958" s="194"/>
    </row>
    <row r="959" spans="1:10" ht="15" x14ac:dyDescent="0.25">
      <c r="A959" s="80">
        <v>951</v>
      </c>
      <c r="B959" s="400" t="s">
        <v>2499</v>
      </c>
      <c r="C959" s="400" t="s">
        <v>615</v>
      </c>
      <c r="D959" s="401" t="s">
        <v>3659</v>
      </c>
      <c r="E959" s="400" t="s">
        <v>4246</v>
      </c>
      <c r="F959" s="80" t="s">
        <v>3720</v>
      </c>
      <c r="G959" s="370">
        <v>100</v>
      </c>
      <c r="H959" s="370">
        <v>100</v>
      </c>
      <c r="I959" s="370">
        <v>20</v>
      </c>
      <c r="J959" s="194"/>
    </row>
    <row r="960" spans="1:10" ht="15" x14ac:dyDescent="0.25">
      <c r="A960" s="80">
        <v>952</v>
      </c>
      <c r="B960" s="400" t="s">
        <v>2534</v>
      </c>
      <c r="C960" s="400" t="s">
        <v>3023</v>
      </c>
      <c r="D960" s="401" t="s">
        <v>3660</v>
      </c>
      <c r="E960" s="400" t="s">
        <v>4246</v>
      </c>
      <c r="F960" s="80" t="s">
        <v>3720</v>
      </c>
      <c r="G960" s="370">
        <v>100</v>
      </c>
      <c r="H960" s="370">
        <v>100</v>
      </c>
      <c r="I960" s="370">
        <v>20</v>
      </c>
      <c r="J960" s="194"/>
    </row>
    <row r="961" spans="1:10" ht="15" x14ac:dyDescent="0.25">
      <c r="A961" s="80">
        <v>953</v>
      </c>
      <c r="B961" s="400" t="s">
        <v>2534</v>
      </c>
      <c r="C961" s="400" t="s">
        <v>3023</v>
      </c>
      <c r="D961" s="401" t="s">
        <v>3660</v>
      </c>
      <c r="E961" s="400" t="s">
        <v>4246</v>
      </c>
      <c r="F961" s="80" t="s">
        <v>3720</v>
      </c>
      <c r="G961" s="370">
        <v>100</v>
      </c>
      <c r="H961" s="370">
        <v>100</v>
      </c>
      <c r="I961" s="370">
        <v>20</v>
      </c>
      <c r="J961" s="194"/>
    </row>
    <row r="962" spans="1:10" ht="15" x14ac:dyDescent="0.25">
      <c r="A962" s="80">
        <v>954</v>
      </c>
      <c r="B962" s="400" t="s">
        <v>2534</v>
      </c>
      <c r="C962" s="400" t="s">
        <v>3023</v>
      </c>
      <c r="D962" s="401" t="s">
        <v>3660</v>
      </c>
      <c r="E962" s="400" t="s">
        <v>4246</v>
      </c>
      <c r="F962" s="80" t="s">
        <v>3720</v>
      </c>
      <c r="G962" s="370">
        <v>100</v>
      </c>
      <c r="H962" s="370">
        <v>100</v>
      </c>
      <c r="I962" s="370">
        <v>20</v>
      </c>
      <c r="J962" s="194"/>
    </row>
    <row r="963" spans="1:10" ht="15" x14ac:dyDescent="0.25">
      <c r="A963" s="80">
        <v>955</v>
      </c>
      <c r="B963" s="400" t="s">
        <v>3024</v>
      </c>
      <c r="C963" s="400" t="s">
        <v>3025</v>
      </c>
      <c r="D963" s="401" t="s">
        <v>3661</v>
      </c>
      <c r="E963" s="400" t="s">
        <v>4246</v>
      </c>
      <c r="F963" s="80" t="s">
        <v>3720</v>
      </c>
      <c r="G963" s="370">
        <v>100</v>
      </c>
      <c r="H963" s="370">
        <v>100</v>
      </c>
      <c r="I963" s="370">
        <v>20</v>
      </c>
      <c r="J963" s="194"/>
    </row>
    <row r="964" spans="1:10" ht="15" x14ac:dyDescent="0.25">
      <c r="A964" s="80">
        <v>956</v>
      </c>
      <c r="B964" s="400" t="s">
        <v>2423</v>
      </c>
      <c r="C964" s="400" t="s">
        <v>3025</v>
      </c>
      <c r="D964" s="401" t="s">
        <v>3662</v>
      </c>
      <c r="E964" s="400" t="s">
        <v>4246</v>
      </c>
      <c r="F964" s="80" t="s">
        <v>3720</v>
      </c>
      <c r="G964" s="370">
        <v>100</v>
      </c>
      <c r="H964" s="370">
        <v>100</v>
      </c>
      <c r="I964" s="370">
        <v>20</v>
      </c>
      <c r="J964" s="194"/>
    </row>
    <row r="965" spans="1:10" ht="15" x14ac:dyDescent="0.25">
      <c r="A965" s="80">
        <v>957</v>
      </c>
      <c r="B965" s="400" t="s">
        <v>2875</v>
      </c>
      <c r="C965" s="400" t="s">
        <v>3026</v>
      </c>
      <c r="D965" s="401" t="s">
        <v>3663</v>
      </c>
      <c r="E965" s="400" t="s">
        <v>4246</v>
      </c>
      <c r="F965" s="80" t="s">
        <v>3720</v>
      </c>
      <c r="G965" s="370">
        <v>100</v>
      </c>
      <c r="H965" s="370">
        <v>100</v>
      </c>
      <c r="I965" s="370">
        <v>20</v>
      </c>
      <c r="J965" s="194"/>
    </row>
    <row r="966" spans="1:10" ht="15" x14ac:dyDescent="0.25">
      <c r="A966" s="80">
        <v>958</v>
      </c>
      <c r="B966" s="400" t="s">
        <v>2434</v>
      </c>
      <c r="C966" s="400" t="s">
        <v>2629</v>
      </c>
      <c r="D966" s="401" t="s">
        <v>3664</v>
      </c>
      <c r="E966" s="400" t="s">
        <v>4246</v>
      </c>
      <c r="F966" s="80" t="s">
        <v>3720</v>
      </c>
      <c r="G966" s="370">
        <v>100</v>
      </c>
      <c r="H966" s="370">
        <v>100</v>
      </c>
      <c r="I966" s="370">
        <v>20</v>
      </c>
      <c r="J966" s="194"/>
    </row>
    <row r="967" spans="1:10" ht="15" x14ac:dyDescent="0.25">
      <c r="A967" s="80">
        <v>959</v>
      </c>
      <c r="B967" s="400" t="s">
        <v>2504</v>
      </c>
      <c r="C967" s="400" t="s">
        <v>3027</v>
      </c>
      <c r="D967" s="401" t="s">
        <v>3665</v>
      </c>
      <c r="E967" s="400" t="s">
        <v>4246</v>
      </c>
      <c r="F967" s="80" t="s">
        <v>3720</v>
      </c>
      <c r="G967" s="370">
        <v>100</v>
      </c>
      <c r="H967" s="370">
        <v>100</v>
      </c>
      <c r="I967" s="370">
        <v>20</v>
      </c>
      <c r="J967" s="194"/>
    </row>
    <row r="968" spans="1:10" ht="15" x14ac:dyDescent="0.25">
      <c r="A968" s="80">
        <v>960</v>
      </c>
      <c r="B968" s="400" t="s">
        <v>2534</v>
      </c>
      <c r="C968" s="400" t="s">
        <v>3028</v>
      </c>
      <c r="D968" s="401" t="s">
        <v>3666</v>
      </c>
      <c r="E968" s="400" t="s">
        <v>4246</v>
      </c>
      <c r="F968" s="80" t="s">
        <v>3720</v>
      </c>
      <c r="G968" s="370">
        <v>100</v>
      </c>
      <c r="H968" s="370">
        <v>100</v>
      </c>
      <c r="I968" s="370">
        <v>20</v>
      </c>
      <c r="J968" s="194"/>
    </row>
    <row r="969" spans="1:10" ht="15" x14ac:dyDescent="0.25">
      <c r="A969" s="80">
        <v>961</v>
      </c>
      <c r="B969" s="400" t="s">
        <v>2414</v>
      </c>
      <c r="C969" s="400" t="s">
        <v>3029</v>
      </c>
      <c r="D969" s="401" t="s">
        <v>3667</v>
      </c>
      <c r="E969" s="400" t="s">
        <v>4246</v>
      </c>
      <c r="F969" s="80" t="s">
        <v>3720</v>
      </c>
      <c r="G969" s="370">
        <v>100</v>
      </c>
      <c r="H969" s="370">
        <v>100</v>
      </c>
      <c r="I969" s="370">
        <v>20</v>
      </c>
      <c r="J969" s="194"/>
    </row>
    <row r="970" spans="1:10" ht="15" x14ac:dyDescent="0.25">
      <c r="A970" s="80">
        <v>962</v>
      </c>
      <c r="B970" s="400" t="s">
        <v>3030</v>
      </c>
      <c r="C970" s="400" t="s">
        <v>3031</v>
      </c>
      <c r="D970" s="401">
        <v>28701123925</v>
      </c>
      <c r="E970" s="400" t="s">
        <v>4246</v>
      </c>
      <c r="F970" s="80" t="s">
        <v>3720</v>
      </c>
      <c r="G970" s="370">
        <v>100</v>
      </c>
      <c r="H970" s="370">
        <v>100</v>
      </c>
      <c r="I970" s="370">
        <v>20</v>
      </c>
      <c r="J970" s="194"/>
    </row>
    <row r="971" spans="1:10" ht="15" x14ac:dyDescent="0.25">
      <c r="A971" s="80">
        <v>963</v>
      </c>
      <c r="B971" s="400" t="s">
        <v>3032</v>
      </c>
      <c r="C971" s="400" t="s">
        <v>3033</v>
      </c>
      <c r="D971" s="401">
        <v>28001012168</v>
      </c>
      <c r="E971" s="400" t="s">
        <v>4246</v>
      </c>
      <c r="F971" s="80" t="s">
        <v>3720</v>
      </c>
      <c r="G971" s="370">
        <v>100</v>
      </c>
      <c r="H971" s="370">
        <v>100</v>
      </c>
      <c r="I971" s="370">
        <v>20</v>
      </c>
      <c r="J971" s="194"/>
    </row>
    <row r="972" spans="1:10" ht="15" x14ac:dyDescent="0.25">
      <c r="A972" s="80">
        <v>964</v>
      </c>
      <c r="B972" s="400" t="s">
        <v>3034</v>
      </c>
      <c r="C972" s="400" t="s">
        <v>3035</v>
      </c>
      <c r="D972" s="401">
        <v>28001106429</v>
      </c>
      <c r="E972" s="400" t="s">
        <v>4246</v>
      </c>
      <c r="F972" s="80" t="s">
        <v>3720</v>
      </c>
      <c r="G972" s="370">
        <v>100</v>
      </c>
      <c r="H972" s="370">
        <v>100</v>
      </c>
      <c r="I972" s="370">
        <v>20</v>
      </c>
      <c r="J972" s="194"/>
    </row>
    <row r="973" spans="1:10" ht="15" x14ac:dyDescent="0.25">
      <c r="A973" s="80">
        <v>965</v>
      </c>
      <c r="B973" s="400" t="s">
        <v>3036</v>
      </c>
      <c r="C973" s="400" t="s">
        <v>3037</v>
      </c>
      <c r="D973" s="401">
        <v>28001065219</v>
      </c>
      <c r="E973" s="400" t="s">
        <v>4246</v>
      </c>
      <c r="F973" s="80" t="s">
        <v>3720</v>
      </c>
      <c r="G973" s="370">
        <v>100</v>
      </c>
      <c r="H973" s="370">
        <v>100</v>
      </c>
      <c r="I973" s="370">
        <v>20</v>
      </c>
      <c r="J973" s="194"/>
    </row>
    <row r="974" spans="1:10" ht="15" x14ac:dyDescent="0.25">
      <c r="A974" s="80">
        <v>966</v>
      </c>
      <c r="B974" s="400" t="s">
        <v>3038</v>
      </c>
      <c r="C974" s="400" t="s">
        <v>3039</v>
      </c>
      <c r="D974" s="401">
        <v>28001000740</v>
      </c>
      <c r="E974" s="400" t="s">
        <v>4246</v>
      </c>
      <c r="F974" s="80" t="s">
        <v>3720</v>
      </c>
      <c r="G974" s="370">
        <v>100</v>
      </c>
      <c r="H974" s="370">
        <v>100</v>
      </c>
      <c r="I974" s="370">
        <v>20</v>
      </c>
      <c r="J974" s="194"/>
    </row>
    <row r="975" spans="1:10" ht="15" x14ac:dyDescent="0.25">
      <c r="A975" s="80">
        <v>967</v>
      </c>
      <c r="B975" s="400" t="s">
        <v>3040</v>
      </c>
      <c r="C975" s="400" t="s">
        <v>3041</v>
      </c>
      <c r="D975" s="401">
        <v>28001115997</v>
      </c>
      <c r="E975" s="400" t="s">
        <v>4246</v>
      </c>
      <c r="F975" s="80" t="s">
        <v>3720</v>
      </c>
      <c r="G975" s="370">
        <v>100</v>
      </c>
      <c r="H975" s="370">
        <v>100</v>
      </c>
      <c r="I975" s="370">
        <v>20</v>
      </c>
      <c r="J975" s="194"/>
    </row>
    <row r="976" spans="1:10" ht="15" x14ac:dyDescent="0.25">
      <c r="A976" s="80">
        <v>968</v>
      </c>
      <c r="B976" s="400" t="s">
        <v>3042</v>
      </c>
      <c r="C976" s="400" t="s">
        <v>3043</v>
      </c>
      <c r="D976" s="401">
        <v>28001081836</v>
      </c>
      <c r="E976" s="400" t="s">
        <v>4246</v>
      </c>
      <c r="F976" s="80" t="s">
        <v>3720</v>
      </c>
      <c r="G976" s="370">
        <v>100</v>
      </c>
      <c r="H976" s="370">
        <v>100</v>
      </c>
      <c r="I976" s="370">
        <v>20</v>
      </c>
      <c r="J976" s="194"/>
    </row>
    <row r="977" spans="1:10" ht="15" x14ac:dyDescent="0.25">
      <c r="A977" s="80">
        <v>969</v>
      </c>
      <c r="B977" s="400" t="s">
        <v>3044</v>
      </c>
      <c r="C977" s="400" t="s">
        <v>3045</v>
      </c>
      <c r="D977" s="401">
        <v>28001095426</v>
      </c>
      <c r="E977" s="400" t="s">
        <v>4246</v>
      </c>
      <c r="F977" s="80" t="s">
        <v>3720</v>
      </c>
      <c r="G977" s="370">
        <v>100</v>
      </c>
      <c r="H977" s="370">
        <v>100</v>
      </c>
      <c r="I977" s="370">
        <v>20</v>
      </c>
      <c r="J977" s="194"/>
    </row>
    <row r="978" spans="1:10" ht="15" x14ac:dyDescent="0.25">
      <c r="A978" s="80">
        <v>970</v>
      </c>
      <c r="B978" s="400" t="s">
        <v>3046</v>
      </c>
      <c r="C978" s="400" t="s">
        <v>3047</v>
      </c>
      <c r="D978" s="401">
        <v>28001052754</v>
      </c>
      <c r="E978" s="400" t="s">
        <v>4246</v>
      </c>
      <c r="F978" s="80" t="s">
        <v>3720</v>
      </c>
      <c r="G978" s="370">
        <v>100</v>
      </c>
      <c r="H978" s="370">
        <v>100</v>
      </c>
      <c r="I978" s="370">
        <v>20</v>
      </c>
      <c r="J978" s="194"/>
    </row>
    <row r="979" spans="1:10" ht="15" x14ac:dyDescent="0.25">
      <c r="A979" s="80">
        <v>971</v>
      </c>
      <c r="B979" s="400" t="s">
        <v>3048</v>
      </c>
      <c r="C979" s="400" t="s">
        <v>3049</v>
      </c>
      <c r="D979" s="401">
        <v>28001036802</v>
      </c>
      <c r="E979" s="400" t="s">
        <v>4246</v>
      </c>
      <c r="F979" s="80" t="s">
        <v>3720</v>
      </c>
      <c r="G979" s="370">
        <v>100</v>
      </c>
      <c r="H979" s="370">
        <v>100</v>
      </c>
      <c r="I979" s="370">
        <v>20</v>
      </c>
      <c r="J979" s="194"/>
    </row>
    <row r="980" spans="1:10" ht="15" x14ac:dyDescent="0.25">
      <c r="A980" s="80">
        <v>972</v>
      </c>
      <c r="B980" s="400" t="s">
        <v>3050</v>
      </c>
      <c r="C980" s="400" t="s">
        <v>3031</v>
      </c>
      <c r="D980" s="401">
        <v>28801123817</v>
      </c>
      <c r="E980" s="400" t="s">
        <v>4246</v>
      </c>
      <c r="F980" s="80" t="s">
        <v>3720</v>
      </c>
      <c r="G980" s="370">
        <v>100</v>
      </c>
      <c r="H980" s="370">
        <v>100</v>
      </c>
      <c r="I980" s="370">
        <v>20</v>
      </c>
      <c r="J980" s="194"/>
    </row>
    <row r="981" spans="1:10" ht="15" x14ac:dyDescent="0.25">
      <c r="A981" s="80">
        <v>973</v>
      </c>
      <c r="B981" s="400" t="s">
        <v>3051</v>
      </c>
      <c r="C981" s="400" t="s">
        <v>3052</v>
      </c>
      <c r="D981" s="401">
        <v>28001005379</v>
      </c>
      <c r="E981" s="400" t="s">
        <v>4246</v>
      </c>
      <c r="F981" s="80" t="s">
        <v>3720</v>
      </c>
      <c r="G981" s="370">
        <v>100</v>
      </c>
      <c r="H981" s="370">
        <v>100</v>
      </c>
      <c r="I981" s="370">
        <v>20</v>
      </c>
      <c r="J981" s="194"/>
    </row>
    <row r="982" spans="1:10" ht="15" x14ac:dyDescent="0.25">
      <c r="A982" s="80">
        <v>974</v>
      </c>
      <c r="B982" s="400" t="s">
        <v>3053</v>
      </c>
      <c r="C982" s="400" t="s">
        <v>3054</v>
      </c>
      <c r="D982" s="401">
        <v>28001034344</v>
      </c>
      <c r="E982" s="400" t="s">
        <v>4246</v>
      </c>
      <c r="F982" s="80" t="s">
        <v>3720</v>
      </c>
      <c r="G982" s="370">
        <v>100</v>
      </c>
      <c r="H982" s="370">
        <v>100</v>
      </c>
      <c r="I982" s="370">
        <v>20</v>
      </c>
      <c r="J982" s="194"/>
    </row>
    <row r="983" spans="1:10" ht="15" x14ac:dyDescent="0.25">
      <c r="A983" s="80">
        <v>975</v>
      </c>
      <c r="B983" s="400" t="s">
        <v>3055</v>
      </c>
      <c r="C983" s="400" t="s">
        <v>3056</v>
      </c>
      <c r="D983" s="401">
        <v>28001006409</v>
      </c>
      <c r="E983" s="400" t="s">
        <v>4246</v>
      </c>
      <c r="F983" s="80" t="s">
        <v>3720</v>
      </c>
      <c r="G983" s="370">
        <v>100</v>
      </c>
      <c r="H983" s="370">
        <v>100</v>
      </c>
      <c r="I983" s="370">
        <v>20</v>
      </c>
      <c r="J983" s="194"/>
    </row>
    <row r="984" spans="1:10" ht="15" x14ac:dyDescent="0.25">
      <c r="A984" s="80">
        <v>976</v>
      </c>
      <c r="B984" s="400" t="s">
        <v>3057</v>
      </c>
      <c r="C984" s="400" t="s">
        <v>3058</v>
      </c>
      <c r="D984" s="401">
        <v>28001049289</v>
      </c>
      <c r="E984" s="400" t="s">
        <v>4246</v>
      </c>
      <c r="F984" s="80" t="s">
        <v>3720</v>
      </c>
      <c r="G984" s="370">
        <v>100</v>
      </c>
      <c r="H984" s="370">
        <v>100</v>
      </c>
      <c r="I984" s="370">
        <v>20</v>
      </c>
      <c r="J984" s="194"/>
    </row>
    <row r="985" spans="1:10" ht="15" x14ac:dyDescent="0.25">
      <c r="A985" s="80">
        <v>977</v>
      </c>
      <c r="B985" s="400" t="s">
        <v>3059</v>
      </c>
      <c r="C985" s="400" t="s">
        <v>3031</v>
      </c>
      <c r="D985" s="401">
        <v>28001103014</v>
      </c>
      <c r="E985" s="400" t="s">
        <v>4246</v>
      </c>
      <c r="F985" s="80" t="s">
        <v>3720</v>
      </c>
      <c r="G985" s="370">
        <v>100</v>
      </c>
      <c r="H985" s="370">
        <v>100</v>
      </c>
      <c r="I985" s="370">
        <v>20</v>
      </c>
      <c r="J985" s="194"/>
    </row>
    <row r="986" spans="1:10" ht="15" x14ac:dyDescent="0.25">
      <c r="A986" s="80">
        <v>978</v>
      </c>
      <c r="B986" s="400" t="s">
        <v>3060</v>
      </c>
      <c r="C986" s="400" t="s">
        <v>3061</v>
      </c>
      <c r="D986" s="401">
        <v>28001026506</v>
      </c>
      <c r="E986" s="400" t="s">
        <v>4246</v>
      </c>
      <c r="F986" s="80" t="s">
        <v>3720</v>
      </c>
      <c r="G986" s="370">
        <v>100</v>
      </c>
      <c r="H986" s="370">
        <v>100</v>
      </c>
      <c r="I986" s="370">
        <v>20</v>
      </c>
      <c r="J986" s="194"/>
    </row>
    <row r="987" spans="1:10" ht="15" x14ac:dyDescent="0.25">
      <c r="A987" s="80">
        <v>979</v>
      </c>
      <c r="B987" s="400" t="s">
        <v>3062</v>
      </c>
      <c r="C987" s="400" t="s">
        <v>3049</v>
      </c>
      <c r="D987" s="401">
        <v>28001022021</v>
      </c>
      <c r="E987" s="400" t="s">
        <v>4246</v>
      </c>
      <c r="F987" s="80" t="s">
        <v>3720</v>
      </c>
      <c r="G987" s="370">
        <v>100</v>
      </c>
      <c r="H987" s="370">
        <v>100</v>
      </c>
      <c r="I987" s="370">
        <v>20</v>
      </c>
      <c r="J987" s="194"/>
    </row>
    <row r="988" spans="1:10" ht="15" x14ac:dyDescent="0.25">
      <c r="A988" s="80">
        <v>980</v>
      </c>
      <c r="B988" s="400" t="s">
        <v>3063</v>
      </c>
      <c r="C988" s="400" t="s">
        <v>3064</v>
      </c>
      <c r="D988" s="401">
        <v>28001002535</v>
      </c>
      <c r="E988" s="400" t="s">
        <v>4246</v>
      </c>
      <c r="F988" s="80" t="s">
        <v>3720</v>
      </c>
      <c r="G988" s="370">
        <v>100</v>
      </c>
      <c r="H988" s="370">
        <v>100</v>
      </c>
      <c r="I988" s="370">
        <v>20</v>
      </c>
      <c r="J988" s="194"/>
    </row>
    <row r="989" spans="1:10" ht="15" x14ac:dyDescent="0.25">
      <c r="A989" s="80">
        <v>981</v>
      </c>
      <c r="B989" s="400" t="s">
        <v>2518</v>
      </c>
      <c r="C989" s="400" t="s">
        <v>3065</v>
      </c>
      <c r="D989" s="401">
        <v>28001093663</v>
      </c>
      <c r="E989" s="400" t="s">
        <v>4246</v>
      </c>
      <c r="F989" s="80" t="s">
        <v>3720</v>
      </c>
      <c r="G989" s="370">
        <v>100</v>
      </c>
      <c r="H989" s="370">
        <v>100</v>
      </c>
      <c r="I989" s="370">
        <v>20</v>
      </c>
      <c r="J989" s="194"/>
    </row>
    <row r="990" spans="1:10" ht="15" x14ac:dyDescent="0.25">
      <c r="A990" s="80">
        <v>982</v>
      </c>
      <c r="B990" s="400" t="s">
        <v>3066</v>
      </c>
      <c r="C990" s="400" t="s">
        <v>3067</v>
      </c>
      <c r="D990" s="401">
        <v>28001096629</v>
      </c>
      <c r="E990" s="400" t="s">
        <v>4246</v>
      </c>
      <c r="F990" s="80" t="s">
        <v>3720</v>
      </c>
      <c r="G990" s="370">
        <v>100</v>
      </c>
      <c r="H990" s="370">
        <v>100</v>
      </c>
      <c r="I990" s="370">
        <v>20</v>
      </c>
      <c r="J990" s="194"/>
    </row>
    <row r="991" spans="1:10" ht="15" x14ac:dyDescent="0.25">
      <c r="A991" s="80">
        <v>983</v>
      </c>
      <c r="B991" s="400" t="s">
        <v>3068</v>
      </c>
      <c r="C991" s="400" t="s">
        <v>3069</v>
      </c>
      <c r="D991" s="401">
        <v>28001099877</v>
      </c>
      <c r="E991" s="400" t="s">
        <v>4246</v>
      </c>
      <c r="F991" s="80" t="s">
        <v>3720</v>
      </c>
      <c r="G991" s="370">
        <v>100</v>
      </c>
      <c r="H991" s="370">
        <v>100</v>
      </c>
      <c r="I991" s="370">
        <v>20</v>
      </c>
      <c r="J991" s="194"/>
    </row>
    <row r="992" spans="1:10" ht="15" x14ac:dyDescent="0.25">
      <c r="A992" s="80">
        <v>984</v>
      </c>
      <c r="B992" s="400" t="s">
        <v>3070</v>
      </c>
      <c r="C992" s="400" t="s">
        <v>3067</v>
      </c>
      <c r="D992" s="401">
        <v>28001093664</v>
      </c>
      <c r="E992" s="400" t="s">
        <v>4246</v>
      </c>
      <c r="F992" s="80" t="s">
        <v>3720</v>
      </c>
      <c r="G992" s="370">
        <v>100</v>
      </c>
      <c r="H992" s="370">
        <v>100</v>
      </c>
      <c r="I992" s="370">
        <v>20</v>
      </c>
      <c r="J992" s="194"/>
    </row>
    <row r="993" spans="1:10" ht="15" x14ac:dyDescent="0.25">
      <c r="A993" s="80">
        <v>985</v>
      </c>
      <c r="B993" s="400" t="s">
        <v>3071</v>
      </c>
      <c r="C993" s="400" t="s">
        <v>3072</v>
      </c>
      <c r="D993" s="401">
        <v>28001015715</v>
      </c>
      <c r="E993" s="400" t="s">
        <v>4246</v>
      </c>
      <c r="F993" s="80" t="s">
        <v>3720</v>
      </c>
      <c r="G993" s="370">
        <v>100</v>
      </c>
      <c r="H993" s="370">
        <v>100</v>
      </c>
      <c r="I993" s="370">
        <v>20</v>
      </c>
      <c r="J993" s="194"/>
    </row>
    <row r="994" spans="1:10" ht="15" x14ac:dyDescent="0.25">
      <c r="A994" s="80">
        <v>986</v>
      </c>
      <c r="B994" s="400" t="s">
        <v>3073</v>
      </c>
      <c r="C994" s="400" t="s">
        <v>3074</v>
      </c>
      <c r="D994" s="401">
        <v>28001105590</v>
      </c>
      <c r="E994" s="400" t="s">
        <v>4246</v>
      </c>
      <c r="F994" s="80" t="s">
        <v>3720</v>
      </c>
      <c r="G994" s="370">
        <v>100</v>
      </c>
      <c r="H994" s="370">
        <v>100</v>
      </c>
      <c r="I994" s="370">
        <v>20</v>
      </c>
      <c r="J994" s="194"/>
    </row>
    <row r="995" spans="1:10" ht="15" x14ac:dyDescent="0.25">
      <c r="A995" s="80">
        <v>987</v>
      </c>
      <c r="B995" s="400" t="s">
        <v>3075</v>
      </c>
      <c r="C995" s="400" t="s">
        <v>3076</v>
      </c>
      <c r="D995" s="401">
        <v>28001083766</v>
      </c>
      <c r="E995" s="400" t="s">
        <v>4246</v>
      </c>
      <c r="F995" s="80" t="s">
        <v>3720</v>
      </c>
      <c r="G995" s="370">
        <v>100</v>
      </c>
      <c r="H995" s="370">
        <v>100</v>
      </c>
      <c r="I995" s="370">
        <v>20</v>
      </c>
      <c r="J995" s="194"/>
    </row>
    <row r="996" spans="1:10" ht="15" x14ac:dyDescent="0.25">
      <c r="A996" s="80">
        <v>988</v>
      </c>
      <c r="B996" s="400" t="s">
        <v>3077</v>
      </c>
      <c r="C996" s="400" t="s">
        <v>3031</v>
      </c>
      <c r="D996" s="401">
        <v>28001065563</v>
      </c>
      <c r="E996" s="400" t="s">
        <v>4246</v>
      </c>
      <c r="F996" s="80" t="s">
        <v>3720</v>
      </c>
      <c r="G996" s="370">
        <v>100</v>
      </c>
      <c r="H996" s="370">
        <v>100</v>
      </c>
      <c r="I996" s="370">
        <v>20</v>
      </c>
      <c r="J996" s="194"/>
    </row>
    <row r="997" spans="1:10" ht="15" x14ac:dyDescent="0.25">
      <c r="A997" s="80">
        <v>989</v>
      </c>
      <c r="B997" s="400" t="s">
        <v>3078</v>
      </c>
      <c r="C997" s="400" t="s">
        <v>3049</v>
      </c>
      <c r="D997" s="401">
        <v>28401127110</v>
      </c>
      <c r="E997" s="400" t="s">
        <v>4246</v>
      </c>
      <c r="F997" s="80" t="s">
        <v>3720</v>
      </c>
      <c r="G997" s="370">
        <v>100</v>
      </c>
      <c r="H997" s="370">
        <v>100</v>
      </c>
      <c r="I997" s="370">
        <v>20</v>
      </c>
      <c r="J997" s="194"/>
    </row>
    <row r="998" spans="1:10" ht="15" x14ac:dyDescent="0.25">
      <c r="A998" s="80">
        <v>990</v>
      </c>
      <c r="B998" s="400" t="s">
        <v>3079</v>
      </c>
      <c r="C998" s="400" t="s">
        <v>3080</v>
      </c>
      <c r="D998" s="401">
        <v>28001054452</v>
      </c>
      <c r="E998" s="400" t="s">
        <v>4246</v>
      </c>
      <c r="F998" s="80" t="s">
        <v>3720</v>
      </c>
      <c r="G998" s="370">
        <v>100</v>
      </c>
      <c r="H998" s="370">
        <v>100</v>
      </c>
      <c r="I998" s="370">
        <v>20</v>
      </c>
      <c r="J998" s="194"/>
    </row>
    <row r="999" spans="1:10" ht="15" x14ac:dyDescent="0.25">
      <c r="A999" s="80">
        <v>991</v>
      </c>
      <c r="B999" s="400" t="s">
        <v>3081</v>
      </c>
      <c r="C999" s="400" t="s">
        <v>3082</v>
      </c>
      <c r="D999" s="401">
        <v>28001074416</v>
      </c>
      <c r="E999" s="400" t="s">
        <v>4246</v>
      </c>
      <c r="F999" s="80" t="s">
        <v>3720</v>
      </c>
      <c r="G999" s="370">
        <v>100</v>
      </c>
      <c r="H999" s="370">
        <v>100</v>
      </c>
      <c r="I999" s="370">
        <v>20</v>
      </c>
      <c r="J999" s="194"/>
    </row>
    <row r="1000" spans="1:10" ht="15" x14ac:dyDescent="0.25">
      <c r="A1000" s="80">
        <v>992</v>
      </c>
      <c r="B1000" s="400" t="s">
        <v>3083</v>
      </c>
      <c r="C1000" s="400" t="s">
        <v>3084</v>
      </c>
      <c r="D1000" s="401">
        <v>28001034246</v>
      </c>
      <c r="E1000" s="400" t="s">
        <v>4246</v>
      </c>
      <c r="F1000" s="80" t="s">
        <v>3720</v>
      </c>
      <c r="G1000" s="370">
        <v>100</v>
      </c>
      <c r="H1000" s="370">
        <v>100</v>
      </c>
      <c r="I1000" s="370">
        <v>20</v>
      </c>
      <c r="J1000" s="194"/>
    </row>
    <row r="1001" spans="1:10" ht="15" x14ac:dyDescent="0.25">
      <c r="A1001" s="80">
        <v>993</v>
      </c>
      <c r="B1001" s="400" t="s">
        <v>3040</v>
      </c>
      <c r="C1001" s="400" t="s">
        <v>3041</v>
      </c>
      <c r="D1001" s="401">
        <v>28001115997</v>
      </c>
      <c r="E1001" s="400" t="s">
        <v>4246</v>
      </c>
      <c r="F1001" s="80" t="s">
        <v>3720</v>
      </c>
      <c r="G1001" s="370">
        <v>100</v>
      </c>
      <c r="H1001" s="370">
        <v>100</v>
      </c>
      <c r="I1001" s="370">
        <v>20</v>
      </c>
      <c r="J1001" s="194"/>
    </row>
    <row r="1002" spans="1:10" ht="15" x14ac:dyDescent="0.25">
      <c r="A1002" s="80">
        <v>994</v>
      </c>
      <c r="B1002" s="400" t="s">
        <v>3085</v>
      </c>
      <c r="C1002" s="400" t="s">
        <v>3086</v>
      </c>
      <c r="D1002" s="401">
        <v>28001025857</v>
      </c>
      <c r="E1002" s="400" t="s">
        <v>4246</v>
      </c>
      <c r="F1002" s="80" t="s">
        <v>3720</v>
      </c>
      <c r="G1002" s="370">
        <v>100</v>
      </c>
      <c r="H1002" s="370">
        <v>100</v>
      </c>
      <c r="I1002" s="370">
        <v>20</v>
      </c>
      <c r="J1002" s="194"/>
    </row>
    <row r="1003" spans="1:10" ht="15" x14ac:dyDescent="0.25">
      <c r="A1003" s="80">
        <v>995</v>
      </c>
      <c r="B1003" s="400" t="s">
        <v>3087</v>
      </c>
      <c r="C1003" s="400" t="s">
        <v>3058</v>
      </c>
      <c r="D1003" s="401">
        <v>28001049297</v>
      </c>
      <c r="E1003" s="400" t="s">
        <v>4246</v>
      </c>
      <c r="F1003" s="80" t="s">
        <v>3720</v>
      </c>
      <c r="G1003" s="370">
        <v>100</v>
      </c>
      <c r="H1003" s="370">
        <v>100</v>
      </c>
      <c r="I1003" s="370">
        <v>20</v>
      </c>
      <c r="J1003" s="194"/>
    </row>
    <row r="1004" spans="1:10" ht="15" x14ac:dyDescent="0.25">
      <c r="A1004" s="80">
        <v>996</v>
      </c>
      <c r="B1004" s="400" t="s">
        <v>3088</v>
      </c>
      <c r="C1004" s="400" t="s">
        <v>3089</v>
      </c>
      <c r="D1004" s="401">
        <v>28001005597</v>
      </c>
      <c r="E1004" s="400" t="s">
        <v>4246</v>
      </c>
      <c r="F1004" s="80" t="s">
        <v>3720</v>
      </c>
      <c r="G1004" s="370">
        <v>100</v>
      </c>
      <c r="H1004" s="370">
        <v>100</v>
      </c>
      <c r="I1004" s="370">
        <v>20</v>
      </c>
      <c r="J1004" s="194"/>
    </row>
    <row r="1005" spans="1:10" ht="15" x14ac:dyDescent="0.25">
      <c r="A1005" s="80">
        <v>997</v>
      </c>
      <c r="B1005" s="400" t="s">
        <v>3090</v>
      </c>
      <c r="C1005" s="400" t="s">
        <v>3091</v>
      </c>
      <c r="D1005" s="401">
        <v>28001034539</v>
      </c>
      <c r="E1005" s="400" t="s">
        <v>4246</v>
      </c>
      <c r="F1005" s="80" t="s">
        <v>3720</v>
      </c>
      <c r="G1005" s="370">
        <v>100</v>
      </c>
      <c r="H1005" s="370">
        <v>100</v>
      </c>
      <c r="I1005" s="370">
        <v>20</v>
      </c>
      <c r="J1005" s="194"/>
    </row>
    <row r="1006" spans="1:10" ht="15" x14ac:dyDescent="0.25">
      <c r="A1006" s="80">
        <v>998</v>
      </c>
      <c r="B1006" s="400" t="s">
        <v>3092</v>
      </c>
      <c r="C1006" s="400" t="s">
        <v>3093</v>
      </c>
      <c r="D1006" s="401">
        <v>28001041955</v>
      </c>
      <c r="E1006" s="400" t="s">
        <v>4246</v>
      </c>
      <c r="F1006" s="80" t="s">
        <v>3720</v>
      </c>
      <c r="G1006" s="370">
        <v>100</v>
      </c>
      <c r="H1006" s="370">
        <v>100</v>
      </c>
      <c r="I1006" s="370">
        <v>20</v>
      </c>
      <c r="J1006" s="194"/>
    </row>
    <row r="1007" spans="1:10" ht="15" x14ac:dyDescent="0.25">
      <c r="A1007" s="80">
        <v>999</v>
      </c>
      <c r="B1007" s="400" t="s">
        <v>3094</v>
      </c>
      <c r="C1007" s="400" t="s">
        <v>3035</v>
      </c>
      <c r="D1007" s="401">
        <v>28001044019</v>
      </c>
      <c r="E1007" s="400" t="s">
        <v>4246</v>
      </c>
      <c r="F1007" s="80" t="s">
        <v>3720</v>
      </c>
      <c r="G1007" s="370">
        <v>100</v>
      </c>
      <c r="H1007" s="370">
        <v>100</v>
      </c>
      <c r="I1007" s="370">
        <v>20</v>
      </c>
      <c r="J1007" s="194"/>
    </row>
    <row r="1008" spans="1:10" ht="15" x14ac:dyDescent="0.25">
      <c r="A1008" s="80">
        <v>1000</v>
      </c>
      <c r="B1008" s="400" t="s">
        <v>3095</v>
      </c>
      <c r="C1008" s="400" t="s">
        <v>3096</v>
      </c>
      <c r="D1008" s="401">
        <v>28001039622</v>
      </c>
      <c r="E1008" s="400" t="s">
        <v>4246</v>
      </c>
      <c r="F1008" s="80" t="s">
        <v>3720</v>
      </c>
      <c r="G1008" s="370">
        <v>100</v>
      </c>
      <c r="H1008" s="370">
        <v>100</v>
      </c>
      <c r="I1008" s="370">
        <v>20</v>
      </c>
      <c r="J1008" s="194"/>
    </row>
    <row r="1009" spans="1:10" ht="15" x14ac:dyDescent="0.25">
      <c r="A1009" s="80">
        <v>1001</v>
      </c>
      <c r="B1009" s="400" t="s">
        <v>3097</v>
      </c>
      <c r="C1009" s="400" t="s">
        <v>3098</v>
      </c>
      <c r="D1009" s="401">
        <v>28001015756</v>
      </c>
      <c r="E1009" s="400" t="s">
        <v>4246</v>
      </c>
      <c r="F1009" s="80" t="s">
        <v>3720</v>
      </c>
      <c r="G1009" s="370">
        <v>100</v>
      </c>
      <c r="H1009" s="370">
        <v>100</v>
      </c>
      <c r="I1009" s="370">
        <v>20</v>
      </c>
      <c r="J1009" s="194"/>
    </row>
    <row r="1010" spans="1:10" ht="15" x14ac:dyDescent="0.25">
      <c r="A1010" s="80">
        <v>1002</v>
      </c>
      <c r="B1010" s="400" t="s">
        <v>3099</v>
      </c>
      <c r="C1010" s="400" t="s">
        <v>3100</v>
      </c>
      <c r="D1010" s="401">
        <v>28001065876</v>
      </c>
      <c r="E1010" s="400" t="s">
        <v>4246</v>
      </c>
      <c r="F1010" s="80" t="s">
        <v>3720</v>
      </c>
      <c r="G1010" s="370">
        <v>100</v>
      </c>
      <c r="H1010" s="370">
        <v>100</v>
      </c>
      <c r="I1010" s="370">
        <v>20</v>
      </c>
      <c r="J1010" s="194"/>
    </row>
    <row r="1011" spans="1:10" ht="15" x14ac:dyDescent="0.25">
      <c r="A1011" s="80">
        <v>1003</v>
      </c>
      <c r="B1011" s="400" t="s">
        <v>3101</v>
      </c>
      <c r="C1011" s="400" t="s">
        <v>3102</v>
      </c>
      <c r="D1011" s="401">
        <v>28001054485</v>
      </c>
      <c r="E1011" s="400" t="s">
        <v>4246</v>
      </c>
      <c r="F1011" s="80" t="s">
        <v>3720</v>
      </c>
      <c r="G1011" s="370">
        <v>100</v>
      </c>
      <c r="H1011" s="370">
        <v>100</v>
      </c>
      <c r="I1011" s="370">
        <v>20</v>
      </c>
      <c r="J1011" s="194"/>
    </row>
    <row r="1012" spans="1:10" ht="15" x14ac:dyDescent="0.25">
      <c r="A1012" s="80">
        <v>1004</v>
      </c>
      <c r="B1012" s="400" t="s">
        <v>3103</v>
      </c>
      <c r="C1012" s="400" t="s">
        <v>3104</v>
      </c>
      <c r="D1012" s="401">
        <v>28001003160</v>
      </c>
      <c r="E1012" s="400" t="s">
        <v>4246</v>
      </c>
      <c r="F1012" s="80" t="s">
        <v>3720</v>
      </c>
      <c r="G1012" s="370">
        <v>100</v>
      </c>
      <c r="H1012" s="370">
        <v>100</v>
      </c>
      <c r="I1012" s="370">
        <v>20</v>
      </c>
      <c r="J1012" s="194"/>
    </row>
    <row r="1013" spans="1:10" ht="15" x14ac:dyDescent="0.25">
      <c r="A1013" s="80">
        <v>1005</v>
      </c>
      <c r="B1013" s="400" t="s">
        <v>2392</v>
      </c>
      <c r="C1013" s="400" t="s">
        <v>3105</v>
      </c>
      <c r="D1013" s="401">
        <v>28001020388</v>
      </c>
      <c r="E1013" s="400" t="s">
        <v>4246</v>
      </c>
      <c r="F1013" s="80" t="s">
        <v>3720</v>
      </c>
      <c r="G1013" s="370">
        <v>100</v>
      </c>
      <c r="H1013" s="370">
        <v>100</v>
      </c>
      <c r="I1013" s="370">
        <v>20</v>
      </c>
      <c r="J1013" s="194"/>
    </row>
    <row r="1014" spans="1:10" ht="15" x14ac:dyDescent="0.25">
      <c r="A1014" s="80">
        <v>1006</v>
      </c>
      <c r="B1014" s="400" t="s">
        <v>3088</v>
      </c>
      <c r="C1014" s="400" t="s">
        <v>3106</v>
      </c>
      <c r="D1014" s="401">
        <v>28001000362</v>
      </c>
      <c r="E1014" s="400" t="s">
        <v>4246</v>
      </c>
      <c r="F1014" s="80" t="s">
        <v>3720</v>
      </c>
      <c r="G1014" s="370">
        <v>100</v>
      </c>
      <c r="H1014" s="370">
        <v>100</v>
      </c>
      <c r="I1014" s="370">
        <v>20</v>
      </c>
      <c r="J1014" s="194"/>
    </row>
    <row r="1015" spans="1:10" ht="15" x14ac:dyDescent="0.25">
      <c r="A1015" s="80">
        <v>1007</v>
      </c>
      <c r="B1015" s="400" t="s">
        <v>3107</v>
      </c>
      <c r="C1015" s="400" t="s">
        <v>3108</v>
      </c>
      <c r="D1015" s="401">
        <v>28001042914</v>
      </c>
      <c r="E1015" s="400" t="s">
        <v>4246</v>
      </c>
      <c r="F1015" s="80" t="s">
        <v>3720</v>
      </c>
      <c r="G1015" s="370">
        <v>100</v>
      </c>
      <c r="H1015" s="370">
        <v>100</v>
      </c>
      <c r="I1015" s="370">
        <v>20</v>
      </c>
      <c r="J1015" s="194"/>
    </row>
    <row r="1016" spans="1:10" ht="15" x14ac:dyDescent="0.25">
      <c r="A1016" s="80">
        <v>1008</v>
      </c>
      <c r="B1016" s="400" t="s">
        <v>3109</v>
      </c>
      <c r="C1016" s="400" t="s">
        <v>3110</v>
      </c>
      <c r="D1016" s="401">
        <v>28001070805</v>
      </c>
      <c r="E1016" s="400" t="s">
        <v>4246</v>
      </c>
      <c r="F1016" s="80" t="s">
        <v>3720</v>
      </c>
      <c r="G1016" s="370">
        <v>100</v>
      </c>
      <c r="H1016" s="370">
        <v>100</v>
      </c>
      <c r="I1016" s="370">
        <v>20</v>
      </c>
      <c r="J1016" s="194"/>
    </row>
    <row r="1017" spans="1:10" ht="15" x14ac:dyDescent="0.25">
      <c r="A1017" s="80">
        <v>1009</v>
      </c>
      <c r="B1017" s="400" t="s">
        <v>3111</v>
      </c>
      <c r="C1017" s="400" t="s">
        <v>3102</v>
      </c>
      <c r="D1017" s="401">
        <v>28001013163</v>
      </c>
      <c r="E1017" s="400" t="s">
        <v>4246</v>
      </c>
      <c r="F1017" s="80" t="s">
        <v>3720</v>
      </c>
      <c r="G1017" s="370">
        <v>100</v>
      </c>
      <c r="H1017" s="370">
        <v>100</v>
      </c>
      <c r="I1017" s="370">
        <v>20</v>
      </c>
      <c r="J1017" s="194"/>
    </row>
    <row r="1018" spans="1:10" ht="15" x14ac:dyDescent="0.25">
      <c r="A1018" s="80">
        <v>1010</v>
      </c>
      <c r="B1018" s="400" t="s">
        <v>3112</v>
      </c>
      <c r="C1018" s="400" t="s">
        <v>3113</v>
      </c>
      <c r="D1018" s="401">
        <v>28001101987</v>
      </c>
      <c r="E1018" s="400" t="s">
        <v>4246</v>
      </c>
      <c r="F1018" s="80" t="s">
        <v>3720</v>
      </c>
      <c r="G1018" s="370">
        <v>100</v>
      </c>
      <c r="H1018" s="370">
        <v>100</v>
      </c>
      <c r="I1018" s="370">
        <v>20</v>
      </c>
      <c r="J1018" s="194"/>
    </row>
    <row r="1019" spans="1:10" ht="15" x14ac:dyDescent="0.25">
      <c r="A1019" s="80">
        <v>1011</v>
      </c>
      <c r="B1019" s="400" t="s">
        <v>3088</v>
      </c>
      <c r="C1019" s="400" t="s">
        <v>3064</v>
      </c>
      <c r="D1019" s="401">
        <v>28001098844</v>
      </c>
      <c r="E1019" s="400" t="s">
        <v>4246</v>
      </c>
      <c r="F1019" s="80" t="s">
        <v>3720</v>
      </c>
      <c r="G1019" s="370">
        <v>100</v>
      </c>
      <c r="H1019" s="370">
        <v>100</v>
      </c>
      <c r="I1019" s="370">
        <v>20</v>
      </c>
      <c r="J1019" s="194"/>
    </row>
    <row r="1020" spans="1:10" ht="15" x14ac:dyDescent="0.25">
      <c r="A1020" s="80">
        <v>1012</v>
      </c>
      <c r="B1020" s="400" t="s">
        <v>3114</v>
      </c>
      <c r="C1020" s="400" t="s">
        <v>3115</v>
      </c>
      <c r="D1020" s="401">
        <v>28001048848</v>
      </c>
      <c r="E1020" s="400" t="s">
        <v>4246</v>
      </c>
      <c r="F1020" s="80" t="s">
        <v>3720</v>
      </c>
      <c r="G1020" s="370">
        <v>100</v>
      </c>
      <c r="H1020" s="370">
        <v>100</v>
      </c>
      <c r="I1020" s="370">
        <v>20</v>
      </c>
      <c r="J1020" s="194"/>
    </row>
    <row r="1021" spans="1:10" ht="15" x14ac:dyDescent="0.25">
      <c r="A1021" s="80">
        <v>1013</v>
      </c>
      <c r="B1021" s="400" t="s">
        <v>3116</v>
      </c>
      <c r="C1021" s="400" t="s">
        <v>3113</v>
      </c>
      <c r="D1021" s="401">
        <v>28001042780</v>
      </c>
      <c r="E1021" s="400" t="s">
        <v>4246</v>
      </c>
      <c r="F1021" s="80" t="s">
        <v>3720</v>
      </c>
      <c r="G1021" s="370">
        <v>100</v>
      </c>
      <c r="H1021" s="370">
        <v>100</v>
      </c>
      <c r="I1021" s="370">
        <v>20</v>
      </c>
      <c r="J1021" s="194"/>
    </row>
    <row r="1022" spans="1:10" ht="15" x14ac:dyDescent="0.25">
      <c r="A1022" s="80">
        <v>1014</v>
      </c>
      <c r="B1022" s="400" t="s">
        <v>3117</v>
      </c>
      <c r="C1022" s="400" t="s">
        <v>3118</v>
      </c>
      <c r="D1022" s="401">
        <v>28001040194</v>
      </c>
      <c r="E1022" s="400" t="s">
        <v>4246</v>
      </c>
      <c r="F1022" s="80" t="s">
        <v>3720</v>
      </c>
      <c r="G1022" s="370">
        <v>100</v>
      </c>
      <c r="H1022" s="370">
        <v>100</v>
      </c>
      <c r="I1022" s="370">
        <v>20</v>
      </c>
      <c r="J1022" s="194"/>
    </row>
    <row r="1023" spans="1:10" ht="15" x14ac:dyDescent="0.25">
      <c r="A1023" s="80">
        <v>1015</v>
      </c>
      <c r="B1023" s="400" t="s">
        <v>3119</v>
      </c>
      <c r="C1023" s="400" t="s">
        <v>3120</v>
      </c>
      <c r="D1023" s="401">
        <v>28001048847</v>
      </c>
      <c r="E1023" s="400" t="s">
        <v>4246</v>
      </c>
      <c r="F1023" s="80" t="s">
        <v>3720</v>
      </c>
      <c r="G1023" s="370">
        <v>100</v>
      </c>
      <c r="H1023" s="370">
        <v>100</v>
      </c>
      <c r="I1023" s="370">
        <v>20</v>
      </c>
      <c r="J1023" s="194"/>
    </row>
    <row r="1024" spans="1:10" ht="15" x14ac:dyDescent="0.25">
      <c r="A1024" s="80">
        <v>1016</v>
      </c>
      <c r="B1024" s="400" t="s">
        <v>3121</v>
      </c>
      <c r="C1024" s="400" t="s">
        <v>3122</v>
      </c>
      <c r="D1024" s="401">
        <v>10001033836</v>
      </c>
      <c r="E1024" s="400" t="s">
        <v>4246</v>
      </c>
      <c r="F1024" s="80" t="s">
        <v>3720</v>
      </c>
      <c r="G1024" s="370">
        <v>100</v>
      </c>
      <c r="H1024" s="370">
        <v>100</v>
      </c>
      <c r="I1024" s="370">
        <v>20</v>
      </c>
      <c r="J1024" s="194"/>
    </row>
    <row r="1025" spans="1:10" ht="15" x14ac:dyDescent="0.25">
      <c r="A1025" s="80">
        <v>1017</v>
      </c>
      <c r="B1025" s="400" t="s">
        <v>3123</v>
      </c>
      <c r="C1025" s="400" t="s">
        <v>3122</v>
      </c>
      <c r="D1025" s="401">
        <v>10001048930</v>
      </c>
      <c r="E1025" s="400" t="s">
        <v>4246</v>
      </c>
      <c r="F1025" s="80" t="s">
        <v>3720</v>
      </c>
      <c r="G1025" s="370">
        <v>100</v>
      </c>
      <c r="H1025" s="370">
        <v>100</v>
      </c>
      <c r="I1025" s="370">
        <v>20</v>
      </c>
      <c r="J1025" s="194"/>
    </row>
    <row r="1026" spans="1:10" ht="15" x14ac:dyDescent="0.25">
      <c r="A1026" s="80">
        <v>1018</v>
      </c>
      <c r="B1026" s="400" t="s">
        <v>3124</v>
      </c>
      <c r="C1026" s="400" t="s">
        <v>2606</v>
      </c>
      <c r="D1026" s="401">
        <v>28001053074</v>
      </c>
      <c r="E1026" s="400" t="s">
        <v>4246</v>
      </c>
      <c r="F1026" s="80" t="s">
        <v>3720</v>
      </c>
      <c r="G1026" s="370">
        <v>100</v>
      </c>
      <c r="H1026" s="370">
        <v>100</v>
      </c>
      <c r="I1026" s="370">
        <v>20</v>
      </c>
      <c r="J1026" s="194"/>
    </row>
    <row r="1027" spans="1:10" ht="15" x14ac:dyDescent="0.25">
      <c r="A1027" s="80">
        <v>1019</v>
      </c>
      <c r="B1027" s="400" t="s">
        <v>3046</v>
      </c>
      <c r="C1027" s="400" t="s">
        <v>3125</v>
      </c>
      <c r="D1027" s="401">
        <v>28001045168</v>
      </c>
      <c r="E1027" s="400" t="s">
        <v>4246</v>
      </c>
      <c r="F1027" s="80" t="s">
        <v>3720</v>
      </c>
      <c r="G1027" s="370">
        <v>100</v>
      </c>
      <c r="H1027" s="370">
        <v>100</v>
      </c>
      <c r="I1027" s="370">
        <v>20</v>
      </c>
      <c r="J1027" s="194"/>
    </row>
    <row r="1028" spans="1:10" ht="15" x14ac:dyDescent="0.25">
      <c r="A1028" s="80">
        <v>1020</v>
      </c>
      <c r="B1028" s="400" t="s">
        <v>3126</v>
      </c>
      <c r="C1028" s="400" t="s">
        <v>3127</v>
      </c>
      <c r="D1028" s="401">
        <v>28001081999</v>
      </c>
      <c r="E1028" s="400" t="s">
        <v>4246</v>
      </c>
      <c r="F1028" s="80" t="s">
        <v>3720</v>
      </c>
      <c r="G1028" s="370">
        <v>100</v>
      </c>
      <c r="H1028" s="370">
        <v>100</v>
      </c>
      <c r="I1028" s="370">
        <v>20</v>
      </c>
      <c r="J1028" s="194"/>
    </row>
    <row r="1029" spans="1:10" ht="15" x14ac:dyDescent="0.25">
      <c r="A1029" s="80">
        <v>1021</v>
      </c>
      <c r="B1029" s="400" t="s">
        <v>3111</v>
      </c>
      <c r="C1029" s="400" t="s">
        <v>3128</v>
      </c>
      <c r="D1029" s="401">
        <v>28001054933</v>
      </c>
      <c r="E1029" s="400" t="s">
        <v>4246</v>
      </c>
      <c r="F1029" s="80" t="s">
        <v>3720</v>
      </c>
      <c r="G1029" s="370">
        <v>100</v>
      </c>
      <c r="H1029" s="370">
        <v>100</v>
      </c>
      <c r="I1029" s="370">
        <v>20</v>
      </c>
      <c r="J1029" s="194"/>
    </row>
    <row r="1030" spans="1:10" ht="15" x14ac:dyDescent="0.25">
      <c r="A1030" s="80">
        <v>1022</v>
      </c>
      <c r="B1030" s="400" t="s">
        <v>3129</v>
      </c>
      <c r="C1030" s="400" t="s">
        <v>3127</v>
      </c>
      <c r="D1030" s="401">
        <v>28001062183</v>
      </c>
      <c r="E1030" s="400" t="s">
        <v>4246</v>
      </c>
      <c r="F1030" s="80" t="s">
        <v>3720</v>
      </c>
      <c r="G1030" s="370">
        <v>100</v>
      </c>
      <c r="H1030" s="370">
        <v>100</v>
      </c>
      <c r="I1030" s="370">
        <v>20</v>
      </c>
      <c r="J1030" s="194"/>
    </row>
    <row r="1031" spans="1:10" ht="15" x14ac:dyDescent="0.25">
      <c r="A1031" s="80">
        <v>1023</v>
      </c>
      <c r="B1031" s="400" t="s">
        <v>3130</v>
      </c>
      <c r="C1031" s="400" t="s">
        <v>3131</v>
      </c>
      <c r="D1031" s="401">
        <v>28001065153</v>
      </c>
      <c r="E1031" s="400" t="s">
        <v>4246</v>
      </c>
      <c r="F1031" s="80" t="s">
        <v>3720</v>
      </c>
      <c r="G1031" s="370">
        <v>100</v>
      </c>
      <c r="H1031" s="370">
        <v>100</v>
      </c>
      <c r="I1031" s="370">
        <v>20</v>
      </c>
      <c r="J1031" s="194"/>
    </row>
    <row r="1032" spans="1:10" ht="15" x14ac:dyDescent="0.25">
      <c r="A1032" s="80">
        <v>1024</v>
      </c>
      <c r="B1032" s="400" t="s">
        <v>3132</v>
      </c>
      <c r="C1032" s="400" t="s">
        <v>3133</v>
      </c>
      <c r="D1032" s="401">
        <v>10001047879</v>
      </c>
      <c r="E1032" s="400" t="s">
        <v>4246</v>
      </c>
      <c r="F1032" s="80" t="s">
        <v>3720</v>
      </c>
      <c r="G1032" s="370">
        <v>100</v>
      </c>
      <c r="H1032" s="370">
        <v>100</v>
      </c>
      <c r="I1032" s="370">
        <v>20</v>
      </c>
      <c r="J1032" s="194"/>
    </row>
    <row r="1033" spans="1:10" ht="15" x14ac:dyDescent="0.25">
      <c r="A1033" s="80">
        <v>1025</v>
      </c>
      <c r="B1033" s="400" t="s">
        <v>3134</v>
      </c>
      <c r="C1033" s="400" t="s">
        <v>3043</v>
      </c>
      <c r="D1033" s="401">
        <v>28001081157</v>
      </c>
      <c r="E1033" s="400" t="s">
        <v>4246</v>
      </c>
      <c r="F1033" s="80" t="s">
        <v>3720</v>
      </c>
      <c r="G1033" s="370">
        <v>100</v>
      </c>
      <c r="H1033" s="370">
        <v>100</v>
      </c>
      <c r="I1033" s="370">
        <v>20</v>
      </c>
      <c r="J1033" s="194"/>
    </row>
    <row r="1034" spans="1:10" ht="15" x14ac:dyDescent="0.25">
      <c r="A1034" s="80">
        <v>1026</v>
      </c>
      <c r="B1034" s="400" t="s">
        <v>3135</v>
      </c>
      <c r="C1034" s="400" t="s">
        <v>3093</v>
      </c>
      <c r="D1034" s="401">
        <v>28001039428</v>
      </c>
      <c r="E1034" s="400" t="s">
        <v>4246</v>
      </c>
      <c r="F1034" s="80" t="s">
        <v>3720</v>
      </c>
      <c r="G1034" s="370">
        <v>100</v>
      </c>
      <c r="H1034" s="370">
        <v>100</v>
      </c>
      <c r="I1034" s="370">
        <v>20</v>
      </c>
      <c r="J1034" s="194"/>
    </row>
    <row r="1035" spans="1:10" ht="15" x14ac:dyDescent="0.25">
      <c r="A1035" s="80">
        <v>1027</v>
      </c>
      <c r="B1035" s="400" t="s">
        <v>3136</v>
      </c>
      <c r="C1035" s="400" t="s">
        <v>3137</v>
      </c>
      <c r="D1035" s="401">
        <v>28001003233</v>
      </c>
      <c r="E1035" s="400" t="s">
        <v>4246</v>
      </c>
      <c r="F1035" s="80" t="s">
        <v>3720</v>
      </c>
      <c r="G1035" s="370">
        <v>100</v>
      </c>
      <c r="H1035" s="370">
        <v>100</v>
      </c>
      <c r="I1035" s="370">
        <v>20</v>
      </c>
      <c r="J1035" s="194"/>
    </row>
    <row r="1036" spans="1:10" ht="15" x14ac:dyDescent="0.25">
      <c r="A1036" s="80">
        <v>1028</v>
      </c>
      <c r="B1036" s="400" t="s">
        <v>3138</v>
      </c>
      <c r="C1036" s="400" t="s">
        <v>3139</v>
      </c>
      <c r="D1036" s="401">
        <v>28001090756</v>
      </c>
      <c r="E1036" s="400" t="s">
        <v>4246</v>
      </c>
      <c r="F1036" s="80" t="s">
        <v>3720</v>
      </c>
      <c r="G1036" s="370">
        <v>100</v>
      </c>
      <c r="H1036" s="370">
        <v>100</v>
      </c>
      <c r="I1036" s="370">
        <v>20</v>
      </c>
      <c r="J1036" s="194"/>
    </row>
    <row r="1037" spans="1:10" ht="15" x14ac:dyDescent="0.25">
      <c r="A1037" s="80">
        <v>1029</v>
      </c>
      <c r="B1037" s="400" t="s">
        <v>3140</v>
      </c>
      <c r="C1037" s="400" t="s">
        <v>3141</v>
      </c>
      <c r="D1037" s="401">
        <v>28001029722</v>
      </c>
      <c r="E1037" s="400" t="s">
        <v>4246</v>
      </c>
      <c r="F1037" s="80" t="s">
        <v>3720</v>
      </c>
      <c r="G1037" s="370">
        <v>100</v>
      </c>
      <c r="H1037" s="370">
        <v>100</v>
      </c>
      <c r="I1037" s="370">
        <v>20</v>
      </c>
      <c r="J1037" s="194"/>
    </row>
    <row r="1038" spans="1:10" ht="15" x14ac:dyDescent="0.25">
      <c r="A1038" s="80">
        <v>1030</v>
      </c>
      <c r="B1038" s="400" t="s">
        <v>3142</v>
      </c>
      <c r="C1038" s="400" t="s">
        <v>3102</v>
      </c>
      <c r="D1038" s="401">
        <v>52001013618</v>
      </c>
      <c r="E1038" s="400" t="s">
        <v>4246</v>
      </c>
      <c r="F1038" s="80" t="s">
        <v>3720</v>
      </c>
      <c r="G1038" s="370">
        <v>100</v>
      </c>
      <c r="H1038" s="370">
        <v>100</v>
      </c>
      <c r="I1038" s="370">
        <v>20</v>
      </c>
      <c r="J1038" s="194"/>
    </row>
    <row r="1039" spans="1:10" ht="15" x14ac:dyDescent="0.25">
      <c r="A1039" s="80">
        <v>1031</v>
      </c>
      <c r="B1039" s="400" t="s">
        <v>3143</v>
      </c>
      <c r="C1039" s="400" t="s">
        <v>3144</v>
      </c>
      <c r="D1039" s="401">
        <v>28001024245</v>
      </c>
      <c r="E1039" s="400" t="s">
        <v>4246</v>
      </c>
      <c r="F1039" s="80" t="s">
        <v>3720</v>
      </c>
      <c r="G1039" s="370">
        <v>100</v>
      </c>
      <c r="H1039" s="370">
        <v>100</v>
      </c>
      <c r="I1039" s="370">
        <v>20</v>
      </c>
      <c r="J1039" s="194"/>
    </row>
    <row r="1040" spans="1:10" ht="15" x14ac:dyDescent="0.25">
      <c r="A1040" s="80">
        <v>1032</v>
      </c>
      <c r="B1040" s="400" t="s">
        <v>3145</v>
      </c>
      <c r="C1040" s="400" t="s">
        <v>3146</v>
      </c>
      <c r="D1040" s="401">
        <v>28001066708</v>
      </c>
      <c r="E1040" s="400" t="s">
        <v>4246</v>
      </c>
      <c r="F1040" s="80" t="s">
        <v>3720</v>
      </c>
      <c r="G1040" s="370">
        <v>100</v>
      </c>
      <c r="H1040" s="370">
        <v>100</v>
      </c>
      <c r="I1040" s="370">
        <v>20</v>
      </c>
      <c r="J1040" s="194"/>
    </row>
    <row r="1041" spans="1:10" ht="15" x14ac:dyDescent="0.25">
      <c r="A1041" s="80">
        <v>1033</v>
      </c>
      <c r="B1041" s="400" t="s">
        <v>2570</v>
      </c>
      <c r="C1041" s="400" t="s">
        <v>3147</v>
      </c>
      <c r="D1041" s="401">
        <v>28001089277</v>
      </c>
      <c r="E1041" s="400" t="s">
        <v>4246</v>
      </c>
      <c r="F1041" s="80" t="s">
        <v>3720</v>
      </c>
      <c r="G1041" s="370">
        <v>100</v>
      </c>
      <c r="H1041" s="370">
        <v>100</v>
      </c>
      <c r="I1041" s="370">
        <v>20</v>
      </c>
      <c r="J1041" s="194"/>
    </row>
    <row r="1042" spans="1:10" ht="15" x14ac:dyDescent="0.25">
      <c r="A1042" s="80">
        <v>1034</v>
      </c>
      <c r="B1042" s="400" t="s">
        <v>3148</v>
      </c>
      <c r="C1042" s="400" t="s">
        <v>3149</v>
      </c>
      <c r="D1042" s="401">
        <v>28001074272</v>
      </c>
      <c r="E1042" s="400" t="s">
        <v>4246</v>
      </c>
      <c r="F1042" s="80" t="s">
        <v>3720</v>
      </c>
      <c r="G1042" s="370">
        <v>100</v>
      </c>
      <c r="H1042" s="370">
        <v>100</v>
      </c>
      <c r="I1042" s="370">
        <v>20</v>
      </c>
      <c r="J1042" s="194"/>
    </row>
    <row r="1043" spans="1:10" ht="15" x14ac:dyDescent="0.25">
      <c r="A1043" s="80">
        <v>1035</v>
      </c>
      <c r="B1043" s="400" t="s">
        <v>3150</v>
      </c>
      <c r="C1043" s="400" t="s">
        <v>3151</v>
      </c>
      <c r="D1043" s="401">
        <v>28001021391</v>
      </c>
      <c r="E1043" s="400" t="s">
        <v>4246</v>
      </c>
      <c r="F1043" s="80" t="s">
        <v>3720</v>
      </c>
      <c r="G1043" s="370">
        <v>100</v>
      </c>
      <c r="H1043" s="370">
        <v>100</v>
      </c>
      <c r="I1043" s="370">
        <v>20</v>
      </c>
      <c r="J1043" s="194"/>
    </row>
    <row r="1044" spans="1:10" ht="15" x14ac:dyDescent="0.25">
      <c r="A1044" s="80">
        <v>1036</v>
      </c>
      <c r="B1044" s="400" t="s">
        <v>3152</v>
      </c>
      <c r="C1044" s="400" t="s">
        <v>3144</v>
      </c>
      <c r="D1044" s="401">
        <v>28001041716</v>
      </c>
      <c r="E1044" s="400" t="s">
        <v>4246</v>
      </c>
      <c r="F1044" s="80" t="s">
        <v>3720</v>
      </c>
      <c r="G1044" s="370">
        <v>100</v>
      </c>
      <c r="H1044" s="370">
        <v>100</v>
      </c>
      <c r="I1044" s="370">
        <v>20</v>
      </c>
      <c r="J1044" s="194"/>
    </row>
    <row r="1045" spans="1:10" ht="15" x14ac:dyDescent="0.25">
      <c r="A1045" s="80">
        <v>1037</v>
      </c>
      <c r="B1045" s="400" t="s">
        <v>3153</v>
      </c>
      <c r="C1045" s="400" t="s">
        <v>3033</v>
      </c>
      <c r="D1045" s="401">
        <v>28001055021</v>
      </c>
      <c r="E1045" s="400" t="s">
        <v>4246</v>
      </c>
      <c r="F1045" s="80" t="s">
        <v>3720</v>
      </c>
      <c r="G1045" s="370">
        <v>100</v>
      </c>
      <c r="H1045" s="370">
        <v>100</v>
      </c>
      <c r="I1045" s="370">
        <v>20</v>
      </c>
      <c r="J1045" s="194"/>
    </row>
    <row r="1046" spans="1:10" ht="15" x14ac:dyDescent="0.25">
      <c r="A1046" s="80">
        <v>1038</v>
      </c>
      <c r="B1046" s="400" t="s">
        <v>3154</v>
      </c>
      <c r="C1046" s="400" t="s">
        <v>3155</v>
      </c>
      <c r="D1046" s="401">
        <v>28001000551</v>
      </c>
      <c r="E1046" s="400" t="s">
        <v>4246</v>
      </c>
      <c r="F1046" s="80" t="s">
        <v>3720</v>
      </c>
      <c r="G1046" s="370">
        <v>100</v>
      </c>
      <c r="H1046" s="370">
        <v>100</v>
      </c>
      <c r="I1046" s="370">
        <v>20</v>
      </c>
      <c r="J1046" s="194"/>
    </row>
    <row r="1047" spans="1:10" ht="15" x14ac:dyDescent="0.25">
      <c r="A1047" s="80">
        <v>1039</v>
      </c>
      <c r="B1047" s="400" t="s">
        <v>3156</v>
      </c>
      <c r="C1047" s="400" t="s">
        <v>3157</v>
      </c>
      <c r="D1047" s="401">
        <v>28001062435</v>
      </c>
      <c r="E1047" s="400" t="s">
        <v>4246</v>
      </c>
      <c r="F1047" s="80" t="s">
        <v>3720</v>
      </c>
      <c r="G1047" s="370">
        <v>100</v>
      </c>
      <c r="H1047" s="370">
        <v>100</v>
      </c>
      <c r="I1047" s="370">
        <v>20</v>
      </c>
      <c r="J1047" s="194"/>
    </row>
    <row r="1048" spans="1:10" ht="15" x14ac:dyDescent="0.25">
      <c r="A1048" s="80">
        <v>1040</v>
      </c>
      <c r="B1048" s="400" t="s">
        <v>3158</v>
      </c>
      <c r="C1048" s="400" t="s">
        <v>3159</v>
      </c>
      <c r="D1048" s="401">
        <v>28001039116</v>
      </c>
      <c r="E1048" s="400" t="s">
        <v>4246</v>
      </c>
      <c r="F1048" s="80" t="s">
        <v>3720</v>
      </c>
      <c r="G1048" s="370">
        <v>100</v>
      </c>
      <c r="H1048" s="370">
        <v>100</v>
      </c>
      <c r="I1048" s="370">
        <v>20</v>
      </c>
      <c r="J1048" s="194"/>
    </row>
    <row r="1049" spans="1:10" ht="15" x14ac:dyDescent="0.25">
      <c r="A1049" s="80">
        <v>1041</v>
      </c>
      <c r="B1049" s="400" t="s">
        <v>3160</v>
      </c>
      <c r="C1049" s="400" t="s">
        <v>3102</v>
      </c>
      <c r="D1049" s="401">
        <v>28001102914</v>
      </c>
      <c r="E1049" s="400" t="s">
        <v>4246</v>
      </c>
      <c r="F1049" s="80" t="s">
        <v>3720</v>
      </c>
      <c r="G1049" s="370">
        <v>100</v>
      </c>
      <c r="H1049" s="370">
        <v>100</v>
      </c>
      <c r="I1049" s="370">
        <v>20</v>
      </c>
      <c r="J1049" s="194"/>
    </row>
    <row r="1050" spans="1:10" ht="15" x14ac:dyDescent="0.25">
      <c r="A1050" s="80">
        <v>1042</v>
      </c>
      <c r="B1050" s="400" t="s">
        <v>3161</v>
      </c>
      <c r="C1050" s="400" t="s">
        <v>3162</v>
      </c>
      <c r="D1050" s="401">
        <v>28001093894</v>
      </c>
      <c r="E1050" s="400" t="s">
        <v>4246</v>
      </c>
      <c r="F1050" s="80" t="s">
        <v>3720</v>
      </c>
      <c r="G1050" s="370">
        <v>100</v>
      </c>
      <c r="H1050" s="370">
        <v>100</v>
      </c>
      <c r="I1050" s="370">
        <v>20</v>
      </c>
      <c r="J1050" s="194"/>
    </row>
    <row r="1051" spans="1:10" ht="15" x14ac:dyDescent="0.25">
      <c r="A1051" s="80">
        <v>1043</v>
      </c>
      <c r="B1051" s="400" t="s">
        <v>3163</v>
      </c>
      <c r="C1051" s="400" t="s">
        <v>3127</v>
      </c>
      <c r="D1051" s="401">
        <v>28001020637</v>
      </c>
      <c r="E1051" s="400" t="s">
        <v>4246</v>
      </c>
      <c r="F1051" s="80" t="s">
        <v>3720</v>
      </c>
      <c r="G1051" s="370">
        <v>100</v>
      </c>
      <c r="H1051" s="370">
        <v>100</v>
      </c>
      <c r="I1051" s="370">
        <v>20</v>
      </c>
      <c r="J1051" s="194"/>
    </row>
    <row r="1052" spans="1:10" ht="15" x14ac:dyDescent="0.25">
      <c r="A1052" s="80">
        <v>1044</v>
      </c>
      <c r="B1052" s="400" t="s">
        <v>3164</v>
      </c>
      <c r="C1052" s="400" t="s">
        <v>3033</v>
      </c>
      <c r="D1052" s="401">
        <v>28001010442</v>
      </c>
      <c r="E1052" s="400" t="s">
        <v>4246</v>
      </c>
      <c r="F1052" s="80" t="s">
        <v>3720</v>
      </c>
      <c r="G1052" s="370">
        <v>100</v>
      </c>
      <c r="H1052" s="370">
        <v>100</v>
      </c>
      <c r="I1052" s="370">
        <v>20</v>
      </c>
      <c r="J1052" s="194"/>
    </row>
    <row r="1053" spans="1:10" ht="15" x14ac:dyDescent="0.25">
      <c r="A1053" s="80">
        <v>1045</v>
      </c>
      <c r="B1053" s="400" t="s">
        <v>3165</v>
      </c>
      <c r="C1053" s="400" t="s">
        <v>3166</v>
      </c>
      <c r="D1053" s="401">
        <v>28001042213</v>
      </c>
      <c r="E1053" s="400" t="s">
        <v>4246</v>
      </c>
      <c r="F1053" s="80" t="s">
        <v>3720</v>
      </c>
      <c r="G1053" s="370">
        <v>100</v>
      </c>
      <c r="H1053" s="370">
        <v>100</v>
      </c>
      <c r="I1053" s="370">
        <v>20</v>
      </c>
      <c r="J1053" s="194"/>
    </row>
    <row r="1054" spans="1:10" ht="15" x14ac:dyDescent="0.25">
      <c r="A1054" s="80">
        <v>1046</v>
      </c>
      <c r="B1054" s="400" t="s">
        <v>3030</v>
      </c>
      <c r="C1054" s="400" t="s">
        <v>3031</v>
      </c>
      <c r="D1054" s="401">
        <v>28701123925</v>
      </c>
      <c r="E1054" s="400" t="s">
        <v>4246</v>
      </c>
      <c r="F1054" s="80" t="s">
        <v>3720</v>
      </c>
      <c r="G1054" s="370">
        <v>100</v>
      </c>
      <c r="H1054" s="370">
        <v>100</v>
      </c>
      <c r="I1054" s="370">
        <v>20</v>
      </c>
      <c r="J1054" s="194"/>
    </row>
    <row r="1055" spans="1:10" ht="15" x14ac:dyDescent="0.25">
      <c r="A1055" s="80">
        <v>1047</v>
      </c>
      <c r="B1055" s="400" t="s">
        <v>3032</v>
      </c>
      <c r="C1055" s="400" t="s">
        <v>3033</v>
      </c>
      <c r="D1055" s="401">
        <v>28001012168</v>
      </c>
      <c r="E1055" s="400" t="s">
        <v>4246</v>
      </c>
      <c r="F1055" s="80" t="s">
        <v>3720</v>
      </c>
      <c r="G1055" s="370">
        <v>100</v>
      </c>
      <c r="H1055" s="370">
        <v>100</v>
      </c>
      <c r="I1055" s="370">
        <v>20</v>
      </c>
      <c r="J1055" s="194"/>
    </row>
    <row r="1056" spans="1:10" ht="15" x14ac:dyDescent="0.25">
      <c r="A1056" s="80">
        <v>1048</v>
      </c>
      <c r="B1056" s="400" t="s">
        <v>3034</v>
      </c>
      <c r="C1056" s="400" t="s">
        <v>3035</v>
      </c>
      <c r="D1056" s="401">
        <v>28001106429</v>
      </c>
      <c r="E1056" s="400" t="s">
        <v>4246</v>
      </c>
      <c r="F1056" s="80" t="s">
        <v>3720</v>
      </c>
      <c r="G1056" s="370">
        <v>100</v>
      </c>
      <c r="H1056" s="370">
        <v>100</v>
      </c>
      <c r="I1056" s="370">
        <v>20</v>
      </c>
      <c r="J1056" s="194"/>
    </row>
    <row r="1057" spans="1:10" ht="15" x14ac:dyDescent="0.25">
      <c r="A1057" s="80">
        <v>1049</v>
      </c>
      <c r="B1057" s="400" t="s">
        <v>3036</v>
      </c>
      <c r="C1057" s="400" t="s">
        <v>3037</v>
      </c>
      <c r="D1057" s="401">
        <v>28001065219</v>
      </c>
      <c r="E1057" s="400" t="s">
        <v>4246</v>
      </c>
      <c r="F1057" s="80" t="s">
        <v>3720</v>
      </c>
      <c r="G1057" s="370">
        <v>100</v>
      </c>
      <c r="H1057" s="370">
        <v>100</v>
      </c>
      <c r="I1057" s="370">
        <v>20</v>
      </c>
      <c r="J1057" s="194"/>
    </row>
    <row r="1058" spans="1:10" ht="15" x14ac:dyDescent="0.25">
      <c r="A1058" s="80">
        <v>1050</v>
      </c>
      <c r="B1058" s="400" t="s">
        <v>3038</v>
      </c>
      <c r="C1058" s="400" t="s">
        <v>3039</v>
      </c>
      <c r="D1058" s="401">
        <v>28001000740</v>
      </c>
      <c r="E1058" s="400" t="s">
        <v>4246</v>
      </c>
      <c r="F1058" s="80" t="s">
        <v>3720</v>
      </c>
      <c r="G1058" s="370">
        <v>100</v>
      </c>
      <c r="H1058" s="370">
        <v>100</v>
      </c>
      <c r="I1058" s="370">
        <v>20</v>
      </c>
      <c r="J1058" s="194"/>
    </row>
    <row r="1059" spans="1:10" ht="15" x14ac:dyDescent="0.25">
      <c r="A1059" s="80">
        <v>1051</v>
      </c>
      <c r="B1059" s="400" t="s">
        <v>2580</v>
      </c>
      <c r="C1059" s="400" t="s">
        <v>2501</v>
      </c>
      <c r="D1059" s="401">
        <v>10001062144</v>
      </c>
      <c r="E1059" s="400" t="s">
        <v>4246</v>
      </c>
      <c r="F1059" s="80" t="s">
        <v>3720</v>
      </c>
      <c r="G1059" s="370">
        <v>100</v>
      </c>
      <c r="H1059" s="370">
        <v>100</v>
      </c>
      <c r="I1059" s="370">
        <v>20</v>
      </c>
      <c r="J1059" s="194"/>
    </row>
    <row r="1060" spans="1:10" ht="15" x14ac:dyDescent="0.25">
      <c r="A1060" s="80">
        <v>1052</v>
      </c>
      <c r="B1060" s="400" t="s">
        <v>2635</v>
      </c>
      <c r="C1060" s="400" t="s">
        <v>3167</v>
      </c>
      <c r="D1060" s="401">
        <v>10001070154</v>
      </c>
      <c r="E1060" s="400" t="s">
        <v>4246</v>
      </c>
      <c r="F1060" s="80" t="s">
        <v>3720</v>
      </c>
      <c r="G1060" s="370">
        <v>100</v>
      </c>
      <c r="H1060" s="370">
        <v>100</v>
      </c>
      <c r="I1060" s="370">
        <v>20</v>
      </c>
      <c r="J1060" s="194"/>
    </row>
    <row r="1061" spans="1:10" ht="15" x14ac:dyDescent="0.25">
      <c r="A1061" s="80">
        <v>1053</v>
      </c>
      <c r="B1061" s="400" t="s">
        <v>2686</v>
      </c>
      <c r="C1061" s="400" t="s">
        <v>3168</v>
      </c>
      <c r="D1061" s="401">
        <v>10001056981</v>
      </c>
      <c r="E1061" s="400" t="s">
        <v>4246</v>
      </c>
      <c r="F1061" s="80" t="s">
        <v>3720</v>
      </c>
      <c r="G1061" s="370">
        <v>100</v>
      </c>
      <c r="H1061" s="370">
        <v>100</v>
      </c>
      <c r="I1061" s="370">
        <v>20</v>
      </c>
      <c r="J1061" s="194"/>
    </row>
    <row r="1062" spans="1:10" ht="15" x14ac:dyDescent="0.25">
      <c r="A1062" s="80">
        <v>1054</v>
      </c>
      <c r="B1062" s="400" t="s">
        <v>2500</v>
      </c>
      <c r="C1062" s="400" t="s">
        <v>3169</v>
      </c>
      <c r="D1062" s="401">
        <v>62006019625</v>
      </c>
      <c r="E1062" s="400" t="s">
        <v>4246</v>
      </c>
      <c r="F1062" s="80" t="s">
        <v>3720</v>
      </c>
      <c r="G1062" s="370">
        <v>100</v>
      </c>
      <c r="H1062" s="370">
        <v>100</v>
      </c>
      <c r="I1062" s="370">
        <v>20</v>
      </c>
      <c r="J1062" s="194"/>
    </row>
    <row r="1063" spans="1:10" ht="15" x14ac:dyDescent="0.25">
      <c r="A1063" s="80">
        <v>1055</v>
      </c>
      <c r="B1063" s="400" t="s">
        <v>2506</v>
      </c>
      <c r="C1063" s="400" t="s">
        <v>3170</v>
      </c>
      <c r="D1063" s="401">
        <v>10001066363</v>
      </c>
      <c r="E1063" s="400" t="s">
        <v>4246</v>
      </c>
      <c r="F1063" s="80" t="s">
        <v>3720</v>
      </c>
      <c r="G1063" s="370">
        <v>100</v>
      </c>
      <c r="H1063" s="370">
        <v>100</v>
      </c>
      <c r="I1063" s="370">
        <v>20</v>
      </c>
      <c r="J1063" s="194"/>
    </row>
    <row r="1064" spans="1:10" ht="15" x14ac:dyDescent="0.25">
      <c r="A1064" s="80">
        <v>1056</v>
      </c>
      <c r="B1064" s="400" t="s">
        <v>3171</v>
      </c>
      <c r="C1064" s="400" t="s">
        <v>3169</v>
      </c>
      <c r="D1064" s="401">
        <v>62004026373</v>
      </c>
      <c r="E1064" s="400" t="s">
        <v>4246</v>
      </c>
      <c r="F1064" s="80" t="s">
        <v>3720</v>
      </c>
      <c r="G1064" s="370">
        <v>100</v>
      </c>
      <c r="H1064" s="370">
        <v>100</v>
      </c>
      <c r="I1064" s="370">
        <v>20</v>
      </c>
      <c r="J1064" s="194"/>
    </row>
    <row r="1065" spans="1:10" ht="15" x14ac:dyDescent="0.25">
      <c r="A1065" s="80">
        <v>1057</v>
      </c>
      <c r="B1065" s="400" t="s">
        <v>3172</v>
      </c>
      <c r="C1065" s="400" t="s">
        <v>3173</v>
      </c>
      <c r="D1065" s="401">
        <v>10001045815</v>
      </c>
      <c r="E1065" s="400" t="s">
        <v>4246</v>
      </c>
      <c r="F1065" s="80" t="s">
        <v>3720</v>
      </c>
      <c r="G1065" s="370">
        <v>100</v>
      </c>
      <c r="H1065" s="370">
        <v>100</v>
      </c>
      <c r="I1065" s="370">
        <v>20</v>
      </c>
      <c r="J1065" s="194"/>
    </row>
    <row r="1066" spans="1:10" ht="15" x14ac:dyDescent="0.25">
      <c r="A1066" s="80">
        <v>1058</v>
      </c>
      <c r="B1066" s="400" t="s">
        <v>2500</v>
      </c>
      <c r="C1066" s="400" t="s">
        <v>2501</v>
      </c>
      <c r="D1066" s="401">
        <v>10001043301</v>
      </c>
      <c r="E1066" s="400" t="s">
        <v>4246</v>
      </c>
      <c r="F1066" s="80" t="s">
        <v>3720</v>
      </c>
      <c r="G1066" s="370">
        <v>100</v>
      </c>
      <c r="H1066" s="370">
        <v>100</v>
      </c>
      <c r="I1066" s="370">
        <v>20</v>
      </c>
      <c r="J1066" s="194"/>
    </row>
    <row r="1067" spans="1:10" ht="15" x14ac:dyDescent="0.25">
      <c r="A1067" s="80">
        <v>1059</v>
      </c>
      <c r="B1067" s="400" t="s">
        <v>2502</v>
      </c>
      <c r="C1067" s="400" t="s">
        <v>2503</v>
      </c>
      <c r="D1067" s="401">
        <v>12001072921</v>
      </c>
      <c r="E1067" s="400" t="s">
        <v>4246</v>
      </c>
      <c r="F1067" s="80" t="s">
        <v>3720</v>
      </c>
      <c r="G1067" s="370">
        <v>100</v>
      </c>
      <c r="H1067" s="370">
        <v>100</v>
      </c>
      <c r="I1067" s="370">
        <v>20</v>
      </c>
      <c r="J1067" s="194"/>
    </row>
    <row r="1068" spans="1:10" ht="15" x14ac:dyDescent="0.25">
      <c r="A1068" s="80">
        <v>1060</v>
      </c>
      <c r="B1068" s="400" t="s">
        <v>2504</v>
      </c>
      <c r="C1068" s="400" t="s">
        <v>2505</v>
      </c>
      <c r="D1068" s="401">
        <v>10001064973</v>
      </c>
      <c r="E1068" s="400" t="s">
        <v>4246</v>
      </c>
      <c r="F1068" s="80" t="s">
        <v>3720</v>
      </c>
      <c r="G1068" s="370">
        <v>100</v>
      </c>
      <c r="H1068" s="370">
        <v>100</v>
      </c>
      <c r="I1068" s="370">
        <v>20</v>
      </c>
      <c r="J1068" s="194"/>
    </row>
    <row r="1069" spans="1:10" ht="15" x14ac:dyDescent="0.25">
      <c r="A1069" s="80">
        <v>1061</v>
      </c>
      <c r="B1069" s="400" t="s">
        <v>2448</v>
      </c>
      <c r="C1069" s="400" t="s">
        <v>3174</v>
      </c>
      <c r="D1069" s="401">
        <v>10001071571</v>
      </c>
      <c r="E1069" s="400" t="s">
        <v>4246</v>
      </c>
      <c r="F1069" s="80" t="s">
        <v>3720</v>
      </c>
      <c r="G1069" s="370">
        <v>100</v>
      </c>
      <c r="H1069" s="370">
        <v>100</v>
      </c>
      <c r="I1069" s="370">
        <v>20</v>
      </c>
      <c r="J1069" s="194"/>
    </row>
    <row r="1070" spans="1:10" ht="15" x14ac:dyDescent="0.25">
      <c r="A1070" s="80">
        <v>1062</v>
      </c>
      <c r="B1070" s="400" t="s">
        <v>2506</v>
      </c>
      <c r="C1070" s="400" t="s">
        <v>2507</v>
      </c>
      <c r="D1070" s="401">
        <v>62005012628</v>
      </c>
      <c r="E1070" s="400" t="s">
        <v>4246</v>
      </c>
      <c r="F1070" s="80" t="s">
        <v>3720</v>
      </c>
      <c r="G1070" s="370">
        <v>100</v>
      </c>
      <c r="H1070" s="370">
        <v>100</v>
      </c>
      <c r="I1070" s="370">
        <v>20</v>
      </c>
      <c r="J1070" s="194"/>
    </row>
    <row r="1071" spans="1:10" ht="15" x14ac:dyDescent="0.25">
      <c r="A1071" s="80">
        <v>1063</v>
      </c>
      <c r="B1071" s="400" t="s">
        <v>3175</v>
      </c>
      <c r="C1071" s="400" t="s">
        <v>2405</v>
      </c>
      <c r="D1071" s="401">
        <v>10001038187</v>
      </c>
      <c r="E1071" s="400" t="s">
        <v>4246</v>
      </c>
      <c r="F1071" s="80" t="s">
        <v>3720</v>
      </c>
      <c r="G1071" s="370">
        <v>100</v>
      </c>
      <c r="H1071" s="370">
        <v>100</v>
      </c>
      <c r="I1071" s="370">
        <v>20</v>
      </c>
      <c r="J1071" s="194"/>
    </row>
    <row r="1072" spans="1:10" ht="15" x14ac:dyDescent="0.25">
      <c r="A1072" s="80">
        <v>1064</v>
      </c>
      <c r="B1072" s="400" t="s">
        <v>3175</v>
      </c>
      <c r="C1072" s="400" t="s">
        <v>2405</v>
      </c>
      <c r="D1072" s="401">
        <v>10001038187</v>
      </c>
      <c r="E1072" s="400" t="s">
        <v>4246</v>
      </c>
      <c r="F1072" s="80" t="s">
        <v>3720</v>
      </c>
      <c r="G1072" s="370">
        <v>100</v>
      </c>
      <c r="H1072" s="370">
        <v>100</v>
      </c>
      <c r="I1072" s="370">
        <v>20</v>
      </c>
      <c r="J1072" s="194"/>
    </row>
    <row r="1073" spans="1:10" ht="15" x14ac:dyDescent="0.25">
      <c r="A1073" s="80">
        <v>1065</v>
      </c>
      <c r="B1073" s="400" t="s">
        <v>3175</v>
      </c>
      <c r="C1073" s="400" t="s">
        <v>2405</v>
      </c>
      <c r="D1073" s="401">
        <v>10001038187</v>
      </c>
      <c r="E1073" s="400" t="s">
        <v>4246</v>
      </c>
      <c r="F1073" s="80" t="s">
        <v>3720</v>
      </c>
      <c r="G1073" s="370">
        <v>100</v>
      </c>
      <c r="H1073" s="370">
        <v>100</v>
      </c>
      <c r="I1073" s="370">
        <v>20</v>
      </c>
      <c r="J1073" s="194"/>
    </row>
    <row r="1074" spans="1:10" ht="15" x14ac:dyDescent="0.25">
      <c r="A1074" s="80">
        <v>1066</v>
      </c>
      <c r="B1074" s="400" t="s">
        <v>3176</v>
      </c>
      <c r="C1074" s="400" t="s">
        <v>2405</v>
      </c>
      <c r="D1074" s="401" t="s">
        <v>3668</v>
      </c>
      <c r="E1074" s="400" t="s">
        <v>4246</v>
      </c>
      <c r="F1074" s="80" t="s">
        <v>3720</v>
      </c>
      <c r="G1074" s="370">
        <v>100</v>
      </c>
      <c r="H1074" s="370">
        <v>100</v>
      </c>
      <c r="I1074" s="370">
        <v>20</v>
      </c>
      <c r="J1074" s="194"/>
    </row>
    <row r="1075" spans="1:10" ht="15" x14ac:dyDescent="0.25">
      <c r="A1075" s="80">
        <v>1067</v>
      </c>
      <c r="B1075" s="400" t="s">
        <v>3176</v>
      </c>
      <c r="C1075" s="400" t="s">
        <v>2405</v>
      </c>
      <c r="D1075" s="401" t="s">
        <v>3668</v>
      </c>
      <c r="E1075" s="400" t="s">
        <v>4246</v>
      </c>
      <c r="F1075" s="80" t="s">
        <v>3720</v>
      </c>
      <c r="G1075" s="370">
        <v>100</v>
      </c>
      <c r="H1075" s="370">
        <v>100</v>
      </c>
      <c r="I1075" s="370">
        <v>20</v>
      </c>
      <c r="J1075" s="194"/>
    </row>
    <row r="1076" spans="1:10" ht="15" x14ac:dyDescent="0.25">
      <c r="A1076" s="80">
        <v>1068</v>
      </c>
      <c r="B1076" s="400" t="s">
        <v>3176</v>
      </c>
      <c r="C1076" s="400" t="s">
        <v>2405</v>
      </c>
      <c r="D1076" s="401" t="s">
        <v>3668</v>
      </c>
      <c r="E1076" s="400" t="s">
        <v>4246</v>
      </c>
      <c r="F1076" s="80" t="s">
        <v>3720</v>
      </c>
      <c r="G1076" s="370">
        <v>100</v>
      </c>
      <c r="H1076" s="370">
        <v>100</v>
      </c>
      <c r="I1076" s="370">
        <v>20</v>
      </c>
      <c r="J1076" s="194"/>
    </row>
    <row r="1077" spans="1:10" ht="15" x14ac:dyDescent="0.25">
      <c r="A1077" s="80">
        <v>1069</v>
      </c>
      <c r="B1077" s="400" t="s">
        <v>3177</v>
      </c>
      <c r="C1077" s="400" t="s">
        <v>3178</v>
      </c>
      <c r="D1077" s="401" t="s">
        <v>3669</v>
      </c>
      <c r="E1077" s="400" t="s">
        <v>4246</v>
      </c>
      <c r="F1077" s="80" t="s">
        <v>3720</v>
      </c>
      <c r="G1077" s="370">
        <v>100</v>
      </c>
      <c r="H1077" s="370">
        <v>100</v>
      </c>
      <c r="I1077" s="370">
        <v>20</v>
      </c>
      <c r="J1077" s="194"/>
    </row>
    <row r="1078" spans="1:10" ht="15" x14ac:dyDescent="0.25">
      <c r="A1078" s="80">
        <v>1070</v>
      </c>
      <c r="B1078" s="400" t="s">
        <v>3179</v>
      </c>
      <c r="C1078" s="400" t="s">
        <v>3180</v>
      </c>
      <c r="D1078" s="401" t="s">
        <v>3670</v>
      </c>
      <c r="E1078" s="400" t="s">
        <v>4246</v>
      </c>
      <c r="F1078" s="80" t="s">
        <v>3720</v>
      </c>
      <c r="G1078" s="370">
        <v>100</v>
      </c>
      <c r="H1078" s="370">
        <v>100</v>
      </c>
      <c r="I1078" s="370">
        <v>20</v>
      </c>
      <c r="J1078" s="194"/>
    </row>
    <row r="1079" spans="1:10" ht="15" x14ac:dyDescent="0.25">
      <c r="A1079" s="80">
        <v>1071</v>
      </c>
      <c r="B1079" s="400" t="s">
        <v>3181</v>
      </c>
      <c r="C1079" s="400" t="s">
        <v>3182</v>
      </c>
      <c r="D1079" s="401" t="s">
        <v>3671</v>
      </c>
      <c r="E1079" s="400" t="s">
        <v>4246</v>
      </c>
      <c r="F1079" s="80" t="s">
        <v>3720</v>
      </c>
      <c r="G1079" s="370">
        <v>100</v>
      </c>
      <c r="H1079" s="370">
        <v>100</v>
      </c>
      <c r="I1079" s="370">
        <v>20</v>
      </c>
      <c r="J1079" s="194"/>
    </row>
    <row r="1080" spans="1:10" ht="15" x14ac:dyDescent="0.25">
      <c r="A1080" s="80">
        <v>1072</v>
      </c>
      <c r="B1080" s="400" t="s">
        <v>3183</v>
      </c>
      <c r="C1080" s="400" t="s">
        <v>3184</v>
      </c>
      <c r="D1080" s="401" t="s">
        <v>3672</v>
      </c>
      <c r="E1080" s="400" t="s">
        <v>4246</v>
      </c>
      <c r="F1080" s="80" t="s">
        <v>3720</v>
      </c>
      <c r="G1080" s="370">
        <v>100</v>
      </c>
      <c r="H1080" s="370">
        <v>100</v>
      </c>
      <c r="I1080" s="370">
        <v>20</v>
      </c>
      <c r="J1080" s="194"/>
    </row>
    <row r="1081" spans="1:10" ht="15" x14ac:dyDescent="0.25">
      <c r="A1081" s="80">
        <v>1073</v>
      </c>
      <c r="B1081" s="400" t="s">
        <v>3185</v>
      </c>
      <c r="C1081" s="400" t="s">
        <v>3184</v>
      </c>
      <c r="D1081" s="401" t="s">
        <v>3673</v>
      </c>
      <c r="E1081" s="400" t="s">
        <v>4246</v>
      </c>
      <c r="F1081" s="80" t="s">
        <v>3720</v>
      </c>
      <c r="G1081" s="370">
        <v>100</v>
      </c>
      <c r="H1081" s="370">
        <v>100</v>
      </c>
      <c r="I1081" s="370">
        <v>20</v>
      </c>
      <c r="J1081" s="194"/>
    </row>
    <row r="1082" spans="1:10" ht="15" x14ac:dyDescent="0.25">
      <c r="A1082" s="80">
        <v>1074</v>
      </c>
      <c r="B1082" s="400" t="s">
        <v>2826</v>
      </c>
      <c r="C1082" s="400" t="s">
        <v>3184</v>
      </c>
      <c r="D1082" s="401" t="s">
        <v>3674</v>
      </c>
      <c r="E1082" s="400" t="s">
        <v>4246</v>
      </c>
      <c r="F1082" s="80" t="s">
        <v>3720</v>
      </c>
      <c r="G1082" s="370">
        <v>100</v>
      </c>
      <c r="H1082" s="370">
        <v>100</v>
      </c>
      <c r="I1082" s="370">
        <v>20</v>
      </c>
      <c r="J1082" s="194"/>
    </row>
    <row r="1083" spans="1:10" ht="15" x14ac:dyDescent="0.25">
      <c r="A1083" s="80">
        <v>1075</v>
      </c>
      <c r="B1083" s="400" t="s">
        <v>2361</v>
      </c>
      <c r="C1083" s="400" t="s">
        <v>2389</v>
      </c>
      <c r="D1083" s="401" t="s">
        <v>3675</v>
      </c>
      <c r="E1083" s="400" t="s">
        <v>4246</v>
      </c>
      <c r="F1083" s="80" t="s">
        <v>3720</v>
      </c>
      <c r="G1083" s="370">
        <v>100</v>
      </c>
      <c r="H1083" s="370">
        <v>100</v>
      </c>
      <c r="I1083" s="370">
        <v>20</v>
      </c>
      <c r="J1083" s="194"/>
    </row>
    <row r="1084" spans="1:10" ht="15" x14ac:dyDescent="0.25">
      <c r="A1084" s="80">
        <v>1076</v>
      </c>
      <c r="B1084" s="400" t="s">
        <v>2895</v>
      </c>
      <c r="C1084" s="400" t="s">
        <v>2389</v>
      </c>
      <c r="D1084" s="401" t="s">
        <v>3676</v>
      </c>
      <c r="E1084" s="400" t="s">
        <v>4246</v>
      </c>
      <c r="F1084" s="80" t="s">
        <v>3720</v>
      </c>
      <c r="G1084" s="370">
        <v>100</v>
      </c>
      <c r="H1084" s="370">
        <v>100</v>
      </c>
      <c r="I1084" s="370">
        <v>20</v>
      </c>
      <c r="J1084" s="194"/>
    </row>
    <row r="1085" spans="1:10" ht="15" x14ac:dyDescent="0.25">
      <c r="A1085" s="80">
        <v>1077</v>
      </c>
      <c r="B1085" s="400" t="s">
        <v>3186</v>
      </c>
      <c r="C1085" s="400" t="s">
        <v>2389</v>
      </c>
      <c r="D1085" s="401" t="s">
        <v>3677</v>
      </c>
      <c r="E1085" s="400" t="s">
        <v>4246</v>
      </c>
      <c r="F1085" s="80" t="s">
        <v>3720</v>
      </c>
      <c r="G1085" s="370">
        <v>100</v>
      </c>
      <c r="H1085" s="370">
        <v>100</v>
      </c>
      <c r="I1085" s="370">
        <v>20</v>
      </c>
      <c r="J1085" s="194"/>
    </row>
    <row r="1086" spans="1:10" ht="15" x14ac:dyDescent="0.25">
      <c r="A1086" s="80">
        <v>1078</v>
      </c>
      <c r="B1086" s="400" t="s">
        <v>3187</v>
      </c>
      <c r="C1086" s="400" t="s">
        <v>3188</v>
      </c>
      <c r="D1086" s="401" t="s">
        <v>3678</v>
      </c>
      <c r="E1086" s="400" t="s">
        <v>4246</v>
      </c>
      <c r="F1086" s="80" t="s">
        <v>3720</v>
      </c>
      <c r="G1086" s="370">
        <v>100</v>
      </c>
      <c r="H1086" s="370">
        <v>100</v>
      </c>
      <c r="I1086" s="370">
        <v>20</v>
      </c>
      <c r="J1086" s="194"/>
    </row>
    <row r="1087" spans="1:10" ht="15" x14ac:dyDescent="0.25">
      <c r="A1087" s="80">
        <v>1079</v>
      </c>
      <c r="B1087" s="400" t="s">
        <v>3189</v>
      </c>
      <c r="C1087" s="400" t="s">
        <v>3190</v>
      </c>
      <c r="D1087" s="401" t="s">
        <v>3679</v>
      </c>
      <c r="E1087" s="400" t="s">
        <v>4246</v>
      </c>
      <c r="F1087" s="80" t="s">
        <v>3720</v>
      </c>
      <c r="G1087" s="370">
        <v>100</v>
      </c>
      <c r="H1087" s="370">
        <v>100</v>
      </c>
      <c r="I1087" s="370">
        <v>20</v>
      </c>
      <c r="J1087" s="194"/>
    </row>
    <row r="1088" spans="1:10" ht="15" x14ac:dyDescent="0.25">
      <c r="A1088" s="80">
        <v>1080</v>
      </c>
      <c r="B1088" s="400" t="s">
        <v>3014</v>
      </c>
      <c r="C1088" s="400" t="s">
        <v>3174</v>
      </c>
      <c r="D1088" s="401" t="s">
        <v>3680</v>
      </c>
      <c r="E1088" s="400" t="s">
        <v>4246</v>
      </c>
      <c r="F1088" s="80" t="s">
        <v>3720</v>
      </c>
      <c r="G1088" s="370">
        <v>100</v>
      </c>
      <c r="H1088" s="370">
        <v>100</v>
      </c>
      <c r="I1088" s="370">
        <v>20</v>
      </c>
      <c r="J1088" s="194"/>
    </row>
    <row r="1089" spans="1:10" ht="15" x14ac:dyDescent="0.25">
      <c r="A1089" s="80">
        <v>1081</v>
      </c>
      <c r="B1089" s="400" t="s">
        <v>2771</v>
      </c>
      <c r="C1089" s="400" t="s">
        <v>3191</v>
      </c>
      <c r="D1089" s="401" t="s">
        <v>3681</v>
      </c>
      <c r="E1089" s="400" t="s">
        <v>4246</v>
      </c>
      <c r="F1089" s="80" t="s">
        <v>3720</v>
      </c>
      <c r="G1089" s="370">
        <v>100</v>
      </c>
      <c r="H1089" s="370">
        <v>100</v>
      </c>
      <c r="I1089" s="370">
        <v>20</v>
      </c>
      <c r="J1089" s="194"/>
    </row>
    <row r="1090" spans="1:10" ht="15" x14ac:dyDescent="0.25">
      <c r="A1090" s="80">
        <v>1082</v>
      </c>
      <c r="B1090" s="400" t="s">
        <v>2402</v>
      </c>
      <c r="C1090" s="400" t="s">
        <v>541</v>
      </c>
      <c r="D1090" s="401" t="s">
        <v>3682</v>
      </c>
      <c r="E1090" s="400" t="s">
        <v>4246</v>
      </c>
      <c r="F1090" s="80" t="s">
        <v>3720</v>
      </c>
      <c r="G1090" s="370">
        <v>100</v>
      </c>
      <c r="H1090" s="370">
        <v>100</v>
      </c>
      <c r="I1090" s="370">
        <v>20</v>
      </c>
      <c r="J1090" s="194"/>
    </row>
    <row r="1091" spans="1:10" ht="15" x14ac:dyDescent="0.25">
      <c r="A1091" s="80">
        <v>1083</v>
      </c>
      <c r="B1091" s="400" t="s">
        <v>2361</v>
      </c>
      <c r="C1091" s="400" t="s">
        <v>3192</v>
      </c>
      <c r="D1091" s="401" t="s">
        <v>3683</v>
      </c>
      <c r="E1091" s="400" t="s">
        <v>4246</v>
      </c>
      <c r="F1091" s="80" t="s">
        <v>3720</v>
      </c>
      <c r="G1091" s="370">
        <v>100</v>
      </c>
      <c r="H1091" s="370">
        <v>100</v>
      </c>
      <c r="I1091" s="370">
        <v>20</v>
      </c>
      <c r="J1091" s="194"/>
    </row>
    <row r="1092" spans="1:10" ht="15" x14ac:dyDescent="0.25">
      <c r="A1092" s="80">
        <v>1084</v>
      </c>
      <c r="B1092" s="400" t="s">
        <v>2922</v>
      </c>
      <c r="C1092" s="400" t="s">
        <v>3193</v>
      </c>
      <c r="D1092" s="401" t="s">
        <v>3684</v>
      </c>
      <c r="E1092" s="400" t="s">
        <v>4246</v>
      </c>
      <c r="F1092" s="80" t="s">
        <v>3720</v>
      </c>
      <c r="G1092" s="370">
        <v>100</v>
      </c>
      <c r="H1092" s="370">
        <v>100</v>
      </c>
      <c r="I1092" s="370">
        <v>20</v>
      </c>
      <c r="J1092" s="194"/>
    </row>
    <row r="1093" spans="1:10" ht="15" x14ac:dyDescent="0.25">
      <c r="A1093" s="80">
        <v>1085</v>
      </c>
      <c r="B1093" s="400" t="s">
        <v>3194</v>
      </c>
      <c r="C1093" s="400" t="s">
        <v>3178</v>
      </c>
      <c r="D1093" s="401" t="s">
        <v>3685</v>
      </c>
      <c r="E1093" s="400" t="s">
        <v>4246</v>
      </c>
      <c r="F1093" s="80" t="s">
        <v>3720</v>
      </c>
      <c r="G1093" s="370">
        <v>100</v>
      </c>
      <c r="H1093" s="370">
        <v>100</v>
      </c>
      <c r="I1093" s="370">
        <v>20</v>
      </c>
      <c r="J1093" s="194"/>
    </row>
    <row r="1094" spans="1:10" ht="15" x14ac:dyDescent="0.25">
      <c r="A1094" s="80">
        <v>1086</v>
      </c>
      <c r="B1094" s="400" t="s">
        <v>3195</v>
      </c>
      <c r="C1094" s="400" t="s">
        <v>2368</v>
      </c>
      <c r="D1094" s="401" t="s">
        <v>3686</v>
      </c>
      <c r="E1094" s="400" t="s">
        <v>4246</v>
      </c>
      <c r="F1094" s="80" t="s">
        <v>3720</v>
      </c>
      <c r="G1094" s="370">
        <v>100</v>
      </c>
      <c r="H1094" s="370">
        <v>100</v>
      </c>
      <c r="I1094" s="370">
        <v>20</v>
      </c>
      <c r="J1094" s="194"/>
    </row>
    <row r="1095" spans="1:10" ht="15" x14ac:dyDescent="0.25">
      <c r="A1095" s="80">
        <v>1087</v>
      </c>
      <c r="B1095" s="400" t="s">
        <v>3196</v>
      </c>
      <c r="C1095" s="400" t="s">
        <v>3197</v>
      </c>
      <c r="D1095" s="401" t="s">
        <v>3687</v>
      </c>
      <c r="E1095" s="400" t="s">
        <v>4246</v>
      </c>
      <c r="F1095" s="80" t="s">
        <v>3720</v>
      </c>
      <c r="G1095" s="370">
        <v>100</v>
      </c>
      <c r="H1095" s="370">
        <v>100</v>
      </c>
      <c r="I1095" s="370">
        <v>20</v>
      </c>
      <c r="J1095" s="194"/>
    </row>
    <row r="1096" spans="1:10" ht="15" x14ac:dyDescent="0.25">
      <c r="A1096" s="80">
        <v>1088</v>
      </c>
      <c r="B1096" s="400" t="s">
        <v>3189</v>
      </c>
      <c r="C1096" s="400" t="s">
        <v>3198</v>
      </c>
      <c r="D1096" s="401">
        <v>52001021713</v>
      </c>
      <c r="E1096" s="400" t="s">
        <v>4246</v>
      </c>
      <c r="F1096" s="80" t="s">
        <v>3720</v>
      </c>
      <c r="G1096" s="370">
        <v>100</v>
      </c>
      <c r="H1096" s="370">
        <v>100</v>
      </c>
      <c r="I1096" s="370">
        <v>20</v>
      </c>
      <c r="J1096" s="194"/>
    </row>
    <row r="1097" spans="1:10" ht="15" x14ac:dyDescent="0.25">
      <c r="A1097" s="80">
        <v>1089</v>
      </c>
      <c r="B1097" s="400" t="s">
        <v>2621</v>
      </c>
      <c r="C1097" s="400" t="s">
        <v>3199</v>
      </c>
      <c r="D1097" s="401" t="s">
        <v>3688</v>
      </c>
      <c r="E1097" s="400" t="s">
        <v>4246</v>
      </c>
      <c r="F1097" s="80" t="s">
        <v>3720</v>
      </c>
      <c r="G1097" s="370">
        <v>100</v>
      </c>
      <c r="H1097" s="370">
        <v>100</v>
      </c>
      <c r="I1097" s="370">
        <v>20</v>
      </c>
      <c r="J1097" s="194"/>
    </row>
    <row r="1098" spans="1:10" ht="15" x14ac:dyDescent="0.25">
      <c r="A1098" s="80">
        <v>1090</v>
      </c>
      <c r="B1098" s="400" t="s">
        <v>3006</v>
      </c>
      <c r="C1098" s="400" t="s">
        <v>3200</v>
      </c>
      <c r="D1098" s="401" t="s">
        <v>3689</v>
      </c>
      <c r="E1098" s="400" t="s">
        <v>4246</v>
      </c>
      <c r="F1098" s="80" t="s">
        <v>3720</v>
      </c>
      <c r="G1098" s="370">
        <v>100</v>
      </c>
      <c r="H1098" s="370">
        <v>100</v>
      </c>
      <c r="I1098" s="370">
        <v>20</v>
      </c>
      <c r="J1098" s="194"/>
    </row>
    <row r="1099" spans="1:10" ht="15" x14ac:dyDescent="0.25">
      <c r="A1099" s="80">
        <v>1091</v>
      </c>
      <c r="B1099" s="400" t="s">
        <v>3201</v>
      </c>
      <c r="C1099" s="400" t="s">
        <v>3202</v>
      </c>
      <c r="D1099" s="401" t="s">
        <v>3690</v>
      </c>
      <c r="E1099" s="400" t="s">
        <v>4246</v>
      </c>
      <c r="F1099" s="80" t="s">
        <v>3720</v>
      </c>
      <c r="G1099" s="370">
        <v>100</v>
      </c>
      <c r="H1099" s="370">
        <v>100</v>
      </c>
      <c r="I1099" s="370">
        <v>20</v>
      </c>
      <c r="J1099" s="194"/>
    </row>
    <row r="1100" spans="1:10" ht="15" x14ac:dyDescent="0.25">
      <c r="A1100" s="80">
        <v>1092</v>
      </c>
      <c r="B1100" s="400" t="s">
        <v>3203</v>
      </c>
      <c r="C1100" s="400" t="s">
        <v>3204</v>
      </c>
      <c r="D1100" s="401" t="s">
        <v>3691</v>
      </c>
      <c r="E1100" s="400" t="s">
        <v>4246</v>
      </c>
      <c r="F1100" s="80" t="s">
        <v>3720</v>
      </c>
      <c r="G1100" s="370">
        <v>100</v>
      </c>
      <c r="H1100" s="370">
        <v>100</v>
      </c>
      <c r="I1100" s="370">
        <v>20</v>
      </c>
      <c r="J1100" s="194"/>
    </row>
    <row r="1101" spans="1:10" ht="15" x14ac:dyDescent="0.25">
      <c r="A1101" s="80">
        <v>1093</v>
      </c>
      <c r="B1101" s="400" t="s">
        <v>3205</v>
      </c>
      <c r="C1101" s="400" t="s">
        <v>3206</v>
      </c>
      <c r="D1101" s="401" t="s">
        <v>3692</v>
      </c>
      <c r="E1101" s="400" t="s">
        <v>4246</v>
      </c>
      <c r="F1101" s="80" t="s">
        <v>3720</v>
      </c>
      <c r="G1101" s="370">
        <v>100</v>
      </c>
      <c r="H1101" s="370">
        <v>100</v>
      </c>
      <c r="I1101" s="370">
        <v>20</v>
      </c>
      <c r="J1101" s="194"/>
    </row>
    <row r="1102" spans="1:10" ht="15" x14ac:dyDescent="0.25">
      <c r="A1102" s="80">
        <v>1094</v>
      </c>
      <c r="B1102" s="400" t="s">
        <v>3207</v>
      </c>
      <c r="C1102" s="400" t="s">
        <v>3208</v>
      </c>
      <c r="D1102" s="401" t="s">
        <v>3693</v>
      </c>
      <c r="E1102" s="400" t="s">
        <v>4246</v>
      </c>
      <c r="F1102" s="80" t="s">
        <v>3720</v>
      </c>
      <c r="G1102" s="370">
        <v>100</v>
      </c>
      <c r="H1102" s="370">
        <v>100</v>
      </c>
      <c r="I1102" s="370">
        <v>20</v>
      </c>
      <c r="J1102" s="194"/>
    </row>
    <row r="1103" spans="1:10" ht="15" x14ac:dyDescent="0.25">
      <c r="A1103" s="80">
        <v>1095</v>
      </c>
      <c r="B1103" s="400" t="s">
        <v>3209</v>
      </c>
      <c r="C1103" s="400" t="s">
        <v>3210</v>
      </c>
      <c r="D1103" s="401" t="s">
        <v>3694</v>
      </c>
      <c r="E1103" s="400" t="s">
        <v>4246</v>
      </c>
      <c r="F1103" s="80" t="s">
        <v>3720</v>
      </c>
      <c r="G1103" s="370">
        <v>100</v>
      </c>
      <c r="H1103" s="370">
        <v>100</v>
      </c>
      <c r="I1103" s="370">
        <v>20</v>
      </c>
      <c r="J1103" s="194"/>
    </row>
    <row r="1104" spans="1:10" ht="15" x14ac:dyDescent="0.25">
      <c r="A1104" s="80">
        <v>1096</v>
      </c>
      <c r="B1104" s="400" t="s">
        <v>2580</v>
      </c>
      <c r="C1104" s="400" t="s">
        <v>2501</v>
      </c>
      <c r="D1104" s="401">
        <v>10001062144</v>
      </c>
      <c r="E1104" s="400" t="s">
        <v>4246</v>
      </c>
      <c r="F1104" s="80" t="s">
        <v>3720</v>
      </c>
      <c r="G1104" s="370">
        <v>100</v>
      </c>
      <c r="H1104" s="370">
        <v>100</v>
      </c>
      <c r="I1104" s="370">
        <v>20</v>
      </c>
      <c r="J1104" s="194"/>
    </row>
    <row r="1105" spans="1:10" ht="15" x14ac:dyDescent="0.25">
      <c r="A1105" s="80">
        <v>1097</v>
      </c>
      <c r="B1105" s="400" t="s">
        <v>2580</v>
      </c>
      <c r="C1105" s="400" t="s">
        <v>2501</v>
      </c>
      <c r="D1105" s="401">
        <v>10001062144</v>
      </c>
      <c r="E1105" s="400" t="s">
        <v>4246</v>
      </c>
      <c r="F1105" s="80" t="s">
        <v>3720</v>
      </c>
      <c r="G1105" s="370">
        <v>100</v>
      </c>
      <c r="H1105" s="370">
        <v>100</v>
      </c>
      <c r="I1105" s="370">
        <v>20</v>
      </c>
      <c r="J1105" s="194"/>
    </row>
    <row r="1106" spans="1:10" ht="15" x14ac:dyDescent="0.25">
      <c r="A1106" s="80">
        <v>1098</v>
      </c>
      <c r="B1106" s="400" t="s">
        <v>2635</v>
      </c>
      <c r="C1106" s="400" t="s">
        <v>3167</v>
      </c>
      <c r="D1106" s="401">
        <v>10001070154</v>
      </c>
      <c r="E1106" s="400" t="s">
        <v>4246</v>
      </c>
      <c r="F1106" s="80" t="s">
        <v>3720</v>
      </c>
      <c r="G1106" s="370">
        <v>100</v>
      </c>
      <c r="H1106" s="370">
        <v>100</v>
      </c>
      <c r="I1106" s="370">
        <v>20</v>
      </c>
      <c r="J1106" s="194"/>
    </row>
    <row r="1107" spans="1:10" ht="15" x14ac:dyDescent="0.25">
      <c r="A1107" s="80">
        <v>1099</v>
      </c>
      <c r="B1107" s="400" t="s">
        <v>2635</v>
      </c>
      <c r="C1107" s="400" t="s">
        <v>3167</v>
      </c>
      <c r="D1107" s="401">
        <v>10001070154</v>
      </c>
      <c r="E1107" s="400" t="s">
        <v>4246</v>
      </c>
      <c r="F1107" s="80" t="s">
        <v>3720</v>
      </c>
      <c r="G1107" s="370">
        <v>100</v>
      </c>
      <c r="H1107" s="370">
        <v>100</v>
      </c>
      <c r="I1107" s="370">
        <v>20</v>
      </c>
      <c r="J1107" s="194"/>
    </row>
    <row r="1108" spans="1:10" ht="15" x14ac:dyDescent="0.25">
      <c r="A1108" s="80">
        <v>1100</v>
      </c>
      <c r="B1108" s="400" t="s">
        <v>2686</v>
      </c>
      <c r="C1108" s="400" t="s">
        <v>3168</v>
      </c>
      <c r="D1108" s="401">
        <v>10001056981</v>
      </c>
      <c r="E1108" s="400" t="s">
        <v>4246</v>
      </c>
      <c r="F1108" s="80" t="s">
        <v>3720</v>
      </c>
      <c r="G1108" s="370">
        <v>100</v>
      </c>
      <c r="H1108" s="370">
        <v>100</v>
      </c>
      <c r="I1108" s="370">
        <v>20</v>
      </c>
      <c r="J1108" s="194"/>
    </row>
    <row r="1109" spans="1:10" ht="15" x14ac:dyDescent="0.25">
      <c r="A1109" s="80">
        <v>1101</v>
      </c>
      <c r="B1109" s="400" t="s">
        <v>2686</v>
      </c>
      <c r="C1109" s="400" t="s">
        <v>3168</v>
      </c>
      <c r="D1109" s="401">
        <v>10001056981</v>
      </c>
      <c r="E1109" s="400" t="s">
        <v>4246</v>
      </c>
      <c r="F1109" s="80" t="s">
        <v>3720</v>
      </c>
      <c r="G1109" s="370">
        <v>100</v>
      </c>
      <c r="H1109" s="370">
        <v>100</v>
      </c>
      <c r="I1109" s="370">
        <v>20</v>
      </c>
      <c r="J1109" s="194"/>
    </row>
    <row r="1110" spans="1:10" ht="15" x14ac:dyDescent="0.25">
      <c r="A1110" s="80">
        <v>1102</v>
      </c>
      <c r="B1110" s="400" t="s">
        <v>2500</v>
      </c>
      <c r="C1110" s="400" t="s">
        <v>3169</v>
      </c>
      <c r="D1110" s="401">
        <v>62006019625</v>
      </c>
      <c r="E1110" s="400" t="s">
        <v>4246</v>
      </c>
      <c r="F1110" s="80" t="s">
        <v>3720</v>
      </c>
      <c r="G1110" s="370">
        <v>100</v>
      </c>
      <c r="H1110" s="370">
        <v>100</v>
      </c>
      <c r="I1110" s="370">
        <v>20</v>
      </c>
      <c r="J1110" s="194"/>
    </row>
    <row r="1111" spans="1:10" ht="15" x14ac:dyDescent="0.25">
      <c r="A1111" s="80">
        <v>1103</v>
      </c>
      <c r="B1111" s="400" t="s">
        <v>2500</v>
      </c>
      <c r="C1111" s="400" t="s">
        <v>3169</v>
      </c>
      <c r="D1111" s="401">
        <v>62006019625</v>
      </c>
      <c r="E1111" s="400" t="s">
        <v>4246</v>
      </c>
      <c r="F1111" s="80" t="s">
        <v>3720</v>
      </c>
      <c r="G1111" s="370">
        <v>100</v>
      </c>
      <c r="H1111" s="370">
        <v>100</v>
      </c>
      <c r="I1111" s="370">
        <v>20</v>
      </c>
      <c r="J1111" s="194"/>
    </row>
    <row r="1112" spans="1:10" ht="15" x14ac:dyDescent="0.25">
      <c r="A1112" s="80">
        <v>1104</v>
      </c>
      <c r="B1112" s="400" t="s">
        <v>2506</v>
      </c>
      <c r="C1112" s="400" t="s">
        <v>3170</v>
      </c>
      <c r="D1112" s="401">
        <v>10001066363</v>
      </c>
      <c r="E1112" s="400" t="s">
        <v>4246</v>
      </c>
      <c r="F1112" s="80" t="s">
        <v>3720</v>
      </c>
      <c r="G1112" s="370">
        <v>100</v>
      </c>
      <c r="H1112" s="370">
        <v>100</v>
      </c>
      <c r="I1112" s="370">
        <v>20</v>
      </c>
      <c r="J1112" s="194"/>
    </row>
    <row r="1113" spans="1:10" ht="15" x14ac:dyDescent="0.25">
      <c r="A1113" s="80">
        <v>1105</v>
      </c>
      <c r="B1113" s="400" t="s">
        <v>2506</v>
      </c>
      <c r="C1113" s="400" t="s">
        <v>3170</v>
      </c>
      <c r="D1113" s="401">
        <v>10001066363</v>
      </c>
      <c r="E1113" s="400" t="s">
        <v>4246</v>
      </c>
      <c r="F1113" s="80" t="s">
        <v>3720</v>
      </c>
      <c r="G1113" s="370">
        <v>100</v>
      </c>
      <c r="H1113" s="370">
        <v>100</v>
      </c>
      <c r="I1113" s="370">
        <v>20</v>
      </c>
      <c r="J1113" s="194"/>
    </row>
    <row r="1114" spans="1:10" ht="15" x14ac:dyDescent="0.25">
      <c r="A1114" s="80">
        <v>1106</v>
      </c>
      <c r="B1114" s="400" t="s">
        <v>3171</v>
      </c>
      <c r="C1114" s="400" t="s">
        <v>3169</v>
      </c>
      <c r="D1114" s="401">
        <v>62004026373</v>
      </c>
      <c r="E1114" s="400" t="s">
        <v>4246</v>
      </c>
      <c r="F1114" s="80" t="s">
        <v>3720</v>
      </c>
      <c r="G1114" s="370">
        <v>100</v>
      </c>
      <c r="H1114" s="370">
        <v>100</v>
      </c>
      <c r="I1114" s="370">
        <v>20</v>
      </c>
      <c r="J1114" s="194"/>
    </row>
    <row r="1115" spans="1:10" ht="15" x14ac:dyDescent="0.25">
      <c r="A1115" s="80">
        <v>1107</v>
      </c>
      <c r="B1115" s="400" t="s">
        <v>3171</v>
      </c>
      <c r="C1115" s="400" t="s">
        <v>3169</v>
      </c>
      <c r="D1115" s="401">
        <v>62004026373</v>
      </c>
      <c r="E1115" s="400" t="s">
        <v>4246</v>
      </c>
      <c r="F1115" s="80" t="s">
        <v>3720</v>
      </c>
      <c r="G1115" s="370">
        <v>100</v>
      </c>
      <c r="H1115" s="370">
        <v>100</v>
      </c>
      <c r="I1115" s="370">
        <v>20</v>
      </c>
      <c r="J1115" s="194"/>
    </row>
    <row r="1116" spans="1:10" ht="15" x14ac:dyDescent="0.25">
      <c r="A1116" s="80">
        <v>1108</v>
      </c>
      <c r="B1116" s="400" t="s">
        <v>3172</v>
      </c>
      <c r="C1116" s="400" t="s">
        <v>3173</v>
      </c>
      <c r="D1116" s="401">
        <v>10001045815</v>
      </c>
      <c r="E1116" s="400" t="s">
        <v>4246</v>
      </c>
      <c r="F1116" s="80" t="s">
        <v>3720</v>
      </c>
      <c r="G1116" s="370">
        <v>100</v>
      </c>
      <c r="H1116" s="370">
        <v>100</v>
      </c>
      <c r="I1116" s="370">
        <v>20</v>
      </c>
      <c r="J1116" s="194"/>
    </row>
    <row r="1117" spans="1:10" ht="15" x14ac:dyDescent="0.25">
      <c r="A1117" s="80">
        <v>1109</v>
      </c>
      <c r="B1117" s="400" t="s">
        <v>3172</v>
      </c>
      <c r="C1117" s="400" t="s">
        <v>3173</v>
      </c>
      <c r="D1117" s="401">
        <v>10001045815</v>
      </c>
      <c r="E1117" s="400" t="s">
        <v>4246</v>
      </c>
      <c r="F1117" s="80" t="s">
        <v>3720</v>
      </c>
      <c r="G1117" s="370">
        <v>100</v>
      </c>
      <c r="H1117" s="370">
        <v>100</v>
      </c>
      <c r="I1117" s="370">
        <v>20</v>
      </c>
      <c r="J1117" s="194"/>
    </row>
    <row r="1118" spans="1:10" ht="15" x14ac:dyDescent="0.25">
      <c r="A1118" s="80">
        <v>1110</v>
      </c>
      <c r="B1118" s="400" t="s">
        <v>2500</v>
      </c>
      <c r="C1118" s="400" t="s">
        <v>2501</v>
      </c>
      <c r="D1118" s="401">
        <v>10001043301</v>
      </c>
      <c r="E1118" s="400" t="s">
        <v>4246</v>
      </c>
      <c r="F1118" s="80" t="s">
        <v>3720</v>
      </c>
      <c r="G1118" s="370">
        <v>100</v>
      </c>
      <c r="H1118" s="370">
        <v>100</v>
      </c>
      <c r="I1118" s="370">
        <v>20</v>
      </c>
      <c r="J1118" s="194"/>
    </row>
    <row r="1119" spans="1:10" ht="15" x14ac:dyDescent="0.25">
      <c r="A1119" s="80">
        <v>1111</v>
      </c>
      <c r="B1119" s="400" t="s">
        <v>2500</v>
      </c>
      <c r="C1119" s="400" t="s">
        <v>2501</v>
      </c>
      <c r="D1119" s="401">
        <v>10001043301</v>
      </c>
      <c r="E1119" s="400" t="s">
        <v>4246</v>
      </c>
      <c r="F1119" s="80" t="s">
        <v>3720</v>
      </c>
      <c r="G1119" s="370">
        <v>100</v>
      </c>
      <c r="H1119" s="370">
        <v>100</v>
      </c>
      <c r="I1119" s="370">
        <v>20</v>
      </c>
      <c r="J1119" s="194"/>
    </row>
    <row r="1120" spans="1:10" ht="15" x14ac:dyDescent="0.25">
      <c r="A1120" s="80">
        <v>1112</v>
      </c>
      <c r="B1120" s="400" t="s">
        <v>2502</v>
      </c>
      <c r="C1120" s="400" t="s">
        <v>2503</v>
      </c>
      <c r="D1120" s="401">
        <v>12001072921</v>
      </c>
      <c r="E1120" s="400" t="s">
        <v>4246</v>
      </c>
      <c r="F1120" s="80" t="s">
        <v>3720</v>
      </c>
      <c r="G1120" s="370">
        <v>100</v>
      </c>
      <c r="H1120" s="370">
        <v>100</v>
      </c>
      <c r="I1120" s="370">
        <v>20</v>
      </c>
      <c r="J1120" s="194"/>
    </row>
    <row r="1121" spans="1:10" ht="15" x14ac:dyDescent="0.25">
      <c r="A1121" s="80">
        <v>1113</v>
      </c>
      <c r="B1121" s="400" t="s">
        <v>3211</v>
      </c>
      <c r="C1121" s="400" t="s">
        <v>3212</v>
      </c>
      <c r="D1121" s="401">
        <v>61009008316</v>
      </c>
      <c r="E1121" s="400" t="s">
        <v>4246</v>
      </c>
      <c r="F1121" s="80" t="s">
        <v>3720</v>
      </c>
      <c r="G1121" s="370">
        <v>100</v>
      </c>
      <c r="H1121" s="370">
        <v>100</v>
      </c>
      <c r="I1121" s="370">
        <v>20</v>
      </c>
      <c r="J1121" s="194"/>
    </row>
    <row r="1122" spans="1:10" ht="15" x14ac:dyDescent="0.25">
      <c r="A1122" s="80">
        <v>1114</v>
      </c>
      <c r="B1122" s="400" t="s">
        <v>2784</v>
      </c>
      <c r="C1122" s="400" t="s">
        <v>3197</v>
      </c>
      <c r="D1122" s="401" t="s">
        <v>3695</v>
      </c>
      <c r="E1122" s="400" t="s">
        <v>4246</v>
      </c>
      <c r="F1122" s="80" t="s">
        <v>3720</v>
      </c>
      <c r="G1122" s="370">
        <v>100</v>
      </c>
      <c r="H1122" s="370">
        <v>100</v>
      </c>
      <c r="I1122" s="370">
        <v>20</v>
      </c>
      <c r="J1122" s="194"/>
    </row>
    <row r="1123" spans="1:10" ht="15" x14ac:dyDescent="0.25">
      <c r="A1123" s="80">
        <v>1115</v>
      </c>
      <c r="B1123" s="400" t="s">
        <v>3213</v>
      </c>
      <c r="C1123" s="400" t="s">
        <v>3214</v>
      </c>
      <c r="D1123" s="401">
        <v>52001024791</v>
      </c>
      <c r="E1123" s="400" t="s">
        <v>4246</v>
      </c>
      <c r="F1123" s="80" t="s">
        <v>3720</v>
      </c>
      <c r="G1123" s="370">
        <v>100</v>
      </c>
      <c r="H1123" s="370">
        <v>100</v>
      </c>
      <c r="I1123" s="370">
        <v>20</v>
      </c>
      <c r="J1123" s="194"/>
    </row>
    <row r="1124" spans="1:10" ht="15" x14ac:dyDescent="0.25">
      <c r="A1124" s="80">
        <v>1116</v>
      </c>
      <c r="B1124" s="400" t="s">
        <v>3213</v>
      </c>
      <c r="C1124" s="400" t="s">
        <v>3214</v>
      </c>
      <c r="D1124" s="401">
        <v>52001024791</v>
      </c>
      <c r="E1124" s="400" t="s">
        <v>4246</v>
      </c>
      <c r="F1124" s="80" t="s">
        <v>3720</v>
      </c>
      <c r="G1124" s="370">
        <v>100</v>
      </c>
      <c r="H1124" s="370">
        <v>100</v>
      </c>
      <c r="I1124" s="370">
        <v>20</v>
      </c>
      <c r="J1124" s="194"/>
    </row>
    <row r="1125" spans="1:10" ht="15" x14ac:dyDescent="0.25">
      <c r="A1125" s="80">
        <v>1117</v>
      </c>
      <c r="B1125" s="400" t="s">
        <v>3213</v>
      </c>
      <c r="C1125" s="400" t="s">
        <v>3214</v>
      </c>
      <c r="D1125" s="401">
        <v>52001024791</v>
      </c>
      <c r="E1125" s="400" t="s">
        <v>4246</v>
      </c>
      <c r="F1125" s="80" t="s">
        <v>3720</v>
      </c>
      <c r="G1125" s="370">
        <v>100</v>
      </c>
      <c r="H1125" s="370">
        <v>100</v>
      </c>
      <c r="I1125" s="370">
        <v>20</v>
      </c>
      <c r="J1125" s="194"/>
    </row>
    <row r="1126" spans="1:10" ht="15" x14ac:dyDescent="0.25">
      <c r="A1126" s="80">
        <v>1118</v>
      </c>
      <c r="B1126" s="400" t="s">
        <v>3215</v>
      </c>
      <c r="C1126" s="400" t="s">
        <v>3216</v>
      </c>
      <c r="D1126" s="401">
        <v>52001025033</v>
      </c>
      <c r="E1126" s="400" t="s">
        <v>4246</v>
      </c>
      <c r="F1126" s="80" t="s">
        <v>3720</v>
      </c>
      <c r="G1126" s="370">
        <v>100</v>
      </c>
      <c r="H1126" s="370">
        <v>100</v>
      </c>
      <c r="I1126" s="370">
        <v>20</v>
      </c>
      <c r="J1126" s="194"/>
    </row>
    <row r="1127" spans="1:10" ht="15" x14ac:dyDescent="0.25">
      <c r="A1127" s="80">
        <v>1119</v>
      </c>
      <c r="B1127" s="400" t="s">
        <v>3217</v>
      </c>
      <c r="C1127" s="400" t="s">
        <v>3193</v>
      </c>
      <c r="D1127" s="401" t="s">
        <v>3696</v>
      </c>
      <c r="E1127" s="400" t="s">
        <v>4246</v>
      </c>
      <c r="F1127" s="80" t="s">
        <v>3720</v>
      </c>
      <c r="G1127" s="370">
        <v>100</v>
      </c>
      <c r="H1127" s="370">
        <v>100</v>
      </c>
      <c r="I1127" s="370">
        <v>20</v>
      </c>
      <c r="J1127" s="194"/>
    </row>
    <row r="1128" spans="1:10" ht="15" x14ac:dyDescent="0.25">
      <c r="A1128" s="80">
        <v>1120</v>
      </c>
      <c r="B1128" s="400" t="s">
        <v>3217</v>
      </c>
      <c r="C1128" s="400" t="s">
        <v>3193</v>
      </c>
      <c r="D1128" s="401" t="s">
        <v>3696</v>
      </c>
      <c r="E1128" s="400" t="s">
        <v>4246</v>
      </c>
      <c r="F1128" s="80" t="s">
        <v>3720</v>
      </c>
      <c r="G1128" s="370">
        <v>100</v>
      </c>
      <c r="H1128" s="370">
        <v>100</v>
      </c>
      <c r="I1128" s="370">
        <v>20</v>
      </c>
      <c r="J1128" s="194"/>
    </row>
    <row r="1129" spans="1:10" ht="15" x14ac:dyDescent="0.25">
      <c r="A1129" s="80">
        <v>1121</v>
      </c>
      <c r="B1129" s="400" t="s">
        <v>2475</v>
      </c>
      <c r="C1129" s="400" t="s">
        <v>3197</v>
      </c>
      <c r="D1129" s="401">
        <v>28701120392</v>
      </c>
      <c r="E1129" s="400" t="s">
        <v>4246</v>
      </c>
      <c r="F1129" s="80" t="s">
        <v>3720</v>
      </c>
      <c r="G1129" s="370">
        <v>100</v>
      </c>
      <c r="H1129" s="370">
        <v>100</v>
      </c>
      <c r="I1129" s="370">
        <v>20</v>
      </c>
      <c r="J1129" s="194"/>
    </row>
    <row r="1130" spans="1:10" ht="15" x14ac:dyDescent="0.25">
      <c r="A1130" s="80">
        <v>1122</v>
      </c>
      <c r="B1130" s="400" t="s">
        <v>2580</v>
      </c>
      <c r="C1130" s="400" t="s">
        <v>3200</v>
      </c>
      <c r="D1130" s="401">
        <v>61001040106</v>
      </c>
      <c r="E1130" s="400" t="s">
        <v>4246</v>
      </c>
      <c r="F1130" s="80" t="s">
        <v>3720</v>
      </c>
      <c r="G1130" s="370">
        <v>100</v>
      </c>
      <c r="H1130" s="370">
        <v>100</v>
      </c>
      <c r="I1130" s="370">
        <v>20</v>
      </c>
      <c r="J1130" s="194"/>
    </row>
    <row r="1131" spans="1:10" ht="15" x14ac:dyDescent="0.25">
      <c r="A1131" s="80">
        <v>1123</v>
      </c>
      <c r="B1131" s="400" t="s">
        <v>3218</v>
      </c>
      <c r="C1131" s="400" t="s">
        <v>3219</v>
      </c>
      <c r="D1131" s="401">
        <v>52001019355</v>
      </c>
      <c r="E1131" s="400" t="s">
        <v>4246</v>
      </c>
      <c r="F1131" s="80" t="s">
        <v>3720</v>
      </c>
      <c r="G1131" s="370">
        <v>100</v>
      </c>
      <c r="H1131" s="370">
        <v>100</v>
      </c>
      <c r="I1131" s="370">
        <v>20</v>
      </c>
      <c r="J1131" s="194"/>
    </row>
    <row r="1132" spans="1:10" ht="15" x14ac:dyDescent="0.25">
      <c r="A1132" s="80">
        <v>1124</v>
      </c>
      <c r="B1132" s="400" t="s">
        <v>2580</v>
      </c>
      <c r="C1132" s="400" t="s">
        <v>3200</v>
      </c>
      <c r="D1132" s="401">
        <v>61001040106</v>
      </c>
      <c r="E1132" s="400" t="s">
        <v>4246</v>
      </c>
      <c r="F1132" s="80" t="s">
        <v>3720</v>
      </c>
      <c r="G1132" s="370">
        <v>100</v>
      </c>
      <c r="H1132" s="370">
        <v>100</v>
      </c>
      <c r="I1132" s="370">
        <v>20</v>
      </c>
      <c r="J1132" s="194"/>
    </row>
    <row r="1133" spans="1:10" ht="15" x14ac:dyDescent="0.25">
      <c r="A1133" s="80">
        <v>1125</v>
      </c>
      <c r="B1133" s="400" t="s">
        <v>3220</v>
      </c>
      <c r="C1133" s="400" t="s">
        <v>3221</v>
      </c>
      <c r="D1133" s="401">
        <v>52001020010</v>
      </c>
      <c r="E1133" s="400" t="s">
        <v>4246</v>
      </c>
      <c r="F1133" s="80" t="s">
        <v>3720</v>
      </c>
      <c r="G1133" s="370">
        <v>100</v>
      </c>
      <c r="H1133" s="370">
        <v>100</v>
      </c>
      <c r="I1133" s="370">
        <v>20</v>
      </c>
      <c r="J1133" s="194"/>
    </row>
    <row r="1134" spans="1:10" ht="15" x14ac:dyDescent="0.25">
      <c r="A1134" s="80">
        <v>1126</v>
      </c>
      <c r="B1134" s="400" t="s">
        <v>2885</v>
      </c>
      <c r="C1134" s="400" t="s">
        <v>2860</v>
      </c>
      <c r="D1134" s="401">
        <v>61009006994</v>
      </c>
      <c r="E1134" s="400" t="s">
        <v>4246</v>
      </c>
      <c r="F1134" s="80" t="s">
        <v>3720</v>
      </c>
      <c r="G1134" s="370">
        <v>100</v>
      </c>
      <c r="H1134" s="370">
        <v>100</v>
      </c>
      <c r="I1134" s="370">
        <v>20</v>
      </c>
      <c r="J1134" s="194"/>
    </row>
    <row r="1135" spans="1:10" ht="15" x14ac:dyDescent="0.25">
      <c r="A1135" s="80">
        <v>1127</v>
      </c>
      <c r="B1135" s="400" t="s">
        <v>2363</v>
      </c>
      <c r="C1135" s="400" t="s">
        <v>2389</v>
      </c>
      <c r="D1135" s="401">
        <v>46001023964</v>
      </c>
      <c r="E1135" s="400" t="s">
        <v>4246</v>
      </c>
      <c r="F1135" s="80" t="s">
        <v>3720</v>
      </c>
      <c r="G1135" s="370">
        <v>100</v>
      </c>
      <c r="H1135" s="370">
        <v>100</v>
      </c>
      <c r="I1135" s="370">
        <v>20</v>
      </c>
      <c r="J1135" s="194"/>
    </row>
    <row r="1136" spans="1:10" ht="15" x14ac:dyDescent="0.25">
      <c r="A1136" s="80">
        <v>1128</v>
      </c>
      <c r="B1136" s="400" t="s">
        <v>2363</v>
      </c>
      <c r="C1136" s="400" t="s">
        <v>2389</v>
      </c>
      <c r="D1136" s="401">
        <v>46001023964</v>
      </c>
      <c r="E1136" s="400" t="s">
        <v>4246</v>
      </c>
      <c r="F1136" s="80" t="s">
        <v>3720</v>
      </c>
      <c r="G1136" s="370">
        <v>100</v>
      </c>
      <c r="H1136" s="370">
        <v>100</v>
      </c>
      <c r="I1136" s="370">
        <v>20</v>
      </c>
      <c r="J1136" s="194"/>
    </row>
    <row r="1137" spans="1:10" ht="15" x14ac:dyDescent="0.25">
      <c r="A1137" s="80">
        <v>1129</v>
      </c>
      <c r="B1137" s="400" t="s">
        <v>2363</v>
      </c>
      <c r="C1137" s="400" t="s">
        <v>2389</v>
      </c>
      <c r="D1137" s="401">
        <v>46001023964</v>
      </c>
      <c r="E1137" s="400" t="s">
        <v>4246</v>
      </c>
      <c r="F1137" s="80" t="s">
        <v>3720</v>
      </c>
      <c r="G1137" s="370">
        <v>100</v>
      </c>
      <c r="H1137" s="370">
        <v>100</v>
      </c>
      <c r="I1137" s="370">
        <v>20</v>
      </c>
      <c r="J1137" s="194"/>
    </row>
    <row r="1138" spans="1:10" ht="15" x14ac:dyDescent="0.25">
      <c r="A1138" s="80">
        <v>1130</v>
      </c>
      <c r="B1138" s="400" t="s">
        <v>2990</v>
      </c>
      <c r="C1138" s="400" t="s">
        <v>2389</v>
      </c>
      <c r="D1138" s="401">
        <v>61009034058</v>
      </c>
      <c r="E1138" s="400" t="s">
        <v>4246</v>
      </c>
      <c r="F1138" s="80" t="s">
        <v>3720</v>
      </c>
      <c r="G1138" s="370">
        <v>100</v>
      </c>
      <c r="H1138" s="370">
        <v>100</v>
      </c>
      <c r="I1138" s="370">
        <v>20</v>
      </c>
      <c r="J1138" s="194"/>
    </row>
    <row r="1139" spans="1:10" ht="15" x14ac:dyDescent="0.25">
      <c r="A1139" s="80">
        <v>1131</v>
      </c>
      <c r="B1139" s="400" t="s">
        <v>2414</v>
      </c>
      <c r="C1139" s="400" t="s">
        <v>3191</v>
      </c>
      <c r="D1139" s="401">
        <v>46001016636</v>
      </c>
      <c r="E1139" s="400" t="s">
        <v>4246</v>
      </c>
      <c r="F1139" s="80" t="s">
        <v>3720</v>
      </c>
      <c r="G1139" s="370">
        <v>100</v>
      </c>
      <c r="H1139" s="370">
        <v>100</v>
      </c>
      <c r="I1139" s="370">
        <v>20</v>
      </c>
      <c r="J1139" s="194"/>
    </row>
    <row r="1140" spans="1:10" ht="15" x14ac:dyDescent="0.25">
      <c r="A1140" s="80">
        <v>1132</v>
      </c>
      <c r="B1140" s="400" t="s">
        <v>3222</v>
      </c>
      <c r="C1140" s="400" t="s">
        <v>3210</v>
      </c>
      <c r="D1140" s="401" t="s">
        <v>3697</v>
      </c>
      <c r="E1140" s="400" t="s">
        <v>4246</v>
      </c>
      <c r="F1140" s="80" t="s">
        <v>3720</v>
      </c>
      <c r="G1140" s="370">
        <v>100</v>
      </c>
      <c r="H1140" s="370">
        <v>100</v>
      </c>
      <c r="I1140" s="370">
        <v>20</v>
      </c>
      <c r="J1140" s="194"/>
    </row>
    <row r="1141" spans="1:10" ht="15" x14ac:dyDescent="0.25">
      <c r="A1141" s="80">
        <v>1133</v>
      </c>
      <c r="B1141" s="400" t="s">
        <v>3223</v>
      </c>
      <c r="C1141" s="400" t="s">
        <v>3224</v>
      </c>
      <c r="D1141" s="401">
        <v>61009027925</v>
      </c>
      <c r="E1141" s="400" t="s">
        <v>4246</v>
      </c>
      <c r="F1141" s="80" t="s">
        <v>3720</v>
      </c>
      <c r="G1141" s="370">
        <v>100</v>
      </c>
      <c r="H1141" s="370">
        <v>100</v>
      </c>
      <c r="I1141" s="370">
        <v>20</v>
      </c>
      <c r="J1141" s="194"/>
    </row>
    <row r="1142" spans="1:10" ht="15" x14ac:dyDescent="0.25">
      <c r="A1142" s="80">
        <v>1134</v>
      </c>
      <c r="B1142" s="400" t="s">
        <v>3223</v>
      </c>
      <c r="C1142" s="400" t="s">
        <v>3224</v>
      </c>
      <c r="D1142" s="401">
        <v>61009027925</v>
      </c>
      <c r="E1142" s="400" t="s">
        <v>4246</v>
      </c>
      <c r="F1142" s="80" t="s">
        <v>3720</v>
      </c>
      <c r="G1142" s="370">
        <v>100</v>
      </c>
      <c r="H1142" s="370">
        <v>100</v>
      </c>
      <c r="I1142" s="370">
        <v>20</v>
      </c>
      <c r="J1142" s="194"/>
    </row>
    <row r="1143" spans="1:10" ht="15" x14ac:dyDescent="0.25">
      <c r="A1143" s="80">
        <v>1135</v>
      </c>
      <c r="B1143" s="400" t="s">
        <v>2570</v>
      </c>
      <c r="C1143" s="400" t="s">
        <v>3193</v>
      </c>
      <c r="D1143" s="401">
        <v>61009006028</v>
      </c>
      <c r="E1143" s="400" t="s">
        <v>4246</v>
      </c>
      <c r="F1143" s="80" t="s">
        <v>3720</v>
      </c>
      <c r="G1143" s="370">
        <v>100</v>
      </c>
      <c r="H1143" s="370">
        <v>100</v>
      </c>
      <c r="I1143" s="370">
        <v>20</v>
      </c>
      <c r="J1143" s="194"/>
    </row>
    <row r="1144" spans="1:10" ht="15" x14ac:dyDescent="0.25">
      <c r="A1144" s="80">
        <v>1136</v>
      </c>
      <c r="B1144" s="400" t="s">
        <v>2580</v>
      </c>
      <c r="C1144" s="400" t="s">
        <v>3225</v>
      </c>
      <c r="D1144" s="401">
        <v>61009014995</v>
      </c>
      <c r="E1144" s="400" t="s">
        <v>4246</v>
      </c>
      <c r="F1144" s="80" t="s">
        <v>3720</v>
      </c>
      <c r="G1144" s="370">
        <v>100</v>
      </c>
      <c r="H1144" s="370">
        <v>100</v>
      </c>
      <c r="I1144" s="370">
        <v>20</v>
      </c>
      <c r="J1144" s="194"/>
    </row>
    <row r="1145" spans="1:10" ht="15" x14ac:dyDescent="0.25">
      <c r="A1145" s="80">
        <v>1137</v>
      </c>
      <c r="B1145" s="400" t="s">
        <v>2580</v>
      </c>
      <c r="C1145" s="400" t="s">
        <v>3225</v>
      </c>
      <c r="D1145" s="401">
        <v>61009014995</v>
      </c>
      <c r="E1145" s="400" t="s">
        <v>4246</v>
      </c>
      <c r="F1145" s="80" t="s">
        <v>3720</v>
      </c>
      <c r="G1145" s="370">
        <v>100</v>
      </c>
      <c r="H1145" s="370">
        <v>100</v>
      </c>
      <c r="I1145" s="370">
        <v>20</v>
      </c>
      <c r="J1145" s="194"/>
    </row>
    <row r="1146" spans="1:10" ht="15" x14ac:dyDescent="0.25">
      <c r="A1146" s="80">
        <v>1138</v>
      </c>
      <c r="B1146" s="400" t="s">
        <v>2621</v>
      </c>
      <c r="C1146" s="400" t="s">
        <v>3226</v>
      </c>
      <c r="D1146" s="401" t="s">
        <v>3698</v>
      </c>
      <c r="E1146" s="400" t="s">
        <v>4246</v>
      </c>
      <c r="F1146" s="80" t="s">
        <v>3720</v>
      </c>
      <c r="G1146" s="370">
        <v>100</v>
      </c>
      <c r="H1146" s="370">
        <v>100</v>
      </c>
      <c r="I1146" s="370">
        <v>20</v>
      </c>
      <c r="J1146" s="194"/>
    </row>
    <row r="1147" spans="1:10" ht="15" x14ac:dyDescent="0.25">
      <c r="A1147" s="80">
        <v>1139</v>
      </c>
      <c r="B1147" s="400" t="s">
        <v>3227</v>
      </c>
      <c r="C1147" s="400" t="s">
        <v>3193</v>
      </c>
      <c r="D1147" s="401" t="s">
        <v>3699</v>
      </c>
      <c r="E1147" s="400" t="s">
        <v>4246</v>
      </c>
      <c r="F1147" s="80" t="s">
        <v>3720</v>
      </c>
      <c r="G1147" s="370">
        <v>100</v>
      </c>
      <c r="H1147" s="370">
        <v>100</v>
      </c>
      <c r="I1147" s="370">
        <v>20</v>
      </c>
      <c r="J1147" s="194"/>
    </row>
    <row r="1148" spans="1:10" ht="15" x14ac:dyDescent="0.25">
      <c r="A1148" s="80">
        <v>1140</v>
      </c>
      <c r="B1148" s="400" t="s">
        <v>2917</v>
      </c>
      <c r="C1148" s="400" t="s">
        <v>3228</v>
      </c>
      <c r="D1148" s="401">
        <v>61009031717</v>
      </c>
      <c r="E1148" s="400" t="s">
        <v>4246</v>
      </c>
      <c r="F1148" s="80" t="s">
        <v>3720</v>
      </c>
      <c r="G1148" s="370">
        <v>100</v>
      </c>
      <c r="H1148" s="370">
        <v>100</v>
      </c>
      <c r="I1148" s="370">
        <v>20</v>
      </c>
      <c r="J1148" s="194"/>
    </row>
    <row r="1149" spans="1:10" ht="15" x14ac:dyDescent="0.25">
      <c r="A1149" s="80">
        <v>1141</v>
      </c>
      <c r="B1149" s="400" t="s">
        <v>3222</v>
      </c>
      <c r="C1149" s="400" t="s">
        <v>3225</v>
      </c>
      <c r="D1149" s="401">
        <v>61009005608</v>
      </c>
      <c r="E1149" s="400" t="s">
        <v>4246</v>
      </c>
      <c r="F1149" s="80" t="s">
        <v>3720</v>
      </c>
      <c r="G1149" s="370">
        <v>100</v>
      </c>
      <c r="H1149" s="370">
        <v>100</v>
      </c>
      <c r="I1149" s="370">
        <v>20</v>
      </c>
      <c r="J1149" s="194"/>
    </row>
    <row r="1150" spans="1:10" ht="15" x14ac:dyDescent="0.25">
      <c r="A1150" s="80">
        <v>1142</v>
      </c>
      <c r="B1150" s="400" t="s">
        <v>2623</v>
      </c>
      <c r="C1150" s="400" t="s">
        <v>3193</v>
      </c>
      <c r="D1150" s="401">
        <v>52001024559</v>
      </c>
      <c r="E1150" s="400" t="s">
        <v>4246</v>
      </c>
      <c r="F1150" s="80" t="s">
        <v>3720</v>
      </c>
      <c r="G1150" s="370">
        <v>100</v>
      </c>
      <c r="H1150" s="370">
        <v>100</v>
      </c>
      <c r="I1150" s="370">
        <v>20</v>
      </c>
      <c r="J1150" s="194"/>
    </row>
    <row r="1151" spans="1:10" ht="15" x14ac:dyDescent="0.25">
      <c r="A1151" s="80">
        <v>1143</v>
      </c>
      <c r="B1151" s="400" t="s">
        <v>3229</v>
      </c>
      <c r="C1151" s="400" t="s">
        <v>3230</v>
      </c>
      <c r="D1151" s="401">
        <v>52001013060</v>
      </c>
      <c r="E1151" s="400" t="s">
        <v>4246</v>
      </c>
      <c r="F1151" s="80" t="s">
        <v>3720</v>
      </c>
      <c r="G1151" s="370">
        <v>100</v>
      </c>
      <c r="H1151" s="370">
        <v>100</v>
      </c>
      <c r="I1151" s="370">
        <v>20</v>
      </c>
      <c r="J1151" s="194"/>
    </row>
    <row r="1152" spans="1:10" ht="15" x14ac:dyDescent="0.25">
      <c r="A1152" s="80">
        <v>1144</v>
      </c>
      <c r="B1152" s="400" t="s">
        <v>2361</v>
      </c>
      <c r="C1152" s="400" t="s">
        <v>3228</v>
      </c>
      <c r="D1152" s="401">
        <v>52001024366</v>
      </c>
      <c r="E1152" s="400" t="s">
        <v>4246</v>
      </c>
      <c r="F1152" s="80" t="s">
        <v>3720</v>
      </c>
      <c r="G1152" s="370">
        <v>100</v>
      </c>
      <c r="H1152" s="370">
        <v>100</v>
      </c>
      <c r="I1152" s="370">
        <v>20</v>
      </c>
      <c r="J1152" s="194"/>
    </row>
    <row r="1153" spans="1:10" ht="15" x14ac:dyDescent="0.25">
      <c r="A1153" s="80">
        <v>1145</v>
      </c>
      <c r="B1153" s="400" t="s">
        <v>2647</v>
      </c>
      <c r="C1153" s="400" t="s">
        <v>3224</v>
      </c>
      <c r="D1153" s="401">
        <v>61009000858</v>
      </c>
      <c r="E1153" s="400" t="s">
        <v>4246</v>
      </c>
      <c r="F1153" s="80" t="s">
        <v>3720</v>
      </c>
      <c r="G1153" s="370">
        <v>100</v>
      </c>
      <c r="H1153" s="370">
        <v>100</v>
      </c>
      <c r="I1153" s="370">
        <v>20</v>
      </c>
      <c r="J1153" s="194"/>
    </row>
    <row r="1154" spans="1:10" ht="15" x14ac:dyDescent="0.25">
      <c r="A1154" s="80">
        <v>1146</v>
      </c>
      <c r="B1154" s="400" t="s">
        <v>3231</v>
      </c>
      <c r="C1154" s="400" t="s">
        <v>3232</v>
      </c>
      <c r="D1154" s="401" t="s">
        <v>3700</v>
      </c>
      <c r="E1154" s="400" t="s">
        <v>4246</v>
      </c>
      <c r="F1154" s="80" t="s">
        <v>3720</v>
      </c>
      <c r="G1154" s="370">
        <v>100</v>
      </c>
      <c r="H1154" s="370">
        <v>100</v>
      </c>
      <c r="I1154" s="370">
        <v>20</v>
      </c>
      <c r="J1154" s="194"/>
    </row>
    <row r="1155" spans="1:10" ht="15" x14ac:dyDescent="0.25">
      <c r="A1155" s="80">
        <v>1147</v>
      </c>
      <c r="B1155" s="400" t="s">
        <v>3231</v>
      </c>
      <c r="C1155" s="400" t="s">
        <v>3232</v>
      </c>
      <c r="D1155" s="401">
        <v>61009023511</v>
      </c>
      <c r="E1155" s="400" t="s">
        <v>4246</v>
      </c>
      <c r="F1155" s="80" t="s">
        <v>3720</v>
      </c>
      <c r="G1155" s="370">
        <v>100</v>
      </c>
      <c r="H1155" s="370">
        <v>100</v>
      </c>
      <c r="I1155" s="370">
        <v>20</v>
      </c>
      <c r="J1155" s="194"/>
    </row>
    <row r="1156" spans="1:10" ht="15" x14ac:dyDescent="0.25">
      <c r="A1156" s="80">
        <v>1148</v>
      </c>
      <c r="B1156" s="400" t="s">
        <v>3231</v>
      </c>
      <c r="C1156" s="400" t="s">
        <v>3232</v>
      </c>
      <c r="D1156" s="401">
        <v>61009023511</v>
      </c>
      <c r="E1156" s="400" t="s">
        <v>4246</v>
      </c>
      <c r="F1156" s="80" t="s">
        <v>3720</v>
      </c>
      <c r="G1156" s="370">
        <v>100</v>
      </c>
      <c r="H1156" s="370">
        <v>100</v>
      </c>
      <c r="I1156" s="370">
        <v>20</v>
      </c>
      <c r="J1156" s="194"/>
    </row>
    <row r="1157" spans="1:10" ht="15" x14ac:dyDescent="0.25">
      <c r="A1157" s="80">
        <v>1149</v>
      </c>
      <c r="B1157" s="400" t="s">
        <v>2644</v>
      </c>
      <c r="C1157" s="400" t="s">
        <v>3224</v>
      </c>
      <c r="D1157" s="401">
        <v>52001024608</v>
      </c>
      <c r="E1157" s="400" t="s">
        <v>4246</v>
      </c>
      <c r="F1157" s="80" t="s">
        <v>3720</v>
      </c>
      <c r="G1157" s="370">
        <v>100</v>
      </c>
      <c r="H1157" s="370">
        <v>100</v>
      </c>
      <c r="I1157" s="370">
        <v>20</v>
      </c>
      <c r="J1157" s="194"/>
    </row>
    <row r="1158" spans="1:10" ht="15" x14ac:dyDescent="0.25">
      <c r="A1158" s="80">
        <v>1150</v>
      </c>
      <c r="B1158" s="400" t="s">
        <v>2826</v>
      </c>
      <c r="C1158" s="400" t="s">
        <v>3228</v>
      </c>
      <c r="D1158" s="401">
        <v>52001014819</v>
      </c>
      <c r="E1158" s="400" t="s">
        <v>4246</v>
      </c>
      <c r="F1158" s="80" t="s">
        <v>3720</v>
      </c>
      <c r="G1158" s="370">
        <v>100</v>
      </c>
      <c r="H1158" s="370">
        <v>100</v>
      </c>
      <c r="I1158" s="370">
        <v>20</v>
      </c>
      <c r="J1158" s="194"/>
    </row>
    <row r="1159" spans="1:10" ht="15" x14ac:dyDescent="0.25">
      <c r="A1159" s="80">
        <v>1151</v>
      </c>
      <c r="B1159" s="400" t="s">
        <v>2826</v>
      </c>
      <c r="C1159" s="400" t="s">
        <v>3228</v>
      </c>
      <c r="D1159" s="401">
        <v>52001014819</v>
      </c>
      <c r="E1159" s="400" t="s">
        <v>4246</v>
      </c>
      <c r="F1159" s="80" t="s">
        <v>3720</v>
      </c>
      <c r="G1159" s="370">
        <v>100</v>
      </c>
      <c r="H1159" s="370">
        <v>100</v>
      </c>
      <c r="I1159" s="370">
        <v>20</v>
      </c>
      <c r="J1159" s="194"/>
    </row>
    <row r="1160" spans="1:10" ht="15" x14ac:dyDescent="0.25">
      <c r="A1160" s="80">
        <v>1152</v>
      </c>
      <c r="B1160" s="400" t="s">
        <v>3233</v>
      </c>
      <c r="C1160" s="400" t="s">
        <v>3234</v>
      </c>
      <c r="D1160" s="401">
        <v>46001020362</v>
      </c>
      <c r="E1160" s="400" t="s">
        <v>4246</v>
      </c>
      <c r="F1160" s="80" t="s">
        <v>3720</v>
      </c>
      <c r="G1160" s="370">
        <v>100</v>
      </c>
      <c r="H1160" s="370">
        <v>100</v>
      </c>
      <c r="I1160" s="370">
        <v>20</v>
      </c>
      <c r="J1160" s="194"/>
    </row>
    <row r="1161" spans="1:10" ht="15" x14ac:dyDescent="0.25">
      <c r="A1161" s="80">
        <v>1153</v>
      </c>
      <c r="B1161" s="400" t="s">
        <v>3233</v>
      </c>
      <c r="C1161" s="400" t="s">
        <v>3234</v>
      </c>
      <c r="D1161" s="401">
        <v>46001020362</v>
      </c>
      <c r="E1161" s="400" t="s">
        <v>4246</v>
      </c>
      <c r="F1161" s="80" t="s">
        <v>3720</v>
      </c>
      <c r="G1161" s="370">
        <v>100</v>
      </c>
      <c r="H1161" s="370">
        <v>100</v>
      </c>
      <c r="I1161" s="370">
        <v>20</v>
      </c>
      <c r="J1161" s="194"/>
    </row>
    <row r="1162" spans="1:10" ht="15" x14ac:dyDescent="0.25">
      <c r="A1162" s="80">
        <v>1154</v>
      </c>
      <c r="B1162" s="400" t="s">
        <v>3233</v>
      </c>
      <c r="C1162" s="400" t="s">
        <v>3234</v>
      </c>
      <c r="D1162" s="401">
        <v>46001020362</v>
      </c>
      <c r="E1162" s="400" t="s">
        <v>4246</v>
      </c>
      <c r="F1162" s="80" t="s">
        <v>3720</v>
      </c>
      <c r="G1162" s="370">
        <v>100</v>
      </c>
      <c r="H1162" s="370">
        <v>100</v>
      </c>
      <c r="I1162" s="370">
        <v>20</v>
      </c>
      <c r="J1162" s="194"/>
    </row>
    <row r="1163" spans="1:10" ht="15" x14ac:dyDescent="0.25">
      <c r="A1163" s="80">
        <v>1155</v>
      </c>
      <c r="B1163" s="400" t="s">
        <v>2570</v>
      </c>
      <c r="C1163" s="400" t="s">
        <v>3235</v>
      </c>
      <c r="D1163" s="401">
        <v>61009018217</v>
      </c>
      <c r="E1163" s="400" t="s">
        <v>4246</v>
      </c>
      <c r="F1163" s="80" t="s">
        <v>3720</v>
      </c>
      <c r="G1163" s="370">
        <v>100</v>
      </c>
      <c r="H1163" s="370">
        <v>100</v>
      </c>
      <c r="I1163" s="370">
        <v>20</v>
      </c>
      <c r="J1163" s="194"/>
    </row>
    <row r="1164" spans="1:10" ht="15" x14ac:dyDescent="0.25">
      <c r="A1164" s="80">
        <v>1156</v>
      </c>
      <c r="B1164" s="400" t="s">
        <v>2570</v>
      </c>
      <c r="C1164" s="400" t="s">
        <v>3235</v>
      </c>
      <c r="D1164" s="401">
        <v>61009018217</v>
      </c>
      <c r="E1164" s="400" t="s">
        <v>4246</v>
      </c>
      <c r="F1164" s="80" t="s">
        <v>3720</v>
      </c>
      <c r="G1164" s="370">
        <v>100</v>
      </c>
      <c r="H1164" s="370">
        <v>100</v>
      </c>
      <c r="I1164" s="370">
        <v>20</v>
      </c>
      <c r="J1164" s="194"/>
    </row>
    <row r="1165" spans="1:10" ht="15" x14ac:dyDescent="0.25">
      <c r="A1165" s="80">
        <v>1157</v>
      </c>
      <c r="B1165" s="400" t="s">
        <v>3181</v>
      </c>
      <c r="C1165" s="400" t="s">
        <v>3236</v>
      </c>
      <c r="D1165" s="401">
        <v>60001106658</v>
      </c>
      <c r="E1165" s="400" t="s">
        <v>4246</v>
      </c>
      <c r="F1165" s="80" t="s">
        <v>3720</v>
      </c>
      <c r="G1165" s="370">
        <v>100</v>
      </c>
      <c r="H1165" s="370">
        <v>100</v>
      </c>
      <c r="I1165" s="370">
        <v>20</v>
      </c>
      <c r="J1165" s="194"/>
    </row>
    <row r="1166" spans="1:10" ht="15" x14ac:dyDescent="0.25">
      <c r="A1166" s="80">
        <v>1158</v>
      </c>
      <c r="B1166" s="400" t="s">
        <v>2502</v>
      </c>
      <c r="C1166" s="400" t="s">
        <v>3237</v>
      </c>
      <c r="D1166" s="401">
        <v>31001003682</v>
      </c>
      <c r="E1166" s="400" t="s">
        <v>4246</v>
      </c>
      <c r="F1166" s="80" t="s">
        <v>3720</v>
      </c>
      <c r="G1166" s="370">
        <v>100</v>
      </c>
      <c r="H1166" s="370">
        <v>100</v>
      </c>
      <c r="I1166" s="370">
        <v>20</v>
      </c>
      <c r="J1166" s="194"/>
    </row>
    <row r="1167" spans="1:10" ht="15" x14ac:dyDescent="0.25">
      <c r="A1167" s="80">
        <v>1159</v>
      </c>
      <c r="B1167" s="400" t="s">
        <v>2427</v>
      </c>
      <c r="C1167" s="400" t="s">
        <v>3238</v>
      </c>
      <c r="D1167" s="401">
        <v>31001011050</v>
      </c>
      <c r="E1167" s="400" t="s">
        <v>4246</v>
      </c>
      <c r="F1167" s="80" t="s">
        <v>3720</v>
      </c>
      <c r="G1167" s="370">
        <v>100</v>
      </c>
      <c r="H1167" s="370">
        <v>100</v>
      </c>
      <c r="I1167" s="370">
        <v>20</v>
      </c>
      <c r="J1167" s="194"/>
    </row>
    <row r="1168" spans="1:10" ht="15" x14ac:dyDescent="0.25">
      <c r="A1168" s="80">
        <v>1160</v>
      </c>
      <c r="B1168" s="400" t="s">
        <v>2518</v>
      </c>
      <c r="C1168" s="400" t="s">
        <v>3239</v>
      </c>
      <c r="D1168" s="401" t="s">
        <v>3701</v>
      </c>
      <c r="E1168" s="400" t="s">
        <v>4246</v>
      </c>
      <c r="F1168" s="80" t="s">
        <v>3720</v>
      </c>
      <c r="G1168" s="370">
        <v>100</v>
      </c>
      <c r="H1168" s="370">
        <v>100</v>
      </c>
      <c r="I1168" s="370">
        <v>20</v>
      </c>
      <c r="J1168" s="194"/>
    </row>
    <row r="1169" spans="1:10" ht="15" x14ac:dyDescent="0.25">
      <c r="A1169" s="80">
        <v>1161</v>
      </c>
      <c r="B1169" s="400" t="s">
        <v>2546</v>
      </c>
      <c r="C1169" s="400" t="s">
        <v>3239</v>
      </c>
      <c r="D1169" s="401" t="s">
        <v>3702</v>
      </c>
      <c r="E1169" s="400" t="s">
        <v>4246</v>
      </c>
      <c r="F1169" s="80" t="s">
        <v>3720</v>
      </c>
      <c r="G1169" s="370">
        <v>100</v>
      </c>
      <c r="H1169" s="370">
        <v>100</v>
      </c>
      <c r="I1169" s="370">
        <v>20</v>
      </c>
      <c r="J1169" s="194"/>
    </row>
    <row r="1170" spans="1:10" ht="15" x14ac:dyDescent="0.25">
      <c r="A1170" s="80">
        <v>1162</v>
      </c>
      <c r="B1170" s="400" t="s">
        <v>2875</v>
      </c>
      <c r="C1170" s="400" t="s">
        <v>3240</v>
      </c>
      <c r="D1170" s="401" t="s">
        <v>3703</v>
      </c>
      <c r="E1170" s="400" t="s">
        <v>4246</v>
      </c>
      <c r="F1170" s="80" t="s">
        <v>3720</v>
      </c>
      <c r="G1170" s="370">
        <v>100</v>
      </c>
      <c r="H1170" s="370">
        <v>100</v>
      </c>
      <c r="I1170" s="370">
        <v>20</v>
      </c>
      <c r="J1170" s="194"/>
    </row>
    <row r="1171" spans="1:10" ht="15" x14ac:dyDescent="0.25">
      <c r="A1171" s="80">
        <v>1163</v>
      </c>
      <c r="B1171" s="400" t="s">
        <v>2665</v>
      </c>
      <c r="C1171" s="400" t="s">
        <v>3241</v>
      </c>
      <c r="D1171" s="401">
        <v>31001024934</v>
      </c>
      <c r="E1171" s="400" t="s">
        <v>4246</v>
      </c>
      <c r="F1171" s="80" t="s">
        <v>3720</v>
      </c>
      <c r="G1171" s="370">
        <v>100</v>
      </c>
      <c r="H1171" s="370">
        <v>100</v>
      </c>
      <c r="I1171" s="370">
        <v>20</v>
      </c>
      <c r="J1171" s="194"/>
    </row>
    <row r="1172" spans="1:10" ht="15" x14ac:dyDescent="0.25">
      <c r="A1172" s="80">
        <v>1164</v>
      </c>
      <c r="B1172" s="400" t="s">
        <v>2453</v>
      </c>
      <c r="C1172" s="400" t="s">
        <v>3242</v>
      </c>
      <c r="D1172" s="401">
        <v>31001010459</v>
      </c>
      <c r="E1172" s="400" t="s">
        <v>4246</v>
      </c>
      <c r="F1172" s="80" t="s">
        <v>3720</v>
      </c>
      <c r="G1172" s="370">
        <v>100</v>
      </c>
      <c r="H1172" s="370">
        <v>100</v>
      </c>
      <c r="I1172" s="370">
        <v>20</v>
      </c>
      <c r="J1172" s="194"/>
    </row>
    <row r="1173" spans="1:10" ht="15" x14ac:dyDescent="0.25">
      <c r="A1173" s="80">
        <v>1165</v>
      </c>
      <c r="B1173" s="400" t="s">
        <v>2603</v>
      </c>
      <c r="C1173" s="400" t="s">
        <v>3243</v>
      </c>
      <c r="D1173" s="401">
        <v>31001026486</v>
      </c>
      <c r="E1173" s="400" t="s">
        <v>4246</v>
      </c>
      <c r="F1173" s="80" t="s">
        <v>3720</v>
      </c>
      <c r="G1173" s="370">
        <v>100</v>
      </c>
      <c r="H1173" s="370">
        <v>100</v>
      </c>
      <c r="I1173" s="370">
        <v>20</v>
      </c>
      <c r="J1173" s="194"/>
    </row>
    <row r="1174" spans="1:10" ht="15" x14ac:dyDescent="0.25">
      <c r="A1174" s="80">
        <v>1166</v>
      </c>
      <c r="B1174" s="400" t="s">
        <v>3189</v>
      </c>
      <c r="C1174" s="400" t="s">
        <v>3244</v>
      </c>
      <c r="D1174" s="401" t="s">
        <v>3704</v>
      </c>
      <c r="E1174" s="400" t="s">
        <v>4246</v>
      </c>
      <c r="F1174" s="80" t="s">
        <v>3720</v>
      </c>
      <c r="G1174" s="370">
        <v>100</v>
      </c>
      <c r="H1174" s="370">
        <v>100</v>
      </c>
      <c r="I1174" s="370">
        <v>20</v>
      </c>
      <c r="J1174" s="194"/>
    </row>
    <row r="1175" spans="1:10" ht="15" x14ac:dyDescent="0.25">
      <c r="A1175" s="80">
        <v>1167</v>
      </c>
      <c r="B1175" s="400" t="s">
        <v>2509</v>
      </c>
      <c r="C1175" s="400" t="s">
        <v>3245</v>
      </c>
      <c r="D1175" s="401">
        <v>31001031656</v>
      </c>
      <c r="E1175" s="400" t="s">
        <v>4246</v>
      </c>
      <c r="F1175" s="80" t="s">
        <v>3720</v>
      </c>
      <c r="G1175" s="370">
        <v>100</v>
      </c>
      <c r="H1175" s="370">
        <v>100</v>
      </c>
      <c r="I1175" s="370">
        <v>20</v>
      </c>
      <c r="J1175" s="194"/>
    </row>
    <row r="1176" spans="1:10" ht="15" x14ac:dyDescent="0.25">
      <c r="A1176" s="80">
        <v>1168</v>
      </c>
      <c r="B1176" s="400" t="s">
        <v>2502</v>
      </c>
      <c r="C1176" s="400" t="s">
        <v>3246</v>
      </c>
      <c r="D1176" s="401">
        <v>31001052886</v>
      </c>
      <c r="E1176" s="400" t="s">
        <v>4246</v>
      </c>
      <c r="F1176" s="80" t="s">
        <v>3720</v>
      </c>
      <c r="G1176" s="370">
        <v>100</v>
      </c>
      <c r="H1176" s="370">
        <v>100</v>
      </c>
      <c r="I1176" s="370">
        <v>20</v>
      </c>
      <c r="J1176" s="194"/>
    </row>
    <row r="1177" spans="1:10" ht="15" x14ac:dyDescent="0.25">
      <c r="A1177" s="80">
        <v>1169</v>
      </c>
      <c r="B1177" s="400" t="s">
        <v>3247</v>
      </c>
      <c r="C1177" s="400" t="s">
        <v>3248</v>
      </c>
      <c r="D1177" s="401">
        <v>31001008791</v>
      </c>
      <c r="E1177" s="400" t="s">
        <v>4246</v>
      </c>
      <c r="F1177" s="80" t="s">
        <v>3720</v>
      </c>
      <c r="G1177" s="370">
        <v>100</v>
      </c>
      <c r="H1177" s="370">
        <v>100</v>
      </c>
      <c r="I1177" s="370">
        <v>20</v>
      </c>
      <c r="J1177" s="194"/>
    </row>
    <row r="1178" spans="1:10" ht="15" x14ac:dyDescent="0.25">
      <c r="A1178" s="80">
        <v>1170</v>
      </c>
      <c r="B1178" s="400" t="s">
        <v>3249</v>
      </c>
      <c r="C1178" s="400" t="s">
        <v>3250</v>
      </c>
      <c r="D1178" s="401">
        <v>31001038359</v>
      </c>
      <c r="E1178" s="400" t="s">
        <v>4246</v>
      </c>
      <c r="F1178" s="80" t="s">
        <v>3720</v>
      </c>
      <c r="G1178" s="370">
        <v>100</v>
      </c>
      <c r="H1178" s="370">
        <v>100</v>
      </c>
      <c r="I1178" s="370">
        <v>20</v>
      </c>
      <c r="J1178" s="194"/>
    </row>
    <row r="1179" spans="1:10" ht="15" x14ac:dyDescent="0.25">
      <c r="A1179" s="80">
        <v>1171</v>
      </c>
      <c r="B1179" s="400" t="s">
        <v>2361</v>
      </c>
      <c r="C1179" s="400" t="s">
        <v>3251</v>
      </c>
      <c r="D1179" s="401" t="s">
        <v>3705</v>
      </c>
      <c r="E1179" s="400" t="s">
        <v>4246</v>
      </c>
      <c r="F1179" s="80" t="s">
        <v>3720</v>
      </c>
      <c r="G1179" s="370">
        <v>100</v>
      </c>
      <c r="H1179" s="370">
        <v>100</v>
      </c>
      <c r="I1179" s="370">
        <v>20</v>
      </c>
      <c r="J1179" s="194"/>
    </row>
    <row r="1180" spans="1:10" ht="15" x14ac:dyDescent="0.25">
      <c r="A1180" s="80">
        <v>1172</v>
      </c>
      <c r="B1180" s="400" t="s">
        <v>3252</v>
      </c>
      <c r="C1180" s="400" t="s">
        <v>3253</v>
      </c>
      <c r="D1180" s="401">
        <v>31001054556</v>
      </c>
      <c r="E1180" s="400" t="s">
        <v>4246</v>
      </c>
      <c r="F1180" s="80" t="s">
        <v>3720</v>
      </c>
      <c r="G1180" s="370">
        <v>100</v>
      </c>
      <c r="H1180" s="370">
        <v>100</v>
      </c>
      <c r="I1180" s="370">
        <v>20</v>
      </c>
      <c r="J1180" s="194"/>
    </row>
    <row r="1181" spans="1:10" ht="15" x14ac:dyDescent="0.25">
      <c r="A1181" s="80">
        <v>1173</v>
      </c>
      <c r="B1181" s="400" t="s">
        <v>528</v>
      </c>
      <c r="C1181" s="400" t="s">
        <v>3254</v>
      </c>
      <c r="D1181" s="401" t="s">
        <v>3706</v>
      </c>
      <c r="E1181" s="400" t="s">
        <v>4246</v>
      </c>
      <c r="F1181" s="80" t="s">
        <v>3720</v>
      </c>
      <c r="G1181" s="370">
        <v>100</v>
      </c>
      <c r="H1181" s="370">
        <v>100</v>
      </c>
      <c r="I1181" s="370">
        <v>20</v>
      </c>
      <c r="J1181" s="194"/>
    </row>
    <row r="1182" spans="1:10" ht="15" x14ac:dyDescent="0.25">
      <c r="A1182" s="80">
        <v>1174</v>
      </c>
      <c r="B1182" s="400" t="s">
        <v>2686</v>
      </c>
      <c r="C1182" s="400" t="s">
        <v>3255</v>
      </c>
      <c r="D1182" s="401">
        <v>31001028604</v>
      </c>
      <c r="E1182" s="400" t="s">
        <v>4246</v>
      </c>
      <c r="F1182" s="80" t="s">
        <v>3720</v>
      </c>
      <c r="G1182" s="370">
        <v>100</v>
      </c>
      <c r="H1182" s="370">
        <v>100</v>
      </c>
      <c r="I1182" s="370">
        <v>20</v>
      </c>
      <c r="J1182" s="194"/>
    </row>
    <row r="1183" spans="1:10" ht="15" x14ac:dyDescent="0.25">
      <c r="A1183" s="80">
        <v>1175</v>
      </c>
      <c r="B1183" s="400" t="s">
        <v>2448</v>
      </c>
      <c r="C1183" s="400" t="s">
        <v>2508</v>
      </c>
      <c r="D1183" s="401">
        <v>31001012294</v>
      </c>
      <c r="E1183" s="400" t="s">
        <v>4246</v>
      </c>
      <c r="F1183" s="80" t="s">
        <v>3720</v>
      </c>
      <c r="G1183" s="370">
        <v>100</v>
      </c>
      <c r="H1183" s="370">
        <v>100</v>
      </c>
      <c r="I1183" s="370">
        <v>20</v>
      </c>
      <c r="J1183" s="194"/>
    </row>
    <row r="1184" spans="1:10" ht="15" x14ac:dyDescent="0.25">
      <c r="A1184" s="80">
        <v>1176</v>
      </c>
      <c r="B1184" s="400" t="s">
        <v>2427</v>
      </c>
      <c r="C1184" s="400" t="s">
        <v>3256</v>
      </c>
      <c r="D1184" s="401">
        <v>31001039136</v>
      </c>
      <c r="E1184" s="400" t="s">
        <v>4246</v>
      </c>
      <c r="F1184" s="80" t="s">
        <v>3720</v>
      </c>
      <c r="G1184" s="370">
        <v>100</v>
      </c>
      <c r="H1184" s="370">
        <v>100</v>
      </c>
      <c r="I1184" s="370">
        <v>20</v>
      </c>
      <c r="J1184" s="194"/>
    </row>
    <row r="1185" spans="1:10" ht="15" x14ac:dyDescent="0.25">
      <c r="A1185" s="80">
        <v>1177</v>
      </c>
      <c r="B1185" s="400" t="s">
        <v>3257</v>
      </c>
      <c r="C1185" s="400" t="s">
        <v>2415</v>
      </c>
      <c r="D1185" s="401">
        <v>31001051092</v>
      </c>
      <c r="E1185" s="400" t="s">
        <v>4246</v>
      </c>
      <c r="F1185" s="80" t="s">
        <v>3720</v>
      </c>
      <c r="G1185" s="370">
        <v>100</v>
      </c>
      <c r="H1185" s="370">
        <v>100</v>
      </c>
      <c r="I1185" s="370">
        <v>20</v>
      </c>
      <c r="J1185" s="194"/>
    </row>
    <row r="1186" spans="1:10" ht="15" x14ac:dyDescent="0.25">
      <c r="A1186" s="80">
        <v>1178</v>
      </c>
      <c r="B1186" s="400" t="s">
        <v>2497</v>
      </c>
      <c r="C1186" s="400" t="s">
        <v>3258</v>
      </c>
      <c r="D1186" s="401">
        <v>31001037810</v>
      </c>
      <c r="E1186" s="400" t="s">
        <v>4246</v>
      </c>
      <c r="F1186" s="80" t="s">
        <v>3720</v>
      </c>
      <c r="G1186" s="370">
        <v>100</v>
      </c>
      <c r="H1186" s="370">
        <v>100</v>
      </c>
      <c r="I1186" s="370">
        <v>20</v>
      </c>
      <c r="J1186" s="194"/>
    </row>
    <row r="1187" spans="1:10" ht="15" x14ac:dyDescent="0.25">
      <c r="A1187" s="80">
        <v>1179</v>
      </c>
      <c r="B1187" s="400" t="s">
        <v>3259</v>
      </c>
      <c r="C1187" s="400" t="s">
        <v>3260</v>
      </c>
      <c r="D1187" s="401">
        <v>31001021176</v>
      </c>
      <c r="E1187" s="400" t="s">
        <v>4246</v>
      </c>
      <c r="F1187" s="80" t="s">
        <v>3720</v>
      </c>
      <c r="G1187" s="370">
        <v>100</v>
      </c>
      <c r="H1187" s="370">
        <v>100</v>
      </c>
      <c r="I1187" s="370">
        <v>20</v>
      </c>
      <c r="J1187" s="194"/>
    </row>
    <row r="1188" spans="1:10" ht="15" x14ac:dyDescent="0.25">
      <c r="A1188" s="80">
        <v>1180</v>
      </c>
      <c r="B1188" s="400" t="s">
        <v>3014</v>
      </c>
      <c r="C1188" s="400" t="s">
        <v>3261</v>
      </c>
      <c r="D1188" s="401">
        <v>31001042735</v>
      </c>
      <c r="E1188" s="400" t="s">
        <v>4246</v>
      </c>
      <c r="F1188" s="80" t="s">
        <v>3720</v>
      </c>
      <c r="G1188" s="370">
        <v>100</v>
      </c>
      <c r="H1188" s="370">
        <v>100</v>
      </c>
      <c r="I1188" s="370">
        <v>20</v>
      </c>
      <c r="J1188" s="194"/>
    </row>
    <row r="1189" spans="1:10" ht="15" x14ac:dyDescent="0.25">
      <c r="A1189" s="80">
        <v>1181</v>
      </c>
      <c r="B1189" s="400" t="s">
        <v>2361</v>
      </c>
      <c r="C1189" s="400" t="s">
        <v>3262</v>
      </c>
      <c r="D1189" s="401">
        <v>31001038883</v>
      </c>
      <c r="E1189" s="400" t="s">
        <v>4246</v>
      </c>
      <c r="F1189" s="80" t="s">
        <v>3720</v>
      </c>
      <c r="G1189" s="370">
        <v>100</v>
      </c>
      <c r="H1189" s="370">
        <v>100</v>
      </c>
      <c r="I1189" s="370">
        <v>20</v>
      </c>
      <c r="J1189" s="194"/>
    </row>
    <row r="1190" spans="1:10" ht="15" x14ac:dyDescent="0.25">
      <c r="A1190" s="80">
        <v>1182</v>
      </c>
      <c r="B1190" s="400" t="s">
        <v>2469</v>
      </c>
      <c r="C1190" s="400" t="s">
        <v>3263</v>
      </c>
      <c r="D1190" s="401">
        <v>31001048544</v>
      </c>
      <c r="E1190" s="400" t="s">
        <v>4246</v>
      </c>
      <c r="F1190" s="80" t="s">
        <v>3720</v>
      </c>
      <c r="G1190" s="370">
        <v>100</v>
      </c>
      <c r="H1190" s="370">
        <v>100</v>
      </c>
      <c r="I1190" s="370">
        <v>20</v>
      </c>
      <c r="J1190" s="194"/>
    </row>
    <row r="1191" spans="1:10" ht="15" x14ac:dyDescent="0.25">
      <c r="A1191" s="80">
        <v>1183</v>
      </c>
      <c r="B1191" s="400" t="s">
        <v>2584</v>
      </c>
      <c r="C1191" s="400" t="s">
        <v>3264</v>
      </c>
      <c r="D1191" s="401">
        <v>31001054175</v>
      </c>
      <c r="E1191" s="400" t="s">
        <v>4246</v>
      </c>
      <c r="F1191" s="80" t="s">
        <v>3720</v>
      </c>
      <c r="G1191" s="370">
        <v>100</v>
      </c>
      <c r="H1191" s="370">
        <v>100</v>
      </c>
      <c r="I1191" s="370">
        <v>20</v>
      </c>
      <c r="J1191" s="194"/>
    </row>
    <row r="1192" spans="1:10" ht="15" x14ac:dyDescent="0.25">
      <c r="A1192" s="80">
        <v>1184</v>
      </c>
      <c r="B1192" s="400" t="s">
        <v>3265</v>
      </c>
      <c r="C1192" s="400" t="s">
        <v>2474</v>
      </c>
      <c r="D1192" s="401">
        <v>31001014977</v>
      </c>
      <c r="E1192" s="400" t="s">
        <v>4246</v>
      </c>
      <c r="F1192" s="80" t="s">
        <v>3720</v>
      </c>
      <c r="G1192" s="370">
        <v>100</v>
      </c>
      <c r="H1192" s="370">
        <v>100</v>
      </c>
      <c r="I1192" s="370">
        <v>20</v>
      </c>
      <c r="J1192" s="194"/>
    </row>
    <row r="1193" spans="1:10" ht="15" x14ac:dyDescent="0.25">
      <c r="A1193" s="80">
        <v>1185</v>
      </c>
      <c r="B1193" s="400" t="s">
        <v>2441</v>
      </c>
      <c r="C1193" s="400" t="s">
        <v>3266</v>
      </c>
      <c r="D1193" s="401" t="s">
        <v>3707</v>
      </c>
      <c r="E1193" s="400" t="s">
        <v>4246</v>
      </c>
      <c r="F1193" s="80" t="s">
        <v>3720</v>
      </c>
      <c r="G1193" s="370">
        <v>100</v>
      </c>
      <c r="H1193" s="370">
        <v>100</v>
      </c>
      <c r="I1193" s="370">
        <v>20</v>
      </c>
      <c r="J1193" s="194"/>
    </row>
    <row r="1194" spans="1:10" ht="15" x14ac:dyDescent="0.25">
      <c r="A1194" s="80">
        <v>1186</v>
      </c>
      <c r="B1194" s="400" t="s">
        <v>2548</v>
      </c>
      <c r="C1194" s="400" t="s">
        <v>3267</v>
      </c>
      <c r="D1194" s="401">
        <v>31001035536</v>
      </c>
      <c r="E1194" s="400" t="s">
        <v>4246</v>
      </c>
      <c r="F1194" s="80" t="s">
        <v>3720</v>
      </c>
      <c r="G1194" s="370">
        <v>100</v>
      </c>
      <c r="H1194" s="370">
        <v>100</v>
      </c>
      <c r="I1194" s="370">
        <v>20</v>
      </c>
      <c r="J1194" s="194"/>
    </row>
    <row r="1195" spans="1:10" ht="15" x14ac:dyDescent="0.25">
      <c r="A1195" s="80">
        <v>1187</v>
      </c>
      <c r="B1195" s="400" t="s">
        <v>2425</v>
      </c>
      <c r="C1195" s="400" t="s">
        <v>3268</v>
      </c>
      <c r="D1195" s="401">
        <v>31001011947</v>
      </c>
      <c r="E1195" s="400" t="s">
        <v>4246</v>
      </c>
      <c r="F1195" s="80" t="s">
        <v>3720</v>
      </c>
      <c r="G1195" s="370">
        <v>100</v>
      </c>
      <c r="H1195" s="370">
        <v>100</v>
      </c>
      <c r="I1195" s="370">
        <v>20</v>
      </c>
      <c r="J1195" s="194"/>
    </row>
    <row r="1196" spans="1:10" ht="15" x14ac:dyDescent="0.25">
      <c r="A1196" s="80">
        <v>1188</v>
      </c>
      <c r="B1196" s="400" t="s">
        <v>2483</v>
      </c>
      <c r="C1196" s="400" t="s">
        <v>3269</v>
      </c>
      <c r="D1196" s="401">
        <v>62003006033</v>
      </c>
      <c r="E1196" s="400" t="s">
        <v>4246</v>
      </c>
      <c r="F1196" s="80" t="s">
        <v>3720</v>
      </c>
      <c r="G1196" s="370">
        <v>100</v>
      </c>
      <c r="H1196" s="370">
        <v>100</v>
      </c>
      <c r="I1196" s="370">
        <v>20</v>
      </c>
      <c r="J1196" s="194"/>
    </row>
    <row r="1197" spans="1:10" ht="15" x14ac:dyDescent="0.25">
      <c r="A1197" s="80">
        <v>1189</v>
      </c>
      <c r="B1197" s="400" t="s">
        <v>2717</v>
      </c>
      <c r="C1197" s="400" t="s">
        <v>3270</v>
      </c>
      <c r="D1197" s="401">
        <v>31001028361</v>
      </c>
      <c r="E1197" s="400" t="s">
        <v>4246</v>
      </c>
      <c r="F1197" s="80" t="s">
        <v>3720</v>
      </c>
      <c r="G1197" s="370">
        <v>100</v>
      </c>
      <c r="H1197" s="370">
        <v>100</v>
      </c>
      <c r="I1197" s="370">
        <v>20</v>
      </c>
      <c r="J1197" s="194"/>
    </row>
    <row r="1198" spans="1:10" ht="15" x14ac:dyDescent="0.25">
      <c r="A1198" s="80">
        <v>1190</v>
      </c>
      <c r="B1198" s="400" t="s">
        <v>2530</v>
      </c>
      <c r="C1198" s="400" t="s">
        <v>3271</v>
      </c>
      <c r="D1198" s="401">
        <v>31001021843</v>
      </c>
      <c r="E1198" s="400" t="s">
        <v>4246</v>
      </c>
      <c r="F1198" s="80" t="s">
        <v>3720</v>
      </c>
      <c r="G1198" s="370">
        <v>100</v>
      </c>
      <c r="H1198" s="370">
        <v>100</v>
      </c>
      <c r="I1198" s="370">
        <v>20</v>
      </c>
      <c r="J1198" s="194"/>
    </row>
    <row r="1199" spans="1:10" ht="15" x14ac:dyDescent="0.25">
      <c r="A1199" s="80">
        <v>1191</v>
      </c>
      <c r="B1199" s="400" t="s">
        <v>2946</v>
      </c>
      <c r="C1199" s="400" t="s">
        <v>3272</v>
      </c>
      <c r="D1199" s="401">
        <v>31001017802</v>
      </c>
      <c r="E1199" s="400" t="s">
        <v>4246</v>
      </c>
      <c r="F1199" s="80" t="s">
        <v>3720</v>
      </c>
      <c r="G1199" s="370">
        <v>100</v>
      </c>
      <c r="H1199" s="370">
        <v>100</v>
      </c>
      <c r="I1199" s="370">
        <v>20</v>
      </c>
      <c r="J1199" s="194"/>
    </row>
    <row r="1200" spans="1:10" ht="15" x14ac:dyDescent="0.25">
      <c r="A1200" s="80">
        <v>1192</v>
      </c>
      <c r="B1200" s="400" t="s">
        <v>2965</v>
      </c>
      <c r="C1200" s="400" t="s">
        <v>3273</v>
      </c>
      <c r="D1200" s="401" t="s">
        <v>3708</v>
      </c>
      <c r="E1200" s="400" t="s">
        <v>4246</v>
      </c>
      <c r="F1200" s="80" t="s">
        <v>3720</v>
      </c>
      <c r="G1200" s="370">
        <v>100</v>
      </c>
      <c r="H1200" s="370">
        <v>100</v>
      </c>
      <c r="I1200" s="370">
        <v>20</v>
      </c>
      <c r="J1200" s="194"/>
    </row>
    <row r="1201" spans="1:10" ht="15" x14ac:dyDescent="0.25">
      <c r="A1201" s="80">
        <v>1193</v>
      </c>
      <c r="B1201" s="400" t="s">
        <v>2427</v>
      </c>
      <c r="C1201" s="400" t="s">
        <v>3274</v>
      </c>
      <c r="D1201" s="401" t="s">
        <v>3709</v>
      </c>
      <c r="E1201" s="400" t="s">
        <v>4246</v>
      </c>
      <c r="F1201" s="80" t="s">
        <v>3720</v>
      </c>
      <c r="G1201" s="370">
        <v>100</v>
      </c>
      <c r="H1201" s="370">
        <v>100</v>
      </c>
      <c r="I1201" s="370">
        <v>20</v>
      </c>
      <c r="J1201" s="194"/>
    </row>
    <row r="1202" spans="1:10" ht="15" x14ac:dyDescent="0.25">
      <c r="A1202" s="80">
        <v>1194</v>
      </c>
      <c r="B1202" s="400" t="s">
        <v>3275</v>
      </c>
      <c r="C1202" s="400" t="s">
        <v>3069</v>
      </c>
      <c r="D1202" s="401">
        <v>31001020358</v>
      </c>
      <c r="E1202" s="400" t="s">
        <v>4246</v>
      </c>
      <c r="F1202" s="80" t="s">
        <v>3720</v>
      </c>
      <c r="G1202" s="370">
        <v>100</v>
      </c>
      <c r="H1202" s="370">
        <v>100</v>
      </c>
      <c r="I1202" s="370">
        <v>20</v>
      </c>
      <c r="J1202" s="194"/>
    </row>
    <row r="1203" spans="1:10" ht="15" x14ac:dyDescent="0.25">
      <c r="A1203" s="80">
        <v>1195</v>
      </c>
      <c r="B1203" s="400" t="s">
        <v>2468</v>
      </c>
      <c r="C1203" s="400" t="s">
        <v>3276</v>
      </c>
      <c r="D1203" s="401" t="s">
        <v>3710</v>
      </c>
      <c r="E1203" s="400" t="s">
        <v>4246</v>
      </c>
      <c r="F1203" s="80" t="s">
        <v>3720</v>
      </c>
      <c r="G1203" s="370">
        <v>100</v>
      </c>
      <c r="H1203" s="370">
        <v>100</v>
      </c>
      <c r="I1203" s="370">
        <v>20</v>
      </c>
      <c r="J1203" s="194"/>
    </row>
    <row r="1204" spans="1:10" ht="15" x14ac:dyDescent="0.25">
      <c r="A1204" s="80">
        <v>1196</v>
      </c>
      <c r="B1204" s="400" t="s">
        <v>2657</v>
      </c>
      <c r="C1204" s="400" t="s">
        <v>3276</v>
      </c>
      <c r="D1204" s="401" t="s">
        <v>3711</v>
      </c>
      <c r="E1204" s="400" t="s">
        <v>4246</v>
      </c>
      <c r="F1204" s="80" t="s">
        <v>3720</v>
      </c>
      <c r="G1204" s="370">
        <v>100</v>
      </c>
      <c r="H1204" s="370">
        <v>100</v>
      </c>
      <c r="I1204" s="370">
        <v>20</v>
      </c>
      <c r="J1204" s="194"/>
    </row>
    <row r="1205" spans="1:10" ht="15" x14ac:dyDescent="0.25">
      <c r="A1205" s="80">
        <v>1197</v>
      </c>
      <c r="B1205" s="400" t="s">
        <v>3277</v>
      </c>
      <c r="C1205" s="400" t="s">
        <v>3278</v>
      </c>
      <c r="D1205" s="401" t="s">
        <v>3712</v>
      </c>
      <c r="E1205" s="400" t="s">
        <v>4246</v>
      </c>
      <c r="F1205" s="80" t="s">
        <v>3720</v>
      </c>
      <c r="G1205" s="370">
        <v>100</v>
      </c>
      <c r="H1205" s="370">
        <v>100</v>
      </c>
      <c r="I1205" s="370">
        <v>20</v>
      </c>
      <c r="J1205" s="194"/>
    </row>
    <row r="1206" spans="1:10" ht="15" x14ac:dyDescent="0.25">
      <c r="A1206" s="80">
        <v>1198</v>
      </c>
      <c r="B1206" s="400" t="s">
        <v>2427</v>
      </c>
      <c r="C1206" s="400" t="s">
        <v>3279</v>
      </c>
      <c r="D1206" s="401" t="s">
        <v>3713</v>
      </c>
      <c r="E1206" s="400" t="s">
        <v>4246</v>
      </c>
      <c r="F1206" s="80" t="s">
        <v>3720</v>
      </c>
      <c r="G1206" s="370">
        <v>100</v>
      </c>
      <c r="H1206" s="370">
        <v>100</v>
      </c>
      <c r="I1206" s="370">
        <v>20</v>
      </c>
      <c r="J1206" s="194"/>
    </row>
    <row r="1207" spans="1:10" ht="15" x14ac:dyDescent="0.25">
      <c r="A1207" s="80">
        <v>1199</v>
      </c>
      <c r="B1207" s="400" t="s">
        <v>3280</v>
      </c>
      <c r="C1207" s="400" t="s">
        <v>3281</v>
      </c>
      <c r="D1207" s="401" t="s">
        <v>3714</v>
      </c>
      <c r="E1207" s="400" t="s">
        <v>4246</v>
      </c>
      <c r="F1207" s="80" t="s">
        <v>3720</v>
      </c>
      <c r="G1207" s="370">
        <v>100</v>
      </c>
      <c r="H1207" s="370">
        <v>100</v>
      </c>
      <c r="I1207" s="370">
        <v>20</v>
      </c>
      <c r="J1207" s="194"/>
    </row>
    <row r="1208" spans="1:10" ht="15" x14ac:dyDescent="0.25">
      <c r="A1208" s="80">
        <v>1200</v>
      </c>
      <c r="B1208" s="400" t="s">
        <v>3282</v>
      </c>
      <c r="C1208" s="400" t="s">
        <v>3283</v>
      </c>
      <c r="D1208" s="401">
        <v>31001013535</v>
      </c>
      <c r="E1208" s="400" t="s">
        <v>4246</v>
      </c>
      <c r="F1208" s="80" t="s">
        <v>3720</v>
      </c>
      <c r="G1208" s="370">
        <v>100</v>
      </c>
      <c r="H1208" s="370">
        <v>100</v>
      </c>
      <c r="I1208" s="370">
        <v>20</v>
      </c>
      <c r="J1208" s="194"/>
    </row>
    <row r="1209" spans="1:10" ht="15" x14ac:dyDescent="0.25">
      <c r="A1209" s="80">
        <v>1201</v>
      </c>
      <c r="B1209" s="400" t="s">
        <v>2427</v>
      </c>
      <c r="C1209" s="400" t="s">
        <v>3284</v>
      </c>
      <c r="D1209" s="401">
        <v>31001055423</v>
      </c>
      <c r="E1209" s="400" t="s">
        <v>4246</v>
      </c>
      <c r="F1209" s="80" t="s">
        <v>3720</v>
      </c>
      <c r="G1209" s="370">
        <v>100</v>
      </c>
      <c r="H1209" s="370">
        <v>100</v>
      </c>
      <c r="I1209" s="370">
        <v>20</v>
      </c>
      <c r="J1209" s="194"/>
    </row>
    <row r="1210" spans="1:10" ht="15" x14ac:dyDescent="0.25">
      <c r="A1210" s="80">
        <v>1202</v>
      </c>
      <c r="B1210" s="400" t="s">
        <v>2427</v>
      </c>
      <c r="C1210" s="400" t="s">
        <v>3285</v>
      </c>
      <c r="D1210" s="401" t="s">
        <v>3715</v>
      </c>
      <c r="E1210" s="400" t="s">
        <v>4246</v>
      </c>
      <c r="F1210" s="80" t="s">
        <v>3720</v>
      </c>
      <c r="G1210" s="370">
        <v>100</v>
      </c>
      <c r="H1210" s="370">
        <v>100</v>
      </c>
      <c r="I1210" s="370">
        <v>20</v>
      </c>
      <c r="J1210" s="194"/>
    </row>
    <row r="1211" spans="1:10" ht="15" x14ac:dyDescent="0.25">
      <c r="A1211" s="80">
        <v>1203</v>
      </c>
      <c r="B1211" s="400" t="s">
        <v>2471</v>
      </c>
      <c r="C1211" s="400" t="s">
        <v>2664</v>
      </c>
      <c r="D1211" s="401">
        <v>24001022445</v>
      </c>
      <c r="E1211" s="400" t="s">
        <v>4246</v>
      </c>
      <c r="F1211" s="80" t="s">
        <v>3720</v>
      </c>
      <c r="G1211" s="370">
        <v>100</v>
      </c>
      <c r="H1211" s="370">
        <v>100</v>
      </c>
      <c r="I1211" s="370">
        <v>20</v>
      </c>
      <c r="J1211" s="194"/>
    </row>
    <row r="1212" spans="1:10" ht="15" x14ac:dyDescent="0.25">
      <c r="A1212" s="80">
        <v>1204</v>
      </c>
      <c r="B1212" s="400" t="s">
        <v>3286</v>
      </c>
      <c r="C1212" s="400" t="s">
        <v>3287</v>
      </c>
      <c r="D1212" s="401">
        <v>24001028037</v>
      </c>
      <c r="E1212" s="400" t="s">
        <v>4246</v>
      </c>
      <c r="F1212" s="80" t="s">
        <v>3720</v>
      </c>
      <c r="G1212" s="370">
        <v>100</v>
      </c>
      <c r="H1212" s="370">
        <v>100</v>
      </c>
      <c r="I1212" s="370">
        <v>20</v>
      </c>
      <c r="J1212" s="194"/>
    </row>
    <row r="1213" spans="1:10" ht="15" x14ac:dyDescent="0.25">
      <c r="A1213" s="80">
        <v>1205</v>
      </c>
      <c r="B1213" s="400" t="s">
        <v>2414</v>
      </c>
      <c r="C1213" s="400" t="s">
        <v>3288</v>
      </c>
      <c r="D1213" s="401">
        <v>24001014834</v>
      </c>
      <c r="E1213" s="400" t="s">
        <v>4246</v>
      </c>
      <c r="F1213" s="80" t="s">
        <v>3720</v>
      </c>
      <c r="G1213" s="370">
        <v>100</v>
      </c>
      <c r="H1213" s="370">
        <v>100</v>
      </c>
      <c r="I1213" s="370">
        <v>20</v>
      </c>
      <c r="J1213" s="194"/>
    </row>
    <row r="1214" spans="1:10" ht="15" x14ac:dyDescent="0.25">
      <c r="A1214" s="80">
        <v>1206</v>
      </c>
      <c r="B1214" s="400" t="s">
        <v>2816</v>
      </c>
      <c r="C1214" s="400" t="s">
        <v>3289</v>
      </c>
      <c r="D1214" s="401" t="s">
        <v>3716</v>
      </c>
      <c r="E1214" s="400" t="s">
        <v>4246</v>
      </c>
      <c r="F1214" s="80" t="s">
        <v>3720</v>
      </c>
      <c r="G1214" s="370">
        <v>100</v>
      </c>
      <c r="H1214" s="370">
        <v>100</v>
      </c>
      <c r="I1214" s="370">
        <v>20</v>
      </c>
      <c r="J1214" s="194"/>
    </row>
    <row r="1215" spans="1:10" ht="15" x14ac:dyDescent="0.25">
      <c r="A1215" s="80">
        <v>1207</v>
      </c>
      <c r="B1215" s="400" t="s">
        <v>2427</v>
      </c>
      <c r="C1215" s="400" t="s">
        <v>3289</v>
      </c>
      <c r="D1215" s="401" t="s">
        <v>3717</v>
      </c>
      <c r="E1215" s="400" t="s">
        <v>4246</v>
      </c>
      <c r="F1215" s="80" t="s">
        <v>3720</v>
      </c>
      <c r="G1215" s="370">
        <v>100</v>
      </c>
      <c r="H1215" s="370">
        <v>100</v>
      </c>
      <c r="I1215" s="370">
        <v>20</v>
      </c>
      <c r="J1215" s="194"/>
    </row>
    <row r="1216" spans="1:10" ht="15" x14ac:dyDescent="0.25">
      <c r="A1216" s="80">
        <v>1208</v>
      </c>
      <c r="B1216" s="400" t="s">
        <v>2603</v>
      </c>
      <c r="C1216" s="400" t="s">
        <v>3290</v>
      </c>
      <c r="D1216" s="401">
        <v>24001037722</v>
      </c>
      <c r="E1216" s="400" t="s">
        <v>4246</v>
      </c>
      <c r="F1216" s="80" t="s">
        <v>3720</v>
      </c>
      <c r="G1216" s="370">
        <v>100</v>
      </c>
      <c r="H1216" s="370">
        <v>100</v>
      </c>
      <c r="I1216" s="370">
        <v>20</v>
      </c>
      <c r="J1216" s="194"/>
    </row>
    <row r="1217" spans="1:10" ht="15" x14ac:dyDescent="0.25">
      <c r="A1217" s="80">
        <v>1209</v>
      </c>
      <c r="B1217" s="400" t="s">
        <v>3291</v>
      </c>
      <c r="C1217" s="400" t="s">
        <v>3292</v>
      </c>
      <c r="D1217" s="401">
        <v>30001007154</v>
      </c>
      <c r="E1217" s="400" t="s">
        <v>4246</v>
      </c>
      <c r="F1217" s="80" t="s">
        <v>3720</v>
      </c>
      <c r="G1217" s="370">
        <v>100</v>
      </c>
      <c r="H1217" s="370">
        <v>100</v>
      </c>
      <c r="I1217" s="370">
        <v>20</v>
      </c>
      <c r="J1217" s="194"/>
    </row>
    <row r="1218" spans="1:10" ht="15" x14ac:dyDescent="0.25">
      <c r="A1218" s="80">
        <v>1210</v>
      </c>
      <c r="B1218" s="400" t="s">
        <v>2985</v>
      </c>
      <c r="C1218" s="400" t="s">
        <v>2755</v>
      </c>
      <c r="D1218" s="401" t="s">
        <v>3718</v>
      </c>
      <c r="E1218" s="400" t="s">
        <v>4246</v>
      </c>
      <c r="F1218" s="80" t="s">
        <v>3720</v>
      </c>
      <c r="G1218" s="370">
        <v>100</v>
      </c>
      <c r="H1218" s="370">
        <v>100</v>
      </c>
      <c r="I1218" s="370">
        <v>20</v>
      </c>
      <c r="J1218" s="194"/>
    </row>
    <row r="1219" spans="1:10" ht="15" x14ac:dyDescent="0.25">
      <c r="A1219" s="80">
        <v>1211</v>
      </c>
      <c r="B1219" s="400" t="s">
        <v>2530</v>
      </c>
      <c r="C1219" s="400" t="s">
        <v>3293</v>
      </c>
      <c r="D1219" s="401">
        <v>24001000421</v>
      </c>
      <c r="E1219" s="400" t="s">
        <v>4246</v>
      </c>
      <c r="F1219" s="80" t="s">
        <v>3720</v>
      </c>
      <c r="G1219" s="370">
        <v>100</v>
      </c>
      <c r="H1219" s="370">
        <v>100</v>
      </c>
      <c r="I1219" s="370">
        <v>20</v>
      </c>
      <c r="J1219" s="194"/>
    </row>
    <row r="1220" spans="1:10" ht="15" x14ac:dyDescent="0.25">
      <c r="A1220" s="80">
        <v>1212</v>
      </c>
      <c r="B1220" s="400" t="s">
        <v>3294</v>
      </c>
      <c r="C1220" s="400" t="s">
        <v>3295</v>
      </c>
      <c r="D1220" s="401">
        <v>24001031563</v>
      </c>
      <c r="E1220" s="400" t="s">
        <v>4246</v>
      </c>
      <c r="F1220" s="80" t="s">
        <v>3720</v>
      </c>
      <c r="G1220" s="370">
        <v>100</v>
      </c>
      <c r="H1220" s="370">
        <v>100</v>
      </c>
      <c r="I1220" s="370">
        <v>20</v>
      </c>
      <c r="J1220" s="194"/>
    </row>
    <row r="1221" spans="1:10" ht="15" x14ac:dyDescent="0.25">
      <c r="A1221" s="80">
        <v>1213</v>
      </c>
      <c r="B1221" s="400" t="s">
        <v>2427</v>
      </c>
      <c r="C1221" s="400" t="s">
        <v>3296</v>
      </c>
      <c r="D1221" s="401">
        <v>24001047133</v>
      </c>
      <c r="E1221" s="400" t="s">
        <v>4246</v>
      </c>
      <c r="F1221" s="80" t="s">
        <v>3720</v>
      </c>
      <c r="G1221" s="370">
        <v>100</v>
      </c>
      <c r="H1221" s="370">
        <v>100</v>
      </c>
      <c r="I1221" s="370">
        <v>20</v>
      </c>
      <c r="J1221" s="194"/>
    </row>
    <row r="1222" spans="1:10" ht="15" x14ac:dyDescent="0.25">
      <c r="A1222" s="80">
        <v>1214</v>
      </c>
      <c r="B1222" s="400" t="s">
        <v>2794</v>
      </c>
      <c r="C1222" s="400" t="s">
        <v>3297</v>
      </c>
      <c r="D1222" s="401">
        <v>24001021760</v>
      </c>
      <c r="E1222" s="400" t="s">
        <v>4246</v>
      </c>
      <c r="F1222" s="80" t="s">
        <v>3720</v>
      </c>
      <c r="G1222" s="370">
        <v>100</v>
      </c>
      <c r="H1222" s="370">
        <v>100</v>
      </c>
      <c r="I1222" s="370">
        <v>20</v>
      </c>
      <c r="J1222" s="194"/>
    </row>
    <row r="1223" spans="1:10" ht="15" x14ac:dyDescent="0.25">
      <c r="A1223" s="80">
        <v>1215</v>
      </c>
      <c r="B1223" s="400" t="s">
        <v>2794</v>
      </c>
      <c r="C1223" s="400" t="s">
        <v>3297</v>
      </c>
      <c r="D1223" s="401">
        <v>24001021760</v>
      </c>
      <c r="E1223" s="400" t="s">
        <v>4246</v>
      </c>
      <c r="F1223" s="80" t="s">
        <v>3720</v>
      </c>
      <c r="G1223" s="370">
        <v>100</v>
      </c>
      <c r="H1223" s="370">
        <v>100</v>
      </c>
      <c r="I1223" s="370">
        <v>20</v>
      </c>
      <c r="J1223" s="194"/>
    </row>
    <row r="1224" spans="1:10" ht="15" x14ac:dyDescent="0.25">
      <c r="A1224" s="80">
        <v>1216</v>
      </c>
      <c r="B1224" s="400" t="s">
        <v>2434</v>
      </c>
      <c r="C1224" s="400" t="s">
        <v>3298</v>
      </c>
      <c r="D1224" s="401">
        <v>43001044458</v>
      </c>
      <c r="E1224" s="400" t="s">
        <v>4246</v>
      </c>
      <c r="F1224" s="80" t="s">
        <v>3720</v>
      </c>
      <c r="G1224" s="370">
        <v>100</v>
      </c>
      <c r="H1224" s="370">
        <v>100</v>
      </c>
      <c r="I1224" s="370">
        <v>20</v>
      </c>
      <c r="J1224" s="194"/>
    </row>
    <row r="1225" spans="1:10" ht="15" x14ac:dyDescent="0.25">
      <c r="A1225" s="80">
        <v>1217</v>
      </c>
      <c r="B1225" s="400" t="s">
        <v>2423</v>
      </c>
      <c r="C1225" s="400" t="s">
        <v>3279</v>
      </c>
      <c r="D1225" s="401">
        <v>24001045193</v>
      </c>
      <c r="E1225" s="400" t="s">
        <v>4246</v>
      </c>
      <c r="F1225" s="80" t="s">
        <v>3720</v>
      </c>
      <c r="G1225" s="370">
        <v>100</v>
      </c>
      <c r="H1225" s="370">
        <v>100</v>
      </c>
      <c r="I1225" s="370">
        <v>20</v>
      </c>
      <c r="J1225" s="194"/>
    </row>
    <row r="1226" spans="1:10" ht="15" x14ac:dyDescent="0.25">
      <c r="A1226" s="80">
        <v>1218</v>
      </c>
      <c r="B1226" s="400" t="s">
        <v>2951</v>
      </c>
      <c r="C1226" s="400" t="s">
        <v>3299</v>
      </c>
      <c r="D1226" s="401">
        <v>24001041334</v>
      </c>
      <c r="E1226" s="400" t="s">
        <v>4246</v>
      </c>
      <c r="F1226" s="80" t="s">
        <v>3720</v>
      </c>
      <c r="G1226" s="370">
        <v>100</v>
      </c>
      <c r="H1226" s="370">
        <v>100</v>
      </c>
      <c r="I1226" s="370">
        <v>20</v>
      </c>
      <c r="J1226" s="194"/>
    </row>
    <row r="1227" spans="1:10" ht="15" x14ac:dyDescent="0.25">
      <c r="A1227" s="80">
        <v>1219</v>
      </c>
      <c r="B1227" s="400" t="s">
        <v>544</v>
      </c>
      <c r="C1227" s="400" t="s">
        <v>3300</v>
      </c>
      <c r="D1227" s="401">
        <v>24001014430</v>
      </c>
      <c r="E1227" s="400" t="s">
        <v>4246</v>
      </c>
      <c r="F1227" s="80" t="s">
        <v>3720</v>
      </c>
      <c r="G1227" s="370">
        <v>100</v>
      </c>
      <c r="H1227" s="370">
        <v>100</v>
      </c>
      <c r="I1227" s="370">
        <v>20</v>
      </c>
      <c r="J1227" s="194"/>
    </row>
    <row r="1228" spans="1:10" ht="15" x14ac:dyDescent="0.25">
      <c r="A1228" s="80">
        <v>1220</v>
      </c>
      <c r="B1228" s="400" t="s">
        <v>2420</v>
      </c>
      <c r="C1228" s="400" t="s">
        <v>3301</v>
      </c>
      <c r="D1228" s="401">
        <v>24001014183</v>
      </c>
      <c r="E1228" s="400" t="s">
        <v>4246</v>
      </c>
      <c r="F1228" s="80" t="s">
        <v>3720</v>
      </c>
      <c r="G1228" s="370">
        <v>100</v>
      </c>
      <c r="H1228" s="370">
        <v>100</v>
      </c>
      <c r="I1228" s="370">
        <v>20</v>
      </c>
      <c r="J1228" s="194"/>
    </row>
    <row r="1229" spans="1:10" ht="15" x14ac:dyDescent="0.25">
      <c r="A1229" s="80">
        <v>1221</v>
      </c>
      <c r="B1229" s="400" t="s">
        <v>2423</v>
      </c>
      <c r="C1229" s="400" t="s">
        <v>2610</v>
      </c>
      <c r="D1229" s="401">
        <v>24001047783</v>
      </c>
      <c r="E1229" s="400" t="s">
        <v>4246</v>
      </c>
      <c r="F1229" s="80" t="s">
        <v>3720</v>
      </c>
      <c r="G1229" s="370">
        <v>100</v>
      </c>
      <c r="H1229" s="370">
        <v>100</v>
      </c>
      <c r="I1229" s="370">
        <v>20</v>
      </c>
      <c r="J1229" s="194"/>
    </row>
    <row r="1230" spans="1:10" ht="15" x14ac:dyDescent="0.25">
      <c r="A1230" s="80">
        <v>1222</v>
      </c>
      <c r="B1230" s="400" t="s">
        <v>2816</v>
      </c>
      <c r="C1230" s="400" t="s">
        <v>2397</v>
      </c>
      <c r="D1230" s="401">
        <v>24001045589</v>
      </c>
      <c r="E1230" s="400" t="s">
        <v>4246</v>
      </c>
      <c r="F1230" s="80" t="s">
        <v>3720</v>
      </c>
      <c r="G1230" s="370">
        <v>100</v>
      </c>
      <c r="H1230" s="370">
        <v>100</v>
      </c>
      <c r="I1230" s="370">
        <v>20</v>
      </c>
      <c r="J1230" s="194"/>
    </row>
    <row r="1231" spans="1:10" ht="15" x14ac:dyDescent="0.25">
      <c r="A1231" s="80">
        <v>1223</v>
      </c>
      <c r="B1231" s="400" t="s">
        <v>2784</v>
      </c>
      <c r="C1231" s="400" t="s">
        <v>3302</v>
      </c>
      <c r="D1231" s="401">
        <v>24001032373</v>
      </c>
      <c r="E1231" s="400" t="s">
        <v>4246</v>
      </c>
      <c r="F1231" s="80" t="s">
        <v>3720</v>
      </c>
      <c r="G1231" s="370">
        <v>100</v>
      </c>
      <c r="H1231" s="370">
        <v>100</v>
      </c>
      <c r="I1231" s="370">
        <v>20</v>
      </c>
      <c r="J1231" s="194"/>
    </row>
    <row r="1232" spans="1:10" ht="15" x14ac:dyDescent="0.25">
      <c r="A1232" s="80">
        <v>1224</v>
      </c>
      <c r="B1232" s="400" t="s">
        <v>2361</v>
      </c>
      <c r="C1232" s="400" t="s">
        <v>3303</v>
      </c>
      <c r="D1232" s="401">
        <v>24001047265</v>
      </c>
      <c r="E1232" s="400" t="s">
        <v>4246</v>
      </c>
      <c r="F1232" s="80" t="s">
        <v>3720</v>
      </c>
      <c r="G1232" s="370">
        <v>100</v>
      </c>
      <c r="H1232" s="370">
        <v>100</v>
      </c>
      <c r="I1232" s="370">
        <v>20</v>
      </c>
      <c r="J1232" s="194"/>
    </row>
    <row r="1233" spans="1:10" ht="15" x14ac:dyDescent="0.25">
      <c r="A1233" s="80">
        <v>1225</v>
      </c>
      <c r="B1233" s="400" t="s">
        <v>2623</v>
      </c>
      <c r="C1233" s="400" t="s">
        <v>3304</v>
      </c>
      <c r="D1233" s="401" t="s">
        <v>3719</v>
      </c>
      <c r="E1233" s="400" t="s">
        <v>4246</v>
      </c>
      <c r="F1233" s="80" t="s">
        <v>3720</v>
      </c>
      <c r="G1233" s="370">
        <v>100</v>
      </c>
      <c r="H1233" s="370">
        <v>100</v>
      </c>
      <c r="I1233" s="370">
        <v>20</v>
      </c>
      <c r="J1233" s="194"/>
    </row>
    <row r="1234" spans="1:10" ht="15" x14ac:dyDescent="0.25">
      <c r="A1234" s="80">
        <v>1226</v>
      </c>
      <c r="B1234" s="400" t="s">
        <v>2487</v>
      </c>
      <c r="C1234" s="400" t="s">
        <v>3305</v>
      </c>
      <c r="D1234" s="401">
        <v>24001011298</v>
      </c>
      <c r="E1234" s="400" t="s">
        <v>4246</v>
      </c>
      <c r="F1234" s="80" t="s">
        <v>3720</v>
      </c>
      <c r="G1234" s="370">
        <v>100</v>
      </c>
      <c r="H1234" s="370">
        <v>100</v>
      </c>
      <c r="I1234" s="370">
        <v>20</v>
      </c>
      <c r="J1234" s="194"/>
    </row>
    <row r="1235" spans="1:10" ht="15" x14ac:dyDescent="0.25">
      <c r="A1235" s="80">
        <v>1227</v>
      </c>
      <c r="B1235" s="400" t="s">
        <v>2434</v>
      </c>
      <c r="C1235" s="400" t="s">
        <v>3306</v>
      </c>
      <c r="D1235" s="401">
        <v>24001047245</v>
      </c>
      <c r="E1235" s="400" t="s">
        <v>4246</v>
      </c>
      <c r="F1235" s="80" t="s">
        <v>3720</v>
      </c>
      <c r="G1235" s="370">
        <v>100</v>
      </c>
      <c r="H1235" s="370">
        <v>100</v>
      </c>
      <c r="I1235" s="370">
        <v>20</v>
      </c>
      <c r="J1235" s="194"/>
    </row>
    <row r="1236" spans="1:10" ht="15" x14ac:dyDescent="0.25">
      <c r="A1236" s="80">
        <v>1228</v>
      </c>
      <c r="B1236" s="400" t="s">
        <v>2414</v>
      </c>
      <c r="C1236" s="400" t="s">
        <v>3295</v>
      </c>
      <c r="D1236" s="401">
        <v>24001044941</v>
      </c>
      <c r="E1236" s="400" t="s">
        <v>4246</v>
      </c>
      <c r="F1236" s="80" t="s">
        <v>3720</v>
      </c>
      <c r="G1236" s="370">
        <v>100</v>
      </c>
      <c r="H1236" s="370">
        <v>100</v>
      </c>
      <c r="I1236" s="370">
        <v>20</v>
      </c>
      <c r="J1236" s="194"/>
    </row>
    <row r="1237" spans="1:10" ht="15" x14ac:dyDescent="0.25">
      <c r="A1237" s="80">
        <v>1229</v>
      </c>
      <c r="B1237" s="400" t="s">
        <v>3014</v>
      </c>
      <c r="C1237" s="400" t="s">
        <v>2968</v>
      </c>
      <c r="D1237" s="401">
        <v>24001011304</v>
      </c>
      <c r="E1237" s="400" t="s">
        <v>4246</v>
      </c>
      <c r="F1237" s="80" t="s">
        <v>3720</v>
      </c>
      <c r="G1237" s="370">
        <v>100</v>
      </c>
      <c r="H1237" s="370">
        <v>100</v>
      </c>
      <c r="I1237" s="370">
        <v>20</v>
      </c>
      <c r="J1237" s="194"/>
    </row>
    <row r="1238" spans="1:10" ht="15" x14ac:dyDescent="0.25">
      <c r="A1238" s="80">
        <v>1230</v>
      </c>
      <c r="B1238" s="400" t="s">
        <v>2427</v>
      </c>
      <c r="C1238" s="400" t="s">
        <v>3307</v>
      </c>
      <c r="D1238" s="401">
        <v>24001014531</v>
      </c>
      <c r="E1238" s="400" t="s">
        <v>4246</v>
      </c>
      <c r="F1238" s="80" t="s">
        <v>3720</v>
      </c>
      <c r="G1238" s="370">
        <v>100</v>
      </c>
      <c r="H1238" s="370">
        <v>100</v>
      </c>
      <c r="I1238" s="370">
        <v>20</v>
      </c>
      <c r="J1238" s="194"/>
    </row>
    <row r="1239" spans="1:10" ht="15" x14ac:dyDescent="0.25">
      <c r="A1239" s="80">
        <v>1231</v>
      </c>
      <c r="B1239" s="400" t="s">
        <v>2414</v>
      </c>
      <c r="C1239" s="400" t="s">
        <v>3308</v>
      </c>
      <c r="D1239" s="401">
        <v>24001037221</v>
      </c>
      <c r="E1239" s="400" t="s">
        <v>4246</v>
      </c>
      <c r="F1239" s="80" t="s">
        <v>3720</v>
      </c>
      <c r="G1239" s="370">
        <v>100</v>
      </c>
      <c r="H1239" s="370">
        <v>100</v>
      </c>
      <c r="I1239" s="370">
        <v>20</v>
      </c>
      <c r="J1239" s="194"/>
    </row>
    <row r="1240" spans="1:10" ht="15" x14ac:dyDescent="0.25">
      <c r="A1240" s="80">
        <v>1232</v>
      </c>
      <c r="B1240" s="400" t="s">
        <v>2570</v>
      </c>
      <c r="C1240" s="400" t="s">
        <v>2407</v>
      </c>
      <c r="D1240" s="401">
        <v>59001038047</v>
      </c>
      <c r="E1240" s="400" t="s">
        <v>4246</v>
      </c>
      <c r="F1240" s="80" t="s">
        <v>3720</v>
      </c>
      <c r="G1240" s="370">
        <v>100</v>
      </c>
      <c r="H1240" s="370">
        <v>100</v>
      </c>
      <c r="I1240" s="370">
        <v>20</v>
      </c>
      <c r="J1240" s="194"/>
    </row>
    <row r="1241" spans="1:10" ht="15" x14ac:dyDescent="0.25">
      <c r="A1241" s="80">
        <v>1233</v>
      </c>
      <c r="B1241" s="400" t="s">
        <v>2570</v>
      </c>
      <c r="C1241" s="400" t="s">
        <v>2407</v>
      </c>
      <c r="D1241" s="401">
        <v>59001038047</v>
      </c>
      <c r="E1241" s="400" t="s">
        <v>4246</v>
      </c>
      <c r="F1241" s="80" t="s">
        <v>3720</v>
      </c>
      <c r="G1241" s="370">
        <v>100</v>
      </c>
      <c r="H1241" s="370">
        <v>100</v>
      </c>
      <c r="I1241" s="370">
        <v>20</v>
      </c>
      <c r="J1241" s="194"/>
    </row>
    <row r="1242" spans="1:10" ht="15" x14ac:dyDescent="0.25">
      <c r="A1242" s="80">
        <v>1234</v>
      </c>
      <c r="B1242" s="400" t="s">
        <v>2570</v>
      </c>
      <c r="C1242" s="400" t="s">
        <v>2407</v>
      </c>
      <c r="D1242" s="401">
        <v>59001038047</v>
      </c>
      <c r="E1242" s="400" t="s">
        <v>4246</v>
      </c>
      <c r="F1242" s="80" t="s">
        <v>3720</v>
      </c>
      <c r="G1242" s="370">
        <v>100</v>
      </c>
      <c r="H1242" s="370">
        <v>100</v>
      </c>
      <c r="I1242" s="370">
        <v>20</v>
      </c>
      <c r="J1242" s="194"/>
    </row>
    <row r="1243" spans="1:10" ht="15" x14ac:dyDescent="0.25">
      <c r="A1243" s="80">
        <v>1235</v>
      </c>
      <c r="B1243" s="400" t="s">
        <v>2434</v>
      </c>
      <c r="C1243" s="400" t="s">
        <v>2979</v>
      </c>
      <c r="D1243" s="401">
        <v>59001120380</v>
      </c>
      <c r="E1243" s="400" t="s">
        <v>4246</v>
      </c>
      <c r="F1243" s="80" t="s">
        <v>3720</v>
      </c>
      <c r="G1243" s="370">
        <v>100</v>
      </c>
      <c r="H1243" s="370">
        <v>100</v>
      </c>
      <c r="I1243" s="370">
        <v>20</v>
      </c>
      <c r="J1243" s="194"/>
    </row>
    <row r="1244" spans="1:10" ht="15" x14ac:dyDescent="0.25">
      <c r="A1244" s="80">
        <v>1236</v>
      </c>
      <c r="B1244" s="400" t="s">
        <v>2434</v>
      </c>
      <c r="C1244" s="400" t="s">
        <v>2979</v>
      </c>
      <c r="D1244" s="401">
        <v>59001120380</v>
      </c>
      <c r="E1244" s="400" t="s">
        <v>4246</v>
      </c>
      <c r="F1244" s="80" t="s">
        <v>3720</v>
      </c>
      <c r="G1244" s="370">
        <v>100</v>
      </c>
      <c r="H1244" s="370">
        <v>100</v>
      </c>
      <c r="I1244" s="370">
        <v>20</v>
      </c>
      <c r="J1244" s="194"/>
    </row>
    <row r="1245" spans="1:10" ht="15" x14ac:dyDescent="0.25">
      <c r="A1245" s="80">
        <v>1237</v>
      </c>
      <c r="B1245" s="400" t="s">
        <v>2434</v>
      </c>
      <c r="C1245" s="400" t="s">
        <v>2979</v>
      </c>
      <c r="D1245" s="401">
        <v>59001120380</v>
      </c>
      <c r="E1245" s="400" t="s">
        <v>4246</v>
      </c>
      <c r="F1245" s="80" t="s">
        <v>3720</v>
      </c>
      <c r="G1245" s="370">
        <v>100</v>
      </c>
      <c r="H1245" s="370">
        <v>100</v>
      </c>
      <c r="I1245" s="370">
        <v>20</v>
      </c>
      <c r="J1245" s="194"/>
    </row>
    <row r="1246" spans="1:10" ht="15" x14ac:dyDescent="0.25">
      <c r="A1246" s="80">
        <v>1238</v>
      </c>
      <c r="B1246" s="400" t="s">
        <v>2427</v>
      </c>
      <c r="C1246" s="400" t="s">
        <v>3309</v>
      </c>
      <c r="D1246" s="401">
        <v>59001054993</v>
      </c>
      <c r="E1246" s="400" t="s">
        <v>4246</v>
      </c>
      <c r="F1246" s="80" t="s">
        <v>3720</v>
      </c>
      <c r="G1246" s="370">
        <v>100</v>
      </c>
      <c r="H1246" s="370">
        <v>100</v>
      </c>
      <c r="I1246" s="370">
        <v>20</v>
      </c>
      <c r="J1246" s="194"/>
    </row>
    <row r="1247" spans="1:10" ht="15" x14ac:dyDescent="0.25">
      <c r="A1247" s="80">
        <v>1239</v>
      </c>
      <c r="B1247" s="400" t="s">
        <v>2427</v>
      </c>
      <c r="C1247" s="400" t="s">
        <v>3309</v>
      </c>
      <c r="D1247" s="401">
        <v>59001054993</v>
      </c>
      <c r="E1247" s="400" t="s">
        <v>4246</v>
      </c>
      <c r="F1247" s="80" t="s">
        <v>3720</v>
      </c>
      <c r="G1247" s="370">
        <v>100</v>
      </c>
      <c r="H1247" s="370">
        <v>100</v>
      </c>
      <c r="I1247" s="370">
        <v>20</v>
      </c>
      <c r="J1247" s="194"/>
    </row>
    <row r="1248" spans="1:10" ht="15" x14ac:dyDescent="0.25">
      <c r="A1248" s="80">
        <v>1240</v>
      </c>
      <c r="B1248" s="400" t="s">
        <v>2427</v>
      </c>
      <c r="C1248" s="400" t="s">
        <v>3309</v>
      </c>
      <c r="D1248" s="401">
        <v>59001054993</v>
      </c>
      <c r="E1248" s="400" t="s">
        <v>4246</v>
      </c>
      <c r="F1248" s="80" t="s">
        <v>3720</v>
      </c>
      <c r="G1248" s="370">
        <v>100</v>
      </c>
      <c r="H1248" s="370">
        <v>100</v>
      </c>
      <c r="I1248" s="370">
        <v>20</v>
      </c>
      <c r="J1248" s="194"/>
    </row>
    <row r="1249" spans="1:10" ht="15" x14ac:dyDescent="0.25">
      <c r="A1249" s="80">
        <v>1241</v>
      </c>
      <c r="B1249" s="400" t="s">
        <v>2361</v>
      </c>
      <c r="C1249" s="400" t="s">
        <v>3310</v>
      </c>
      <c r="D1249" s="401">
        <v>59001079386</v>
      </c>
      <c r="E1249" s="400" t="s">
        <v>4246</v>
      </c>
      <c r="F1249" s="80" t="s">
        <v>3720</v>
      </c>
      <c r="G1249" s="370">
        <v>100</v>
      </c>
      <c r="H1249" s="370">
        <v>100</v>
      </c>
      <c r="I1249" s="370">
        <v>20</v>
      </c>
      <c r="J1249" s="194"/>
    </row>
    <row r="1250" spans="1:10" ht="15" x14ac:dyDescent="0.25">
      <c r="A1250" s="80">
        <v>1242</v>
      </c>
      <c r="B1250" s="400" t="s">
        <v>2361</v>
      </c>
      <c r="C1250" s="400" t="s">
        <v>3310</v>
      </c>
      <c r="D1250" s="401">
        <v>59001079386</v>
      </c>
      <c r="E1250" s="400" t="s">
        <v>4246</v>
      </c>
      <c r="F1250" s="80" t="s">
        <v>3720</v>
      </c>
      <c r="G1250" s="370">
        <v>100</v>
      </c>
      <c r="H1250" s="370">
        <v>100</v>
      </c>
      <c r="I1250" s="370">
        <v>20</v>
      </c>
      <c r="J1250" s="194"/>
    </row>
    <row r="1251" spans="1:10" ht="15" x14ac:dyDescent="0.25">
      <c r="A1251" s="80">
        <v>1243</v>
      </c>
      <c r="B1251" s="400" t="s">
        <v>2361</v>
      </c>
      <c r="C1251" s="400" t="s">
        <v>3310</v>
      </c>
      <c r="D1251" s="401">
        <v>59001079386</v>
      </c>
      <c r="E1251" s="400" t="s">
        <v>4246</v>
      </c>
      <c r="F1251" s="80" t="s">
        <v>3720</v>
      </c>
      <c r="G1251" s="370">
        <v>100</v>
      </c>
      <c r="H1251" s="370">
        <v>100</v>
      </c>
      <c r="I1251" s="370">
        <v>20</v>
      </c>
      <c r="J1251" s="194"/>
    </row>
    <row r="1252" spans="1:10" ht="15" x14ac:dyDescent="0.25">
      <c r="A1252" s="80">
        <v>1244</v>
      </c>
      <c r="B1252" s="400" t="s">
        <v>3311</v>
      </c>
      <c r="C1252" s="400" t="s">
        <v>3312</v>
      </c>
      <c r="D1252" s="401">
        <v>59001116612</v>
      </c>
      <c r="E1252" s="400" t="s">
        <v>4246</v>
      </c>
      <c r="F1252" s="80" t="s">
        <v>3720</v>
      </c>
      <c r="G1252" s="370">
        <v>100</v>
      </c>
      <c r="H1252" s="370">
        <v>100</v>
      </c>
      <c r="I1252" s="370">
        <v>20</v>
      </c>
      <c r="J1252" s="194"/>
    </row>
    <row r="1253" spans="1:10" ht="15" x14ac:dyDescent="0.25">
      <c r="A1253" s="80">
        <v>1245</v>
      </c>
      <c r="B1253" s="400" t="s">
        <v>3311</v>
      </c>
      <c r="C1253" s="400" t="s">
        <v>3312</v>
      </c>
      <c r="D1253" s="401">
        <v>59001116612</v>
      </c>
      <c r="E1253" s="400" t="s">
        <v>4246</v>
      </c>
      <c r="F1253" s="80" t="s">
        <v>3720</v>
      </c>
      <c r="G1253" s="370">
        <v>100</v>
      </c>
      <c r="H1253" s="370">
        <v>100</v>
      </c>
      <c r="I1253" s="370">
        <v>20</v>
      </c>
      <c r="J1253" s="194"/>
    </row>
    <row r="1254" spans="1:10" ht="15" x14ac:dyDescent="0.25">
      <c r="A1254" s="80">
        <v>1246</v>
      </c>
      <c r="B1254" s="400" t="s">
        <v>3311</v>
      </c>
      <c r="C1254" s="400" t="s">
        <v>3312</v>
      </c>
      <c r="D1254" s="401">
        <v>59001116612</v>
      </c>
      <c r="E1254" s="400" t="s">
        <v>4246</v>
      </c>
      <c r="F1254" s="80" t="s">
        <v>3720</v>
      </c>
      <c r="G1254" s="370">
        <v>100</v>
      </c>
      <c r="H1254" s="370">
        <v>100</v>
      </c>
      <c r="I1254" s="370">
        <v>20</v>
      </c>
      <c r="J1254" s="194"/>
    </row>
    <row r="1255" spans="1:10" ht="15" x14ac:dyDescent="0.25">
      <c r="A1255" s="80">
        <v>1247</v>
      </c>
      <c r="B1255" s="400" t="s">
        <v>3014</v>
      </c>
      <c r="C1255" s="400" t="s">
        <v>3313</v>
      </c>
      <c r="D1255" s="401">
        <v>59001074655</v>
      </c>
      <c r="E1255" s="400" t="s">
        <v>4246</v>
      </c>
      <c r="F1255" s="80" t="s">
        <v>3720</v>
      </c>
      <c r="G1255" s="370">
        <v>100</v>
      </c>
      <c r="H1255" s="370">
        <v>100</v>
      </c>
      <c r="I1255" s="370">
        <v>20</v>
      </c>
      <c r="J1255" s="194"/>
    </row>
    <row r="1256" spans="1:10" ht="15" x14ac:dyDescent="0.25">
      <c r="A1256" s="80">
        <v>1248</v>
      </c>
      <c r="B1256" s="400" t="s">
        <v>3014</v>
      </c>
      <c r="C1256" s="400" t="s">
        <v>3313</v>
      </c>
      <c r="D1256" s="401">
        <v>59001074655</v>
      </c>
      <c r="E1256" s="400" t="s">
        <v>4246</v>
      </c>
      <c r="F1256" s="80" t="s">
        <v>3720</v>
      </c>
      <c r="G1256" s="370">
        <v>100</v>
      </c>
      <c r="H1256" s="370">
        <v>100</v>
      </c>
      <c r="I1256" s="370">
        <v>20</v>
      </c>
      <c r="J1256" s="194"/>
    </row>
    <row r="1257" spans="1:10" ht="15" x14ac:dyDescent="0.25">
      <c r="A1257" s="80">
        <v>1249</v>
      </c>
      <c r="B1257" s="400" t="s">
        <v>3014</v>
      </c>
      <c r="C1257" s="400" t="s">
        <v>3313</v>
      </c>
      <c r="D1257" s="401">
        <v>59001074655</v>
      </c>
      <c r="E1257" s="400" t="s">
        <v>4246</v>
      </c>
      <c r="F1257" s="80" t="s">
        <v>3720</v>
      </c>
      <c r="G1257" s="370">
        <v>100</v>
      </c>
      <c r="H1257" s="370">
        <v>100</v>
      </c>
      <c r="I1257" s="370">
        <v>20</v>
      </c>
      <c r="J1257" s="194"/>
    </row>
    <row r="1258" spans="1:10" ht="15" x14ac:dyDescent="0.25">
      <c r="A1258" s="80">
        <v>1250</v>
      </c>
      <c r="B1258" s="400" t="s">
        <v>528</v>
      </c>
      <c r="C1258" s="400" t="s">
        <v>3314</v>
      </c>
      <c r="D1258" s="401">
        <v>59001084226</v>
      </c>
      <c r="E1258" s="400" t="s">
        <v>4246</v>
      </c>
      <c r="F1258" s="80" t="s">
        <v>3720</v>
      </c>
      <c r="G1258" s="370">
        <v>100</v>
      </c>
      <c r="H1258" s="370">
        <v>100</v>
      </c>
      <c r="I1258" s="370">
        <v>20</v>
      </c>
      <c r="J1258" s="194"/>
    </row>
    <row r="1259" spans="1:10" ht="15" x14ac:dyDescent="0.25">
      <c r="A1259" s="80">
        <v>1251</v>
      </c>
      <c r="B1259" s="400" t="s">
        <v>528</v>
      </c>
      <c r="C1259" s="400" t="s">
        <v>3314</v>
      </c>
      <c r="D1259" s="401">
        <v>59001084226</v>
      </c>
      <c r="E1259" s="400" t="s">
        <v>4246</v>
      </c>
      <c r="F1259" s="80" t="s">
        <v>3720</v>
      </c>
      <c r="G1259" s="370">
        <v>100</v>
      </c>
      <c r="H1259" s="370">
        <v>100</v>
      </c>
      <c r="I1259" s="370">
        <v>20</v>
      </c>
      <c r="J1259" s="194"/>
    </row>
    <row r="1260" spans="1:10" ht="15" x14ac:dyDescent="0.25">
      <c r="A1260" s="80">
        <v>1252</v>
      </c>
      <c r="B1260" s="400" t="s">
        <v>528</v>
      </c>
      <c r="C1260" s="400" t="s">
        <v>3314</v>
      </c>
      <c r="D1260" s="401">
        <v>59001084226</v>
      </c>
      <c r="E1260" s="400" t="s">
        <v>4246</v>
      </c>
      <c r="F1260" s="80" t="s">
        <v>3720</v>
      </c>
      <c r="G1260" s="370">
        <v>100</v>
      </c>
      <c r="H1260" s="370">
        <v>100</v>
      </c>
      <c r="I1260" s="370">
        <v>20</v>
      </c>
      <c r="J1260" s="194"/>
    </row>
    <row r="1261" spans="1:10" ht="15" x14ac:dyDescent="0.25">
      <c r="A1261" s="80">
        <v>1253</v>
      </c>
      <c r="B1261" s="400" t="s">
        <v>2895</v>
      </c>
      <c r="C1261" s="400" t="s">
        <v>3315</v>
      </c>
      <c r="D1261" s="401">
        <v>59001007127</v>
      </c>
      <c r="E1261" s="400" t="s">
        <v>4246</v>
      </c>
      <c r="F1261" s="80" t="s">
        <v>3720</v>
      </c>
      <c r="G1261" s="370">
        <v>100</v>
      </c>
      <c r="H1261" s="370">
        <v>100</v>
      </c>
      <c r="I1261" s="370">
        <v>20</v>
      </c>
      <c r="J1261" s="194"/>
    </row>
    <row r="1262" spans="1:10" ht="15" x14ac:dyDescent="0.25">
      <c r="A1262" s="80">
        <v>1254</v>
      </c>
      <c r="B1262" s="400" t="s">
        <v>2895</v>
      </c>
      <c r="C1262" s="400" t="s">
        <v>3315</v>
      </c>
      <c r="D1262" s="401">
        <v>59001007127</v>
      </c>
      <c r="E1262" s="400" t="s">
        <v>4246</v>
      </c>
      <c r="F1262" s="80" t="s">
        <v>3720</v>
      </c>
      <c r="G1262" s="370">
        <v>100</v>
      </c>
      <c r="H1262" s="370">
        <v>100</v>
      </c>
      <c r="I1262" s="370">
        <v>20</v>
      </c>
      <c r="J1262" s="194"/>
    </row>
    <row r="1263" spans="1:10" ht="15" x14ac:dyDescent="0.25">
      <c r="A1263" s="80">
        <v>1255</v>
      </c>
      <c r="B1263" s="400" t="s">
        <v>2895</v>
      </c>
      <c r="C1263" s="400" t="s">
        <v>3315</v>
      </c>
      <c r="D1263" s="401">
        <v>59001007127</v>
      </c>
      <c r="E1263" s="400" t="s">
        <v>4246</v>
      </c>
      <c r="F1263" s="80" t="s">
        <v>3720</v>
      </c>
      <c r="G1263" s="370">
        <v>100</v>
      </c>
      <c r="H1263" s="370">
        <v>100</v>
      </c>
      <c r="I1263" s="370">
        <v>20</v>
      </c>
      <c r="J1263" s="194"/>
    </row>
    <row r="1264" spans="1:10" ht="15" x14ac:dyDescent="0.25">
      <c r="A1264" s="80">
        <v>1256</v>
      </c>
      <c r="B1264" s="400" t="s">
        <v>2711</v>
      </c>
      <c r="C1264" s="400" t="s">
        <v>3316</v>
      </c>
      <c r="D1264" s="401">
        <v>59001119879</v>
      </c>
      <c r="E1264" s="400" t="s">
        <v>4246</v>
      </c>
      <c r="F1264" s="80" t="s">
        <v>3720</v>
      </c>
      <c r="G1264" s="370">
        <v>100</v>
      </c>
      <c r="H1264" s="370">
        <v>100</v>
      </c>
      <c r="I1264" s="370">
        <v>20</v>
      </c>
      <c r="J1264" s="194"/>
    </row>
    <row r="1265" spans="1:10" ht="15" x14ac:dyDescent="0.25">
      <c r="A1265" s="80">
        <v>1257</v>
      </c>
      <c r="B1265" s="400" t="s">
        <v>2711</v>
      </c>
      <c r="C1265" s="400" t="s">
        <v>3316</v>
      </c>
      <c r="D1265" s="401">
        <v>59001119879</v>
      </c>
      <c r="E1265" s="400" t="s">
        <v>4246</v>
      </c>
      <c r="F1265" s="80" t="s">
        <v>3720</v>
      </c>
      <c r="G1265" s="370">
        <v>100</v>
      </c>
      <c r="H1265" s="370">
        <v>100</v>
      </c>
      <c r="I1265" s="370">
        <v>20</v>
      </c>
      <c r="J1265" s="194"/>
    </row>
    <row r="1266" spans="1:10" ht="15" x14ac:dyDescent="0.25">
      <c r="A1266" s="80">
        <v>1258</v>
      </c>
      <c r="B1266" s="400" t="s">
        <v>2711</v>
      </c>
      <c r="C1266" s="400" t="s">
        <v>3316</v>
      </c>
      <c r="D1266" s="401">
        <v>59001119879</v>
      </c>
      <c r="E1266" s="400" t="s">
        <v>4246</v>
      </c>
      <c r="F1266" s="80" t="s">
        <v>3720</v>
      </c>
      <c r="G1266" s="370">
        <v>100</v>
      </c>
      <c r="H1266" s="370">
        <v>100</v>
      </c>
      <c r="I1266" s="370">
        <v>20</v>
      </c>
      <c r="J1266" s="194"/>
    </row>
    <row r="1267" spans="1:10" ht="15" x14ac:dyDescent="0.25">
      <c r="A1267" s="80">
        <v>1259</v>
      </c>
      <c r="B1267" s="400" t="s">
        <v>3317</v>
      </c>
      <c r="C1267" s="400" t="s">
        <v>3318</v>
      </c>
      <c r="D1267" s="401">
        <v>59001123409</v>
      </c>
      <c r="E1267" s="400" t="s">
        <v>4246</v>
      </c>
      <c r="F1267" s="80" t="s">
        <v>3720</v>
      </c>
      <c r="G1267" s="370">
        <v>100</v>
      </c>
      <c r="H1267" s="370">
        <v>100</v>
      </c>
      <c r="I1267" s="370">
        <v>20</v>
      </c>
      <c r="J1267" s="194"/>
    </row>
    <row r="1268" spans="1:10" ht="15" x14ac:dyDescent="0.25">
      <c r="A1268" s="80">
        <v>1260</v>
      </c>
      <c r="B1268" s="400" t="s">
        <v>3317</v>
      </c>
      <c r="C1268" s="400" t="s">
        <v>3318</v>
      </c>
      <c r="D1268" s="401">
        <v>59001123409</v>
      </c>
      <c r="E1268" s="400" t="s">
        <v>4246</v>
      </c>
      <c r="F1268" s="80" t="s">
        <v>3720</v>
      </c>
      <c r="G1268" s="370">
        <v>100</v>
      </c>
      <c r="H1268" s="370">
        <v>100</v>
      </c>
      <c r="I1268" s="370">
        <v>20</v>
      </c>
      <c r="J1268" s="194"/>
    </row>
    <row r="1269" spans="1:10" ht="15" x14ac:dyDescent="0.25">
      <c r="A1269" s="80">
        <v>1261</v>
      </c>
      <c r="B1269" s="400" t="s">
        <v>3317</v>
      </c>
      <c r="C1269" s="400" t="s">
        <v>3318</v>
      </c>
      <c r="D1269" s="401">
        <v>59001123409</v>
      </c>
      <c r="E1269" s="400" t="s">
        <v>4246</v>
      </c>
      <c r="F1269" s="80" t="s">
        <v>3720</v>
      </c>
      <c r="G1269" s="370">
        <v>100</v>
      </c>
      <c r="H1269" s="370">
        <v>100</v>
      </c>
      <c r="I1269" s="370">
        <v>20</v>
      </c>
      <c r="J1269" s="194"/>
    </row>
    <row r="1270" spans="1:10" ht="15" x14ac:dyDescent="0.25">
      <c r="A1270" s="80">
        <v>1262</v>
      </c>
      <c r="B1270" s="400" t="s">
        <v>2439</v>
      </c>
      <c r="C1270" s="400" t="s">
        <v>3319</v>
      </c>
      <c r="D1270" s="401">
        <v>59001122131</v>
      </c>
      <c r="E1270" s="400" t="s">
        <v>4246</v>
      </c>
      <c r="F1270" s="80" t="s">
        <v>3720</v>
      </c>
      <c r="G1270" s="370">
        <v>100</v>
      </c>
      <c r="H1270" s="370">
        <v>100</v>
      </c>
      <c r="I1270" s="370">
        <v>20</v>
      </c>
      <c r="J1270" s="194"/>
    </row>
    <row r="1271" spans="1:10" ht="15" x14ac:dyDescent="0.25">
      <c r="A1271" s="80">
        <v>1263</v>
      </c>
      <c r="B1271" s="400" t="s">
        <v>2439</v>
      </c>
      <c r="C1271" s="400" t="s">
        <v>3319</v>
      </c>
      <c r="D1271" s="401">
        <v>59001122131</v>
      </c>
      <c r="E1271" s="400" t="s">
        <v>4246</v>
      </c>
      <c r="F1271" s="80" t="s">
        <v>3720</v>
      </c>
      <c r="G1271" s="370">
        <v>100</v>
      </c>
      <c r="H1271" s="370">
        <v>100</v>
      </c>
      <c r="I1271" s="370">
        <v>20</v>
      </c>
      <c r="J1271" s="194"/>
    </row>
    <row r="1272" spans="1:10" ht="15" x14ac:dyDescent="0.25">
      <c r="A1272" s="80">
        <v>1264</v>
      </c>
      <c r="B1272" s="400" t="s">
        <v>2439</v>
      </c>
      <c r="C1272" s="400" t="s">
        <v>3319</v>
      </c>
      <c r="D1272" s="401">
        <v>59001122131</v>
      </c>
      <c r="E1272" s="400" t="s">
        <v>4246</v>
      </c>
      <c r="F1272" s="80" t="s">
        <v>3720</v>
      </c>
      <c r="G1272" s="370">
        <v>100</v>
      </c>
      <c r="H1272" s="370">
        <v>100</v>
      </c>
      <c r="I1272" s="370">
        <v>20</v>
      </c>
      <c r="J1272" s="194"/>
    </row>
    <row r="1273" spans="1:10" ht="15" x14ac:dyDescent="0.25">
      <c r="A1273" s="80">
        <v>1265</v>
      </c>
      <c r="B1273" s="400" t="s">
        <v>2613</v>
      </c>
      <c r="C1273" s="400" t="s">
        <v>3319</v>
      </c>
      <c r="D1273" s="401">
        <v>59001121198</v>
      </c>
      <c r="E1273" s="400" t="s">
        <v>4246</v>
      </c>
      <c r="F1273" s="80" t="s">
        <v>3720</v>
      </c>
      <c r="G1273" s="370">
        <v>100</v>
      </c>
      <c r="H1273" s="370">
        <v>100</v>
      </c>
      <c r="I1273" s="370">
        <v>20</v>
      </c>
      <c r="J1273" s="194"/>
    </row>
    <row r="1274" spans="1:10" ht="15" x14ac:dyDescent="0.25">
      <c r="A1274" s="80">
        <v>1266</v>
      </c>
      <c r="B1274" s="400" t="s">
        <v>2613</v>
      </c>
      <c r="C1274" s="400" t="s">
        <v>3319</v>
      </c>
      <c r="D1274" s="401">
        <v>59001121198</v>
      </c>
      <c r="E1274" s="400" t="s">
        <v>4246</v>
      </c>
      <c r="F1274" s="80" t="s">
        <v>3720</v>
      </c>
      <c r="G1274" s="370">
        <v>100</v>
      </c>
      <c r="H1274" s="370">
        <v>100</v>
      </c>
      <c r="I1274" s="370">
        <v>20</v>
      </c>
      <c r="J1274" s="194"/>
    </row>
    <row r="1275" spans="1:10" ht="15" x14ac:dyDescent="0.25">
      <c r="A1275" s="80">
        <v>1267</v>
      </c>
      <c r="B1275" s="400" t="s">
        <v>2613</v>
      </c>
      <c r="C1275" s="400" t="s">
        <v>3319</v>
      </c>
      <c r="D1275" s="401">
        <v>59001121198</v>
      </c>
      <c r="E1275" s="400" t="s">
        <v>4246</v>
      </c>
      <c r="F1275" s="80" t="s">
        <v>3720</v>
      </c>
      <c r="G1275" s="370">
        <v>100</v>
      </c>
      <c r="H1275" s="370">
        <v>100</v>
      </c>
      <c r="I1275" s="370">
        <v>20</v>
      </c>
      <c r="J1275" s="194"/>
    </row>
    <row r="1276" spans="1:10" ht="15" x14ac:dyDescent="0.25">
      <c r="A1276" s="80">
        <v>1268</v>
      </c>
      <c r="B1276" s="400" t="s">
        <v>2822</v>
      </c>
      <c r="C1276" s="400" t="s">
        <v>2407</v>
      </c>
      <c r="D1276" s="401">
        <v>59001063988</v>
      </c>
      <c r="E1276" s="400" t="s">
        <v>4246</v>
      </c>
      <c r="F1276" s="80" t="s">
        <v>3720</v>
      </c>
      <c r="G1276" s="370">
        <v>100</v>
      </c>
      <c r="H1276" s="370">
        <v>100</v>
      </c>
      <c r="I1276" s="370">
        <v>20</v>
      </c>
      <c r="J1276" s="194"/>
    </row>
    <row r="1277" spans="1:10" ht="15" x14ac:dyDescent="0.25">
      <c r="A1277" s="80">
        <v>1269</v>
      </c>
      <c r="B1277" s="400" t="s">
        <v>2822</v>
      </c>
      <c r="C1277" s="400" t="s">
        <v>2407</v>
      </c>
      <c r="D1277" s="401">
        <v>59001063988</v>
      </c>
      <c r="E1277" s="400" t="s">
        <v>4246</v>
      </c>
      <c r="F1277" s="80" t="s">
        <v>3720</v>
      </c>
      <c r="G1277" s="370">
        <v>100</v>
      </c>
      <c r="H1277" s="370">
        <v>100</v>
      </c>
      <c r="I1277" s="370">
        <v>20</v>
      </c>
      <c r="J1277" s="194"/>
    </row>
    <row r="1278" spans="1:10" ht="15" x14ac:dyDescent="0.25">
      <c r="A1278" s="80">
        <v>1270</v>
      </c>
      <c r="B1278" s="400" t="s">
        <v>2822</v>
      </c>
      <c r="C1278" s="400" t="s">
        <v>2407</v>
      </c>
      <c r="D1278" s="401">
        <v>59001063988</v>
      </c>
      <c r="E1278" s="400" t="s">
        <v>4246</v>
      </c>
      <c r="F1278" s="80" t="s">
        <v>3720</v>
      </c>
      <c r="G1278" s="370">
        <v>100</v>
      </c>
      <c r="H1278" s="370">
        <v>100</v>
      </c>
      <c r="I1278" s="370">
        <v>20</v>
      </c>
      <c r="J1278" s="194"/>
    </row>
    <row r="1279" spans="1:10" ht="15" x14ac:dyDescent="0.25">
      <c r="A1279" s="80">
        <v>1271</v>
      </c>
      <c r="B1279" s="400" t="s">
        <v>2536</v>
      </c>
      <c r="C1279" s="400" t="s">
        <v>2979</v>
      </c>
      <c r="D1279" s="401">
        <v>59001120383</v>
      </c>
      <c r="E1279" s="400" t="s">
        <v>4246</v>
      </c>
      <c r="F1279" s="80" t="s">
        <v>3720</v>
      </c>
      <c r="G1279" s="370">
        <v>100</v>
      </c>
      <c r="H1279" s="370">
        <v>100</v>
      </c>
      <c r="I1279" s="370">
        <v>20</v>
      </c>
      <c r="J1279" s="194"/>
    </row>
    <row r="1280" spans="1:10" ht="15" x14ac:dyDescent="0.25">
      <c r="A1280" s="80">
        <v>1272</v>
      </c>
      <c r="B1280" s="400" t="s">
        <v>2536</v>
      </c>
      <c r="C1280" s="400" t="s">
        <v>2979</v>
      </c>
      <c r="D1280" s="401">
        <v>59001120383</v>
      </c>
      <c r="E1280" s="400" t="s">
        <v>4246</v>
      </c>
      <c r="F1280" s="80" t="s">
        <v>3720</v>
      </c>
      <c r="G1280" s="370">
        <v>100</v>
      </c>
      <c r="H1280" s="370">
        <v>100</v>
      </c>
      <c r="I1280" s="370">
        <v>20</v>
      </c>
      <c r="J1280" s="194"/>
    </row>
    <row r="1281" spans="1:10" ht="15" x14ac:dyDescent="0.25">
      <c r="A1281" s="80">
        <v>1273</v>
      </c>
      <c r="B1281" s="400" t="s">
        <v>2536</v>
      </c>
      <c r="C1281" s="400" t="s">
        <v>2979</v>
      </c>
      <c r="D1281" s="401">
        <v>59001120383</v>
      </c>
      <c r="E1281" s="400" t="s">
        <v>4246</v>
      </c>
      <c r="F1281" s="80" t="s">
        <v>3720</v>
      </c>
      <c r="G1281" s="370">
        <v>100</v>
      </c>
      <c r="H1281" s="370">
        <v>100</v>
      </c>
      <c r="I1281" s="370">
        <v>20</v>
      </c>
      <c r="J1281" s="194"/>
    </row>
    <row r="1282" spans="1:10" ht="15" x14ac:dyDescent="0.25">
      <c r="A1282" s="80">
        <v>1274</v>
      </c>
      <c r="B1282" s="400" t="s">
        <v>2432</v>
      </c>
      <c r="C1282" s="400" t="s">
        <v>3320</v>
      </c>
      <c r="D1282" s="401">
        <v>59001118141</v>
      </c>
      <c r="E1282" s="400" t="s">
        <v>4246</v>
      </c>
      <c r="F1282" s="80" t="s">
        <v>3720</v>
      </c>
      <c r="G1282" s="370">
        <v>100</v>
      </c>
      <c r="H1282" s="370">
        <v>100</v>
      </c>
      <c r="I1282" s="370">
        <v>20</v>
      </c>
      <c r="J1282" s="194"/>
    </row>
    <row r="1283" spans="1:10" ht="15" x14ac:dyDescent="0.25">
      <c r="A1283" s="80">
        <v>1275</v>
      </c>
      <c r="B1283" s="400" t="s">
        <v>2432</v>
      </c>
      <c r="C1283" s="400" t="s">
        <v>3320</v>
      </c>
      <c r="D1283" s="401">
        <v>59001118141</v>
      </c>
      <c r="E1283" s="400" t="s">
        <v>4246</v>
      </c>
      <c r="F1283" s="80" t="s">
        <v>3720</v>
      </c>
      <c r="G1283" s="370">
        <v>100</v>
      </c>
      <c r="H1283" s="370">
        <v>100</v>
      </c>
      <c r="I1283" s="370">
        <v>20</v>
      </c>
      <c r="J1283" s="194"/>
    </row>
    <row r="1284" spans="1:10" ht="15" x14ac:dyDescent="0.25">
      <c r="A1284" s="80">
        <v>1276</v>
      </c>
      <c r="B1284" s="400" t="s">
        <v>2432</v>
      </c>
      <c r="C1284" s="400" t="s">
        <v>3320</v>
      </c>
      <c r="D1284" s="401">
        <v>59001118141</v>
      </c>
      <c r="E1284" s="400" t="s">
        <v>4246</v>
      </c>
      <c r="F1284" s="80" t="s">
        <v>3720</v>
      </c>
      <c r="G1284" s="370">
        <v>100</v>
      </c>
      <c r="H1284" s="370">
        <v>100</v>
      </c>
      <c r="I1284" s="370">
        <v>20</v>
      </c>
      <c r="J1284" s="194"/>
    </row>
    <row r="1285" spans="1:10" ht="15" x14ac:dyDescent="0.25">
      <c r="A1285" s="80">
        <v>1277</v>
      </c>
      <c r="B1285" s="400" t="s">
        <v>2536</v>
      </c>
      <c r="C1285" s="400" t="s">
        <v>2666</v>
      </c>
      <c r="D1285" s="401">
        <v>43001038291</v>
      </c>
      <c r="E1285" s="400" t="s">
        <v>4246</v>
      </c>
      <c r="F1285" s="80" t="s">
        <v>3720</v>
      </c>
      <c r="G1285" s="370">
        <v>100</v>
      </c>
      <c r="H1285" s="370">
        <v>100</v>
      </c>
      <c r="I1285" s="370">
        <v>20</v>
      </c>
      <c r="J1285" s="194"/>
    </row>
    <row r="1286" spans="1:10" ht="15" x14ac:dyDescent="0.25">
      <c r="A1286" s="80">
        <v>1278</v>
      </c>
      <c r="B1286" s="400" t="s">
        <v>2536</v>
      </c>
      <c r="C1286" s="400" t="s">
        <v>2666</v>
      </c>
      <c r="D1286" s="401">
        <v>43001038291</v>
      </c>
      <c r="E1286" s="400" t="s">
        <v>4246</v>
      </c>
      <c r="F1286" s="80" t="s">
        <v>3720</v>
      </c>
      <c r="G1286" s="370">
        <v>100</v>
      </c>
      <c r="H1286" s="370">
        <v>100</v>
      </c>
      <c r="I1286" s="370">
        <v>20</v>
      </c>
      <c r="J1286" s="194"/>
    </row>
    <row r="1287" spans="1:10" ht="15" x14ac:dyDescent="0.25">
      <c r="A1287" s="80">
        <v>1279</v>
      </c>
      <c r="B1287" s="400" t="s">
        <v>2536</v>
      </c>
      <c r="C1287" s="400" t="s">
        <v>2666</v>
      </c>
      <c r="D1287" s="401">
        <v>43001038291</v>
      </c>
      <c r="E1287" s="400" t="s">
        <v>4246</v>
      </c>
      <c r="F1287" s="80" t="s">
        <v>3720</v>
      </c>
      <c r="G1287" s="370">
        <v>100</v>
      </c>
      <c r="H1287" s="370">
        <v>100</v>
      </c>
      <c r="I1287" s="370">
        <v>20</v>
      </c>
      <c r="J1287" s="194"/>
    </row>
    <row r="1288" spans="1:10" ht="15" x14ac:dyDescent="0.25">
      <c r="A1288" s="80">
        <v>1280</v>
      </c>
      <c r="B1288" s="400" t="s">
        <v>2652</v>
      </c>
      <c r="C1288" s="400" t="s">
        <v>3321</v>
      </c>
      <c r="D1288" s="401">
        <v>59001105197</v>
      </c>
      <c r="E1288" s="400" t="s">
        <v>4246</v>
      </c>
      <c r="F1288" s="80" t="s">
        <v>3720</v>
      </c>
      <c r="G1288" s="370">
        <v>100</v>
      </c>
      <c r="H1288" s="370">
        <v>100</v>
      </c>
      <c r="I1288" s="370">
        <v>20</v>
      </c>
      <c r="J1288" s="194"/>
    </row>
    <row r="1289" spans="1:10" ht="15" x14ac:dyDescent="0.25">
      <c r="A1289" s="80">
        <v>1281</v>
      </c>
      <c r="B1289" s="400" t="s">
        <v>2652</v>
      </c>
      <c r="C1289" s="400" t="s">
        <v>3321</v>
      </c>
      <c r="D1289" s="401">
        <v>59001105197</v>
      </c>
      <c r="E1289" s="400" t="s">
        <v>4246</v>
      </c>
      <c r="F1289" s="80" t="s">
        <v>3720</v>
      </c>
      <c r="G1289" s="370">
        <v>100</v>
      </c>
      <c r="H1289" s="370">
        <v>100</v>
      </c>
      <c r="I1289" s="370">
        <v>20</v>
      </c>
      <c r="J1289" s="194"/>
    </row>
    <row r="1290" spans="1:10" ht="15" x14ac:dyDescent="0.25">
      <c r="A1290" s="80">
        <v>1282</v>
      </c>
      <c r="B1290" s="400" t="s">
        <v>2652</v>
      </c>
      <c r="C1290" s="400" t="s">
        <v>3321</v>
      </c>
      <c r="D1290" s="401">
        <v>59001105197</v>
      </c>
      <c r="E1290" s="400" t="s">
        <v>4246</v>
      </c>
      <c r="F1290" s="80" t="s">
        <v>3720</v>
      </c>
      <c r="G1290" s="370">
        <v>100</v>
      </c>
      <c r="H1290" s="370">
        <v>100</v>
      </c>
      <c r="I1290" s="370">
        <v>20</v>
      </c>
      <c r="J1290" s="194"/>
    </row>
    <row r="1291" spans="1:10" ht="15" x14ac:dyDescent="0.25">
      <c r="A1291" s="80">
        <v>1283</v>
      </c>
      <c r="B1291" s="400" t="s">
        <v>2590</v>
      </c>
      <c r="C1291" s="400" t="s">
        <v>2830</v>
      </c>
      <c r="D1291" s="401">
        <v>59001021640</v>
      </c>
      <c r="E1291" s="400" t="s">
        <v>4246</v>
      </c>
      <c r="F1291" s="80" t="s">
        <v>3720</v>
      </c>
      <c r="G1291" s="370">
        <v>100</v>
      </c>
      <c r="H1291" s="370">
        <v>100</v>
      </c>
      <c r="I1291" s="370">
        <v>20</v>
      </c>
      <c r="J1291" s="194"/>
    </row>
    <row r="1292" spans="1:10" ht="15" x14ac:dyDescent="0.25">
      <c r="A1292" s="80">
        <v>1284</v>
      </c>
      <c r="B1292" s="400" t="s">
        <v>2590</v>
      </c>
      <c r="C1292" s="400" t="s">
        <v>2830</v>
      </c>
      <c r="D1292" s="401">
        <v>59001021640</v>
      </c>
      <c r="E1292" s="400" t="s">
        <v>4246</v>
      </c>
      <c r="F1292" s="80" t="s">
        <v>3720</v>
      </c>
      <c r="G1292" s="370">
        <v>100</v>
      </c>
      <c r="H1292" s="370">
        <v>100</v>
      </c>
      <c r="I1292" s="370">
        <v>20</v>
      </c>
      <c r="J1292" s="194"/>
    </row>
    <row r="1293" spans="1:10" ht="15" x14ac:dyDescent="0.25">
      <c r="A1293" s="80">
        <v>1285</v>
      </c>
      <c r="B1293" s="400" t="s">
        <v>2590</v>
      </c>
      <c r="C1293" s="400" t="s">
        <v>2830</v>
      </c>
      <c r="D1293" s="401">
        <v>59001021640</v>
      </c>
      <c r="E1293" s="400" t="s">
        <v>4246</v>
      </c>
      <c r="F1293" s="80" t="s">
        <v>3720</v>
      </c>
      <c r="G1293" s="370">
        <v>100</v>
      </c>
      <c r="H1293" s="370">
        <v>100</v>
      </c>
      <c r="I1293" s="370">
        <v>20</v>
      </c>
      <c r="J1293" s="194"/>
    </row>
    <row r="1294" spans="1:10" ht="15" x14ac:dyDescent="0.25">
      <c r="A1294" s="80">
        <v>1286</v>
      </c>
      <c r="B1294" s="400" t="s">
        <v>2545</v>
      </c>
      <c r="C1294" s="400" t="s">
        <v>3721</v>
      </c>
      <c r="D1294" s="401">
        <v>59001123745</v>
      </c>
      <c r="E1294" s="400" t="s">
        <v>4246</v>
      </c>
      <c r="F1294" s="80" t="s">
        <v>3720</v>
      </c>
      <c r="G1294" s="370">
        <v>100</v>
      </c>
      <c r="H1294" s="370">
        <v>100</v>
      </c>
      <c r="I1294" s="370">
        <v>20</v>
      </c>
      <c r="J1294" s="194"/>
    </row>
    <row r="1295" spans="1:10" ht="15" x14ac:dyDescent="0.25">
      <c r="A1295" s="80">
        <v>1287</v>
      </c>
      <c r="B1295" s="400" t="s">
        <v>2545</v>
      </c>
      <c r="C1295" s="400" t="s">
        <v>3721</v>
      </c>
      <c r="D1295" s="401">
        <v>59001123745</v>
      </c>
      <c r="E1295" s="400" t="s">
        <v>4246</v>
      </c>
      <c r="F1295" s="80" t="s">
        <v>3720</v>
      </c>
      <c r="G1295" s="370">
        <v>100</v>
      </c>
      <c r="H1295" s="370">
        <v>100</v>
      </c>
      <c r="I1295" s="370">
        <v>20</v>
      </c>
      <c r="J1295" s="194"/>
    </row>
    <row r="1296" spans="1:10" ht="15" x14ac:dyDescent="0.25">
      <c r="A1296" s="80">
        <v>1288</v>
      </c>
      <c r="B1296" s="400" t="s">
        <v>2545</v>
      </c>
      <c r="C1296" s="400" t="s">
        <v>3721</v>
      </c>
      <c r="D1296" s="401">
        <v>59001123745</v>
      </c>
      <c r="E1296" s="400" t="s">
        <v>4246</v>
      </c>
      <c r="F1296" s="80" t="s">
        <v>3720</v>
      </c>
      <c r="G1296" s="370">
        <v>100</v>
      </c>
      <c r="H1296" s="370">
        <v>100</v>
      </c>
      <c r="I1296" s="370">
        <v>20</v>
      </c>
      <c r="J1296" s="194"/>
    </row>
    <row r="1297" spans="1:10" ht="15" x14ac:dyDescent="0.25">
      <c r="A1297" s="80">
        <v>1289</v>
      </c>
      <c r="B1297" s="400" t="s">
        <v>2647</v>
      </c>
      <c r="C1297" s="400" t="s">
        <v>3260</v>
      </c>
      <c r="D1297" s="401">
        <v>59001127996</v>
      </c>
      <c r="E1297" s="400" t="s">
        <v>4246</v>
      </c>
      <c r="F1297" s="80" t="s">
        <v>3720</v>
      </c>
      <c r="G1297" s="370">
        <v>100</v>
      </c>
      <c r="H1297" s="370">
        <v>100</v>
      </c>
      <c r="I1297" s="370">
        <v>20</v>
      </c>
      <c r="J1297" s="194"/>
    </row>
    <row r="1298" spans="1:10" ht="15" x14ac:dyDescent="0.25">
      <c r="A1298" s="80">
        <v>1290</v>
      </c>
      <c r="B1298" s="400" t="s">
        <v>2647</v>
      </c>
      <c r="C1298" s="400" t="s">
        <v>3260</v>
      </c>
      <c r="D1298" s="401">
        <v>59001127996</v>
      </c>
      <c r="E1298" s="400" t="s">
        <v>4246</v>
      </c>
      <c r="F1298" s="80" t="s">
        <v>3720</v>
      </c>
      <c r="G1298" s="370">
        <v>100</v>
      </c>
      <c r="H1298" s="370">
        <v>100</v>
      </c>
      <c r="I1298" s="370">
        <v>20</v>
      </c>
      <c r="J1298" s="194"/>
    </row>
    <row r="1299" spans="1:10" ht="15" x14ac:dyDescent="0.25">
      <c r="A1299" s="80">
        <v>1291</v>
      </c>
      <c r="B1299" s="400" t="s">
        <v>2647</v>
      </c>
      <c r="C1299" s="400" t="s">
        <v>3260</v>
      </c>
      <c r="D1299" s="401">
        <v>59001127996</v>
      </c>
      <c r="E1299" s="400" t="s">
        <v>4246</v>
      </c>
      <c r="F1299" s="80" t="s">
        <v>3720</v>
      </c>
      <c r="G1299" s="370">
        <v>100</v>
      </c>
      <c r="H1299" s="370">
        <v>100</v>
      </c>
      <c r="I1299" s="370">
        <v>20</v>
      </c>
      <c r="J1299" s="194"/>
    </row>
    <row r="1300" spans="1:10" ht="15" x14ac:dyDescent="0.25">
      <c r="A1300" s="80">
        <v>1292</v>
      </c>
      <c r="B1300" s="400" t="s">
        <v>3722</v>
      </c>
      <c r="C1300" s="400" t="s">
        <v>3723</v>
      </c>
      <c r="D1300" s="401">
        <v>59001112031</v>
      </c>
      <c r="E1300" s="400" t="s">
        <v>4246</v>
      </c>
      <c r="F1300" s="80" t="s">
        <v>3720</v>
      </c>
      <c r="G1300" s="370">
        <v>100</v>
      </c>
      <c r="H1300" s="370">
        <v>100</v>
      </c>
      <c r="I1300" s="370">
        <v>20</v>
      </c>
      <c r="J1300" s="194"/>
    </row>
    <row r="1301" spans="1:10" ht="15" x14ac:dyDescent="0.25">
      <c r="A1301" s="80">
        <v>1293</v>
      </c>
      <c r="B1301" s="400" t="s">
        <v>3722</v>
      </c>
      <c r="C1301" s="400" t="s">
        <v>3723</v>
      </c>
      <c r="D1301" s="401">
        <v>59001112031</v>
      </c>
      <c r="E1301" s="400" t="s">
        <v>4246</v>
      </c>
      <c r="F1301" s="80" t="s">
        <v>3720</v>
      </c>
      <c r="G1301" s="370">
        <v>100</v>
      </c>
      <c r="H1301" s="370">
        <v>100</v>
      </c>
      <c r="I1301" s="370">
        <v>20</v>
      </c>
      <c r="J1301" s="194"/>
    </row>
    <row r="1302" spans="1:10" ht="15" x14ac:dyDescent="0.25">
      <c r="A1302" s="80">
        <v>1294</v>
      </c>
      <c r="B1302" s="400" t="s">
        <v>3722</v>
      </c>
      <c r="C1302" s="400" t="s">
        <v>3723</v>
      </c>
      <c r="D1302" s="401">
        <v>59001112031</v>
      </c>
      <c r="E1302" s="400" t="s">
        <v>4246</v>
      </c>
      <c r="F1302" s="80" t="s">
        <v>3720</v>
      </c>
      <c r="G1302" s="370">
        <v>100</v>
      </c>
      <c r="H1302" s="370">
        <v>100</v>
      </c>
      <c r="I1302" s="370">
        <v>20</v>
      </c>
      <c r="J1302" s="194"/>
    </row>
    <row r="1303" spans="1:10" ht="15" x14ac:dyDescent="0.25">
      <c r="A1303" s="80">
        <v>1295</v>
      </c>
      <c r="B1303" s="400" t="s">
        <v>3724</v>
      </c>
      <c r="C1303" s="400" t="s">
        <v>3725</v>
      </c>
      <c r="D1303" s="401">
        <v>59001096575</v>
      </c>
      <c r="E1303" s="400" t="s">
        <v>4246</v>
      </c>
      <c r="F1303" s="80" t="s">
        <v>3720</v>
      </c>
      <c r="G1303" s="370">
        <v>100</v>
      </c>
      <c r="H1303" s="370">
        <v>100</v>
      </c>
      <c r="I1303" s="370">
        <v>20</v>
      </c>
      <c r="J1303" s="194"/>
    </row>
    <row r="1304" spans="1:10" ht="15" x14ac:dyDescent="0.25">
      <c r="A1304" s="80">
        <v>1296</v>
      </c>
      <c r="B1304" s="400" t="s">
        <v>3724</v>
      </c>
      <c r="C1304" s="400" t="s">
        <v>3725</v>
      </c>
      <c r="D1304" s="401">
        <v>59001096575</v>
      </c>
      <c r="E1304" s="400" t="s">
        <v>4246</v>
      </c>
      <c r="F1304" s="80" t="s">
        <v>3720</v>
      </c>
      <c r="G1304" s="370">
        <v>100</v>
      </c>
      <c r="H1304" s="370">
        <v>100</v>
      </c>
      <c r="I1304" s="370">
        <v>20</v>
      </c>
      <c r="J1304" s="194"/>
    </row>
    <row r="1305" spans="1:10" ht="15" x14ac:dyDescent="0.25">
      <c r="A1305" s="80">
        <v>1297</v>
      </c>
      <c r="B1305" s="400" t="s">
        <v>3724</v>
      </c>
      <c r="C1305" s="400" t="s">
        <v>3725</v>
      </c>
      <c r="D1305" s="401">
        <v>59001096575</v>
      </c>
      <c r="E1305" s="400" t="s">
        <v>4246</v>
      </c>
      <c r="F1305" s="80" t="s">
        <v>3720</v>
      </c>
      <c r="G1305" s="370">
        <v>100</v>
      </c>
      <c r="H1305" s="370">
        <v>100</v>
      </c>
      <c r="I1305" s="370">
        <v>20</v>
      </c>
      <c r="J1305" s="194"/>
    </row>
    <row r="1306" spans="1:10" ht="15" x14ac:dyDescent="0.25">
      <c r="A1306" s="80">
        <v>1298</v>
      </c>
      <c r="B1306" s="400" t="s">
        <v>2536</v>
      </c>
      <c r="C1306" s="400" t="s">
        <v>2628</v>
      </c>
      <c r="D1306" s="401">
        <v>59001043117</v>
      </c>
      <c r="E1306" s="400" t="s">
        <v>4246</v>
      </c>
      <c r="F1306" s="80" t="s">
        <v>3720</v>
      </c>
      <c r="G1306" s="370">
        <v>100</v>
      </c>
      <c r="H1306" s="370">
        <v>100</v>
      </c>
      <c r="I1306" s="370">
        <v>20</v>
      </c>
      <c r="J1306" s="194"/>
    </row>
    <row r="1307" spans="1:10" ht="15" x14ac:dyDescent="0.25">
      <c r="A1307" s="80">
        <v>1299</v>
      </c>
      <c r="B1307" s="400" t="s">
        <v>2536</v>
      </c>
      <c r="C1307" s="400" t="s">
        <v>2628</v>
      </c>
      <c r="D1307" s="401">
        <v>59001043117</v>
      </c>
      <c r="E1307" s="400" t="s">
        <v>4246</v>
      </c>
      <c r="F1307" s="80" t="s">
        <v>3720</v>
      </c>
      <c r="G1307" s="370">
        <v>100</v>
      </c>
      <c r="H1307" s="370">
        <v>100</v>
      </c>
      <c r="I1307" s="370">
        <v>20</v>
      </c>
      <c r="J1307" s="194"/>
    </row>
    <row r="1308" spans="1:10" ht="15" x14ac:dyDescent="0.25">
      <c r="A1308" s="80">
        <v>1300</v>
      </c>
      <c r="B1308" s="400" t="s">
        <v>2536</v>
      </c>
      <c r="C1308" s="400" t="s">
        <v>2628</v>
      </c>
      <c r="D1308" s="401">
        <v>59001043117</v>
      </c>
      <c r="E1308" s="400" t="s">
        <v>4246</v>
      </c>
      <c r="F1308" s="80" t="s">
        <v>3720</v>
      </c>
      <c r="G1308" s="370">
        <v>100</v>
      </c>
      <c r="H1308" s="370">
        <v>100</v>
      </c>
      <c r="I1308" s="370">
        <v>20</v>
      </c>
      <c r="J1308" s="194"/>
    </row>
    <row r="1309" spans="1:10" ht="15" x14ac:dyDescent="0.25">
      <c r="A1309" s="80">
        <v>1301</v>
      </c>
      <c r="B1309" s="400" t="s">
        <v>2767</v>
      </c>
      <c r="C1309" s="400" t="s">
        <v>3726</v>
      </c>
      <c r="D1309" s="401">
        <v>59001035177</v>
      </c>
      <c r="E1309" s="400" t="s">
        <v>4246</v>
      </c>
      <c r="F1309" s="80" t="s">
        <v>3720</v>
      </c>
      <c r="G1309" s="370">
        <v>100</v>
      </c>
      <c r="H1309" s="370">
        <v>100</v>
      </c>
      <c r="I1309" s="370">
        <v>20</v>
      </c>
      <c r="J1309" s="194"/>
    </row>
    <row r="1310" spans="1:10" ht="15" x14ac:dyDescent="0.25">
      <c r="A1310" s="80">
        <v>1302</v>
      </c>
      <c r="B1310" s="400" t="s">
        <v>2767</v>
      </c>
      <c r="C1310" s="400" t="s">
        <v>3726</v>
      </c>
      <c r="D1310" s="401">
        <v>59001035177</v>
      </c>
      <c r="E1310" s="400" t="s">
        <v>4246</v>
      </c>
      <c r="F1310" s="80" t="s">
        <v>3720</v>
      </c>
      <c r="G1310" s="370">
        <v>100</v>
      </c>
      <c r="H1310" s="370">
        <v>100</v>
      </c>
      <c r="I1310" s="370">
        <v>20</v>
      </c>
      <c r="J1310" s="194"/>
    </row>
    <row r="1311" spans="1:10" ht="15" x14ac:dyDescent="0.25">
      <c r="A1311" s="80">
        <v>1303</v>
      </c>
      <c r="B1311" s="400" t="s">
        <v>2767</v>
      </c>
      <c r="C1311" s="400" t="s">
        <v>3726</v>
      </c>
      <c r="D1311" s="401">
        <v>59001035177</v>
      </c>
      <c r="E1311" s="400" t="s">
        <v>4246</v>
      </c>
      <c r="F1311" s="80" t="s">
        <v>3720</v>
      </c>
      <c r="G1311" s="370">
        <v>100</v>
      </c>
      <c r="H1311" s="370">
        <v>100</v>
      </c>
      <c r="I1311" s="370">
        <v>20</v>
      </c>
      <c r="J1311" s="194"/>
    </row>
    <row r="1312" spans="1:10" ht="15" x14ac:dyDescent="0.25">
      <c r="A1312" s="80">
        <v>1304</v>
      </c>
      <c r="B1312" s="400" t="s">
        <v>2469</v>
      </c>
      <c r="C1312" s="400" t="s">
        <v>3727</v>
      </c>
      <c r="D1312" s="401">
        <v>59001099045</v>
      </c>
      <c r="E1312" s="400" t="s">
        <v>4246</v>
      </c>
      <c r="F1312" s="80" t="s">
        <v>3720</v>
      </c>
      <c r="G1312" s="370">
        <v>100</v>
      </c>
      <c r="H1312" s="370">
        <v>100</v>
      </c>
      <c r="I1312" s="370">
        <v>20</v>
      </c>
      <c r="J1312" s="194"/>
    </row>
    <row r="1313" spans="1:10" ht="15" x14ac:dyDescent="0.25">
      <c r="A1313" s="80">
        <v>1305</v>
      </c>
      <c r="B1313" s="400" t="s">
        <v>2469</v>
      </c>
      <c r="C1313" s="400" t="s">
        <v>3727</v>
      </c>
      <c r="D1313" s="401">
        <v>59001099045</v>
      </c>
      <c r="E1313" s="400" t="s">
        <v>4246</v>
      </c>
      <c r="F1313" s="80" t="s">
        <v>3720</v>
      </c>
      <c r="G1313" s="370">
        <v>100</v>
      </c>
      <c r="H1313" s="370">
        <v>100</v>
      </c>
      <c r="I1313" s="370">
        <v>20</v>
      </c>
      <c r="J1313" s="194"/>
    </row>
    <row r="1314" spans="1:10" ht="15" x14ac:dyDescent="0.25">
      <c r="A1314" s="80">
        <v>1306</v>
      </c>
      <c r="B1314" s="400" t="s">
        <v>2469</v>
      </c>
      <c r="C1314" s="400" t="s">
        <v>3727</v>
      </c>
      <c r="D1314" s="401">
        <v>59001099045</v>
      </c>
      <c r="E1314" s="400" t="s">
        <v>4246</v>
      </c>
      <c r="F1314" s="80" t="s">
        <v>3720</v>
      </c>
      <c r="G1314" s="370">
        <v>100</v>
      </c>
      <c r="H1314" s="370">
        <v>100</v>
      </c>
      <c r="I1314" s="370">
        <v>20</v>
      </c>
      <c r="J1314" s="194"/>
    </row>
    <row r="1315" spans="1:10" ht="15" x14ac:dyDescent="0.25">
      <c r="A1315" s="80">
        <v>1307</v>
      </c>
      <c r="B1315" s="400" t="s">
        <v>544</v>
      </c>
      <c r="C1315" s="400" t="s">
        <v>3728</v>
      </c>
      <c r="D1315" s="401">
        <v>59001011406</v>
      </c>
      <c r="E1315" s="400" t="s">
        <v>4246</v>
      </c>
      <c r="F1315" s="80" t="s">
        <v>3720</v>
      </c>
      <c r="G1315" s="370">
        <v>100</v>
      </c>
      <c r="H1315" s="370">
        <v>100</v>
      </c>
      <c r="I1315" s="370">
        <v>20</v>
      </c>
      <c r="J1315" s="194"/>
    </row>
    <row r="1316" spans="1:10" ht="15" x14ac:dyDescent="0.25">
      <c r="A1316" s="80">
        <v>1308</v>
      </c>
      <c r="B1316" s="400" t="s">
        <v>544</v>
      </c>
      <c r="C1316" s="400" t="s">
        <v>3728</v>
      </c>
      <c r="D1316" s="401">
        <v>59001011406</v>
      </c>
      <c r="E1316" s="400" t="s">
        <v>4246</v>
      </c>
      <c r="F1316" s="80" t="s">
        <v>3720</v>
      </c>
      <c r="G1316" s="370">
        <v>100</v>
      </c>
      <c r="H1316" s="370">
        <v>100</v>
      </c>
      <c r="I1316" s="370">
        <v>20</v>
      </c>
      <c r="J1316" s="194"/>
    </row>
    <row r="1317" spans="1:10" ht="15" x14ac:dyDescent="0.25">
      <c r="A1317" s="80">
        <v>1309</v>
      </c>
      <c r="B1317" s="400" t="s">
        <v>544</v>
      </c>
      <c r="C1317" s="400" t="s">
        <v>3728</v>
      </c>
      <c r="D1317" s="401">
        <v>59001011406</v>
      </c>
      <c r="E1317" s="400" t="s">
        <v>4246</v>
      </c>
      <c r="F1317" s="80" t="s">
        <v>3720</v>
      </c>
      <c r="G1317" s="370">
        <v>100</v>
      </c>
      <c r="H1317" s="370">
        <v>100</v>
      </c>
      <c r="I1317" s="370">
        <v>20</v>
      </c>
      <c r="J1317" s="194"/>
    </row>
    <row r="1318" spans="1:10" ht="15" x14ac:dyDescent="0.25">
      <c r="A1318" s="80">
        <v>1310</v>
      </c>
      <c r="B1318" s="400" t="s">
        <v>2542</v>
      </c>
      <c r="C1318" s="400" t="s">
        <v>3729</v>
      </c>
      <c r="D1318" s="401">
        <v>59001094543</v>
      </c>
      <c r="E1318" s="400" t="s">
        <v>4246</v>
      </c>
      <c r="F1318" s="80" t="s">
        <v>3720</v>
      </c>
      <c r="G1318" s="370">
        <v>100</v>
      </c>
      <c r="H1318" s="370">
        <v>100</v>
      </c>
      <c r="I1318" s="370">
        <v>20</v>
      </c>
      <c r="J1318" s="194"/>
    </row>
    <row r="1319" spans="1:10" ht="15" x14ac:dyDescent="0.25">
      <c r="A1319" s="80">
        <v>1311</v>
      </c>
      <c r="B1319" s="400" t="s">
        <v>2542</v>
      </c>
      <c r="C1319" s="400" t="s">
        <v>3729</v>
      </c>
      <c r="D1319" s="401">
        <v>59001094543</v>
      </c>
      <c r="E1319" s="400" t="s">
        <v>4246</v>
      </c>
      <c r="F1319" s="80" t="s">
        <v>3720</v>
      </c>
      <c r="G1319" s="370">
        <v>100</v>
      </c>
      <c r="H1319" s="370">
        <v>100</v>
      </c>
      <c r="I1319" s="370">
        <v>20</v>
      </c>
      <c r="J1319" s="194"/>
    </row>
    <row r="1320" spans="1:10" ht="15" x14ac:dyDescent="0.25">
      <c r="A1320" s="80">
        <v>1312</v>
      </c>
      <c r="B1320" s="400" t="s">
        <v>2542</v>
      </c>
      <c r="C1320" s="400" t="s">
        <v>3729</v>
      </c>
      <c r="D1320" s="401">
        <v>59001094543</v>
      </c>
      <c r="E1320" s="400" t="s">
        <v>4246</v>
      </c>
      <c r="F1320" s="80" t="s">
        <v>3720</v>
      </c>
      <c r="G1320" s="370">
        <v>100</v>
      </c>
      <c r="H1320" s="370">
        <v>100</v>
      </c>
      <c r="I1320" s="370">
        <v>20</v>
      </c>
      <c r="J1320" s="194"/>
    </row>
    <row r="1321" spans="1:10" ht="15" x14ac:dyDescent="0.25">
      <c r="A1321" s="80">
        <v>1313</v>
      </c>
      <c r="B1321" s="400" t="s">
        <v>2497</v>
      </c>
      <c r="C1321" s="400" t="s">
        <v>3730</v>
      </c>
      <c r="D1321" s="401">
        <v>59001061738</v>
      </c>
      <c r="E1321" s="400" t="s">
        <v>4246</v>
      </c>
      <c r="F1321" s="80" t="s">
        <v>3720</v>
      </c>
      <c r="G1321" s="370">
        <v>100</v>
      </c>
      <c r="H1321" s="370">
        <v>100</v>
      </c>
      <c r="I1321" s="370">
        <v>20</v>
      </c>
      <c r="J1321" s="194"/>
    </row>
    <row r="1322" spans="1:10" ht="15" x14ac:dyDescent="0.25">
      <c r="A1322" s="80">
        <v>1314</v>
      </c>
      <c r="B1322" s="400" t="s">
        <v>2497</v>
      </c>
      <c r="C1322" s="400" t="s">
        <v>3730</v>
      </c>
      <c r="D1322" s="401">
        <v>59001061738</v>
      </c>
      <c r="E1322" s="400" t="s">
        <v>4246</v>
      </c>
      <c r="F1322" s="80" t="s">
        <v>3720</v>
      </c>
      <c r="G1322" s="370">
        <v>100</v>
      </c>
      <c r="H1322" s="370">
        <v>100</v>
      </c>
      <c r="I1322" s="370">
        <v>20</v>
      </c>
      <c r="J1322" s="194"/>
    </row>
    <row r="1323" spans="1:10" ht="15" x14ac:dyDescent="0.25">
      <c r="A1323" s="80">
        <v>1315</v>
      </c>
      <c r="B1323" s="400" t="s">
        <v>2497</v>
      </c>
      <c r="C1323" s="400" t="s">
        <v>3730</v>
      </c>
      <c r="D1323" s="401">
        <v>59001061738</v>
      </c>
      <c r="E1323" s="400" t="s">
        <v>4246</v>
      </c>
      <c r="F1323" s="80" t="s">
        <v>3720</v>
      </c>
      <c r="G1323" s="370">
        <v>100</v>
      </c>
      <c r="H1323" s="370">
        <v>100</v>
      </c>
      <c r="I1323" s="370">
        <v>20</v>
      </c>
      <c r="J1323" s="194"/>
    </row>
    <row r="1324" spans="1:10" ht="15" x14ac:dyDescent="0.25">
      <c r="A1324" s="80">
        <v>1316</v>
      </c>
      <c r="B1324" s="400" t="s">
        <v>2425</v>
      </c>
      <c r="C1324" s="400" t="s">
        <v>3730</v>
      </c>
      <c r="D1324" s="401" t="s">
        <v>4046</v>
      </c>
      <c r="E1324" s="400" t="s">
        <v>4246</v>
      </c>
      <c r="F1324" s="80" t="s">
        <v>3720</v>
      </c>
      <c r="G1324" s="370">
        <v>100</v>
      </c>
      <c r="H1324" s="370">
        <v>100</v>
      </c>
      <c r="I1324" s="370">
        <v>20</v>
      </c>
      <c r="J1324" s="194"/>
    </row>
    <row r="1325" spans="1:10" ht="15" x14ac:dyDescent="0.25">
      <c r="A1325" s="80">
        <v>1317</v>
      </c>
      <c r="B1325" s="400" t="s">
        <v>2425</v>
      </c>
      <c r="C1325" s="400" t="s">
        <v>3730</v>
      </c>
      <c r="D1325" s="401" t="s">
        <v>4046</v>
      </c>
      <c r="E1325" s="400" t="s">
        <v>4246</v>
      </c>
      <c r="F1325" s="80" t="s">
        <v>3720</v>
      </c>
      <c r="G1325" s="370">
        <v>100</v>
      </c>
      <c r="H1325" s="370">
        <v>100</v>
      </c>
      <c r="I1325" s="370">
        <v>20</v>
      </c>
      <c r="J1325" s="194"/>
    </row>
    <row r="1326" spans="1:10" ht="15" x14ac:dyDescent="0.25">
      <c r="A1326" s="80">
        <v>1318</v>
      </c>
      <c r="B1326" s="400" t="s">
        <v>2425</v>
      </c>
      <c r="C1326" s="400" t="s">
        <v>3730</v>
      </c>
      <c r="D1326" s="401" t="s">
        <v>4046</v>
      </c>
      <c r="E1326" s="400" t="s">
        <v>4246</v>
      </c>
      <c r="F1326" s="80" t="s">
        <v>3720</v>
      </c>
      <c r="G1326" s="370">
        <v>100</v>
      </c>
      <c r="H1326" s="370">
        <v>100</v>
      </c>
      <c r="I1326" s="370">
        <v>20</v>
      </c>
      <c r="J1326" s="194"/>
    </row>
    <row r="1327" spans="1:10" ht="15" x14ac:dyDescent="0.25">
      <c r="A1327" s="80">
        <v>1319</v>
      </c>
      <c r="B1327" s="400" t="s">
        <v>2548</v>
      </c>
      <c r="C1327" s="400" t="s">
        <v>2830</v>
      </c>
      <c r="D1327" s="401">
        <v>50001000043</v>
      </c>
      <c r="E1327" s="400" t="s">
        <v>4246</v>
      </c>
      <c r="F1327" s="80" t="s">
        <v>3720</v>
      </c>
      <c r="G1327" s="370">
        <v>100</v>
      </c>
      <c r="H1327" s="370">
        <v>100</v>
      </c>
      <c r="I1327" s="370">
        <v>20</v>
      </c>
      <c r="J1327" s="194"/>
    </row>
    <row r="1328" spans="1:10" ht="15" x14ac:dyDescent="0.25">
      <c r="A1328" s="80">
        <v>1320</v>
      </c>
      <c r="B1328" s="400" t="s">
        <v>2548</v>
      </c>
      <c r="C1328" s="400" t="s">
        <v>2830</v>
      </c>
      <c r="D1328" s="401">
        <v>50001000043</v>
      </c>
      <c r="E1328" s="400" t="s">
        <v>4246</v>
      </c>
      <c r="F1328" s="80" t="s">
        <v>3720</v>
      </c>
      <c r="G1328" s="370">
        <v>100</v>
      </c>
      <c r="H1328" s="370">
        <v>100</v>
      </c>
      <c r="I1328" s="370">
        <v>20</v>
      </c>
      <c r="J1328" s="194"/>
    </row>
    <row r="1329" spans="1:10" ht="15" x14ac:dyDescent="0.25">
      <c r="A1329" s="80">
        <v>1321</v>
      </c>
      <c r="B1329" s="400" t="s">
        <v>2548</v>
      </c>
      <c r="C1329" s="400" t="s">
        <v>2830</v>
      </c>
      <c r="D1329" s="401">
        <v>50001000043</v>
      </c>
      <c r="E1329" s="400" t="s">
        <v>4246</v>
      </c>
      <c r="F1329" s="80" t="s">
        <v>3720</v>
      </c>
      <c r="G1329" s="370">
        <v>100</v>
      </c>
      <c r="H1329" s="370">
        <v>100</v>
      </c>
      <c r="I1329" s="370">
        <v>20</v>
      </c>
      <c r="J1329" s="194"/>
    </row>
    <row r="1330" spans="1:10" ht="15" x14ac:dyDescent="0.25">
      <c r="A1330" s="80">
        <v>1322</v>
      </c>
      <c r="B1330" s="400" t="s">
        <v>2570</v>
      </c>
      <c r="C1330" s="400" t="s">
        <v>2791</v>
      </c>
      <c r="D1330" s="401">
        <v>59001086793</v>
      </c>
      <c r="E1330" s="400" t="s">
        <v>4246</v>
      </c>
      <c r="F1330" s="80" t="s">
        <v>3720</v>
      </c>
      <c r="G1330" s="370">
        <v>100</v>
      </c>
      <c r="H1330" s="370">
        <v>100</v>
      </c>
      <c r="I1330" s="370">
        <v>20</v>
      </c>
      <c r="J1330" s="194"/>
    </row>
    <row r="1331" spans="1:10" ht="15" x14ac:dyDescent="0.25">
      <c r="A1331" s="80">
        <v>1323</v>
      </c>
      <c r="B1331" s="400" t="s">
        <v>2570</v>
      </c>
      <c r="C1331" s="400" t="s">
        <v>2791</v>
      </c>
      <c r="D1331" s="401">
        <v>59001086793</v>
      </c>
      <c r="E1331" s="400" t="s">
        <v>4246</v>
      </c>
      <c r="F1331" s="80" t="s">
        <v>3720</v>
      </c>
      <c r="G1331" s="370">
        <v>100</v>
      </c>
      <c r="H1331" s="370">
        <v>100</v>
      </c>
      <c r="I1331" s="370">
        <v>20</v>
      </c>
      <c r="J1331" s="194"/>
    </row>
    <row r="1332" spans="1:10" ht="15" x14ac:dyDescent="0.25">
      <c r="A1332" s="80">
        <v>1324</v>
      </c>
      <c r="B1332" s="400" t="s">
        <v>2570</v>
      </c>
      <c r="C1332" s="400" t="s">
        <v>2791</v>
      </c>
      <c r="D1332" s="401">
        <v>59001086793</v>
      </c>
      <c r="E1332" s="400" t="s">
        <v>4246</v>
      </c>
      <c r="F1332" s="80" t="s">
        <v>3720</v>
      </c>
      <c r="G1332" s="370">
        <v>100</v>
      </c>
      <c r="H1332" s="370">
        <v>100</v>
      </c>
      <c r="I1332" s="370">
        <v>20</v>
      </c>
      <c r="J1332" s="194"/>
    </row>
    <row r="1333" spans="1:10" ht="15" x14ac:dyDescent="0.25">
      <c r="A1333" s="80">
        <v>1325</v>
      </c>
      <c r="B1333" s="400" t="s">
        <v>2441</v>
      </c>
      <c r="C1333" s="400" t="s">
        <v>3731</v>
      </c>
      <c r="D1333" s="401">
        <v>59001098878</v>
      </c>
      <c r="E1333" s="400" t="s">
        <v>4246</v>
      </c>
      <c r="F1333" s="80" t="s">
        <v>3720</v>
      </c>
      <c r="G1333" s="370">
        <v>100</v>
      </c>
      <c r="H1333" s="370">
        <v>100</v>
      </c>
      <c r="I1333" s="370">
        <v>20</v>
      </c>
      <c r="J1333" s="194"/>
    </row>
    <row r="1334" spans="1:10" ht="15" x14ac:dyDescent="0.25">
      <c r="A1334" s="80">
        <v>1326</v>
      </c>
      <c r="B1334" s="400" t="s">
        <v>2441</v>
      </c>
      <c r="C1334" s="400" t="s">
        <v>3731</v>
      </c>
      <c r="D1334" s="401">
        <v>59001098878</v>
      </c>
      <c r="E1334" s="400" t="s">
        <v>4246</v>
      </c>
      <c r="F1334" s="80" t="s">
        <v>3720</v>
      </c>
      <c r="G1334" s="370">
        <v>100</v>
      </c>
      <c r="H1334" s="370">
        <v>100</v>
      </c>
      <c r="I1334" s="370">
        <v>20</v>
      </c>
      <c r="J1334" s="194"/>
    </row>
    <row r="1335" spans="1:10" ht="15" x14ac:dyDescent="0.25">
      <c r="A1335" s="80">
        <v>1327</v>
      </c>
      <c r="B1335" s="400" t="s">
        <v>2441</v>
      </c>
      <c r="C1335" s="400" t="s">
        <v>3731</v>
      </c>
      <c r="D1335" s="401">
        <v>59001098878</v>
      </c>
      <c r="E1335" s="400" t="s">
        <v>4246</v>
      </c>
      <c r="F1335" s="80" t="s">
        <v>3720</v>
      </c>
      <c r="G1335" s="370">
        <v>100</v>
      </c>
      <c r="H1335" s="370">
        <v>100</v>
      </c>
      <c r="I1335" s="370">
        <v>20</v>
      </c>
      <c r="J1335" s="194"/>
    </row>
    <row r="1336" spans="1:10" ht="15" x14ac:dyDescent="0.25">
      <c r="A1336" s="80">
        <v>1328</v>
      </c>
      <c r="B1336" s="400" t="s">
        <v>2621</v>
      </c>
      <c r="C1336" s="400" t="s">
        <v>3732</v>
      </c>
      <c r="D1336" s="401">
        <v>59001086385</v>
      </c>
      <c r="E1336" s="400" t="s">
        <v>4246</v>
      </c>
      <c r="F1336" s="80" t="s">
        <v>3720</v>
      </c>
      <c r="G1336" s="370">
        <v>100</v>
      </c>
      <c r="H1336" s="370">
        <v>100</v>
      </c>
      <c r="I1336" s="370">
        <v>20</v>
      </c>
      <c r="J1336" s="194"/>
    </row>
    <row r="1337" spans="1:10" ht="15" x14ac:dyDescent="0.25">
      <c r="A1337" s="80">
        <v>1329</v>
      </c>
      <c r="B1337" s="400" t="s">
        <v>2621</v>
      </c>
      <c r="C1337" s="400" t="s">
        <v>3732</v>
      </c>
      <c r="D1337" s="401">
        <v>59001086385</v>
      </c>
      <c r="E1337" s="400" t="s">
        <v>4246</v>
      </c>
      <c r="F1337" s="80" t="s">
        <v>3720</v>
      </c>
      <c r="G1337" s="370">
        <v>100</v>
      </c>
      <c r="H1337" s="370">
        <v>100</v>
      </c>
      <c r="I1337" s="370">
        <v>20</v>
      </c>
      <c r="J1337" s="194"/>
    </row>
    <row r="1338" spans="1:10" ht="15" x14ac:dyDescent="0.25">
      <c r="A1338" s="80">
        <v>1330</v>
      </c>
      <c r="B1338" s="400" t="s">
        <v>2621</v>
      </c>
      <c r="C1338" s="400" t="s">
        <v>3732</v>
      </c>
      <c r="D1338" s="401">
        <v>59001086385</v>
      </c>
      <c r="E1338" s="400" t="s">
        <v>4246</v>
      </c>
      <c r="F1338" s="80" t="s">
        <v>3720</v>
      </c>
      <c r="G1338" s="370">
        <v>100</v>
      </c>
      <c r="H1338" s="370">
        <v>100</v>
      </c>
      <c r="I1338" s="370">
        <v>20</v>
      </c>
      <c r="J1338" s="194"/>
    </row>
    <row r="1339" spans="1:10" ht="15" x14ac:dyDescent="0.25">
      <c r="A1339" s="80">
        <v>1331</v>
      </c>
      <c r="B1339" s="400" t="s">
        <v>2459</v>
      </c>
      <c r="C1339" s="400" t="s">
        <v>3733</v>
      </c>
      <c r="D1339" s="401">
        <v>59001082996</v>
      </c>
      <c r="E1339" s="400" t="s">
        <v>4246</v>
      </c>
      <c r="F1339" s="80" t="s">
        <v>3720</v>
      </c>
      <c r="G1339" s="370">
        <v>100</v>
      </c>
      <c r="H1339" s="370">
        <v>100</v>
      </c>
      <c r="I1339" s="370">
        <v>20</v>
      </c>
      <c r="J1339" s="194"/>
    </row>
    <row r="1340" spans="1:10" ht="15" x14ac:dyDescent="0.25">
      <c r="A1340" s="80">
        <v>1332</v>
      </c>
      <c r="B1340" s="400" t="s">
        <v>2459</v>
      </c>
      <c r="C1340" s="400" t="s">
        <v>3733</v>
      </c>
      <c r="D1340" s="401">
        <v>59001082996</v>
      </c>
      <c r="E1340" s="400" t="s">
        <v>4246</v>
      </c>
      <c r="F1340" s="80" t="s">
        <v>3720</v>
      </c>
      <c r="G1340" s="370">
        <v>100</v>
      </c>
      <c r="H1340" s="370">
        <v>100</v>
      </c>
      <c r="I1340" s="370">
        <v>20</v>
      </c>
      <c r="J1340" s="194"/>
    </row>
    <row r="1341" spans="1:10" ht="15" x14ac:dyDescent="0.25">
      <c r="A1341" s="80">
        <v>1333</v>
      </c>
      <c r="B1341" s="400" t="s">
        <v>2459</v>
      </c>
      <c r="C1341" s="400" t="s">
        <v>3733</v>
      </c>
      <c r="D1341" s="401">
        <v>59001082996</v>
      </c>
      <c r="E1341" s="400" t="s">
        <v>4246</v>
      </c>
      <c r="F1341" s="80" t="s">
        <v>3720</v>
      </c>
      <c r="G1341" s="370">
        <v>100</v>
      </c>
      <c r="H1341" s="370">
        <v>100</v>
      </c>
      <c r="I1341" s="370">
        <v>20</v>
      </c>
      <c r="J1341" s="194"/>
    </row>
    <row r="1342" spans="1:10" ht="15" x14ac:dyDescent="0.25">
      <c r="A1342" s="80">
        <v>1334</v>
      </c>
      <c r="B1342" s="400" t="s">
        <v>2427</v>
      </c>
      <c r="C1342" s="400" t="s">
        <v>3734</v>
      </c>
      <c r="D1342" s="401">
        <v>59001121872</v>
      </c>
      <c r="E1342" s="400" t="s">
        <v>4246</v>
      </c>
      <c r="F1342" s="80" t="s">
        <v>3720</v>
      </c>
      <c r="G1342" s="370">
        <v>100</v>
      </c>
      <c r="H1342" s="370">
        <v>100</v>
      </c>
      <c r="I1342" s="370">
        <v>20</v>
      </c>
      <c r="J1342" s="194"/>
    </row>
    <row r="1343" spans="1:10" ht="15" x14ac:dyDescent="0.25">
      <c r="A1343" s="80">
        <v>1335</v>
      </c>
      <c r="B1343" s="400" t="s">
        <v>2427</v>
      </c>
      <c r="C1343" s="400" t="s">
        <v>3734</v>
      </c>
      <c r="D1343" s="401">
        <v>59001121872</v>
      </c>
      <c r="E1343" s="400" t="s">
        <v>4246</v>
      </c>
      <c r="F1343" s="80" t="s">
        <v>3720</v>
      </c>
      <c r="G1343" s="370">
        <v>100</v>
      </c>
      <c r="H1343" s="370">
        <v>100</v>
      </c>
      <c r="I1343" s="370">
        <v>20</v>
      </c>
      <c r="J1343" s="194"/>
    </row>
    <row r="1344" spans="1:10" ht="15" x14ac:dyDescent="0.25">
      <c r="A1344" s="80">
        <v>1336</v>
      </c>
      <c r="B1344" s="400" t="s">
        <v>2427</v>
      </c>
      <c r="C1344" s="400" t="s">
        <v>3734</v>
      </c>
      <c r="D1344" s="401">
        <v>59001121872</v>
      </c>
      <c r="E1344" s="400" t="s">
        <v>4246</v>
      </c>
      <c r="F1344" s="80" t="s">
        <v>3720</v>
      </c>
      <c r="G1344" s="370">
        <v>100</v>
      </c>
      <c r="H1344" s="370">
        <v>100</v>
      </c>
      <c r="I1344" s="370">
        <v>20</v>
      </c>
      <c r="J1344" s="194"/>
    </row>
    <row r="1345" spans="1:10" ht="15" x14ac:dyDescent="0.25">
      <c r="A1345" s="80">
        <v>1337</v>
      </c>
      <c r="B1345" s="400" t="s">
        <v>2619</v>
      </c>
      <c r="C1345" s="400" t="s">
        <v>3735</v>
      </c>
      <c r="D1345" s="401">
        <v>43001005726</v>
      </c>
      <c r="E1345" s="400" t="s">
        <v>4246</v>
      </c>
      <c r="F1345" s="80" t="s">
        <v>3720</v>
      </c>
      <c r="G1345" s="370">
        <v>100</v>
      </c>
      <c r="H1345" s="370">
        <v>100</v>
      </c>
      <c r="I1345" s="370">
        <v>20</v>
      </c>
      <c r="J1345" s="194"/>
    </row>
    <row r="1346" spans="1:10" ht="15" x14ac:dyDescent="0.25">
      <c r="A1346" s="80">
        <v>1338</v>
      </c>
      <c r="B1346" s="400" t="s">
        <v>2361</v>
      </c>
      <c r="C1346" s="400" t="s">
        <v>3736</v>
      </c>
      <c r="D1346" s="401">
        <v>59001053875</v>
      </c>
      <c r="E1346" s="400" t="s">
        <v>4246</v>
      </c>
      <c r="F1346" s="80" t="s">
        <v>3720</v>
      </c>
      <c r="G1346" s="370">
        <v>100</v>
      </c>
      <c r="H1346" s="370">
        <v>100</v>
      </c>
      <c r="I1346" s="370">
        <v>20</v>
      </c>
      <c r="J1346" s="194"/>
    </row>
    <row r="1347" spans="1:10" ht="15" x14ac:dyDescent="0.25">
      <c r="A1347" s="80">
        <v>1339</v>
      </c>
      <c r="B1347" s="400" t="s">
        <v>2471</v>
      </c>
      <c r="C1347" s="400" t="s">
        <v>553</v>
      </c>
      <c r="D1347" s="401">
        <v>43001003664</v>
      </c>
      <c r="E1347" s="400" t="s">
        <v>4246</v>
      </c>
      <c r="F1347" s="80" t="s">
        <v>3720</v>
      </c>
      <c r="G1347" s="370">
        <v>100</v>
      </c>
      <c r="H1347" s="370">
        <v>100</v>
      </c>
      <c r="I1347" s="370">
        <v>20</v>
      </c>
      <c r="J1347" s="194"/>
    </row>
    <row r="1348" spans="1:10" ht="15" x14ac:dyDescent="0.25">
      <c r="A1348" s="80">
        <v>1340</v>
      </c>
      <c r="B1348" s="400" t="s">
        <v>2538</v>
      </c>
      <c r="C1348" s="400" t="s">
        <v>3737</v>
      </c>
      <c r="D1348" s="401">
        <v>43001016515</v>
      </c>
      <c r="E1348" s="400" t="s">
        <v>4246</v>
      </c>
      <c r="F1348" s="80" t="s">
        <v>3720</v>
      </c>
      <c r="G1348" s="370">
        <v>100</v>
      </c>
      <c r="H1348" s="370">
        <v>100</v>
      </c>
      <c r="I1348" s="370">
        <v>20</v>
      </c>
      <c r="J1348" s="194"/>
    </row>
    <row r="1349" spans="1:10" ht="15" x14ac:dyDescent="0.25">
      <c r="A1349" s="80">
        <v>1341</v>
      </c>
      <c r="B1349" s="400" t="s">
        <v>2361</v>
      </c>
      <c r="C1349" s="400" t="s">
        <v>3738</v>
      </c>
      <c r="D1349" s="401">
        <v>43001014115</v>
      </c>
      <c r="E1349" s="400" t="s">
        <v>4246</v>
      </c>
      <c r="F1349" s="80" t="s">
        <v>3720</v>
      </c>
      <c r="G1349" s="370">
        <v>100</v>
      </c>
      <c r="H1349" s="370">
        <v>100</v>
      </c>
      <c r="I1349" s="370">
        <v>20</v>
      </c>
      <c r="J1349" s="194"/>
    </row>
    <row r="1350" spans="1:10" ht="15" x14ac:dyDescent="0.25">
      <c r="A1350" s="80">
        <v>1342</v>
      </c>
      <c r="B1350" s="400" t="s">
        <v>2497</v>
      </c>
      <c r="C1350" s="400" t="s">
        <v>2410</v>
      </c>
      <c r="D1350" s="401">
        <v>43001037029</v>
      </c>
      <c r="E1350" s="400" t="s">
        <v>4246</v>
      </c>
      <c r="F1350" s="80" t="s">
        <v>3720</v>
      </c>
      <c r="G1350" s="370">
        <v>100</v>
      </c>
      <c r="H1350" s="370">
        <v>100</v>
      </c>
      <c r="I1350" s="370">
        <v>20</v>
      </c>
      <c r="J1350" s="194"/>
    </row>
    <row r="1351" spans="1:10" ht="15" x14ac:dyDescent="0.25">
      <c r="A1351" s="80">
        <v>1343</v>
      </c>
      <c r="B1351" s="400" t="s">
        <v>3739</v>
      </c>
      <c r="C1351" s="400" t="s">
        <v>3740</v>
      </c>
      <c r="D1351" s="401">
        <v>43001020450</v>
      </c>
      <c r="E1351" s="400" t="s">
        <v>4246</v>
      </c>
      <c r="F1351" s="80" t="s">
        <v>3720</v>
      </c>
      <c r="G1351" s="370">
        <v>100</v>
      </c>
      <c r="H1351" s="370">
        <v>100</v>
      </c>
      <c r="I1351" s="370">
        <v>20</v>
      </c>
      <c r="J1351" s="194"/>
    </row>
    <row r="1352" spans="1:10" ht="15" x14ac:dyDescent="0.25">
      <c r="A1352" s="80">
        <v>1344</v>
      </c>
      <c r="B1352" s="400" t="s">
        <v>2434</v>
      </c>
      <c r="C1352" s="400" t="s">
        <v>3741</v>
      </c>
      <c r="D1352" s="401">
        <v>43001038632</v>
      </c>
      <c r="E1352" s="400" t="s">
        <v>4246</v>
      </c>
      <c r="F1352" s="80" t="s">
        <v>3720</v>
      </c>
      <c r="G1352" s="370">
        <v>100</v>
      </c>
      <c r="H1352" s="370">
        <v>100</v>
      </c>
      <c r="I1352" s="370">
        <v>20</v>
      </c>
      <c r="J1352" s="194"/>
    </row>
    <row r="1353" spans="1:10" ht="15" x14ac:dyDescent="0.25">
      <c r="A1353" s="80">
        <v>1345</v>
      </c>
      <c r="B1353" s="400" t="s">
        <v>3742</v>
      </c>
      <c r="C1353" s="400" t="s">
        <v>3743</v>
      </c>
      <c r="D1353" s="401">
        <v>59005000078</v>
      </c>
      <c r="E1353" s="400" t="s">
        <v>4246</v>
      </c>
      <c r="F1353" s="80" t="s">
        <v>3720</v>
      </c>
      <c r="G1353" s="370">
        <v>100</v>
      </c>
      <c r="H1353" s="370">
        <v>100</v>
      </c>
      <c r="I1353" s="370">
        <v>20</v>
      </c>
      <c r="J1353" s="194"/>
    </row>
    <row r="1354" spans="1:10" ht="15" x14ac:dyDescent="0.25">
      <c r="A1354" s="80">
        <v>1346</v>
      </c>
      <c r="B1354" s="400" t="s">
        <v>3742</v>
      </c>
      <c r="C1354" s="400" t="s">
        <v>3744</v>
      </c>
      <c r="D1354" s="401">
        <v>43001003955</v>
      </c>
      <c r="E1354" s="400" t="s">
        <v>4246</v>
      </c>
      <c r="F1354" s="80" t="s">
        <v>3720</v>
      </c>
      <c r="G1354" s="370">
        <v>100</v>
      </c>
      <c r="H1354" s="370">
        <v>100</v>
      </c>
      <c r="I1354" s="370">
        <v>20</v>
      </c>
      <c r="J1354" s="194"/>
    </row>
    <row r="1355" spans="1:10" ht="15" x14ac:dyDescent="0.25">
      <c r="A1355" s="80">
        <v>1347</v>
      </c>
      <c r="B1355" s="400" t="s">
        <v>2361</v>
      </c>
      <c r="C1355" s="400" t="s">
        <v>3745</v>
      </c>
      <c r="D1355" s="401">
        <v>43001005068</v>
      </c>
      <c r="E1355" s="400" t="s">
        <v>4246</v>
      </c>
      <c r="F1355" s="80" t="s">
        <v>3720</v>
      </c>
      <c r="G1355" s="370">
        <v>100</v>
      </c>
      <c r="H1355" s="370">
        <v>100</v>
      </c>
      <c r="I1355" s="370">
        <v>20</v>
      </c>
      <c r="J1355" s="194"/>
    </row>
    <row r="1356" spans="1:10" ht="15" x14ac:dyDescent="0.25">
      <c r="A1356" s="80">
        <v>1348</v>
      </c>
      <c r="B1356" s="400" t="s">
        <v>2509</v>
      </c>
      <c r="C1356" s="400" t="s">
        <v>2510</v>
      </c>
      <c r="D1356" s="401">
        <v>43001026429</v>
      </c>
      <c r="E1356" s="400" t="s">
        <v>4246</v>
      </c>
      <c r="F1356" s="80" t="s">
        <v>3720</v>
      </c>
      <c r="G1356" s="370">
        <v>100</v>
      </c>
      <c r="H1356" s="370">
        <v>100</v>
      </c>
      <c r="I1356" s="370">
        <v>20</v>
      </c>
      <c r="J1356" s="194"/>
    </row>
    <row r="1357" spans="1:10" ht="15" x14ac:dyDescent="0.25">
      <c r="A1357" s="80">
        <v>1349</v>
      </c>
      <c r="B1357" s="400" t="s">
        <v>2504</v>
      </c>
      <c r="C1357" s="400" t="s">
        <v>2511</v>
      </c>
      <c r="D1357" s="401">
        <v>43001010659</v>
      </c>
      <c r="E1357" s="400" t="s">
        <v>4246</v>
      </c>
      <c r="F1357" s="80" t="s">
        <v>3720</v>
      </c>
      <c r="G1357" s="370">
        <v>100</v>
      </c>
      <c r="H1357" s="370">
        <v>100</v>
      </c>
      <c r="I1357" s="370">
        <v>20</v>
      </c>
      <c r="J1357" s="194"/>
    </row>
    <row r="1358" spans="1:10" ht="15" x14ac:dyDescent="0.25">
      <c r="A1358" s="80">
        <v>1350</v>
      </c>
      <c r="B1358" s="400" t="s">
        <v>2427</v>
      </c>
      <c r="C1358" s="400" t="s">
        <v>3746</v>
      </c>
      <c r="D1358" s="401">
        <v>43001015807</v>
      </c>
      <c r="E1358" s="400" t="s">
        <v>4246</v>
      </c>
      <c r="F1358" s="80" t="s">
        <v>3720</v>
      </c>
      <c r="G1358" s="370">
        <v>100</v>
      </c>
      <c r="H1358" s="370">
        <v>100</v>
      </c>
      <c r="I1358" s="370">
        <v>20</v>
      </c>
      <c r="J1358" s="194"/>
    </row>
    <row r="1359" spans="1:10" ht="15" x14ac:dyDescent="0.25">
      <c r="A1359" s="80">
        <v>1351</v>
      </c>
      <c r="B1359" s="400" t="s">
        <v>2491</v>
      </c>
      <c r="C1359" s="400" t="s">
        <v>2410</v>
      </c>
      <c r="D1359" s="401">
        <v>43001024479</v>
      </c>
      <c r="E1359" s="400" t="s">
        <v>4246</v>
      </c>
      <c r="F1359" s="80" t="s">
        <v>3720</v>
      </c>
      <c r="G1359" s="370">
        <v>100</v>
      </c>
      <c r="H1359" s="370">
        <v>100</v>
      </c>
      <c r="I1359" s="370">
        <v>20</v>
      </c>
      <c r="J1359" s="194"/>
    </row>
    <row r="1360" spans="1:10" ht="15" x14ac:dyDescent="0.25">
      <c r="A1360" s="80">
        <v>1352</v>
      </c>
      <c r="B1360" s="400" t="s">
        <v>2518</v>
      </c>
      <c r="C1360" s="400" t="s">
        <v>2512</v>
      </c>
      <c r="D1360" s="401">
        <v>43001010915</v>
      </c>
      <c r="E1360" s="400" t="s">
        <v>4246</v>
      </c>
      <c r="F1360" s="80" t="s">
        <v>3720</v>
      </c>
      <c r="G1360" s="370">
        <v>100</v>
      </c>
      <c r="H1360" s="370">
        <v>100</v>
      </c>
      <c r="I1360" s="370">
        <v>20</v>
      </c>
      <c r="J1360" s="194"/>
    </row>
    <row r="1361" spans="1:10" ht="15" x14ac:dyDescent="0.25">
      <c r="A1361" s="80">
        <v>1353</v>
      </c>
      <c r="B1361" s="400" t="s">
        <v>2877</v>
      </c>
      <c r="C1361" s="400" t="s">
        <v>2512</v>
      </c>
      <c r="D1361" s="401">
        <v>43001010909</v>
      </c>
      <c r="E1361" s="400" t="s">
        <v>4246</v>
      </c>
      <c r="F1361" s="80" t="s">
        <v>3720</v>
      </c>
      <c r="G1361" s="370">
        <v>100</v>
      </c>
      <c r="H1361" s="370">
        <v>100</v>
      </c>
      <c r="I1361" s="370">
        <v>20</v>
      </c>
      <c r="J1361" s="194"/>
    </row>
    <row r="1362" spans="1:10" ht="15" x14ac:dyDescent="0.25">
      <c r="A1362" s="80">
        <v>1354</v>
      </c>
      <c r="B1362" s="400" t="s">
        <v>2441</v>
      </c>
      <c r="C1362" s="400" t="s">
        <v>3747</v>
      </c>
      <c r="D1362" s="401">
        <v>43001019261</v>
      </c>
      <c r="E1362" s="400" t="s">
        <v>4246</v>
      </c>
      <c r="F1362" s="80" t="s">
        <v>3720</v>
      </c>
      <c r="G1362" s="370">
        <v>100</v>
      </c>
      <c r="H1362" s="370">
        <v>100</v>
      </c>
      <c r="I1362" s="370">
        <v>20</v>
      </c>
      <c r="J1362" s="194"/>
    </row>
    <row r="1363" spans="1:10" ht="15" x14ac:dyDescent="0.25">
      <c r="A1363" s="80">
        <v>1355</v>
      </c>
      <c r="B1363" s="400" t="s">
        <v>2833</v>
      </c>
      <c r="C1363" s="400" t="s">
        <v>3025</v>
      </c>
      <c r="D1363" s="401">
        <v>43001040886</v>
      </c>
      <c r="E1363" s="400" t="s">
        <v>4246</v>
      </c>
      <c r="F1363" s="80" t="s">
        <v>3720</v>
      </c>
      <c r="G1363" s="370">
        <v>100</v>
      </c>
      <c r="H1363" s="370">
        <v>100</v>
      </c>
      <c r="I1363" s="370">
        <v>20</v>
      </c>
      <c r="J1363" s="194"/>
    </row>
    <row r="1364" spans="1:10" ht="15" x14ac:dyDescent="0.25">
      <c r="A1364" s="80">
        <v>1356</v>
      </c>
      <c r="B1364" s="400" t="s">
        <v>2590</v>
      </c>
      <c r="C1364" s="400" t="s">
        <v>3748</v>
      </c>
      <c r="D1364" s="401">
        <v>59002001057</v>
      </c>
      <c r="E1364" s="400" t="s">
        <v>4246</v>
      </c>
      <c r="F1364" s="80" t="s">
        <v>3720</v>
      </c>
      <c r="G1364" s="370">
        <v>100</v>
      </c>
      <c r="H1364" s="370">
        <v>100</v>
      </c>
      <c r="I1364" s="370">
        <v>20</v>
      </c>
      <c r="J1364" s="194"/>
    </row>
    <row r="1365" spans="1:10" ht="15" x14ac:dyDescent="0.25">
      <c r="A1365" s="80">
        <v>1357</v>
      </c>
      <c r="B1365" s="400" t="s">
        <v>2674</v>
      </c>
      <c r="C1365" s="400" t="s">
        <v>3749</v>
      </c>
      <c r="D1365" s="401">
        <v>43001007057</v>
      </c>
      <c r="E1365" s="400" t="s">
        <v>4246</v>
      </c>
      <c r="F1365" s="80" t="s">
        <v>3720</v>
      </c>
      <c r="G1365" s="370">
        <v>100</v>
      </c>
      <c r="H1365" s="370">
        <v>100</v>
      </c>
      <c r="I1365" s="370">
        <v>20</v>
      </c>
      <c r="J1365" s="194"/>
    </row>
    <row r="1366" spans="1:10" ht="15" x14ac:dyDescent="0.25">
      <c r="A1366" s="80">
        <v>1358</v>
      </c>
      <c r="B1366" s="400" t="s">
        <v>2414</v>
      </c>
      <c r="C1366" s="400" t="s">
        <v>3750</v>
      </c>
      <c r="D1366" s="401">
        <v>43001006102</v>
      </c>
      <c r="E1366" s="400" t="s">
        <v>4246</v>
      </c>
      <c r="F1366" s="80" t="s">
        <v>3720</v>
      </c>
      <c r="G1366" s="370">
        <v>100</v>
      </c>
      <c r="H1366" s="370">
        <v>100</v>
      </c>
      <c r="I1366" s="370">
        <v>20</v>
      </c>
      <c r="J1366" s="194"/>
    </row>
    <row r="1367" spans="1:10" ht="15" x14ac:dyDescent="0.25">
      <c r="A1367" s="80">
        <v>1359</v>
      </c>
      <c r="B1367" s="400" t="s">
        <v>3751</v>
      </c>
      <c r="C1367" s="400" t="s">
        <v>3752</v>
      </c>
      <c r="D1367" s="401">
        <v>43001028466</v>
      </c>
      <c r="E1367" s="400" t="s">
        <v>4246</v>
      </c>
      <c r="F1367" s="80" t="s">
        <v>3720</v>
      </c>
      <c r="G1367" s="370">
        <v>100</v>
      </c>
      <c r="H1367" s="370">
        <v>100</v>
      </c>
      <c r="I1367" s="370">
        <v>20</v>
      </c>
      <c r="J1367" s="194"/>
    </row>
    <row r="1368" spans="1:10" ht="15" x14ac:dyDescent="0.25">
      <c r="A1368" s="80">
        <v>1360</v>
      </c>
      <c r="B1368" s="400" t="s">
        <v>3753</v>
      </c>
      <c r="C1368" s="400" t="s">
        <v>3754</v>
      </c>
      <c r="D1368" s="401">
        <v>43001009839</v>
      </c>
      <c r="E1368" s="400" t="s">
        <v>4246</v>
      </c>
      <c r="F1368" s="80" t="s">
        <v>3720</v>
      </c>
      <c r="G1368" s="370">
        <v>100</v>
      </c>
      <c r="H1368" s="370">
        <v>100</v>
      </c>
      <c r="I1368" s="370">
        <v>20</v>
      </c>
      <c r="J1368" s="194"/>
    </row>
    <row r="1369" spans="1:10" ht="15" x14ac:dyDescent="0.25">
      <c r="A1369" s="80">
        <v>1361</v>
      </c>
      <c r="B1369" s="400" t="s">
        <v>2469</v>
      </c>
      <c r="C1369" s="400" t="s">
        <v>2512</v>
      </c>
      <c r="D1369" s="401">
        <v>43001010677</v>
      </c>
      <c r="E1369" s="400" t="s">
        <v>4246</v>
      </c>
      <c r="F1369" s="80" t="s">
        <v>3720</v>
      </c>
      <c r="G1369" s="370">
        <v>100</v>
      </c>
      <c r="H1369" s="370">
        <v>100</v>
      </c>
      <c r="I1369" s="370">
        <v>20</v>
      </c>
      <c r="J1369" s="194"/>
    </row>
    <row r="1370" spans="1:10" ht="15" x14ac:dyDescent="0.25">
      <c r="A1370" s="80">
        <v>1362</v>
      </c>
      <c r="B1370" s="400" t="s">
        <v>2951</v>
      </c>
      <c r="C1370" s="400" t="s">
        <v>3755</v>
      </c>
      <c r="D1370" s="401" t="s">
        <v>4047</v>
      </c>
      <c r="E1370" s="400" t="s">
        <v>4246</v>
      </c>
      <c r="F1370" s="80" t="s">
        <v>3720</v>
      </c>
      <c r="G1370" s="370">
        <v>100</v>
      </c>
      <c r="H1370" s="370">
        <v>100</v>
      </c>
      <c r="I1370" s="370">
        <v>20</v>
      </c>
      <c r="J1370" s="194"/>
    </row>
    <row r="1371" spans="1:10" ht="15" x14ac:dyDescent="0.25">
      <c r="A1371" s="80">
        <v>1363</v>
      </c>
      <c r="B1371" s="400" t="s">
        <v>2434</v>
      </c>
      <c r="C1371" s="400" t="s">
        <v>2413</v>
      </c>
      <c r="D1371" s="401">
        <v>59003004126</v>
      </c>
      <c r="E1371" s="400" t="s">
        <v>4246</v>
      </c>
      <c r="F1371" s="80" t="s">
        <v>3720</v>
      </c>
      <c r="G1371" s="370">
        <v>100</v>
      </c>
      <c r="H1371" s="370">
        <v>100</v>
      </c>
      <c r="I1371" s="370">
        <v>20</v>
      </c>
      <c r="J1371" s="194"/>
    </row>
    <row r="1372" spans="1:10" ht="15" x14ac:dyDescent="0.25">
      <c r="A1372" s="80">
        <v>1364</v>
      </c>
      <c r="B1372" s="400" t="s">
        <v>3014</v>
      </c>
      <c r="C1372" s="400" t="s">
        <v>2574</v>
      </c>
      <c r="D1372" s="401" t="s">
        <v>4048</v>
      </c>
      <c r="E1372" s="400" t="s">
        <v>4246</v>
      </c>
      <c r="F1372" s="80" t="s">
        <v>3720</v>
      </c>
      <c r="G1372" s="370">
        <v>100</v>
      </c>
      <c r="H1372" s="370">
        <v>100</v>
      </c>
      <c r="I1372" s="370">
        <v>20</v>
      </c>
      <c r="J1372" s="194"/>
    </row>
    <row r="1373" spans="1:10" ht="15" x14ac:dyDescent="0.25">
      <c r="A1373" s="80">
        <v>1365</v>
      </c>
      <c r="B1373" s="400" t="s">
        <v>3756</v>
      </c>
      <c r="C1373" s="400" t="s">
        <v>3757</v>
      </c>
      <c r="D1373" s="401" t="s">
        <v>4049</v>
      </c>
      <c r="E1373" s="400" t="s">
        <v>4246</v>
      </c>
      <c r="F1373" s="80" t="s">
        <v>3720</v>
      </c>
      <c r="G1373" s="370">
        <v>100</v>
      </c>
      <c r="H1373" s="370">
        <v>100</v>
      </c>
      <c r="I1373" s="370">
        <v>20</v>
      </c>
      <c r="J1373" s="194"/>
    </row>
    <row r="1374" spans="1:10" ht="15" x14ac:dyDescent="0.25">
      <c r="A1374" s="80">
        <v>1366</v>
      </c>
      <c r="B1374" s="400" t="s">
        <v>2432</v>
      </c>
      <c r="C1374" s="400" t="s">
        <v>2513</v>
      </c>
      <c r="D1374" s="401">
        <v>43001040236</v>
      </c>
      <c r="E1374" s="400" t="s">
        <v>4246</v>
      </c>
      <c r="F1374" s="80" t="s">
        <v>3720</v>
      </c>
      <c r="G1374" s="370">
        <v>100</v>
      </c>
      <c r="H1374" s="370">
        <v>100</v>
      </c>
      <c r="I1374" s="370">
        <v>20</v>
      </c>
      <c r="J1374" s="194"/>
    </row>
    <row r="1375" spans="1:10" ht="15" x14ac:dyDescent="0.25">
      <c r="A1375" s="80">
        <v>1367</v>
      </c>
      <c r="B1375" s="400" t="s">
        <v>3758</v>
      </c>
      <c r="C1375" s="400" t="s">
        <v>3759</v>
      </c>
      <c r="D1375" s="401">
        <v>43001011863</v>
      </c>
      <c r="E1375" s="400" t="s">
        <v>4246</v>
      </c>
      <c r="F1375" s="80" t="s">
        <v>3720</v>
      </c>
      <c r="G1375" s="370">
        <v>100</v>
      </c>
      <c r="H1375" s="370">
        <v>100</v>
      </c>
      <c r="I1375" s="370">
        <v>20</v>
      </c>
      <c r="J1375" s="194"/>
    </row>
    <row r="1376" spans="1:10" ht="15" x14ac:dyDescent="0.25">
      <c r="A1376" s="80">
        <v>1368</v>
      </c>
      <c r="B1376" s="400" t="s">
        <v>2455</v>
      </c>
      <c r="C1376" s="400" t="s">
        <v>2479</v>
      </c>
      <c r="D1376" s="401">
        <v>43001012598</v>
      </c>
      <c r="E1376" s="400" t="s">
        <v>4246</v>
      </c>
      <c r="F1376" s="80" t="s">
        <v>3720</v>
      </c>
      <c r="G1376" s="370">
        <v>100</v>
      </c>
      <c r="H1376" s="370">
        <v>100</v>
      </c>
      <c r="I1376" s="370">
        <v>20</v>
      </c>
      <c r="J1376" s="194"/>
    </row>
    <row r="1377" spans="1:10" ht="15" x14ac:dyDescent="0.25">
      <c r="A1377" s="80">
        <v>1369</v>
      </c>
      <c r="B1377" s="400" t="s">
        <v>2504</v>
      </c>
      <c r="C1377" s="400" t="s">
        <v>3760</v>
      </c>
      <c r="D1377" s="401">
        <v>43001043533</v>
      </c>
      <c r="E1377" s="400" t="s">
        <v>4246</v>
      </c>
      <c r="F1377" s="80" t="s">
        <v>3720</v>
      </c>
      <c r="G1377" s="370">
        <v>100</v>
      </c>
      <c r="H1377" s="370">
        <v>100</v>
      </c>
      <c r="I1377" s="370">
        <v>20</v>
      </c>
      <c r="J1377" s="194"/>
    </row>
    <row r="1378" spans="1:10" ht="15" x14ac:dyDescent="0.25">
      <c r="A1378" s="80">
        <v>1370</v>
      </c>
      <c r="B1378" s="400" t="s">
        <v>2420</v>
      </c>
      <c r="C1378" s="400" t="s">
        <v>3761</v>
      </c>
      <c r="D1378" s="401">
        <v>59001100682</v>
      </c>
      <c r="E1378" s="400" t="s">
        <v>4246</v>
      </c>
      <c r="F1378" s="80" t="s">
        <v>3720</v>
      </c>
      <c r="G1378" s="370">
        <v>100</v>
      </c>
      <c r="H1378" s="370">
        <v>100</v>
      </c>
      <c r="I1378" s="370">
        <v>20</v>
      </c>
      <c r="J1378" s="194"/>
    </row>
    <row r="1379" spans="1:10" ht="15" x14ac:dyDescent="0.25">
      <c r="A1379" s="80">
        <v>1371</v>
      </c>
      <c r="B1379" s="400" t="s">
        <v>2427</v>
      </c>
      <c r="C1379" s="400" t="s">
        <v>3762</v>
      </c>
      <c r="D1379" s="401">
        <v>43001003981</v>
      </c>
      <c r="E1379" s="400" t="s">
        <v>4246</v>
      </c>
      <c r="F1379" s="80" t="s">
        <v>3720</v>
      </c>
      <c r="G1379" s="370">
        <v>100</v>
      </c>
      <c r="H1379" s="370">
        <v>100</v>
      </c>
      <c r="I1379" s="370">
        <v>20</v>
      </c>
      <c r="J1379" s="194"/>
    </row>
    <row r="1380" spans="1:10" ht="15" x14ac:dyDescent="0.25">
      <c r="A1380" s="80">
        <v>1372</v>
      </c>
      <c r="B1380" s="400" t="s">
        <v>3763</v>
      </c>
      <c r="C1380" s="400" t="s">
        <v>3260</v>
      </c>
      <c r="D1380" s="401">
        <v>43001009303</v>
      </c>
      <c r="E1380" s="400" t="s">
        <v>4246</v>
      </c>
      <c r="F1380" s="80" t="s">
        <v>3720</v>
      </c>
      <c r="G1380" s="370">
        <v>100</v>
      </c>
      <c r="H1380" s="370">
        <v>100</v>
      </c>
      <c r="I1380" s="370">
        <v>20</v>
      </c>
      <c r="J1380" s="194"/>
    </row>
    <row r="1381" spans="1:10" ht="15" x14ac:dyDescent="0.25">
      <c r="A1381" s="80">
        <v>1373</v>
      </c>
      <c r="B1381" s="400" t="s">
        <v>2516</v>
      </c>
      <c r="C1381" s="400" t="s">
        <v>2791</v>
      </c>
      <c r="D1381" s="401">
        <v>43001037896</v>
      </c>
      <c r="E1381" s="400" t="s">
        <v>4246</v>
      </c>
      <c r="F1381" s="80" t="s">
        <v>3720</v>
      </c>
      <c r="G1381" s="370">
        <v>100</v>
      </c>
      <c r="H1381" s="370">
        <v>100</v>
      </c>
      <c r="I1381" s="370">
        <v>20</v>
      </c>
      <c r="J1381" s="194"/>
    </row>
    <row r="1382" spans="1:10" ht="15" x14ac:dyDescent="0.25">
      <c r="A1382" s="80">
        <v>1374</v>
      </c>
      <c r="B1382" s="400" t="s">
        <v>3050</v>
      </c>
      <c r="C1382" s="400" t="s">
        <v>3764</v>
      </c>
      <c r="D1382" s="401">
        <v>43001000967</v>
      </c>
      <c r="E1382" s="400" t="s">
        <v>4246</v>
      </c>
      <c r="F1382" s="80" t="s">
        <v>3720</v>
      </c>
      <c r="G1382" s="370">
        <v>100</v>
      </c>
      <c r="H1382" s="370">
        <v>100</v>
      </c>
      <c r="I1382" s="370">
        <v>20</v>
      </c>
      <c r="J1382" s="194"/>
    </row>
    <row r="1383" spans="1:10" ht="15" x14ac:dyDescent="0.25">
      <c r="A1383" s="80">
        <v>1375</v>
      </c>
      <c r="B1383" s="400" t="s">
        <v>3765</v>
      </c>
      <c r="C1383" s="400" t="s">
        <v>3766</v>
      </c>
      <c r="D1383" s="401">
        <v>43001038166</v>
      </c>
      <c r="E1383" s="400" t="s">
        <v>4246</v>
      </c>
      <c r="F1383" s="80" t="s">
        <v>3720</v>
      </c>
      <c r="G1383" s="370">
        <v>100</v>
      </c>
      <c r="H1383" s="370">
        <v>100</v>
      </c>
      <c r="I1383" s="370">
        <v>20</v>
      </c>
      <c r="J1383" s="194"/>
    </row>
    <row r="1384" spans="1:10" ht="15" x14ac:dyDescent="0.25">
      <c r="A1384" s="80">
        <v>1376</v>
      </c>
      <c r="B1384" s="400" t="s">
        <v>3767</v>
      </c>
      <c r="C1384" s="400" t="s">
        <v>3768</v>
      </c>
      <c r="D1384" s="401" t="s">
        <v>4050</v>
      </c>
      <c r="E1384" s="400" t="s">
        <v>4246</v>
      </c>
      <c r="F1384" s="80" t="s">
        <v>3720</v>
      </c>
      <c r="G1384" s="370">
        <v>100</v>
      </c>
      <c r="H1384" s="370">
        <v>100</v>
      </c>
      <c r="I1384" s="370">
        <v>20</v>
      </c>
      <c r="J1384" s="194"/>
    </row>
    <row r="1385" spans="1:10" ht="15" x14ac:dyDescent="0.25">
      <c r="A1385" s="80">
        <v>1377</v>
      </c>
      <c r="B1385" s="400" t="s">
        <v>2475</v>
      </c>
      <c r="C1385" s="400" t="s">
        <v>3769</v>
      </c>
      <c r="D1385" s="401">
        <v>34001006973</v>
      </c>
      <c r="E1385" s="400" t="s">
        <v>4246</v>
      </c>
      <c r="F1385" s="80" t="s">
        <v>3720</v>
      </c>
      <c r="G1385" s="370">
        <v>100</v>
      </c>
      <c r="H1385" s="370">
        <v>100</v>
      </c>
      <c r="I1385" s="370">
        <v>20</v>
      </c>
      <c r="J1385" s="194"/>
    </row>
    <row r="1386" spans="1:10" ht="15" x14ac:dyDescent="0.25">
      <c r="A1386" s="80">
        <v>1378</v>
      </c>
      <c r="B1386" s="400" t="s">
        <v>2659</v>
      </c>
      <c r="C1386" s="400" t="s">
        <v>3770</v>
      </c>
      <c r="D1386" s="401" t="s">
        <v>4051</v>
      </c>
      <c r="E1386" s="400" t="s">
        <v>4246</v>
      </c>
      <c r="F1386" s="80" t="s">
        <v>3720</v>
      </c>
      <c r="G1386" s="370">
        <v>100</v>
      </c>
      <c r="H1386" s="370">
        <v>100</v>
      </c>
      <c r="I1386" s="370">
        <v>20</v>
      </c>
      <c r="J1386" s="194"/>
    </row>
    <row r="1387" spans="1:10" ht="15" x14ac:dyDescent="0.25">
      <c r="A1387" s="80">
        <v>1379</v>
      </c>
      <c r="B1387" s="400" t="s">
        <v>2935</v>
      </c>
      <c r="C1387" s="400" t="s">
        <v>3771</v>
      </c>
      <c r="D1387" s="401">
        <v>51001016416</v>
      </c>
      <c r="E1387" s="400" t="s">
        <v>4246</v>
      </c>
      <c r="F1387" s="80" t="s">
        <v>3720</v>
      </c>
      <c r="G1387" s="370">
        <v>100</v>
      </c>
      <c r="H1387" s="370">
        <v>100</v>
      </c>
      <c r="I1387" s="370">
        <v>20</v>
      </c>
      <c r="J1387" s="194"/>
    </row>
    <row r="1388" spans="1:10" ht="15" x14ac:dyDescent="0.25">
      <c r="A1388" s="80">
        <v>1380</v>
      </c>
      <c r="B1388" s="400" t="s">
        <v>3772</v>
      </c>
      <c r="C1388" s="400" t="s">
        <v>2464</v>
      </c>
      <c r="D1388" s="401" t="s">
        <v>4052</v>
      </c>
      <c r="E1388" s="400" t="s">
        <v>4246</v>
      </c>
      <c r="F1388" s="80" t="s">
        <v>3720</v>
      </c>
      <c r="G1388" s="370">
        <v>100</v>
      </c>
      <c r="H1388" s="370">
        <v>100</v>
      </c>
      <c r="I1388" s="370">
        <v>20</v>
      </c>
      <c r="J1388" s="194"/>
    </row>
    <row r="1389" spans="1:10" ht="15" x14ac:dyDescent="0.25">
      <c r="A1389" s="80">
        <v>1381</v>
      </c>
      <c r="B1389" s="400" t="s">
        <v>2784</v>
      </c>
      <c r="C1389" s="400" t="s">
        <v>2830</v>
      </c>
      <c r="D1389" s="401">
        <v>62007014025</v>
      </c>
      <c r="E1389" s="400" t="s">
        <v>4246</v>
      </c>
      <c r="F1389" s="80" t="s">
        <v>3720</v>
      </c>
      <c r="G1389" s="370">
        <v>100</v>
      </c>
      <c r="H1389" s="370">
        <v>100</v>
      </c>
      <c r="I1389" s="370">
        <v>20</v>
      </c>
      <c r="J1389" s="194"/>
    </row>
    <row r="1390" spans="1:10" ht="15" x14ac:dyDescent="0.25">
      <c r="A1390" s="80">
        <v>1382</v>
      </c>
      <c r="B1390" s="400" t="s">
        <v>2504</v>
      </c>
      <c r="C1390" s="400" t="s">
        <v>3773</v>
      </c>
      <c r="D1390" s="401">
        <v>34001002924</v>
      </c>
      <c r="E1390" s="400" t="s">
        <v>4246</v>
      </c>
      <c r="F1390" s="80" t="s">
        <v>3720</v>
      </c>
      <c r="G1390" s="370">
        <v>100</v>
      </c>
      <c r="H1390" s="370">
        <v>100</v>
      </c>
      <c r="I1390" s="370">
        <v>20</v>
      </c>
      <c r="J1390" s="194"/>
    </row>
    <row r="1391" spans="1:10" ht="15" x14ac:dyDescent="0.25">
      <c r="A1391" s="80">
        <v>1383</v>
      </c>
      <c r="B1391" s="400" t="s">
        <v>2913</v>
      </c>
      <c r="C1391" s="400" t="s">
        <v>2477</v>
      </c>
      <c r="D1391" s="401">
        <v>34001007224</v>
      </c>
      <c r="E1391" s="400" t="s">
        <v>4246</v>
      </c>
      <c r="F1391" s="80" t="s">
        <v>3720</v>
      </c>
      <c r="G1391" s="370">
        <v>100</v>
      </c>
      <c r="H1391" s="370">
        <v>100</v>
      </c>
      <c r="I1391" s="370">
        <v>20</v>
      </c>
      <c r="J1391" s="194"/>
    </row>
    <row r="1392" spans="1:10" ht="15" x14ac:dyDescent="0.25">
      <c r="A1392" s="80">
        <v>1384</v>
      </c>
      <c r="B1392" s="400" t="s">
        <v>3774</v>
      </c>
      <c r="C1392" s="400" t="s">
        <v>2477</v>
      </c>
      <c r="D1392" s="401">
        <v>62001031259</v>
      </c>
      <c r="E1392" s="400" t="s">
        <v>4246</v>
      </c>
      <c r="F1392" s="80" t="s">
        <v>3720</v>
      </c>
      <c r="G1392" s="370">
        <v>100</v>
      </c>
      <c r="H1392" s="370">
        <v>100</v>
      </c>
      <c r="I1392" s="370">
        <v>20</v>
      </c>
      <c r="J1392" s="194"/>
    </row>
    <row r="1393" spans="1:10" ht="15" x14ac:dyDescent="0.25">
      <c r="A1393" s="80">
        <v>1385</v>
      </c>
      <c r="B1393" s="400" t="s">
        <v>2434</v>
      </c>
      <c r="C1393" s="400" t="s">
        <v>3775</v>
      </c>
      <c r="D1393" s="401">
        <v>34001002860</v>
      </c>
      <c r="E1393" s="400" t="s">
        <v>4246</v>
      </c>
      <c r="F1393" s="80" t="s">
        <v>3720</v>
      </c>
      <c r="G1393" s="370">
        <v>100</v>
      </c>
      <c r="H1393" s="370">
        <v>100</v>
      </c>
      <c r="I1393" s="370">
        <v>20</v>
      </c>
      <c r="J1393" s="194"/>
    </row>
    <row r="1394" spans="1:10" ht="15" x14ac:dyDescent="0.25">
      <c r="A1394" s="80">
        <v>1386</v>
      </c>
      <c r="B1394" s="400" t="s">
        <v>3776</v>
      </c>
      <c r="C1394" s="400" t="s">
        <v>2830</v>
      </c>
      <c r="D1394" s="401">
        <v>34001005536</v>
      </c>
      <c r="E1394" s="400" t="s">
        <v>4246</v>
      </c>
      <c r="F1394" s="80" t="s">
        <v>3720</v>
      </c>
      <c r="G1394" s="370">
        <v>100</v>
      </c>
      <c r="H1394" s="370">
        <v>100</v>
      </c>
      <c r="I1394" s="370">
        <v>20</v>
      </c>
      <c r="J1394" s="194"/>
    </row>
    <row r="1395" spans="1:10" ht="15" x14ac:dyDescent="0.25">
      <c r="A1395" s="80">
        <v>1387</v>
      </c>
      <c r="B1395" s="400" t="s">
        <v>3777</v>
      </c>
      <c r="C1395" s="400" t="s">
        <v>3026</v>
      </c>
      <c r="D1395" s="401" t="s">
        <v>4053</v>
      </c>
      <c r="E1395" s="400" t="s">
        <v>4246</v>
      </c>
      <c r="F1395" s="80" t="s">
        <v>3720</v>
      </c>
      <c r="G1395" s="370">
        <v>100</v>
      </c>
      <c r="H1395" s="370">
        <v>100</v>
      </c>
      <c r="I1395" s="370">
        <v>20</v>
      </c>
      <c r="J1395" s="194"/>
    </row>
    <row r="1396" spans="1:10" ht="15" x14ac:dyDescent="0.25">
      <c r="A1396" s="80">
        <v>1388</v>
      </c>
      <c r="B1396" s="400" t="s">
        <v>3742</v>
      </c>
      <c r="C1396" s="400" t="s">
        <v>2464</v>
      </c>
      <c r="D1396" s="401">
        <v>34001006659</v>
      </c>
      <c r="E1396" s="400" t="s">
        <v>4246</v>
      </c>
      <c r="F1396" s="80" t="s">
        <v>3720</v>
      </c>
      <c r="G1396" s="370">
        <v>100</v>
      </c>
      <c r="H1396" s="370">
        <v>100</v>
      </c>
      <c r="I1396" s="370">
        <v>20</v>
      </c>
      <c r="J1396" s="194"/>
    </row>
    <row r="1397" spans="1:10" ht="15" x14ac:dyDescent="0.25">
      <c r="A1397" s="80">
        <v>1389</v>
      </c>
      <c r="B1397" s="400" t="s">
        <v>2590</v>
      </c>
      <c r="C1397" s="400" t="s">
        <v>3744</v>
      </c>
      <c r="D1397" s="401">
        <v>34001002403</v>
      </c>
      <c r="E1397" s="400" t="s">
        <v>4246</v>
      </c>
      <c r="F1397" s="80" t="s">
        <v>3720</v>
      </c>
      <c r="G1397" s="370">
        <v>100</v>
      </c>
      <c r="H1397" s="370">
        <v>100</v>
      </c>
      <c r="I1397" s="370">
        <v>20</v>
      </c>
      <c r="J1397" s="194"/>
    </row>
    <row r="1398" spans="1:10" ht="15" x14ac:dyDescent="0.25">
      <c r="A1398" s="80">
        <v>1390</v>
      </c>
      <c r="B1398" s="400" t="s">
        <v>2725</v>
      </c>
      <c r="C1398" s="400" t="s">
        <v>3778</v>
      </c>
      <c r="D1398" s="401">
        <v>34001002263</v>
      </c>
      <c r="E1398" s="400" t="s">
        <v>4246</v>
      </c>
      <c r="F1398" s="80" t="s">
        <v>3720</v>
      </c>
      <c r="G1398" s="370">
        <v>100</v>
      </c>
      <c r="H1398" s="370">
        <v>100</v>
      </c>
      <c r="I1398" s="370">
        <v>20</v>
      </c>
      <c r="J1398" s="194"/>
    </row>
    <row r="1399" spans="1:10" ht="15" x14ac:dyDescent="0.25">
      <c r="A1399" s="80">
        <v>1391</v>
      </c>
      <c r="B1399" s="400" t="s">
        <v>2427</v>
      </c>
      <c r="C1399" s="400" t="s">
        <v>2514</v>
      </c>
      <c r="D1399" s="401">
        <v>34001000732</v>
      </c>
      <c r="E1399" s="400" t="s">
        <v>4246</v>
      </c>
      <c r="F1399" s="80" t="s">
        <v>3720</v>
      </c>
      <c r="G1399" s="370">
        <v>100</v>
      </c>
      <c r="H1399" s="370">
        <v>100</v>
      </c>
      <c r="I1399" s="370">
        <v>20</v>
      </c>
      <c r="J1399" s="194"/>
    </row>
    <row r="1400" spans="1:10" ht="15" x14ac:dyDescent="0.25">
      <c r="A1400" s="80">
        <v>1392</v>
      </c>
      <c r="B1400" s="400" t="s">
        <v>3189</v>
      </c>
      <c r="C1400" s="400" t="s">
        <v>3779</v>
      </c>
      <c r="D1400" s="401">
        <v>34001008906</v>
      </c>
      <c r="E1400" s="400" t="s">
        <v>4246</v>
      </c>
      <c r="F1400" s="80" t="s">
        <v>3720</v>
      </c>
      <c r="G1400" s="370">
        <v>100</v>
      </c>
      <c r="H1400" s="370">
        <v>100</v>
      </c>
      <c r="I1400" s="370">
        <v>20</v>
      </c>
      <c r="J1400" s="194"/>
    </row>
    <row r="1401" spans="1:10" ht="15" x14ac:dyDescent="0.25">
      <c r="A1401" s="80">
        <v>1393</v>
      </c>
      <c r="B1401" s="400" t="s">
        <v>2545</v>
      </c>
      <c r="C1401" s="400" t="s">
        <v>3780</v>
      </c>
      <c r="D1401" s="401">
        <v>34001007715</v>
      </c>
      <c r="E1401" s="400" t="s">
        <v>4246</v>
      </c>
      <c r="F1401" s="80" t="s">
        <v>3720</v>
      </c>
      <c r="G1401" s="370">
        <v>100</v>
      </c>
      <c r="H1401" s="370">
        <v>100</v>
      </c>
      <c r="I1401" s="370">
        <v>20</v>
      </c>
      <c r="J1401" s="194"/>
    </row>
    <row r="1402" spans="1:10" ht="15" x14ac:dyDescent="0.25">
      <c r="A1402" s="80">
        <v>1394</v>
      </c>
      <c r="B1402" s="400" t="s">
        <v>3187</v>
      </c>
      <c r="C1402" s="400" t="s">
        <v>2697</v>
      </c>
      <c r="D1402" s="401">
        <v>34001006887</v>
      </c>
      <c r="E1402" s="400" t="s">
        <v>4246</v>
      </c>
      <c r="F1402" s="80" t="s">
        <v>3720</v>
      </c>
      <c r="G1402" s="370">
        <v>100</v>
      </c>
      <c r="H1402" s="370">
        <v>100</v>
      </c>
      <c r="I1402" s="370">
        <v>20</v>
      </c>
      <c r="J1402" s="194"/>
    </row>
    <row r="1403" spans="1:10" ht="15" x14ac:dyDescent="0.25">
      <c r="A1403" s="80">
        <v>1395</v>
      </c>
      <c r="B1403" s="400" t="s">
        <v>2392</v>
      </c>
      <c r="C1403" s="400" t="s">
        <v>3781</v>
      </c>
      <c r="D1403" s="401">
        <v>34001005701</v>
      </c>
      <c r="E1403" s="400" t="s">
        <v>4246</v>
      </c>
      <c r="F1403" s="80" t="s">
        <v>3720</v>
      </c>
      <c r="G1403" s="370">
        <v>100</v>
      </c>
      <c r="H1403" s="370">
        <v>100</v>
      </c>
      <c r="I1403" s="370">
        <v>20</v>
      </c>
      <c r="J1403" s="194"/>
    </row>
    <row r="1404" spans="1:10" ht="15" x14ac:dyDescent="0.25">
      <c r="A1404" s="80">
        <v>1396</v>
      </c>
      <c r="B1404" s="400" t="s">
        <v>3782</v>
      </c>
      <c r="C1404" s="400" t="s">
        <v>2464</v>
      </c>
      <c r="D1404" s="401">
        <v>34001002022</v>
      </c>
      <c r="E1404" s="400" t="s">
        <v>4246</v>
      </c>
      <c r="F1404" s="80" t="s">
        <v>3720</v>
      </c>
      <c r="G1404" s="370">
        <v>100</v>
      </c>
      <c r="H1404" s="370">
        <v>100</v>
      </c>
      <c r="I1404" s="370">
        <v>20</v>
      </c>
      <c r="J1404" s="194"/>
    </row>
    <row r="1405" spans="1:10" ht="15" x14ac:dyDescent="0.25">
      <c r="A1405" s="80">
        <v>1397</v>
      </c>
      <c r="B1405" s="400" t="s">
        <v>3783</v>
      </c>
      <c r="C1405" s="400" t="s">
        <v>2697</v>
      </c>
      <c r="D1405" s="401">
        <v>34701009147</v>
      </c>
      <c r="E1405" s="400" t="s">
        <v>4246</v>
      </c>
      <c r="F1405" s="80" t="s">
        <v>3720</v>
      </c>
      <c r="G1405" s="370">
        <v>100</v>
      </c>
      <c r="H1405" s="370">
        <v>100</v>
      </c>
      <c r="I1405" s="370">
        <v>20</v>
      </c>
      <c r="J1405" s="194"/>
    </row>
    <row r="1406" spans="1:10" ht="15" x14ac:dyDescent="0.25">
      <c r="A1406" s="80">
        <v>1398</v>
      </c>
      <c r="B1406" s="400" t="s">
        <v>3784</v>
      </c>
      <c r="C1406" s="400" t="s">
        <v>3785</v>
      </c>
      <c r="D1406" s="401">
        <v>34001008117</v>
      </c>
      <c r="E1406" s="400" t="s">
        <v>4246</v>
      </c>
      <c r="F1406" s="80" t="s">
        <v>3720</v>
      </c>
      <c r="G1406" s="370">
        <v>100</v>
      </c>
      <c r="H1406" s="370">
        <v>100</v>
      </c>
      <c r="I1406" s="370">
        <v>20</v>
      </c>
      <c r="J1406" s="194"/>
    </row>
    <row r="1407" spans="1:10" ht="15" x14ac:dyDescent="0.25">
      <c r="A1407" s="80">
        <v>1399</v>
      </c>
      <c r="B1407" s="400" t="s">
        <v>2667</v>
      </c>
      <c r="C1407" s="400" t="s">
        <v>3786</v>
      </c>
      <c r="D1407" s="401" t="s">
        <v>4054</v>
      </c>
      <c r="E1407" s="400" t="s">
        <v>4246</v>
      </c>
      <c r="F1407" s="80" t="s">
        <v>3720</v>
      </c>
      <c r="G1407" s="370">
        <v>100</v>
      </c>
      <c r="H1407" s="370">
        <v>100</v>
      </c>
      <c r="I1407" s="370">
        <v>20</v>
      </c>
      <c r="J1407" s="194"/>
    </row>
    <row r="1408" spans="1:10" ht="15" x14ac:dyDescent="0.25">
      <c r="A1408" s="80">
        <v>1400</v>
      </c>
      <c r="B1408" s="400" t="s">
        <v>2427</v>
      </c>
      <c r="C1408" s="400" t="s">
        <v>3787</v>
      </c>
      <c r="D1408" s="401" t="s">
        <v>4055</v>
      </c>
      <c r="E1408" s="400" t="s">
        <v>4246</v>
      </c>
      <c r="F1408" s="80" t="s">
        <v>3720</v>
      </c>
      <c r="G1408" s="370">
        <v>100</v>
      </c>
      <c r="H1408" s="370">
        <v>100</v>
      </c>
      <c r="I1408" s="370">
        <v>20</v>
      </c>
      <c r="J1408" s="194"/>
    </row>
    <row r="1409" spans="1:10" ht="15" x14ac:dyDescent="0.25">
      <c r="A1409" s="80">
        <v>1401</v>
      </c>
      <c r="B1409" s="400" t="s">
        <v>2580</v>
      </c>
      <c r="C1409" s="400" t="s">
        <v>2689</v>
      </c>
      <c r="D1409" s="401" t="s">
        <v>4056</v>
      </c>
      <c r="E1409" s="400" t="s">
        <v>4246</v>
      </c>
      <c r="F1409" s="80" t="s">
        <v>3720</v>
      </c>
      <c r="G1409" s="370">
        <v>100</v>
      </c>
      <c r="H1409" s="370">
        <v>100</v>
      </c>
      <c r="I1409" s="370">
        <v>20</v>
      </c>
      <c r="J1409" s="194"/>
    </row>
    <row r="1410" spans="1:10" ht="15" x14ac:dyDescent="0.25">
      <c r="A1410" s="80">
        <v>1402</v>
      </c>
      <c r="B1410" s="400" t="s">
        <v>2730</v>
      </c>
      <c r="C1410" s="400" t="s">
        <v>3786</v>
      </c>
      <c r="D1410" s="401" t="s">
        <v>4057</v>
      </c>
      <c r="E1410" s="400" t="s">
        <v>4246</v>
      </c>
      <c r="F1410" s="80" t="s">
        <v>3720</v>
      </c>
      <c r="G1410" s="370">
        <v>100</v>
      </c>
      <c r="H1410" s="370">
        <v>100</v>
      </c>
      <c r="I1410" s="370">
        <v>20</v>
      </c>
      <c r="J1410" s="194"/>
    </row>
    <row r="1411" spans="1:10" ht="15" x14ac:dyDescent="0.25">
      <c r="A1411" s="80">
        <v>1403</v>
      </c>
      <c r="B1411" s="400" t="s">
        <v>3213</v>
      </c>
      <c r="C1411" s="400" t="s">
        <v>3788</v>
      </c>
      <c r="D1411" s="401" t="s">
        <v>4058</v>
      </c>
      <c r="E1411" s="400" t="s">
        <v>4246</v>
      </c>
      <c r="F1411" s="80" t="s">
        <v>3720</v>
      </c>
      <c r="G1411" s="370">
        <v>100</v>
      </c>
      <c r="H1411" s="370">
        <v>100</v>
      </c>
      <c r="I1411" s="370">
        <v>20</v>
      </c>
      <c r="J1411" s="194"/>
    </row>
    <row r="1412" spans="1:10" ht="15" x14ac:dyDescent="0.25">
      <c r="A1412" s="80">
        <v>1404</v>
      </c>
      <c r="B1412" s="400" t="s">
        <v>2509</v>
      </c>
      <c r="C1412" s="400" t="s">
        <v>3789</v>
      </c>
      <c r="D1412" s="401" t="s">
        <v>4059</v>
      </c>
      <c r="E1412" s="400" t="s">
        <v>4246</v>
      </c>
      <c r="F1412" s="80" t="s">
        <v>3720</v>
      </c>
      <c r="G1412" s="370">
        <v>100</v>
      </c>
      <c r="H1412" s="370">
        <v>100</v>
      </c>
      <c r="I1412" s="370">
        <v>20</v>
      </c>
      <c r="J1412" s="194"/>
    </row>
    <row r="1413" spans="1:10" ht="15" x14ac:dyDescent="0.25">
      <c r="A1413" s="80">
        <v>1405</v>
      </c>
      <c r="B1413" s="400" t="s">
        <v>2946</v>
      </c>
      <c r="C1413" s="400" t="s">
        <v>2707</v>
      </c>
      <c r="D1413" s="401" t="s">
        <v>4060</v>
      </c>
      <c r="E1413" s="400" t="s">
        <v>4246</v>
      </c>
      <c r="F1413" s="80" t="s">
        <v>3720</v>
      </c>
      <c r="G1413" s="370">
        <v>100</v>
      </c>
      <c r="H1413" s="370">
        <v>100</v>
      </c>
      <c r="I1413" s="370">
        <v>20</v>
      </c>
      <c r="J1413" s="194"/>
    </row>
    <row r="1414" spans="1:10" ht="15" x14ac:dyDescent="0.25">
      <c r="A1414" s="80">
        <v>1406</v>
      </c>
      <c r="B1414" s="400" t="s">
        <v>2935</v>
      </c>
      <c r="C1414" s="400" t="s">
        <v>3790</v>
      </c>
      <c r="D1414" s="401">
        <v>60001116738</v>
      </c>
      <c r="E1414" s="400" t="s">
        <v>4246</v>
      </c>
      <c r="F1414" s="80" t="s">
        <v>3720</v>
      </c>
      <c r="G1414" s="370">
        <v>100</v>
      </c>
      <c r="H1414" s="370">
        <v>100</v>
      </c>
      <c r="I1414" s="370">
        <v>20</v>
      </c>
      <c r="J1414" s="194"/>
    </row>
    <row r="1415" spans="1:10" ht="15" x14ac:dyDescent="0.25">
      <c r="A1415" s="80">
        <v>1407</v>
      </c>
      <c r="B1415" s="400" t="s">
        <v>2556</v>
      </c>
      <c r="C1415" s="400" t="s">
        <v>2764</v>
      </c>
      <c r="D1415" s="401" t="s">
        <v>4061</v>
      </c>
      <c r="E1415" s="400" t="s">
        <v>4246</v>
      </c>
      <c r="F1415" s="80" t="s">
        <v>3720</v>
      </c>
      <c r="G1415" s="370">
        <v>100</v>
      </c>
      <c r="H1415" s="370">
        <v>100</v>
      </c>
      <c r="I1415" s="370">
        <v>20</v>
      </c>
      <c r="J1415" s="194"/>
    </row>
    <row r="1416" spans="1:10" ht="15" x14ac:dyDescent="0.25">
      <c r="A1416" s="80">
        <v>1408</v>
      </c>
      <c r="B1416" s="400" t="s">
        <v>3791</v>
      </c>
      <c r="C1416" s="400" t="s">
        <v>3792</v>
      </c>
      <c r="D1416" s="401" t="s">
        <v>4062</v>
      </c>
      <c r="E1416" s="400" t="s">
        <v>4246</v>
      </c>
      <c r="F1416" s="80" t="s">
        <v>3720</v>
      </c>
      <c r="G1416" s="370">
        <v>100</v>
      </c>
      <c r="H1416" s="370">
        <v>100</v>
      </c>
      <c r="I1416" s="370">
        <v>20</v>
      </c>
      <c r="J1416" s="194"/>
    </row>
    <row r="1417" spans="1:10" ht="15" x14ac:dyDescent="0.25">
      <c r="A1417" s="80">
        <v>1409</v>
      </c>
      <c r="B1417" s="400" t="s">
        <v>2644</v>
      </c>
      <c r="C1417" s="400" t="s">
        <v>3793</v>
      </c>
      <c r="D1417" s="401" t="s">
        <v>4063</v>
      </c>
      <c r="E1417" s="400" t="s">
        <v>4246</v>
      </c>
      <c r="F1417" s="80" t="s">
        <v>3720</v>
      </c>
      <c r="G1417" s="370">
        <v>100</v>
      </c>
      <c r="H1417" s="370">
        <v>100</v>
      </c>
      <c r="I1417" s="370">
        <v>20</v>
      </c>
      <c r="J1417" s="194"/>
    </row>
    <row r="1418" spans="1:10" ht="15" x14ac:dyDescent="0.25">
      <c r="A1418" s="80">
        <v>1410</v>
      </c>
      <c r="B1418" s="400" t="s">
        <v>3794</v>
      </c>
      <c r="C1418" s="400" t="s">
        <v>3795</v>
      </c>
      <c r="D1418" s="401" t="s">
        <v>4064</v>
      </c>
      <c r="E1418" s="400" t="s">
        <v>4246</v>
      </c>
      <c r="F1418" s="80" t="s">
        <v>3720</v>
      </c>
      <c r="G1418" s="370">
        <v>100</v>
      </c>
      <c r="H1418" s="370">
        <v>100</v>
      </c>
      <c r="I1418" s="370">
        <v>20</v>
      </c>
      <c r="J1418" s="194"/>
    </row>
    <row r="1419" spans="1:10" ht="15" x14ac:dyDescent="0.25">
      <c r="A1419" s="80">
        <v>1411</v>
      </c>
      <c r="B1419" s="400" t="s">
        <v>3796</v>
      </c>
      <c r="C1419" s="400" t="s">
        <v>3797</v>
      </c>
      <c r="D1419" s="401">
        <v>60003006161</v>
      </c>
      <c r="E1419" s="400" t="s">
        <v>4246</v>
      </c>
      <c r="F1419" s="80" t="s">
        <v>3720</v>
      </c>
      <c r="G1419" s="370">
        <v>100</v>
      </c>
      <c r="H1419" s="370">
        <v>100</v>
      </c>
      <c r="I1419" s="370">
        <v>20</v>
      </c>
      <c r="J1419" s="194"/>
    </row>
    <row r="1420" spans="1:10" ht="15" x14ac:dyDescent="0.25">
      <c r="A1420" s="80">
        <v>1412</v>
      </c>
      <c r="B1420" s="400" t="s">
        <v>2584</v>
      </c>
      <c r="C1420" s="400" t="s">
        <v>3798</v>
      </c>
      <c r="D1420" s="401" t="s">
        <v>4065</v>
      </c>
      <c r="E1420" s="400" t="s">
        <v>4246</v>
      </c>
      <c r="F1420" s="80" t="s">
        <v>3720</v>
      </c>
      <c r="G1420" s="370">
        <v>100</v>
      </c>
      <c r="H1420" s="370">
        <v>100</v>
      </c>
      <c r="I1420" s="370">
        <v>20</v>
      </c>
      <c r="J1420" s="194"/>
    </row>
    <row r="1421" spans="1:10" ht="15" x14ac:dyDescent="0.25">
      <c r="A1421" s="80">
        <v>1413</v>
      </c>
      <c r="B1421" s="400" t="s">
        <v>3799</v>
      </c>
      <c r="C1421" s="400" t="s">
        <v>3800</v>
      </c>
      <c r="D1421" s="401" t="s">
        <v>4066</v>
      </c>
      <c r="E1421" s="400" t="s">
        <v>4246</v>
      </c>
      <c r="F1421" s="80" t="s">
        <v>3720</v>
      </c>
      <c r="G1421" s="370">
        <v>100</v>
      </c>
      <c r="H1421" s="370">
        <v>100</v>
      </c>
      <c r="I1421" s="370">
        <v>20</v>
      </c>
      <c r="J1421" s="194"/>
    </row>
    <row r="1422" spans="1:10" ht="15" x14ac:dyDescent="0.25">
      <c r="A1422" s="80">
        <v>1414</v>
      </c>
      <c r="B1422" s="400" t="s">
        <v>2497</v>
      </c>
      <c r="C1422" s="400" t="s">
        <v>3801</v>
      </c>
      <c r="D1422" s="401" t="s">
        <v>4067</v>
      </c>
      <c r="E1422" s="400" t="s">
        <v>4246</v>
      </c>
      <c r="F1422" s="80" t="s">
        <v>3720</v>
      </c>
      <c r="G1422" s="370">
        <v>100</v>
      </c>
      <c r="H1422" s="370">
        <v>100</v>
      </c>
      <c r="I1422" s="370">
        <v>20</v>
      </c>
      <c r="J1422" s="194"/>
    </row>
    <row r="1423" spans="1:10" ht="15" x14ac:dyDescent="0.25">
      <c r="A1423" s="80">
        <v>1415</v>
      </c>
      <c r="B1423" s="400" t="s">
        <v>2497</v>
      </c>
      <c r="C1423" s="400" t="s">
        <v>3802</v>
      </c>
      <c r="D1423" s="401" t="s">
        <v>4068</v>
      </c>
      <c r="E1423" s="400" t="s">
        <v>4246</v>
      </c>
      <c r="F1423" s="80" t="s">
        <v>3720</v>
      </c>
      <c r="G1423" s="370">
        <v>100</v>
      </c>
      <c r="H1423" s="370">
        <v>100</v>
      </c>
      <c r="I1423" s="370">
        <v>20</v>
      </c>
      <c r="J1423" s="194"/>
    </row>
    <row r="1424" spans="1:10" ht="15" x14ac:dyDescent="0.25">
      <c r="A1424" s="80">
        <v>1416</v>
      </c>
      <c r="B1424" s="400" t="s">
        <v>2414</v>
      </c>
      <c r="C1424" s="400" t="s">
        <v>2624</v>
      </c>
      <c r="D1424" s="401" t="s">
        <v>4069</v>
      </c>
      <c r="E1424" s="400" t="s">
        <v>4246</v>
      </c>
      <c r="F1424" s="80" t="s">
        <v>3720</v>
      </c>
      <c r="G1424" s="370">
        <v>100</v>
      </c>
      <c r="H1424" s="370">
        <v>100</v>
      </c>
      <c r="I1424" s="370">
        <v>20</v>
      </c>
      <c r="J1424" s="194"/>
    </row>
    <row r="1425" spans="1:10" ht="15" x14ac:dyDescent="0.25">
      <c r="A1425" s="80">
        <v>1417</v>
      </c>
      <c r="B1425" s="400" t="s">
        <v>2730</v>
      </c>
      <c r="C1425" s="400" t="s">
        <v>3803</v>
      </c>
      <c r="D1425" s="401" t="s">
        <v>4070</v>
      </c>
      <c r="E1425" s="400" t="s">
        <v>4246</v>
      </c>
      <c r="F1425" s="80" t="s">
        <v>3720</v>
      </c>
      <c r="G1425" s="370">
        <v>100</v>
      </c>
      <c r="H1425" s="370">
        <v>100</v>
      </c>
      <c r="I1425" s="370">
        <v>20</v>
      </c>
      <c r="J1425" s="194"/>
    </row>
    <row r="1426" spans="1:10" ht="15" x14ac:dyDescent="0.25">
      <c r="A1426" s="80">
        <v>1418</v>
      </c>
      <c r="B1426" s="400" t="s">
        <v>2427</v>
      </c>
      <c r="C1426" s="400" t="s">
        <v>3804</v>
      </c>
      <c r="D1426" s="401" t="s">
        <v>4071</v>
      </c>
      <c r="E1426" s="400" t="s">
        <v>4246</v>
      </c>
      <c r="F1426" s="80" t="s">
        <v>3720</v>
      </c>
      <c r="G1426" s="370">
        <v>100</v>
      </c>
      <c r="H1426" s="370">
        <v>100</v>
      </c>
      <c r="I1426" s="370">
        <v>20</v>
      </c>
      <c r="J1426" s="194"/>
    </row>
    <row r="1427" spans="1:10" ht="15" x14ac:dyDescent="0.25">
      <c r="A1427" s="80">
        <v>1419</v>
      </c>
      <c r="B1427" s="400" t="s">
        <v>2361</v>
      </c>
      <c r="C1427" s="400" t="s">
        <v>3803</v>
      </c>
      <c r="D1427" s="401" t="s">
        <v>4072</v>
      </c>
      <c r="E1427" s="400" t="s">
        <v>4246</v>
      </c>
      <c r="F1427" s="80" t="s">
        <v>3720</v>
      </c>
      <c r="G1427" s="370">
        <v>100</v>
      </c>
      <c r="H1427" s="370">
        <v>100</v>
      </c>
      <c r="I1427" s="370">
        <v>20</v>
      </c>
      <c r="J1427" s="194"/>
    </row>
    <row r="1428" spans="1:10" ht="15" x14ac:dyDescent="0.25">
      <c r="A1428" s="80">
        <v>1420</v>
      </c>
      <c r="B1428" s="400" t="s">
        <v>2427</v>
      </c>
      <c r="C1428" s="400" t="s">
        <v>3805</v>
      </c>
      <c r="D1428" s="401" t="s">
        <v>4073</v>
      </c>
      <c r="E1428" s="400" t="s">
        <v>4246</v>
      </c>
      <c r="F1428" s="80" t="s">
        <v>3720</v>
      </c>
      <c r="G1428" s="370">
        <v>100</v>
      </c>
      <c r="H1428" s="370">
        <v>100</v>
      </c>
      <c r="I1428" s="370">
        <v>20</v>
      </c>
      <c r="J1428" s="194"/>
    </row>
    <row r="1429" spans="1:10" ht="15" x14ac:dyDescent="0.25">
      <c r="A1429" s="80">
        <v>1421</v>
      </c>
      <c r="B1429" s="400" t="s">
        <v>528</v>
      </c>
      <c r="C1429" s="400" t="s">
        <v>3806</v>
      </c>
      <c r="D1429" s="401" t="s">
        <v>4074</v>
      </c>
      <c r="E1429" s="400" t="s">
        <v>4246</v>
      </c>
      <c r="F1429" s="80" t="s">
        <v>3720</v>
      </c>
      <c r="G1429" s="370">
        <v>100</v>
      </c>
      <c r="H1429" s="370">
        <v>100</v>
      </c>
      <c r="I1429" s="370">
        <v>20</v>
      </c>
      <c r="J1429" s="194"/>
    </row>
    <row r="1430" spans="1:10" ht="15" x14ac:dyDescent="0.25">
      <c r="A1430" s="80">
        <v>1422</v>
      </c>
      <c r="B1430" s="400" t="s">
        <v>3003</v>
      </c>
      <c r="C1430" s="400" t="s">
        <v>3807</v>
      </c>
      <c r="D1430" s="401" t="s">
        <v>4075</v>
      </c>
      <c r="E1430" s="400" t="s">
        <v>4246</v>
      </c>
      <c r="F1430" s="80" t="s">
        <v>3720</v>
      </c>
      <c r="G1430" s="370">
        <v>100</v>
      </c>
      <c r="H1430" s="370">
        <v>100</v>
      </c>
      <c r="I1430" s="370">
        <v>20</v>
      </c>
      <c r="J1430" s="194"/>
    </row>
    <row r="1431" spans="1:10" ht="15" x14ac:dyDescent="0.25">
      <c r="A1431" s="80">
        <v>1423</v>
      </c>
      <c r="B1431" s="400" t="s">
        <v>2427</v>
      </c>
      <c r="C1431" s="400" t="s">
        <v>3807</v>
      </c>
      <c r="D1431" s="401" t="s">
        <v>4076</v>
      </c>
      <c r="E1431" s="400" t="s">
        <v>4246</v>
      </c>
      <c r="F1431" s="80" t="s">
        <v>3720</v>
      </c>
      <c r="G1431" s="370">
        <v>100</v>
      </c>
      <c r="H1431" s="370">
        <v>100</v>
      </c>
      <c r="I1431" s="370">
        <v>20</v>
      </c>
      <c r="J1431" s="194"/>
    </row>
    <row r="1432" spans="1:10" ht="15" x14ac:dyDescent="0.25">
      <c r="A1432" s="80">
        <v>1424</v>
      </c>
      <c r="B1432" s="400" t="s">
        <v>2475</v>
      </c>
      <c r="C1432" s="400" t="s">
        <v>3808</v>
      </c>
      <c r="D1432" s="401" t="s">
        <v>4077</v>
      </c>
      <c r="E1432" s="400" t="s">
        <v>4246</v>
      </c>
      <c r="F1432" s="80" t="s">
        <v>3720</v>
      </c>
      <c r="G1432" s="370">
        <v>100</v>
      </c>
      <c r="H1432" s="370">
        <v>100</v>
      </c>
      <c r="I1432" s="370">
        <v>20</v>
      </c>
      <c r="J1432" s="194"/>
    </row>
    <row r="1433" spans="1:10" ht="15" x14ac:dyDescent="0.25">
      <c r="A1433" s="80">
        <v>1425</v>
      </c>
      <c r="B1433" s="400" t="s">
        <v>2580</v>
      </c>
      <c r="C1433" s="400" t="s">
        <v>2624</v>
      </c>
      <c r="D1433" s="401" t="s">
        <v>4078</v>
      </c>
      <c r="E1433" s="400" t="s">
        <v>4246</v>
      </c>
      <c r="F1433" s="80" t="s">
        <v>3720</v>
      </c>
      <c r="G1433" s="370">
        <v>100</v>
      </c>
      <c r="H1433" s="370">
        <v>100</v>
      </c>
      <c r="I1433" s="370">
        <v>20</v>
      </c>
      <c r="J1433" s="194"/>
    </row>
    <row r="1434" spans="1:10" ht="15" x14ac:dyDescent="0.25">
      <c r="A1434" s="80">
        <v>1426</v>
      </c>
      <c r="B1434" s="400" t="s">
        <v>2536</v>
      </c>
      <c r="C1434" s="400" t="s">
        <v>3013</v>
      </c>
      <c r="D1434" s="401" t="s">
        <v>4245</v>
      </c>
      <c r="E1434" s="400" t="s">
        <v>4246</v>
      </c>
      <c r="F1434" s="80" t="s">
        <v>3720</v>
      </c>
      <c r="G1434" s="370">
        <v>100</v>
      </c>
      <c r="H1434" s="370">
        <v>100</v>
      </c>
      <c r="I1434" s="370">
        <v>20</v>
      </c>
      <c r="J1434" s="194"/>
    </row>
    <row r="1435" spans="1:10" ht="15" x14ac:dyDescent="0.25">
      <c r="A1435" s="80">
        <v>1427</v>
      </c>
      <c r="B1435" s="400" t="s">
        <v>2538</v>
      </c>
      <c r="C1435" s="400" t="s">
        <v>2492</v>
      </c>
      <c r="D1435" s="401">
        <v>18001071489</v>
      </c>
      <c r="E1435" s="400" t="s">
        <v>4246</v>
      </c>
      <c r="F1435" s="80" t="s">
        <v>3720</v>
      </c>
      <c r="G1435" s="370">
        <v>100</v>
      </c>
      <c r="H1435" s="370">
        <v>100</v>
      </c>
      <c r="I1435" s="370">
        <v>20</v>
      </c>
      <c r="J1435" s="194"/>
    </row>
    <row r="1436" spans="1:10" ht="15" x14ac:dyDescent="0.25">
      <c r="A1436" s="80">
        <v>1428</v>
      </c>
      <c r="B1436" s="400" t="s">
        <v>2686</v>
      </c>
      <c r="C1436" s="400" t="s">
        <v>3809</v>
      </c>
      <c r="D1436" s="401" t="s">
        <v>4079</v>
      </c>
      <c r="E1436" s="400" t="s">
        <v>4246</v>
      </c>
      <c r="F1436" s="80" t="s">
        <v>3720</v>
      </c>
      <c r="G1436" s="370">
        <v>100</v>
      </c>
      <c r="H1436" s="370">
        <v>100</v>
      </c>
      <c r="I1436" s="370">
        <v>20</v>
      </c>
      <c r="J1436" s="194"/>
    </row>
    <row r="1437" spans="1:10" ht="15" x14ac:dyDescent="0.25">
      <c r="A1437" s="80">
        <v>1429</v>
      </c>
      <c r="B1437" s="400" t="s">
        <v>2469</v>
      </c>
      <c r="C1437" s="400" t="s">
        <v>3004</v>
      </c>
      <c r="D1437" s="401">
        <v>18001013588</v>
      </c>
      <c r="E1437" s="400" t="s">
        <v>4246</v>
      </c>
      <c r="F1437" s="80" t="s">
        <v>3720</v>
      </c>
      <c r="G1437" s="370">
        <v>100</v>
      </c>
      <c r="H1437" s="370">
        <v>100</v>
      </c>
      <c r="I1437" s="370">
        <v>20</v>
      </c>
      <c r="J1437" s="194"/>
    </row>
    <row r="1438" spans="1:10" ht="15" x14ac:dyDescent="0.25">
      <c r="A1438" s="80">
        <v>1430</v>
      </c>
      <c r="B1438" s="400" t="s">
        <v>3810</v>
      </c>
      <c r="C1438" s="400" t="s">
        <v>2492</v>
      </c>
      <c r="D1438" s="401">
        <v>18001072854</v>
      </c>
      <c r="E1438" s="400" t="s">
        <v>4246</v>
      </c>
      <c r="F1438" s="80" t="s">
        <v>3720</v>
      </c>
      <c r="G1438" s="370">
        <v>100</v>
      </c>
      <c r="H1438" s="370">
        <v>100</v>
      </c>
      <c r="I1438" s="370">
        <v>20</v>
      </c>
      <c r="J1438" s="194"/>
    </row>
    <row r="1439" spans="1:10" ht="15" x14ac:dyDescent="0.25">
      <c r="A1439" s="80">
        <v>1431</v>
      </c>
      <c r="B1439" s="400" t="s">
        <v>2657</v>
      </c>
      <c r="C1439" s="400" t="s">
        <v>3004</v>
      </c>
      <c r="D1439" s="401">
        <v>18001011456</v>
      </c>
      <c r="E1439" s="400" t="s">
        <v>4246</v>
      </c>
      <c r="F1439" s="80" t="s">
        <v>3720</v>
      </c>
      <c r="G1439" s="370">
        <v>100</v>
      </c>
      <c r="H1439" s="370">
        <v>100</v>
      </c>
      <c r="I1439" s="370">
        <v>20</v>
      </c>
      <c r="J1439" s="194"/>
    </row>
    <row r="1440" spans="1:10" ht="15" x14ac:dyDescent="0.25">
      <c r="A1440" s="80">
        <v>1432</v>
      </c>
      <c r="B1440" s="400" t="s">
        <v>3811</v>
      </c>
      <c r="C1440" s="400" t="s">
        <v>3812</v>
      </c>
      <c r="D1440" s="401">
        <v>18001006185</v>
      </c>
      <c r="E1440" s="400" t="s">
        <v>4246</v>
      </c>
      <c r="F1440" s="80" t="s">
        <v>3720</v>
      </c>
      <c r="G1440" s="370">
        <v>100</v>
      </c>
      <c r="H1440" s="370">
        <v>100</v>
      </c>
      <c r="I1440" s="370">
        <v>20</v>
      </c>
      <c r="J1440" s="194"/>
    </row>
    <row r="1441" spans="1:10" ht="15" x14ac:dyDescent="0.25">
      <c r="A1441" s="80">
        <v>1433</v>
      </c>
      <c r="B1441" s="400" t="s">
        <v>2603</v>
      </c>
      <c r="C1441" s="400" t="s">
        <v>3813</v>
      </c>
      <c r="D1441" s="401">
        <v>41001029670</v>
      </c>
      <c r="E1441" s="400" t="s">
        <v>4246</v>
      </c>
      <c r="F1441" s="80" t="s">
        <v>3720</v>
      </c>
      <c r="G1441" s="370">
        <v>100</v>
      </c>
      <c r="H1441" s="370">
        <v>100</v>
      </c>
      <c r="I1441" s="370">
        <v>20</v>
      </c>
      <c r="J1441" s="194"/>
    </row>
    <row r="1442" spans="1:10" ht="15" x14ac:dyDescent="0.25">
      <c r="A1442" s="80">
        <v>1434</v>
      </c>
      <c r="B1442" s="400" t="s">
        <v>3185</v>
      </c>
      <c r="C1442" s="400" t="s">
        <v>3814</v>
      </c>
      <c r="D1442" s="401">
        <v>21201043044</v>
      </c>
      <c r="E1442" s="400" t="s">
        <v>4246</v>
      </c>
      <c r="F1442" s="80" t="s">
        <v>3720</v>
      </c>
      <c r="G1442" s="370">
        <v>100</v>
      </c>
      <c r="H1442" s="370">
        <v>100</v>
      </c>
      <c r="I1442" s="370">
        <v>20</v>
      </c>
      <c r="J1442" s="194"/>
    </row>
    <row r="1443" spans="1:10" ht="15" x14ac:dyDescent="0.25">
      <c r="A1443" s="80">
        <v>1435</v>
      </c>
      <c r="B1443" s="400" t="s">
        <v>3185</v>
      </c>
      <c r="C1443" s="400" t="s">
        <v>3814</v>
      </c>
      <c r="D1443" s="401">
        <v>21201043044</v>
      </c>
      <c r="E1443" s="400" t="s">
        <v>4246</v>
      </c>
      <c r="F1443" s="80" t="s">
        <v>3720</v>
      </c>
      <c r="G1443" s="370">
        <v>100</v>
      </c>
      <c r="H1443" s="370">
        <v>100</v>
      </c>
      <c r="I1443" s="370">
        <v>20</v>
      </c>
      <c r="J1443" s="194"/>
    </row>
    <row r="1444" spans="1:10" ht="15" x14ac:dyDescent="0.25">
      <c r="A1444" s="80">
        <v>1436</v>
      </c>
      <c r="B1444" s="400" t="s">
        <v>2997</v>
      </c>
      <c r="C1444" s="400" t="s">
        <v>3815</v>
      </c>
      <c r="D1444" s="401">
        <v>18001058478</v>
      </c>
      <c r="E1444" s="400" t="s">
        <v>4246</v>
      </c>
      <c r="F1444" s="80" t="s">
        <v>3720</v>
      </c>
      <c r="G1444" s="370">
        <v>100</v>
      </c>
      <c r="H1444" s="370">
        <v>100</v>
      </c>
      <c r="I1444" s="370">
        <v>20</v>
      </c>
      <c r="J1444" s="194"/>
    </row>
    <row r="1445" spans="1:10" ht="15" x14ac:dyDescent="0.25">
      <c r="A1445" s="80">
        <v>1437</v>
      </c>
      <c r="B1445" s="400" t="s">
        <v>2361</v>
      </c>
      <c r="C1445" s="400" t="s">
        <v>3816</v>
      </c>
      <c r="D1445" s="401">
        <v>18001021636</v>
      </c>
      <c r="E1445" s="400" t="s">
        <v>4246</v>
      </c>
      <c r="F1445" s="80" t="s">
        <v>3720</v>
      </c>
      <c r="G1445" s="370">
        <v>100</v>
      </c>
      <c r="H1445" s="370">
        <v>100</v>
      </c>
      <c r="I1445" s="370">
        <v>20</v>
      </c>
      <c r="J1445" s="194"/>
    </row>
    <row r="1446" spans="1:10" ht="15" x14ac:dyDescent="0.25">
      <c r="A1446" s="80">
        <v>1438</v>
      </c>
      <c r="B1446" s="400" t="s">
        <v>2361</v>
      </c>
      <c r="C1446" s="400" t="s">
        <v>3816</v>
      </c>
      <c r="D1446" s="401">
        <v>18001021636</v>
      </c>
      <c r="E1446" s="400" t="s">
        <v>4246</v>
      </c>
      <c r="F1446" s="80" t="s">
        <v>3720</v>
      </c>
      <c r="G1446" s="370">
        <v>100</v>
      </c>
      <c r="H1446" s="370">
        <v>100</v>
      </c>
      <c r="I1446" s="370">
        <v>20</v>
      </c>
      <c r="J1446" s="194"/>
    </row>
    <row r="1447" spans="1:10" ht="15" x14ac:dyDescent="0.25">
      <c r="A1447" s="80">
        <v>1439</v>
      </c>
      <c r="B1447" s="400" t="s">
        <v>2644</v>
      </c>
      <c r="C1447" s="400" t="s">
        <v>3816</v>
      </c>
      <c r="D1447" s="401">
        <v>18001003106</v>
      </c>
      <c r="E1447" s="400" t="s">
        <v>4246</v>
      </c>
      <c r="F1447" s="80" t="s">
        <v>3720</v>
      </c>
      <c r="G1447" s="370">
        <v>100</v>
      </c>
      <c r="H1447" s="370">
        <v>100</v>
      </c>
      <c r="I1447" s="370">
        <v>20</v>
      </c>
      <c r="J1447" s="194"/>
    </row>
    <row r="1448" spans="1:10" ht="15" x14ac:dyDescent="0.25">
      <c r="A1448" s="80">
        <v>1440</v>
      </c>
      <c r="B1448" s="400" t="s">
        <v>3817</v>
      </c>
      <c r="C1448" s="400" t="s">
        <v>2467</v>
      </c>
      <c r="D1448" s="401">
        <v>18001016703</v>
      </c>
      <c r="E1448" s="400" t="s">
        <v>4246</v>
      </c>
      <c r="F1448" s="80" t="s">
        <v>3720</v>
      </c>
      <c r="G1448" s="370">
        <v>100</v>
      </c>
      <c r="H1448" s="370">
        <v>100</v>
      </c>
      <c r="I1448" s="370">
        <v>20</v>
      </c>
      <c r="J1448" s="194"/>
    </row>
    <row r="1449" spans="1:10" ht="15" x14ac:dyDescent="0.25">
      <c r="A1449" s="80">
        <v>1441</v>
      </c>
      <c r="B1449" s="400" t="s">
        <v>3742</v>
      </c>
      <c r="C1449" s="400" t="s">
        <v>3818</v>
      </c>
      <c r="D1449" s="401">
        <v>18101077310</v>
      </c>
      <c r="E1449" s="400" t="s">
        <v>4246</v>
      </c>
      <c r="F1449" s="80" t="s">
        <v>3720</v>
      </c>
      <c r="G1449" s="370">
        <v>100</v>
      </c>
      <c r="H1449" s="370">
        <v>100</v>
      </c>
      <c r="I1449" s="370">
        <v>20</v>
      </c>
      <c r="J1449" s="194"/>
    </row>
    <row r="1450" spans="1:10" ht="15" x14ac:dyDescent="0.25">
      <c r="A1450" s="80">
        <v>1442</v>
      </c>
      <c r="B1450" s="400" t="s">
        <v>3819</v>
      </c>
      <c r="C1450" s="400" t="s">
        <v>2355</v>
      </c>
      <c r="D1450" s="401">
        <v>18001036211</v>
      </c>
      <c r="E1450" s="400" t="s">
        <v>4246</v>
      </c>
      <c r="F1450" s="80" t="s">
        <v>3720</v>
      </c>
      <c r="G1450" s="370">
        <v>100</v>
      </c>
      <c r="H1450" s="370">
        <v>100</v>
      </c>
      <c r="I1450" s="370">
        <v>20</v>
      </c>
      <c r="J1450" s="194"/>
    </row>
    <row r="1451" spans="1:10" ht="15" x14ac:dyDescent="0.25">
      <c r="A1451" s="80">
        <v>1443</v>
      </c>
      <c r="B1451" s="400" t="s">
        <v>3819</v>
      </c>
      <c r="C1451" s="400" t="s">
        <v>2355</v>
      </c>
      <c r="D1451" s="401">
        <v>18001036211</v>
      </c>
      <c r="E1451" s="400" t="s">
        <v>4246</v>
      </c>
      <c r="F1451" s="80" t="s">
        <v>3720</v>
      </c>
      <c r="G1451" s="370">
        <v>100</v>
      </c>
      <c r="H1451" s="370">
        <v>100</v>
      </c>
      <c r="I1451" s="370">
        <v>20</v>
      </c>
      <c r="J1451" s="194"/>
    </row>
    <row r="1452" spans="1:10" ht="15" x14ac:dyDescent="0.25">
      <c r="A1452" s="80">
        <v>1444</v>
      </c>
      <c r="B1452" s="400" t="s">
        <v>3811</v>
      </c>
      <c r="C1452" s="400" t="s">
        <v>3812</v>
      </c>
      <c r="D1452" s="401">
        <v>18001006185</v>
      </c>
      <c r="E1452" s="400" t="s">
        <v>4246</v>
      </c>
      <c r="F1452" s="80" t="s">
        <v>3720</v>
      </c>
      <c r="G1452" s="370">
        <v>100</v>
      </c>
      <c r="H1452" s="370">
        <v>100</v>
      </c>
      <c r="I1452" s="370">
        <v>20</v>
      </c>
      <c r="J1452" s="194"/>
    </row>
    <row r="1453" spans="1:10" ht="15" x14ac:dyDescent="0.25">
      <c r="A1453" s="80">
        <v>1445</v>
      </c>
      <c r="B1453" s="400" t="s">
        <v>3820</v>
      </c>
      <c r="C1453" s="400" t="s">
        <v>3821</v>
      </c>
      <c r="D1453" s="401">
        <v>18001005351</v>
      </c>
      <c r="E1453" s="400" t="s">
        <v>4246</v>
      </c>
      <c r="F1453" s="80" t="s">
        <v>3720</v>
      </c>
      <c r="G1453" s="370">
        <v>100</v>
      </c>
      <c r="H1453" s="370">
        <v>100</v>
      </c>
      <c r="I1453" s="370">
        <v>20</v>
      </c>
      <c r="J1453" s="194"/>
    </row>
    <row r="1454" spans="1:10" ht="15" x14ac:dyDescent="0.25">
      <c r="A1454" s="80">
        <v>1446</v>
      </c>
      <c r="B1454" s="400" t="s">
        <v>3820</v>
      </c>
      <c r="C1454" s="400" t="s">
        <v>3821</v>
      </c>
      <c r="D1454" s="401">
        <v>18001005351</v>
      </c>
      <c r="E1454" s="400" t="s">
        <v>4246</v>
      </c>
      <c r="F1454" s="80" t="s">
        <v>3720</v>
      </c>
      <c r="G1454" s="370">
        <v>100</v>
      </c>
      <c r="H1454" s="370">
        <v>100</v>
      </c>
      <c r="I1454" s="370">
        <v>20</v>
      </c>
      <c r="J1454" s="194"/>
    </row>
    <row r="1455" spans="1:10" ht="15" x14ac:dyDescent="0.25">
      <c r="A1455" s="80">
        <v>1447</v>
      </c>
      <c r="B1455" s="400" t="s">
        <v>3006</v>
      </c>
      <c r="C1455" s="400" t="s">
        <v>3822</v>
      </c>
      <c r="D1455" s="401">
        <v>62006037591</v>
      </c>
      <c r="E1455" s="400" t="s">
        <v>4246</v>
      </c>
      <c r="F1455" s="80" t="s">
        <v>3720</v>
      </c>
      <c r="G1455" s="370">
        <v>100</v>
      </c>
      <c r="H1455" s="370">
        <v>100</v>
      </c>
      <c r="I1455" s="370">
        <v>20</v>
      </c>
      <c r="J1455" s="194"/>
    </row>
    <row r="1456" spans="1:10" ht="15" x14ac:dyDescent="0.25">
      <c r="A1456" s="80">
        <v>1448</v>
      </c>
      <c r="B1456" s="400" t="s">
        <v>2475</v>
      </c>
      <c r="C1456" s="400" t="s">
        <v>3823</v>
      </c>
      <c r="D1456" s="401">
        <v>18001023273</v>
      </c>
      <c r="E1456" s="400" t="s">
        <v>4246</v>
      </c>
      <c r="F1456" s="80" t="s">
        <v>3720</v>
      </c>
      <c r="G1456" s="370">
        <v>100</v>
      </c>
      <c r="H1456" s="370">
        <v>100</v>
      </c>
      <c r="I1456" s="370">
        <v>20</v>
      </c>
      <c r="J1456" s="194"/>
    </row>
    <row r="1457" spans="1:10" ht="15" x14ac:dyDescent="0.25">
      <c r="A1457" s="80">
        <v>1449</v>
      </c>
      <c r="B1457" s="400" t="s">
        <v>2833</v>
      </c>
      <c r="C1457" s="400" t="s">
        <v>3824</v>
      </c>
      <c r="D1457" s="401">
        <v>18001063320</v>
      </c>
      <c r="E1457" s="400" t="s">
        <v>4246</v>
      </c>
      <c r="F1457" s="80" t="s">
        <v>3720</v>
      </c>
      <c r="G1457" s="370">
        <v>100</v>
      </c>
      <c r="H1457" s="370">
        <v>100</v>
      </c>
      <c r="I1457" s="370">
        <v>20</v>
      </c>
      <c r="J1457" s="194"/>
    </row>
    <row r="1458" spans="1:10" ht="15" x14ac:dyDescent="0.25">
      <c r="A1458" s="80">
        <v>1450</v>
      </c>
      <c r="B1458" s="400" t="s">
        <v>2833</v>
      </c>
      <c r="C1458" s="400" t="s">
        <v>3824</v>
      </c>
      <c r="D1458" s="401">
        <v>18001063320</v>
      </c>
      <c r="E1458" s="400" t="s">
        <v>4246</v>
      </c>
      <c r="F1458" s="80" t="s">
        <v>3720</v>
      </c>
      <c r="G1458" s="370">
        <v>100</v>
      </c>
      <c r="H1458" s="370">
        <v>100</v>
      </c>
      <c r="I1458" s="370">
        <v>20</v>
      </c>
      <c r="J1458" s="194"/>
    </row>
    <row r="1459" spans="1:10" ht="15" x14ac:dyDescent="0.25">
      <c r="A1459" s="80">
        <v>1451</v>
      </c>
      <c r="B1459" s="400" t="s">
        <v>3222</v>
      </c>
      <c r="C1459" s="400" t="s">
        <v>3825</v>
      </c>
      <c r="D1459" s="401">
        <v>18001021409</v>
      </c>
      <c r="E1459" s="400" t="s">
        <v>4246</v>
      </c>
      <c r="F1459" s="80" t="s">
        <v>3720</v>
      </c>
      <c r="G1459" s="370">
        <v>100</v>
      </c>
      <c r="H1459" s="370">
        <v>100</v>
      </c>
      <c r="I1459" s="370">
        <v>20</v>
      </c>
      <c r="J1459" s="194"/>
    </row>
    <row r="1460" spans="1:10" ht="15" x14ac:dyDescent="0.25">
      <c r="A1460" s="80">
        <v>1452</v>
      </c>
      <c r="B1460" s="400" t="s">
        <v>3222</v>
      </c>
      <c r="C1460" s="400" t="s">
        <v>3825</v>
      </c>
      <c r="D1460" s="401">
        <v>18001021409</v>
      </c>
      <c r="E1460" s="400" t="s">
        <v>4246</v>
      </c>
      <c r="F1460" s="80" t="s">
        <v>3720</v>
      </c>
      <c r="G1460" s="370">
        <v>100</v>
      </c>
      <c r="H1460" s="370">
        <v>100</v>
      </c>
      <c r="I1460" s="370">
        <v>20</v>
      </c>
      <c r="J1460" s="194"/>
    </row>
    <row r="1461" spans="1:10" ht="15" x14ac:dyDescent="0.25">
      <c r="A1461" s="80">
        <v>1453</v>
      </c>
      <c r="B1461" s="400" t="s">
        <v>3222</v>
      </c>
      <c r="C1461" s="400" t="s">
        <v>3825</v>
      </c>
      <c r="D1461" s="401">
        <v>18001021409</v>
      </c>
      <c r="E1461" s="400" t="s">
        <v>4246</v>
      </c>
      <c r="F1461" s="80" t="s">
        <v>3720</v>
      </c>
      <c r="G1461" s="370">
        <v>100</v>
      </c>
      <c r="H1461" s="370">
        <v>100</v>
      </c>
      <c r="I1461" s="370">
        <v>20</v>
      </c>
      <c r="J1461" s="194"/>
    </row>
    <row r="1462" spans="1:10" ht="15" x14ac:dyDescent="0.25">
      <c r="A1462" s="80">
        <v>1454</v>
      </c>
      <c r="B1462" s="400" t="s">
        <v>2623</v>
      </c>
      <c r="C1462" s="400" t="s">
        <v>3826</v>
      </c>
      <c r="D1462" s="401">
        <v>18001006395</v>
      </c>
      <c r="E1462" s="400" t="s">
        <v>4246</v>
      </c>
      <c r="F1462" s="80" t="s">
        <v>3720</v>
      </c>
      <c r="G1462" s="370">
        <v>100</v>
      </c>
      <c r="H1462" s="370">
        <v>100</v>
      </c>
      <c r="I1462" s="370">
        <v>20</v>
      </c>
      <c r="J1462" s="194"/>
    </row>
    <row r="1463" spans="1:10" ht="15" x14ac:dyDescent="0.25">
      <c r="A1463" s="80">
        <v>1455</v>
      </c>
      <c r="B1463" s="400" t="s">
        <v>2623</v>
      </c>
      <c r="C1463" s="400" t="s">
        <v>3826</v>
      </c>
      <c r="D1463" s="401">
        <v>18001006395</v>
      </c>
      <c r="E1463" s="400" t="s">
        <v>4246</v>
      </c>
      <c r="F1463" s="80" t="s">
        <v>3720</v>
      </c>
      <c r="G1463" s="370">
        <v>100</v>
      </c>
      <c r="H1463" s="370">
        <v>100</v>
      </c>
      <c r="I1463" s="370">
        <v>20</v>
      </c>
      <c r="J1463" s="194"/>
    </row>
    <row r="1464" spans="1:10" ht="15" x14ac:dyDescent="0.25">
      <c r="A1464" s="80">
        <v>1456</v>
      </c>
      <c r="B1464" s="400" t="s">
        <v>3819</v>
      </c>
      <c r="C1464" s="400" t="s">
        <v>3827</v>
      </c>
      <c r="D1464" s="401">
        <v>56001019140</v>
      </c>
      <c r="E1464" s="400" t="s">
        <v>4246</v>
      </c>
      <c r="F1464" s="80" t="s">
        <v>3720</v>
      </c>
      <c r="G1464" s="370">
        <v>100</v>
      </c>
      <c r="H1464" s="370">
        <v>100</v>
      </c>
      <c r="I1464" s="370">
        <v>20</v>
      </c>
      <c r="J1464" s="194"/>
    </row>
    <row r="1465" spans="1:10" ht="15" x14ac:dyDescent="0.25">
      <c r="A1465" s="80">
        <v>1457</v>
      </c>
      <c r="B1465" s="400" t="s">
        <v>3819</v>
      </c>
      <c r="C1465" s="400" t="s">
        <v>3827</v>
      </c>
      <c r="D1465" s="401">
        <v>56001019140</v>
      </c>
      <c r="E1465" s="400" t="s">
        <v>4246</v>
      </c>
      <c r="F1465" s="80" t="s">
        <v>3720</v>
      </c>
      <c r="G1465" s="370">
        <v>100</v>
      </c>
      <c r="H1465" s="370">
        <v>100</v>
      </c>
      <c r="I1465" s="370">
        <v>20</v>
      </c>
      <c r="J1465" s="194"/>
    </row>
    <row r="1466" spans="1:10" ht="15" x14ac:dyDescent="0.25">
      <c r="A1466" s="80">
        <v>1458</v>
      </c>
      <c r="B1466" s="400" t="s">
        <v>2875</v>
      </c>
      <c r="C1466" s="400" t="s">
        <v>3828</v>
      </c>
      <c r="D1466" s="401">
        <v>18001030171</v>
      </c>
      <c r="E1466" s="400" t="s">
        <v>4246</v>
      </c>
      <c r="F1466" s="80" t="s">
        <v>3720</v>
      </c>
      <c r="G1466" s="370">
        <v>100</v>
      </c>
      <c r="H1466" s="370">
        <v>100</v>
      </c>
      <c r="I1466" s="370">
        <v>20</v>
      </c>
      <c r="J1466" s="194"/>
    </row>
    <row r="1467" spans="1:10" ht="15" x14ac:dyDescent="0.25">
      <c r="A1467" s="80">
        <v>1459</v>
      </c>
      <c r="B1467" s="400" t="s">
        <v>2875</v>
      </c>
      <c r="C1467" s="400" t="s">
        <v>3828</v>
      </c>
      <c r="D1467" s="401">
        <v>18001030171</v>
      </c>
      <c r="E1467" s="400" t="s">
        <v>4246</v>
      </c>
      <c r="F1467" s="80" t="s">
        <v>3720</v>
      </c>
      <c r="G1467" s="370">
        <v>100</v>
      </c>
      <c r="H1467" s="370">
        <v>100</v>
      </c>
      <c r="I1467" s="370">
        <v>20</v>
      </c>
      <c r="J1467" s="194"/>
    </row>
    <row r="1468" spans="1:10" ht="15" x14ac:dyDescent="0.25">
      <c r="A1468" s="80">
        <v>1460</v>
      </c>
      <c r="B1468" s="400" t="s">
        <v>2427</v>
      </c>
      <c r="C1468" s="400" t="s">
        <v>3829</v>
      </c>
      <c r="D1468" s="401">
        <v>18001070515</v>
      </c>
      <c r="E1468" s="400" t="s">
        <v>4246</v>
      </c>
      <c r="F1468" s="80" t="s">
        <v>3720</v>
      </c>
      <c r="G1468" s="370">
        <v>100</v>
      </c>
      <c r="H1468" s="370">
        <v>100</v>
      </c>
      <c r="I1468" s="370">
        <v>20</v>
      </c>
      <c r="J1468" s="194"/>
    </row>
    <row r="1469" spans="1:10" ht="15" x14ac:dyDescent="0.25">
      <c r="A1469" s="80">
        <v>1461</v>
      </c>
      <c r="B1469" s="400" t="s">
        <v>2427</v>
      </c>
      <c r="C1469" s="400" t="s">
        <v>3829</v>
      </c>
      <c r="D1469" s="401">
        <v>18001070515</v>
      </c>
      <c r="E1469" s="400" t="s">
        <v>4246</v>
      </c>
      <c r="F1469" s="80" t="s">
        <v>3720</v>
      </c>
      <c r="G1469" s="370">
        <v>100</v>
      </c>
      <c r="H1469" s="370">
        <v>100</v>
      </c>
      <c r="I1469" s="370">
        <v>20</v>
      </c>
      <c r="J1469" s="194"/>
    </row>
    <row r="1470" spans="1:10" ht="15" x14ac:dyDescent="0.25">
      <c r="A1470" s="80">
        <v>1462</v>
      </c>
      <c r="B1470" s="400" t="s">
        <v>2363</v>
      </c>
      <c r="C1470" s="400" t="s">
        <v>3830</v>
      </c>
      <c r="D1470" s="401" t="s">
        <v>4080</v>
      </c>
      <c r="E1470" s="400" t="s">
        <v>4246</v>
      </c>
      <c r="F1470" s="80" t="s">
        <v>3720</v>
      </c>
      <c r="G1470" s="370">
        <v>100</v>
      </c>
      <c r="H1470" s="370">
        <v>100</v>
      </c>
      <c r="I1470" s="370">
        <v>20</v>
      </c>
      <c r="J1470" s="194"/>
    </row>
    <row r="1471" spans="1:10" ht="15" x14ac:dyDescent="0.25">
      <c r="A1471" s="80">
        <v>1463</v>
      </c>
      <c r="B1471" s="400" t="s">
        <v>2363</v>
      </c>
      <c r="C1471" s="400" t="s">
        <v>3830</v>
      </c>
      <c r="D1471" s="401" t="s">
        <v>4080</v>
      </c>
      <c r="E1471" s="400" t="s">
        <v>4246</v>
      </c>
      <c r="F1471" s="80" t="s">
        <v>3720</v>
      </c>
      <c r="G1471" s="370">
        <v>100</v>
      </c>
      <c r="H1471" s="370">
        <v>100</v>
      </c>
      <c r="I1471" s="370">
        <v>20</v>
      </c>
      <c r="J1471" s="194"/>
    </row>
    <row r="1472" spans="1:10" ht="15" x14ac:dyDescent="0.25">
      <c r="A1472" s="80">
        <v>1464</v>
      </c>
      <c r="B1472" s="400" t="s">
        <v>2434</v>
      </c>
      <c r="C1472" s="400" t="s">
        <v>3314</v>
      </c>
      <c r="D1472" s="401">
        <v>18001041891</v>
      </c>
      <c r="E1472" s="400" t="s">
        <v>4246</v>
      </c>
      <c r="F1472" s="80" t="s">
        <v>3720</v>
      </c>
      <c r="G1472" s="370">
        <v>100</v>
      </c>
      <c r="H1472" s="370">
        <v>100</v>
      </c>
      <c r="I1472" s="370">
        <v>20</v>
      </c>
      <c r="J1472" s="194"/>
    </row>
    <row r="1473" spans="1:10" ht="15" x14ac:dyDescent="0.25">
      <c r="A1473" s="80">
        <v>1465</v>
      </c>
      <c r="B1473" s="400" t="s">
        <v>2586</v>
      </c>
      <c r="C1473" s="400" t="s">
        <v>3821</v>
      </c>
      <c r="D1473" s="401">
        <v>18001026536</v>
      </c>
      <c r="E1473" s="400" t="s">
        <v>4246</v>
      </c>
      <c r="F1473" s="80" t="s">
        <v>3720</v>
      </c>
      <c r="G1473" s="370">
        <v>100</v>
      </c>
      <c r="H1473" s="370">
        <v>100</v>
      </c>
      <c r="I1473" s="370">
        <v>20</v>
      </c>
      <c r="J1473" s="194"/>
    </row>
    <row r="1474" spans="1:10" ht="15" x14ac:dyDescent="0.25">
      <c r="A1474" s="80">
        <v>1466</v>
      </c>
      <c r="B1474" s="400" t="s">
        <v>2586</v>
      </c>
      <c r="C1474" s="400" t="s">
        <v>3821</v>
      </c>
      <c r="D1474" s="401">
        <v>18001026536</v>
      </c>
      <c r="E1474" s="400" t="s">
        <v>4246</v>
      </c>
      <c r="F1474" s="80" t="s">
        <v>3720</v>
      </c>
      <c r="G1474" s="370">
        <v>100</v>
      </c>
      <c r="H1474" s="370">
        <v>100</v>
      </c>
      <c r="I1474" s="370">
        <v>20</v>
      </c>
      <c r="J1474" s="194"/>
    </row>
    <row r="1475" spans="1:10" ht="15" x14ac:dyDescent="0.25">
      <c r="A1475" s="80">
        <v>1467</v>
      </c>
      <c r="B1475" s="400" t="s">
        <v>3831</v>
      </c>
      <c r="C1475" s="400" t="s">
        <v>3800</v>
      </c>
      <c r="D1475" s="401">
        <v>18001018966</v>
      </c>
      <c r="E1475" s="400" t="s">
        <v>4246</v>
      </c>
      <c r="F1475" s="80" t="s">
        <v>3720</v>
      </c>
      <c r="G1475" s="370">
        <v>100</v>
      </c>
      <c r="H1475" s="370">
        <v>100</v>
      </c>
      <c r="I1475" s="370">
        <v>20</v>
      </c>
      <c r="J1475" s="194"/>
    </row>
    <row r="1476" spans="1:10" ht="15" x14ac:dyDescent="0.25">
      <c r="A1476" s="80">
        <v>1468</v>
      </c>
      <c r="B1476" s="400" t="s">
        <v>3831</v>
      </c>
      <c r="C1476" s="400" t="s">
        <v>3800</v>
      </c>
      <c r="D1476" s="401">
        <v>18001018966</v>
      </c>
      <c r="E1476" s="400" t="s">
        <v>4246</v>
      </c>
      <c r="F1476" s="80" t="s">
        <v>3720</v>
      </c>
      <c r="G1476" s="370">
        <v>100</v>
      </c>
      <c r="H1476" s="370">
        <v>100</v>
      </c>
      <c r="I1476" s="370">
        <v>20</v>
      </c>
      <c r="J1476" s="194"/>
    </row>
    <row r="1477" spans="1:10" ht="15" x14ac:dyDescent="0.25">
      <c r="A1477" s="80">
        <v>1469</v>
      </c>
      <c r="B1477" s="400" t="s">
        <v>2763</v>
      </c>
      <c r="C1477" s="400" t="s">
        <v>3800</v>
      </c>
      <c r="D1477" s="401">
        <v>18001017838</v>
      </c>
      <c r="E1477" s="400" t="s">
        <v>4246</v>
      </c>
      <c r="F1477" s="80" t="s">
        <v>3720</v>
      </c>
      <c r="G1477" s="370">
        <v>100</v>
      </c>
      <c r="H1477" s="370">
        <v>100</v>
      </c>
      <c r="I1477" s="370">
        <v>20</v>
      </c>
      <c r="J1477" s="194"/>
    </row>
    <row r="1478" spans="1:10" ht="15" x14ac:dyDescent="0.25">
      <c r="A1478" s="80">
        <v>1470</v>
      </c>
      <c r="B1478" s="400" t="s">
        <v>2763</v>
      </c>
      <c r="C1478" s="400" t="s">
        <v>3800</v>
      </c>
      <c r="D1478" s="401">
        <v>18001017838</v>
      </c>
      <c r="E1478" s="400" t="s">
        <v>4246</v>
      </c>
      <c r="F1478" s="80" t="s">
        <v>3720</v>
      </c>
      <c r="G1478" s="370">
        <v>100</v>
      </c>
      <c r="H1478" s="370">
        <v>100</v>
      </c>
      <c r="I1478" s="370">
        <v>20</v>
      </c>
      <c r="J1478" s="194"/>
    </row>
    <row r="1479" spans="1:10" ht="15" x14ac:dyDescent="0.25">
      <c r="A1479" s="80">
        <v>1471</v>
      </c>
      <c r="B1479" s="400" t="s">
        <v>3832</v>
      </c>
      <c r="C1479" s="400" t="s">
        <v>3833</v>
      </c>
      <c r="D1479" s="401">
        <v>18001005813</v>
      </c>
      <c r="E1479" s="400" t="s">
        <v>4246</v>
      </c>
      <c r="F1479" s="80" t="s">
        <v>3720</v>
      </c>
      <c r="G1479" s="370">
        <v>100</v>
      </c>
      <c r="H1479" s="370">
        <v>100</v>
      </c>
      <c r="I1479" s="370">
        <v>20</v>
      </c>
      <c r="J1479" s="194"/>
    </row>
    <row r="1480" spans="1:10" ht="15" x14ac:dyDescent="0.25">
      <c r="A1480" s="80">
        <v>1472</v>
      </c>
      <c r="B1480" s="400" t="s">
        <v>3832</v>
      </c>
      <c r="C1480" s="400" t="s">
        <v>3833</v>
      </c>
      <c r="D1480" s="401">
        <v>18001005813</v>
      </c>
      <c r="E1480" s="400" t="s">
        <v>4246</v>
      </c>
      <c r="F1480" s="80" t="s">
        <v>3720</v>
      </c>
      <c r="G1480" s="370">
        <v>100</v>
      </c>
      <c r="H1480" s="370">
        <v>100</v>
      </c>
      <c r="I1480" s="370">
        <v>20</v>
      </c>
      <c r="J1480" s="194"/>
    </row>
    <row r="1481" spans="1:10" ht="15" x14ac:dyDescent="0.25">
      <c r="A1481" s="80">
        <v>1473</v>
      </c>
      <c r="B1481" s="400" t="s">
        <v>2570</v>
      </c>
      <c r="C1481" s="400" t="s">
        <v>3814</v>
      </c>
      <c r="D1481" s="401">
        <v>18001025955</v>
      </c>
      <c r="E1481" s="400" t="s">
        <v>4246</v>
      </c>
      <c r="F1481" s="80" t="s">
        <v>3720</v>
      </c>
      <c r="G1481" s="370">
        <v>100</v>
      </c>
      <c r="H1481" s="370">
        <v>100</v>
      </c>
      <c r="I1481" s="370">
        <v>20</v>
      </c>
      <c r="J1481" s="194"/>
    </row>
    <row r="1482" spans="1:10" ht="15" x14ac:dyDescent="0.25">
      <c r="A1482" s="80">
        <v>1474</v>
      </c>
      <c r="B1482" s="400" t="s">
        <v>2570</v>
      </c>
      <c r="C1482" s="400" t="s">
        <v>3814</v>
      </c>
      <c r="D1482" s="401">
        <v>18001025955</v>
      </c>
      <c r="E1482" s="400" t="s">
        <v>4246</v>
      </c>
      <c r="F1482" s="80" t="s">
        <v>3720</v>
      </c>
      <c r="G1482" s="370">
        <v>100</v>
      </c>
      <c r="H1482" s="370">
        <v>100</v>
      </c>
      <c r="I1482" s="370">
        <v>20</v>
      </c>
      <c r="J1482" s="194"/>
    </row>
    <row r="1483" spans="1:10" ht="15" x14ac:dyDescent="0.25">
      <c r="A1483" s="80">
        <v>1475</v>
      </c>
      <c r="B1483" s="400" t="s">
        <v>3834</v>
      </c>
      <c r="C1483" s="400" t="s">
        <v>2355</v>
      </c>
      <c r="D1483" s="401">
        <v>18001036230</v>
      </c>
      <c r="E1483" s="400" t="s">
        <v>4246</v>
      </c>
      <c r="F1483" s="80" t="s">
        <v>3720</v>
      </c>
      <c r="G1483" s="370">
        <v>100</v>
      </c>
      <c r="H1483" s="370">
        <v>100</v>
      </c>
      <c r="I1483" s="370">
        <v>20</v>
      </c>
      <c r="J1483" s="194"/>
    </row>
    <row r="1484" spans="1:10" ht="15" x14ac:dyDescent="0.25">
      <c r="A1484" s="80">
        <v>1476</v>
      </c>
      <c r="B1484" s="400" t="s">
        <v>3834</v>
      </c>
      <c r="C1484" s="400" t="s">
        <v>2355</v>
      </c>
      <c r="D1484" s="401">
        <v>18001036230</v>
      </c>
      <c r="E1484" s="400" t="s">
        <v>4246</v>
      </c>
      <c r="F1484" s="80" t="s">
        <v>3720</v>
      </c>
      <c r="G1484" s="370">
        <v>100</v>
      </c>
      <c r="H1484" s="370">
        <v>100</v>
      </c>
      <c r="I1484" s="370">
        <v>20</v>
      </c>
      <c r="J1484" s="194"/>
    </row>
    <row r="1485" spans="1:10" ht="15" x14ac:dyDescent="0.25">
      <c r="A1485" s="80">
        <v>1477</v>
      </c>
      <c r="B1485" s="400" t="s">
        <v>2644</v>
      </c>
      <c r="C1485" s="400" t="s">
        <v>3835</v>
      </c>
      <c r="D1485" s="401">
        <v>18001009261</v>
      </c>
      <c r="E1485" s="400" t="s">
        <v>4246</v>
      </c>
      <c r="F1485" s="80" t="s">
        <v>3720</v>
      </c>
      <c r="G1485" s="370">
        <v>100</v>
      </c>
      <c r="H1485" s="370">
        <v>100</v>
      </c>
      <c r="I1485" s="370">
        <v>20</v>
      </c>
      <c r="J1485" s="194"/>
    </row>
    <row r="1486" spans="1:10" ht="15" x14ac:dyDescent="0.25">
      <c r="A1486" s="80">
        <v>1478</v>
      </c>
      <c r="B1486" s="400" t="s">
        <v>2644</v>
      </c>
      <c r="C1486" s="400" t="s">
        <v>3835</v>
      </c>
      <c r="D1486" s="401">
        <v>18001009261</v>
      </c>
      <c r="E1486" s="400" t="s">
        <v>4246</v>
      </c>
      <c r="F1486" s="80" t="s">
        <v>3720</v>
      </c>
      <c r="G1486" s="370">
        <v>100</v>
      </c>
      <c r="H1486" s="370">
        <v>100</v>
      </c>
      <c r="I1486" s="370">
        <v>20</v>
      </c>
      <c r="J1486" s="194"/>
    </row>
    <row r="1487" spans="1:10" ht="15" x14ac:dyDescent="0.25">
      <c r="A1487" s="80">
        <v>1479</v>
      </c>
      <c r="B1487" s="400" t="s">
        <v>2414</v>
      </c>
      <c r="C1487" s="400" t="s">
        <v>3836</v>
      </c>
      <c r="D1487" s="401">
        <v>18001016194</v>
      </c>
      <c r="E1487" s="400" t="s">
        <v>4246</v>
      </c>
      <c r="F1487" s="80" t="s">
        <v>3720</v>
      </c>
      <c r="G1487" s="370">
        <v>100</v>
      </c>
      <c r="H1487" s="370">
        <v>100</v>
      </c>
      <c r="I1487" s="370">
        <v>20</v>
      </c>
      <c r="J1487" s="194"/>
    </row>
    <row r="1488" spans="1:10" ht="15" x14ac:dyDescent="0.25">
      <c r="A1488" s="80">
        <v>1480</v>
      </c>
      <c r="B1488" s="400" t="s">
        <v>2414</v>
      </c>
      <c r="C1488" s="400" t="s">
        <v>3836</v>
      </c>
      <c r="D1488" s="401">
        <v>18001016194</v>
      </c>
      <c r="E1488" s="400" t="s">
        <v>4246</v>
      </c>
      <c r="F1488" s="80" t="s">
        <v>3720</v>
      </c>
      <c r="G1488" s="370">
        <v>100</v>
      </c>
      <c r="H1488" s="370">
        <v>100</v>
      </c>
      <c r="I1488" s="370">
        <v>20</v>
      </c>
      <c r="J1488" s="194"/>
    </row>
    <row r="1489" spans="1:10" ht="15" x14ac:dyDescent="0.25">
      <c r="A1489" s="80">
        <v>1481</v>
      </c>
      <c r="B1489" s="400" t="s">
        <v>2423</v>
      </c>
      <c r="C1489" s="400" t="s">
        <v>3837</v>
      </c>
      <c r="D1489" s="401">
        <v>18001054875</v>
      </c>
      <c r="E1489" s="400" t="s">
        <v>4246</v>
      </c>
      <c r="F1489" s="80" t="s">
        <v>3720</v>
      </c>
      <c r="G1489" s="370">
        <v>100</v>
      </c>
      <c r="H1489" s="370">
        <v>100</v>
      </c>
      <c r="I1489" s="370">
        <v>20</v>
      </c>
      <c r="J1489" s="194"/>
    </row>
    <row r="1490" spans="1:10" ht="15" x14ac:dyDescent="0.25">
      <c r="A1490" s="80">
        <v>1482</v>
      </c>
      <c r="B1490" s="400" t="s">
        <v>2423</v>
      </c>
      <c r="C1490" s="400" t="s">
        <v>3837</v>
      </c>
      <c r="D1490" s="401">
        <v>18001054875</v>
      </c>
      <c r="E1490" s="400" t="s">
        <v>4246</v>
      </c>
      <c r="F1490" s="80" t="s">
        <v>3720</v>
      </c>
      <c r="G1490" s="370">
        <v>100</v>
      </c>
      <c r="H1490" s="370">
        <v>100</v>
      </c>
      <c r="I1490" s="370">
        <v>20</v>
      </c>
      <c r="J1490" s="194"/>
    </row>
    <row r="1491" spans="1:10" ht="15" x14ac:dyDescent="0.25">
      <c r="A1491" s="80">
        <v>1483</v>
      </c>
      <c r="B1491" s="400" t="s">
        <v>3838</v>
      </c>
      <c r="C1491" s="400" t="s">
        <v>3814</v>
      </c>
      <c r="D1491" s="401">
        <v>18001015251</v>
      </c>
      <c r="E1491" s="400" t="s">
        <v>4246</v>
      </c>
      <c r="F1491" s="80" t="s">
        <v>3720</v>
      </c>
      <c r="G1491" s="370">
        <v>100</v>
      </c>
      <c r="H1491" s="370">
        <v>100</v>
      </c>
      <c r="I1491" s="370">
        <v>20</v>
      </c>
      <c r="J1491" s="194"/>
    </row>
    <row r="1492" spans="1:10" ht="15" x14ac:dyDescent="0.25">
      <c r="A1492" s="80">
        <v>1484</v>
      </c>
      <c r="B1492" s="400" t="s">
        <v>3838</v>
      </c>
      <c r="C1492" s="400" t="s">
        <v>3814</v>
      </c>
      <c r="D1492" s="401">
        <v>18001015251</v>
      </c>
      <c r="E1492" s="400" t="s">
        <v>4246</v>
      </c>
      <c r="F1492" s="80" t="s">
        <v>3720</v>
      </c>
      <c r="G1492" s="370">
        <v>100</v>
      </c>
      <c r="H1492" s="370">
        <v>100</v>
      </c>
      <c r="I1492" s="370">
        <v>20</v>
      </c>
      <c r="J1492" s="194"/>
    </row>
    <row r="1493" spans="1:10" ht="15" x14ac:dyDescent="0.25">
      <c r="A1493" s="80">
        <v>1485</v>
      </c>
      <c r="B1493" s="400" t="s">
        <v>3839</v>
      </c>
      <c r="C1493" s="400" t="s">
        <v>2366</v>
      </c>
      <c r="D1493" s="401">
        <v>21001001037</v>
      </c>
      <c r="E1493" s="400" t="s">
        <v>4246</v>
      </c>
      <c r="F1493" s="80" t="s">
        <v>3720</v>
      </c>
      <c r="G1493" s="370">
        <v>100</v>
      </c>
      <c r="H1493" s="370">
        <v>100</v>
      </c>
      <c r="I1493" s="370">
        <v>20</v>
      </c>
      <c r="J1493" s="194"/>
    </row>
    <row r="1494" spans="1:10" ht="15" x14ac:dyDescent="0.25">
      <c r="A1494" s="80">
        <v>1486</v>
      </c>
      <c r="B1494" s="400" t="s">
        <v>3839</v>
      </c>
      <c r="C1494" s="400" t="s">
        <v>2366</v>
      </c>
      <c r="D1494" s="401">
        <v>21001001037</v>
      </c>
      <c r="E1494" s="400" t="s">
        <v>4246</v>
      </c>
      <c r="F1494" s="80" t="s">
        <v>3720</v>
      </c>
      <c r="G1494" s="370">
        <v>100</v>
      </c>
      <c r="H1494" s="370">
        <v>100</v>
      </c>
      <c r="I1494" s="370">
        <v>20</v>
      </c>
      <c r="J1494" s="194"/>
    </row>
    <row r="1495" spans="1:10" ht="15" x14ac:dyDescent="0.25">
      <c r="A1495" s="80">
        <v>1487</v>
      </c>
      <c r="B1495" s="400" t="s">
        <v>2570</v>
      </c>
      <c r="C1495" s="400" t="s">
        <v>2366</v>
      </c>
      <c r="D1495" s="401">
        <v>18001002455</v>
      </c>
      <c r="E1495" s="400" t="s">
        <v>4246</v>
      </c>
      <c r="F1495" s="80" t="s">
        <v>3720</v>
      </c>
      <c r="G1495" s="370">
        <v>100</v>
      </c>
      <c r="H1495" s="370">
        <v>100</v>
      </c>
      <c r="I1495" s="370">
        <v>20</v>
      </c>
      <c r="J1495" s="194"/>
    </row>
    <row r="1496" spans="1:10" ht="15" x14ac:dyDescent="0.25">
      <c r="A1496" s="80">
        <v>1488</v>
      </c>
      <c r="B1496" s="400" t="s">
        <v>2570</v>
      </c>
      <c r="C1496" s="400" t="s">
        <v>2366</v>
      </c>
      <c r="D1496" s="401">
        <v>18001002455</v>
      </c>
      <c r="E1496" s="400" t="s">
        <v>4246</v>
      </c>
      <c r="F1496" s="80" t="s">
        <v>3720</v>
      </c>
      <c r="G1496" s="370">
        <v>100</v>
      </c>
      <c r="H1496" s="370">
        <v>100</v>
      </c>
      <c r="I1496" s="370">
        <v>20</v>
      </c>
      <c r="J1496" s="194"/>
    </row>
    <row r="1497" spans="1:10" ht="15" x14ac:dyDescent="0.25">
      <c r="A1497" s="80">
        <v>1489</v>
      </c>
      <c r="B1497" s="400" t="s">
        <v>2975</v>
      </c>
      <c r="C1497" s="400" t="s">
        <v>3840</v>
      </c>
      <c r="D1497" s="401">
        <v>18001070601</v>
      </c>
      <c r="E1497" s="400" t="s">
        <v>4246</v>
      </c>
      <c r="F1497" s="80" t="s">
        <v>3720</v>
      </c>
      <c r="G1497" s="370">
        <v>100</v>
      </c>
      <c r="H1497" s="370">
        <v>100</v>
      </c>
      <c r="I1497" s="370">
        <v>20</v>
      </c>
      <c r="J1497" s="194"/>
    </row>
    <row r="1498" spans="1:10" ht="15" x14ac:dyDescent="0.25">
      <c r="A1498" s="80">
        <v>1490</v>
      </c>
      <c r="B1498" s="400" t="s">
        <v>2534</v>
      </c>
      <c r="C1498" s="400" t="s">
        <v>3841</v>
      </c>
      <c r="D1498" s="401">
        <v>43001037314</v>
      </c>
      <c r="E1498" s="400" t="s">
        <v>4246</v>
      </c>
      <c r="F1498" s="80" t="s">
        <v>3720</v>
      </c>
      <c r="G1498" s="370">
        <v>100</v>
      </c>
      <c r="H1498" s="370">
        <v>100</v>
      </c>
      <c r="I1498" s="370">
        <v>20</v>
      </c>
      <c r="J1498" s="194"/>
    </row>
    <row r="1499" spans="1:10" ht="15" x14ac:dyDescent="0.25">
      <c r="A1499" s="80">
        <v>1491</v>
      </c>
      <c r="B1499" s="400" t="s">
        <v>2534</v>
      </c>
      <c r="C1499" s="400" t="s">
        <v>3841</v>
      </c>
      <c r="D1499" s="401">
        <v>43001037314</v>
      </c>
      <c r="E1499" s="400" t="s">
        <v>4246</v>
      </c>
      <c r="F1499" s="80" t="s">
        <v>3720</v>
      </c>
      <c r="G1499" s="370">
        <v>100</v>
      </c>
      <c r="H1499" s="370">
        <v>100</v>
      </c>
      <c r="I1499" s="370">
        <v>20</v>
      </c>
      <c r="J1499" s="194"/>
    </row>
    <row r="1500" spans="1:10" ht="15" x14ac:dyDescent="0.25">
      <c r="A1500" s="80">
        <v>1492</v>
      </c>
      <c r="B1500" s="400" t="s">
        <v>2770</v>
      </c>
      <c r="C1500" s="400" t="s">
        <v>3842</v>
      </c>
      <c r="D1500" s="401">
        <v>18001006599</v>
      </c>
      <c r="E1500" s="400" t="s">
        <v>4246</v>
      </c>
      <c r="F1500" s="80" t="s">
        <v>3720</v>
      </c>
      <c r="G1500" s="370">
        <v>100</v>
      </c>
      <c r="H1500" s="370">
        <v>100</v>
      </c>
      <c r="I1500" s="370">
        <v>20</v>
      </c>
      <c r="J1500" s="194"/>
    </row>
    <row r="1501" spans="1:10" ht="15" x14ac:dyDescent="0.25">
      <c r="A1501" s="80">
        <v>1493</v>
      </c>
      <c r="B1501" s="400" t="s">
        <v>2770</v>
      </c>
      <c r="C1501" s="400" t="s">
        <v>3842</v>
      </c>
      <c r="D1501" s="401">
        <v>18001006599</v>
      </c>
      <c r="E1501" s="400" t="s">
        <v>4246</v>
      </c>
      <c r="F1501" s="80" t="s">
        <v>3720</v>
      </c>
      <c r="G1501" s="370">
        <v>100</v>
      </c>
      <c r="H1501" s="370">
        <v>100</v>
      </c>
      <c r="I1501" s="370">
        <v>20</v>
      </c>
      <c r="J1501" s="194"/>
    </row>
    <row r="1502" spans="1:10" ht="15" x14ac:dyDescent="0.25">
      <c r="A1502" s="80">
        <v>1494</v>
      </c>
      <c r="B1502" s="400" t="s">
        <v>2946</v>
      </c>
      <c r="C1502" s="400" t="s">
        <v>3843</v>
      </c>
      <c r="D1502" s="401">
        <v>18001011233</v>
      </c>
      <c r="E1502" s="400" t="s">
        <v>4246</v>
      </c>
      <c r="F1502" s="80" t="s">
        <v>3720</v>
      </c>
      <c r="G1502" s="370">
        <v>100</v>
      </c>
      <c r="H1502" s="370">
        <v>100</v>
      </c>
      <c r="I1502" s="370">
        <v>20</v>
      </c>
      <c r="J1502" s="194"/>
    </row>
    <row r="1503" spans="1:10" ht="15" x14ac:dyDescent="0.25">
      <c r="A1503" s="80">
        <v>1495</v>
      </c>
      <c r="B1503" s="400" t="s">
        <v>2946</v>
      </c>
      <c r="C1503" s="400" t="s">
        <v>3843</v>
      </c>
      <c r="D1503" s="401">
        <v>18001011233</v>
      </c>
      <c r="E1503" s="400" t="s">
        <v>4246</v>
      </c>
      <c r="F1503" s="80" t="s">
        <v>3720</v>
      </c>
      <c r="G1503" s="370">
        <v>100</v>
      </c>
      <c r="H1503" s="370">
        <v>100</v>
      </c>
      <c r="I1503" s="370">
        <v>20</v>
      </c>
      <c r="J1503" s="194"/>
    </row>
    <row r="1504" spans="1:10" ht="15" x14ac:dyDescent="0.25">
      <c r="A1504" s="80">
        <v>1496</v>
      </c>
      <c r="B1504" s="400" t="s">
        <v>2825</v>
      </c>
      <c r="C1504" s="400" t="s">
        <v>3840</v>
      </c>
      <c r="D1504" s="401">
        <v>18001069560</v>
      </c>
      <c r="E1504" s="400" t="s">
        <v>4246</v>
      </c>
      <c r="F1504" s="80" t="s">
        <v>3720</v>
      </c>
      <c r="G1504" s="370">
        <v>100</v>
      </c>
      <c r="H1504" s="370">
        <v>100</v>
      </c>
      <c r="I1504" s="370">
        <v>20</v>
      </c>
      <c r="J1504" s="194"/>
    </row>
    <row r="1505" spans="1:10" ht="15" x14ac:dyDescent="0.25">
      <c r="A1505" s="80">
        <v>1497</v>
      </c>
      <c r="B1505" s="400" t="s">
        <v>2825</v>
      </c>
      <c r="C1505" s="400" t="s">
        <v>3840</v>
      </c>
      <c r="D1505" s="401">
        <v>18001069560</v>
      </c>
      <c r="E1505" s="400" t="s">
        <v>4246</v>
      </c>
      <c r="F1505" s="80" t="s">
        <v>3720</v>
      </c>
      <c r="G1505" s="370">
        <v>100</v>
      </c>
      <c r="H1505" s="370">
        <v>100</v>
      </c>
      <c r="I1505" s="370">
        <v>20</v>
      </c>
      <c r="J1505" s="194"/>
    </row>
    <row r="1506" spans="1:10" ht="15" x14ac:dyDescent="0.25">
      <c r="A1506" s="80">
        <v>1498</v>
      </c>
      <c r="B1506" s="400" t="s">
        <v>2361</v>
      </c>
      <c r="C1506" s="400" t="s">
        <v>3844</v>
      </c>
      <c r="D1506" s="401">
        <v>18001033397</v>
      </c>
      <c r="E1506" s="400" t="s">
        <v>4246</v>
      </c>
      <c r="F1506" s="80" t="s">
        <v>3720</v>
      </c>
      <c r="G1506" s="370">
        <v>100</v>
      </c>
      <c r="H1506" s="370">
        <v>100</v>
      </c>
      <c r="I1506" s="370">
        <v>20</v>
      </c>
      <c r="J1506" s="194"/>
    </row>
    <row r="1507" spans="1:10" ht="15" x14ac:dyDescent="0.25">
      <c r="A1507" s="80">
        <v>1499</v>
      </c>
      <c r="B1507" s="400" t="s">
        <v>2361</v>
      </c>
      <c r="C1507" s="400" t="s">
        <v>3844</v>
      </c>
      <c r="D1507" s="401">
        <v>18001033397</v>
      </c>
      <c r="E1507" s="400" t="s">
        <v>4246</v>
      </c>
      <c r="F1507" s="80" t="s">
        <v>3720</v>
      </c>
      <c r="G1507" s="370">
        <v>100</v>
      </c>
      <c r="H1507" s="370">
        <v>100</v>
      </c>
      <c r="I1507" s="370">
        <v>20</v>
      </c>
      <c r="J1507" s="194"/>
    </row>
    <row r="1508" spans="1:10" ht="15" x14ac:dyDescent="0.25">
      <c r="A1508" s="80">
        <v>1500</v>
      </c>
      <c r="B1508" s="400" t="s">
        <v>2532</v>
      </c>
      <c r="C1508" s="400" t="s">
        <v>3845</v>
      </c>
      <c r="D1508" s="401">
        <v>18001010517</v>
      </c>
      <c r="E1508" s="400" t="s">
        <v>4246</v>
      </c>
      <c r="F1508" s="80" t="s">
        <v>3720</v>
      </c>
      <c r="G1508" s="370">
        <v>100</v>
      </c>
      <c r="H1508" s="370">
        <v>100</v>
      </c>
      <c r="I1508" s="370">
        <v>20</v>
      </c>
      <c r="J1508" s="194"/>
    </row>
    <row r="1509" spans="1:10" ht="15" x14ac:dyDescent="0.25">
      <c r="A1509" s="80">
        <v>1501</v>
      </c>
      <c r="B1509" s="400" t="s">
        <v>3846</v>
      </c>
      <c r="C1509" s="400" t="s">
        <v>3847</v>
      </c>
      <c r="D1509" s="401">
        <v>62006016834</v>
      </c>
      <c r="E1509" s="400" t="s">
        <v>4246</v>
      </c>
      <c r="F1509" s="80" t="s">
        <v>3720</v>
      </c>
      <c r="G1509" s="370">
        <v>100</v>
      </c>
      <c r="H1509" s="370">
        <v>100</v>
      </c>
      <c r="I1509" s="370">
        <v>20</v>
      </c>
      <c r="J1509" s="194"/>
    </row>
    <row r="1510" spans="1:10" ht="15" x14ac:dyDescent="0.25">
      <c r="A1510" s="80">
        <v>1502</v>
      </c>
      <c r="B1510" s="400" t="s">
        <v>3848</v>
      </c>
      <c r="C1510" s="400" t="s">
        <v>3849</v>
      </c>
      <c r="D1510" s="401">
        <v>37001008280</v>
      </c>
      <c r="E1510" s="400" t="s">
        <v>4246</v>
      </c>
      <c r="F1510" s="80" t="s">
        <v>3720</v>
      </c>
      <c r="G1510" s="370">
        <v>100</v>
      </c>
      <c r="H1510" s="370">
        <v>100</v>
      </c>
      <c r="I1510" s="370">
        <v>20</v>
      </c>
      <c r="J1510" s="194"/>
    </row>
    <row r="1511" spans="1:10" ht="15" x14ac:dyDescent="0.25">
      <c r="A1511" s="80">
        <v>1503</v>
      </c>
      <c r="B1511" s="400" t="s">
        <v>2770</v>
      </c>
      <c r="C1511" s="400" t="s">
        <v>3850</v>
      </c>
      <c r="D1511" s="401">
        <v>62001011086</v>
      </c>
      <c r="E1511" s="400" t="s">
        <v>4246</v>
      </c>
      <c r="F1511" s="80" t="s">
        <v>3720</v>
      </c>
      <c r="G1511" s="370">
        <v>100</v>
      </c>
      <c r="H1511" s="370">
        <v>100</v>
      </c>
      <c r="I1511" s="370">
        <v>20</v>
      </c>
      <c r="J1511" s="194"/>
    </row>
    <row r="1512" spans="1:10" ht="15" x14ac:dyDescent="0.25">
      <c r="A1512" s="80">
        <v>1504</v>
      </c>
      <c r="B1512" s="400" t="s">
        <v>2560</v>
      </c>
      <c r="C1512" s="400" t="s">
        <v>2515</v>
      </c>
      <c r="D1512" s="401">
        <v>37001014366</v>
      </c>
      <c r="E1512" s="400" t="s">
        <v>4246</v>
      </c>
      <c r="F1512" s="80" t="s">
        <v>3720</v>
      </c>
      <c r="G1512" s="370">
        <v>100</v>
      </c>
      <c r="H1512" s="370">
        <v>100</v>
      </c>
      <c r="I1512" s="370">
        <v>20</v>
      </c>
      <c r="J1512" s="194"/>
    </row>
    <row r="1513" spans="1:10" ht="15" x14ac:dyDescent="0.25">
      <c r="A1513" s="80">
        <v>1505</v>
      </c>
      <c r="B1513" s="400" t="s">
        <v>2560</v>
      </c>
      <c r="C1513" s="400" t="s">
        <v>2515</v>
      </c>
      <c r="D1513" s="401">
        <v>37001014366</v>
      </c>
      <c r="E1513" s="400" t="s">
        <v>4246</v>
      </c>
      <c r="F1513" s="80" t="s">
        <v>3720</v>
      </c>
      <c r="G1513" s="370">
        <v>100</v>
      </c>
      <c r="H1513" s="370">
        <v>100</v>
      </c>
      <c r="I1513" s="370">
        <v>20</v>
      </c>
      <c r="J1513" s="194"/>
    </row>
    <row r="1514" spans="1:10" ht="15" x14ac:dyDescent="0.25">
      <c r="A1514" s="80">
        <v>1506</v>
      </c>
      <c r="B1514" s="400" t="s">
        <v>3851</v>
      </c>
      <c r="C1514" s="400" t="s">
        <v>3852</v>
      </c>
      <c r="D1514" s="401">
        <v>37001010172</v>
      </c>
      <c r="E1514" s="400" t="s">
        <v>4246</v>
      </c>
      <c r="F1514" s="80" t="s">
        <v>3720</v>
      </c>
      <c r="G1514" s="370">
        <v>100</v>
      </c>
      <c r="H1514" s="370">
        <v>100</v>
      </c>
      <c r="I1514" s="370">
        <v>20</v>
      </c>
      <c r="J1514" s="194"/>
    </row>
    <row r="1515" spans="1:10" ht="15" x14ac:dyDescent="0.25">
      <c r="A1515" s="80">
        <v>1507</v>
      </c>
      <c r="B1515" s="400" t="s">
        <v>2487</v>
      </c>
      <c r="C1515" s="400" t="s">
        <v>545</v>
      </c>
      <c r="D1515" s="401">
        <v>37001035862</v>
      </c>
      <c r="E1515" s="400" t="s">
        <v>4246</v>
      </c>
      <c r="F1515" s="80" t="s">
        <v>3720</v>
      </c>
      <c r="G1515" s="370">
        <v>100</v>
      </c>
      <c r="H1515" s="370">
        <v>100</v>
      </c>
      <c r="I1515" s="370">
        <v>20</v>
      </c>
      <c r="J1515" s="194"/>
    </row>
    <row r="1516" spans="1:10" ht="15" x14ac:dyDescent="0.25">
      <c r="A1516" s="80">
        <v>1508</v>
      </c>
      <c r="B1516" s="400" t="s">
        <v>2414</v>
      </c>
      <c r="C1516" s="400" t="s">
        <v>3853</v>
      </c>
      <c r="D1516" s="401">
        <v>37001016287</v>
      </c>
      <c r="E1516" s="400" t="s">
        <v>4246</v>
      </c>
      <c r="F1516" s="80" t="s">
        <v>3720</v>
      </c>
      <c r="G1516" s="370">
        <v>100</v>
      </c>
      <c r="H1516" s="370">
        <v>100</v>
      </c>
      <c r="I1516" s="370">
        <v>20</v>
      </c>
      <c r="J1516" s="194"/>
    </row>
    <row r="1517" spans="1:10" ht="15" x14ac:dyDescent="0.25">
      <c r="A1517" s="80">
        <v>1509</v>
      </c>
      <c r="B1517" s="400" t="s">
        <v>3854</v>
      </c>
      <c r="C1517" s="400" t="s">
        <v>3228</v>
      </c>
      <c r="D1517" s="401">
        <v>37001031640</v>
      </c>
      <c r="E1517" s="400" t="s">
        <v>4246</v>
      </c>
      <c r="F1517" s="80" t="s">
        <v>3720</v>
      </c>
      <c r="G1517" s="370">
        <v>100</v>
      </c>
      <c r="H1517" s="370">
        <v>100</v>
      </c>
      <c r="I1517" s="370">
        <v>20</v>
      </c>
      <c r="J1517" s="194"/>
    </row>
    <row r="1518" spans="1:10" ht="15" x14ac:dyDescent="0.25">
      <c r="A1518" s="80">
        <v>1510</v>
      </c>
      <c r="B1518" s="400" t="s">
        <v>2711</v>
      </c>
      <c r="C1518" s="400" t="s">
        <v>3855</v>
      </c>
      <c r="D1518" s="401">
        <v>37001052522</v>
      </c>
      <c r="E1518" s="400" t="s">
        <v>4246</v>
      </c>
      <c r="F1518" s="80" t="s">
        <v>3720</v>
      </c>
      <c r="G1518" s="370">
        <v>100</v>
      </c>
      <c r="H1518" s="370">
        <v>100</v>
      </c>
      <c r="I1518" s="370">
        <v>20</v>
      </c>
      <c r="J1518" s="194"/>
    </row>
    <row r="1519" spans="1:10" ht="15" x14ac:dyDescent="0.25">
      <c r="A1519" s="80">
        <v>1511</v>
      </c>
      <c r="B1519" s="400" t="s">
        <v>2418</v>
      </c>
      <c r="C1519" s="400" t="s">
        <v>2515</v>
      </c>
      <c r="D1519" s="401">
        <v>37001006203</v>
      </c>
      <c r="E1519" s="400" t="s">
        <v>4246</v>
      </c>
      <c r="F1519" s="80" t="s">
        <v>3720</v>
      </c>
      <c r="G1519" s="370">
        <v>100</v>
      </c>
      <c r="H1519" s="370">
        <v>100</v>
      </c>
      <c r="I1519" s="370">
        <v>20</v>
      </c>
      <c r="J1519" s="194"/>
    </row>
    <row r="1520" spans="1:10" ht="15" x14ac:dyDescent="0.25">
      <c r="A1520" s="80">
        <v>1512</v>
      </c>
      <c r="B1520" s="400" t="s">
        <v>2770</v>
      </c>
      <c r="C1520" s="400" t="s">
        <v>3850</v>
      </c>
      <c r="D1520" s="401">
        <v>62001011086</v>
      </c>
      <c r="E1520" s="400" t="s">
        <v>4246</v>
      </c>
      <c r="F1520" s="80" t="s">
        <v>3720</v>
      </c>
      <c r="G1520" s="370">
        <v>100</v>
      </c>
      <c r="H1520" s="370">
        <v>100</v>
      </c>
      <c r="I1520" s="370">
        <v>20</v>
      </c>
      <c r="J1520" s="194"/>
    </row>
    <row r="1521" spans="1:10" ht="15" x14ac:dyDescent="0.25">
      <c r="A1521" s="80">
        <v>1513</v>
      </c>
      <c r="B1521" s="400" t="s">
        <v>2527</v>
      </c>
      <c r="C1521" s="400" t="s">
        <v>3856</v>
      </c>
      <c r="D1521" s="401">
        <v>62006019763</v>
      </c>
      <c r="E1521" s="400" t="s">
        <v>4246</v>
      </c>
      <c r="F1521" s="80" t="s">
        <v>3720</v>
      </c>
      <c r="G1521" s="370">
        <v>100</v>
      </c>
      <c r="H1521" s="370">
        <v>100</v>
      </c>
      <c r="I1521" s="370">
        <v>20</v>
      </c>
      <c r="J1521" s="194"/>
    </row>
    <row r="1522" spans="1:10" ht="15" x14ac:dyDescent="0.25">
      <c r="A1522" s="80">
        <v>1514</v>
      </c>
      <c r="B1522" s="400" t="s">
        <v>3848</v>
      </c>
      <c r="C1522" s="400" t="s">
        <v>3849</v>
      </c>
      <c r="D1522" s="401">
        <v>37001008280</v>
      </c>
      <c r="E1522" s="400" t="s">
        <v>4246</v>
      </c>
      <c r="F1522" s="80" t="s">
        <v>3720</v>
      </c>
      <c r="G1522" s="370">
        <v>100</v>
      </c>
      <c r="H1522" s="370">
        <v>100</v>
      </c>
      <c r="I1522" s="370">
        <v>20</v>
      </c>
      <c r="J1522" s="194"/>
    </row>
    <row r="1523" spans="1:10" ht="15" x14ac:dyDescent="0.25">
      <c r="A1523" s="80">
        <v>1515</v>
      </c>
      <c r="B1523" s="400" t="s">
        <v>2725</v>
      </c>
      <c r="C1523" s="400" t="s">
        <v>3857</v>
      </c>
      <c r="D1523" s="401">
        <v>37001050573</v>
      </c>
      <c r="E1523" s="400" t="s">
        <v>4246</v>
      </c>
      <c r="F1523" s="80" t="s">
        <v>3720</v>
      </c>
      <c r="G1523" s="370">
        <v>100</v>
      </c>
      <c r="H1523" s="370">
        <v>100</v>
      </c>
      <c r="I1523" s="370">
        <v>20</v>
      </c>
      <c r="J1523" s="194"/>
    </row>
    <row r="1524" spans="1:10" ht="15" x14ac:dyDescent="0.25">
      <c r="A1524" s="80">
        <v>1516</v>
      </c>
      <c r="B1524" s="400" t="s">
        <v>3858</v>
      </c>
      <c r="C1524" s="400" t="s">
        <v>3859</v>
      </c>
      <c r="D1524" s="401">
        <v>37001031193</v>
      </c>
      <c r="E1524" s="400" t="s">
        <v>4246</v>
      </c>
      <c r="F1524" s="80" t="s">
        <v>3720</v>
      </c>
      <c r="G1524" s="370">
        <v>100</v>
      </c>
      <c r="H1524" s="370">
        <v>100</v>
      </c>
      <c r="I1524" s="370">
        <v>20</v>
      </c>
      <c r="J1524" s="194"/>
    </row>
    <row r="1525" spans="1:10" ht="15" x14ac:dyDescent="0.25">
      <c r="A1525" s="80">
        <v>1517</v>
      </c>
      <c r="B1525" s="400" t="s">
        <v>3858</v>
      </c>
      <c r="C1525" s="400" t="s">
        <v>3859</v>
      </c>
      <c r="D1525" s="401">
        <v>37001031193</v>
      </c>
      <c r="E1525" s="400" t="s">
        <v>4246</v>
      </c>
      <c r="F1525" s="80" t="s">
        <v>3720</v>
      </c>
      <c r="G1525" s="370">
        <v>100</v>
      </c>
      <c r="H1525" s="370">
        <v>100</v>
      </c>
      <c r="I1525" s="370">
        <v>20</v>
      </c>
      <c r="J1525" s="194"/>
    </row>
    <row r="1526" spans="1:10" ht="15" x14ac:dyDescent="0.25">
      <c r="A1526" s="80">
        <v>1518</v>
      </c>
      <c r="B1526" s="400" t="s">
        <v>3858</v>
      </c>
      <c r="C1526" s="400" t="s">
        <v>3859</v>
      </c>
      <c r="D1526" s="401">
        <v>37001031193</v>
      </c>
      <c r="E1526" s="400" t="s">
        <v>4246</v>
      </c>
      <c r="F1526" s="80" t="s">
        <v>3720</v>
      </c>
      <c r="G1526" s="370">
        <v>100</v>
      </c>
      <c r="H1526" s="370">
        <v>100</v>
      </c>
      <c r="I1526" s="370">
        <v>20</v>
      </c>
      <c r="J1526" s="194"/>
    </row>
    <row r="1527" spans="1:10" ht="15" x14ac:dyDescent="0.25">
      <c r="A1527" s="80">
        <v>1519</v>
      </c>
      <c r="B1527" s="400" t="s">
        <v>2711</v>
      </c>
      <c r="C1527" s="400" t="s">
        <v>3855</v>
      </c>
      <c r="D1527" s="401">
        <v>37001052522</v>
      </c>
      <c r="E1527" s="400" t="s">
        <v>4246</v>
      </c>
      <c r="F1527" s="80" t="s">
        <v>3720</v>
      </c>
      <c r="G1527" s="370">
        <v>100</v>
      </c>
      <c r="H1527" s="370">
        <v>100</v>
      </c>
      <c r="I1527" s="370">
        <v>20</v>
      </c>
      <c r="J1527" s="194"/>
    </row>
    <row r="1528" spans="1:10" ht="15" x14ac:dyDescent="0.25">
      <c r="A1528" s="80">
        <v>1520</v>
      </c>
      <c r="B1528" s="400" t="s">
        <v>2725</v>
      </c>
      <c r="C1528" s="400" t="s">
        <v>3857</v>
      </c>
      <c r="D1528" s="401">
        <v>37001050573</v>
      </c>
      <c r="E1528" s="400" t="s">
        <v>4246</v>
      </c>
      <c r="F1528" s="80" t="s">
        <v>3720</v>
      </c>
      <c r="G1528" s="370">
        <v>100</v>
      </c>
      <c r="H1528" s="370">
        <v>100</v>
      </c>
      <c r="I1528" s="370">
        <v>20</v>
      </c>
      <c r="J1528" s="194"/>
    </row>
    <row r="1529" spans="1:10" ht="15" x14ac:dyDescent="0.25">
      <c r="A1529" s="80">
        <v>1521</v>
      </c>
      <c r="B1529" s="400" t="s">
        <v>2725</v>
      </c>
      <c r="C1529" s="400" t="s">
        <v>3857</v>
      </c>
      <c r="D1529" s="401">
        <v>37001050573</v>
      </c>
      <c r="E1529" s="400" t="s">
        <v>4246</v>
      </c>
      <c r="F1529" s="80" t="s">
        <v>3720</v>
      </c>
      <c r="G1529" s="370">
        <v>100</v>
      </c>
      <c r="H1529" s="370">
        <v>100</v>
      </c>
      <c r="I1529" s="370">
        <v>20</v>
      </c>
      <c r="J1529" s="194"/>
    </row>
    <row r="1530" spans="1:10" ht="15" x14ac:dyDescent="0.25">
      <c r="A1530" s="80">
        <v>1522</v>
      </c>
      <c r="B1530" s="400" t="s">
        <v>2443</v>
      </c>
      <c r="C1530" s="400" t="s">
        <v>2515</v>
      </c>
      <c r="D1530" s="401">
        <v>17001020764</v>
      </c>
      <c r="E1530" s="400" t="s">
        <v>4246</v>
      </c>
      <c r="F1530" s="80" t="s">
        <v>3720</v>
      </c>
      <c r="G1530" s="370">
        <v>100</v>
      </c>
      <c r="H1530" s="370">
        <v>100</v>
      </c>
      <c r="I1530" s="370">
        <v>20</v>
      </c>
      <c r="J1530" s="194"/>
    </row>
    <row r="1531" spans="1:10" ht="15" x14ac:dyDescent="0.25">
      <c r="A1531" s="80">
        <v>1523</v>
      </c>
      <c r="B1531" s="400" t="s">
        <v>2443</v>
      </c>
      <c r="C1531" s="400" t="s">
        <v>2515</v>
      </c>
      <c r="D1531" s="401">
        <v>17001020764</v>
      </c>
      <c r="E1531" s="400" t="s">
        <v>4246</v>
      </c>
      <c r="F1531" s="80" t="s">
        <v>3720</v>
      </c>
      <c r="G1531" s="370">
        <v>100</v>
      </c>
      <c r="H1531" s="370">
        <v>100</v>
      </c>
      <c r="I1531" s="370">
        <v>20</v>
      </c>
      <c r="J1531" s="194"/>
    </row>
    <row r="1532" spans="1:10" ht="15" x14ac:dyDescent="0.25">
      <c r="A1532" s="80">
        <v>1524</v>
      </c>
      <c r="B1532" s="400" t="s">
        <v>2590</v>
      </c>
      <c r="C1532" s="400" t="s">
        <v>3853</v>
      </c>
      <c r="D1532" s="401">
        <v>37001042474</v>
      </c>
      <c r="E1532" s="400" t="s">
        <v>4246</v>
      </c>
      <c r="F1532" s="80" t="s">
        <v>3720</v>
      </c>
      <c r="G1532" s="370">
        <v>100</v>
      </c>
      <c r="H1532" s="370">
        <v>100</v>
      </c>
      <c r="I1532" s="370">
        <v>20</v>
      </c>
      <c r="J1532" s="194"/>
    </row>
    <row r="1533" spans="1:10" ht="15" x14ac:dyDescent="0.25">
      <c r="A1533" s="80">
        <v>1525</v>
      </c>
      <c r="B1533" s="400" t="s">
        <v>2590</v>
      </c>
      <c r="C1533" s="400" t="s">
        <v>3853</v>
      </c>
      <c r="D1533" s="401">
        <v>37001042474</v>
      </c>
      <c r="E1533" s="400" t="s">
        <v>4246</v>
      </c>
      <c r="F1533" s="80" t="s">
        <v>3720</v>
      </c>
      <c r="G1533" s="370">
        <v>100</v>
      </c>
      <c r="H1533" s="370">
        <v>100</v>
      </c>
      <c r="I1533" s="370">
        <v>20</v>
      </c>
      <c r="J1533" s="194"/>
    </row>
    <row r="1534" spans="1:10" ht="15" x14ac:dyDescent="0.25">
      <c r="A1534" s="80">
        <v>1526</v>
      </c>
      <c r="B1534" s="400" t="s">
        <v>2590</v>
      </c>
      <c r="C1534" s="400" t="s">
        <v>3853</v>
      </c>
      <c r="D1534" s="401">
        <v>37001042474</v>
      </c>
      <c r="E1534" s="400" t="s">
        <v>4246</v>
      </c>
      <c r="F1534" s="80" t="s">
        <v>3720</v>
      </c>
      <c r="G1534" s="370">
        <v>100</v>
      </c>
      <c r="H1534" s="370">
        <v>100</v>
      </c>
      <c r="I1534" s="370">
        <v>20</v>
      </c>
      <c r="J1534" s="194"/>
    </row>
    <row r="1535" spans="1:10" ht="15" x14ac:dyDescent="0.25">
      <c r="A1535" s="80">
        <v>1527</v>
      </c>
      <c r="B1535" s="400" t="s">
        <v>2418</v>
      </c>
      <c r="C1535" s="400" t="s">
        <v>2515</v>
      </c>
      <c r="D1535" s="401">
        <v>37001006203</v>
      </c>
      <c r="E1535" s="400" t="s">
        <v>4246</v>
      </c>
      <c r="F1535" s="80" t="s">
        <v>3720</v>
      </c>
      <c r="G1535" s="370">
        <v>100</v>
      </c>
      <c r="H1535" s="370">
        <v>100</v>
      </c>
      <c r="I1535" s="370">
        <v>20</v>
      </c>
      <c r="J1535" s="194"/>
    </row>
    <row r="1536" spans="1:10" ht="15" x14ac:dyDescent="0.25">
      <c r="A1536" s="80">
        <v>1528</v>
      </c>
      <c r="B1536" s="400" t="s">
        <v>3860</v>
      </c>
      <c r="C1536" s="400" t="s">
        <v>3861</v>
      </c>
      <c r="D1536" s="401">
        <v>37001010637</v>
      </c>
      <c r="E1536" s="400" t="s">
        <v>4246</v>
      </c>
      <c r="F1536" s="80" t="s">
        <v>3720</v>
      </c>
      <c r="G1536" s="370">
        <v>100</v>
      </c>
      <c r="H1536" s="370">
        <v>100</v>
      </c>
      <c r="I1536" s="370">
        <v>20</v>
      </c>
      <c r="J1536" s="194"/>
    </row>
    <row r="1537" spans="1:10" ht="15" x14ac:dyDescent="0.25">
      <c r="A1537" s="80">
        <v>1529</v>
      </c>
      <c r="B1537" s="400" t="s">
        <v>3860</v>
      </c>
      <c r="C1537" s="400" t="s">
        <v>3861</v>
      </c>
      <c r="D1537" s="401">
        <v>37001010637</v>
      </c>
      <c r="E1537" s="400" t="s">
        <v>4246</v>
      </c>
      <c r="F1537" s="80" t="s">
        <v>3720</v>
      </c>
      <c r="G1537" s="370">
        <v>100</v>
      </c>
      <c r="H1537" s="370">
        <v>100</v>
      </c>
      <c r="I1537" s="370">
        <v>20</v>
      </c>
      <c r="J1537" s="194"/>
    </row>
    <row r="1538" spans="1:10" ht="15" x14ac:dyDescent="0.25">
      <c r="A1538" s="80">
        <v>1530</v>
      </c>
      <c r="B1538" s="400" t="s">
        <v>3860</v>
      </c>
      <c r="C1538" s="400" t="s">
        <v>3861</v>
      </c>
      <c r="D1538" s="401">
        <v>37001010637</v>
      </c>
      <c r="E1538" s="400" t="s">
        <v>4246</v>
      </c>
      <c r="F1538" s="80" t="s">
        <v>3720</v>
      </c>
      <c r="G1538" s="370">
        <v>100</v>
      </c>
      <c r="H1538" s="370">
        <v>100</v>
      </c>
      <c r="I1538" s="370">
        <v>20</v>
      </c>
      <c r="J1538" s="194"/>
    </row>
    <row r="1539" spans="1:10" ht="15" x14ac:dyDescent="0.25">
      <c r="A1539" s="80">
        <v>1531</v>
      </c>
      <c r="B1539" s="400" t="s">
        <v>2638</v>
      </c>
      <c r="C1539" s="400" t="s">
        <v>3862</v>
      </c>
      <c r="D1539" s="401">
        <v>37001006427</v>
      </c>
      <c r="E1539" s="400" t="s">
        <v>4246</v>
      </c>
      <c r="F1539" s="80" t="s">
        <v>3720</v>
      </c>
      <c r="G1539" s="370">
        <v>100</v>
      </c>
      <c r="H1539" s="370">
        <v>100</v>
      </c>
      <c r="I1539" s="370">
        <v>20</v>
      </c>
      <c r="J1539" s="194"/>
    </row>
    <row r="1540" spans="1:10" ht="15" x14ac:dyDescent="0.25">
      <c r="A1540" s="80">
        <v>1532</v>
      </c>
      <c r="B1540" s="400" t="s">
        <v>2638</v>
      </c>
      <c r="C1540" s="400" t="s">
        <v>3862</v>
      </c>
      <c r="D1540" s="401">
        <v>37001006427</v>
      </c>
      <c r="E1540" s="400" t="s">
        <v>4246</v>
      </c>
      <c r="F1540" s="80" t="s">
        <v>3720</v>
      </c>
      <c r="G1540" s="370">
        <v>100</v>
      </c>
      <c r="H1540" s="370">
        <v>100</v>
      </c>
      <c r="I1540" s="370">
        <v>20</v>
      </c>
      <c r="J1540" s="194"/>
    </row>
    <row r="1541" spans="1:10" ht="15" x14ac:dyDescent="0.25">
      <c r="A1541" s="80">
        <v>1533</v>
      </c>
      <c r="B1541" s="400" t="s">
        <v>2427</v>
      </c>
      <c r="C1541" s="400" t="s">
        <v>3863</v>
      </c>
      <c r="D1541" s="401">
        <v>37001021194</v>
      </c>
      <c r="E1541" s="400" t="s">
        <v>4246</v>
      </c>
      <c r="F1541" s="80" t="s">
        <v>3720</v>
      </c>
      <c r="G1541" s="370">
        <v>100</v>
      </c>
      <c r="H1541" s="370">
        <v>100</v>
      </c>
      <c r="I1541" s="370">
        <v>20</v>
      </c>
      <c r="J1541" s="194"/>
    </row>
    <row r="1542" spans="1:10" ht="15" x14ac:dyDescent="0.25">
      <c r="A1542" s="80">
        <v>1534</v>
      </c>
      <c r="B1542" s="400" t="s">
        <v>2402</v>
      </c>
      <c r="C1542" s="400" t="s">
        <v>2544</v>
      </c>
      <c r="D1542" s="401">
        <v>37801061464</v>
      </c>
      <c r="E1542" s="400" t="s">
        <v>4246</v>
      </c>
      <c r="F1542" s="80" t="s">
        <v>3720</v>
      </c>
      <c r="G1542" s="370">
        <v>100</v>
      </c>
      <c r="H1542" s="370">
        <v>100</v>
      </c>
      <c r="I1542" s="370">
        <v>20</v>
      </c>
      <c r="J1542" s="194"/>
    </row>
    <row r="1543" spans="1:10" ht="15" x14ac:dyDescent="0.25">
      <c r="A1543" s="80">
        <v>1535</v>
      </c>
      <c r="B1543" s="400" t="s">
        <v>2402</v>
      </c>
      <c r="C1543" s="400" t="s">
        <v>2544</v>
      </c>
      <c r="D1543" s="401">
        <v>37801061464</v>
      </c>
      <c r="E1543" s="400" t="s">
        <v>4246</v>
      </c>
      <c r="F1543" s="80" t="s">
        <v>3720</v>
      </c>
      <c r="G1543" s="370">
        <v>100</v>
      </c>
      <c r="H1543" s="370">
        <v>100</v>
      </c>
      <c r="I1543" s="370">
        <v>20</v>
      </c>
      <c r="J1543" s="194"/>
    </row>
    <row r="1544" spans="1:10" ht="15" x14ac:dyDescent="0.25">
      <c r="A1544" s="80">
        <v>1536</v>
      </c>
      <c r="B1544" s="400" t="s">
        <v>2946</v>
      </c>
      <c r="C1544" s="400" t="s">
        <v>3864</v>
      </c>
      <c r="D1544" s="401">
        <v>37001037582</v>
      </c>
      <c r="E1544" s="400" t="s">
        <v>4246</v>
      </c>
      <c r="F1544" s="80" t="s">
        <v>3720</v>
      </c>
      <c r="G1544" s="370">
        <v>100</v>
      </c>
      <c r="H1544" s="370">
        <v>100</v>
      </c>
      <c r="I1544" s="370">
        <v>20</v>
      </c>
      <c r="J1544" s="194"/>
    </row>
    <row r="1545" spans="1:10" ht="15" x14ac:dyDescent="0.25">
      <c r="A1545" s="80">
        <v>1537</v>
      </c>
      <c r="B1545" s="400" t="s">
        <v>2946</v>
      </c>
      <c r="C1545" s="400" t="s">
        <v>3864</v>
      </c>
      <c r="D1545" s="401">
        <v>37001037582</v>
      </c>
      <c r="E1545" s="400" t="s">
        <v>4246</v>
      </c>
      <c r="F1545" s="80" t="s">
        <v>3720</v>
      </c>
      <c r="G1545" s="370">
        <v>100</v>
      </c>
      <c r="H1545" s="370">
        <v>100</v>
      </c>
      <c r="I1545" s="370">
        <v>20</v>
      </c>
      <c r="J1545" s="194"/>
    </row>
    <row r="1546" spans="1:10" ht="15" x14ac:dyDescent="0.25">
      <c r="A1546" s="80">
        <v>1538</v>
      </c>
      <c r="B1546" s="400" t="s">
        <v>2638</v>
      </c>
      <c r="C1546" s="400" t="s">
        <v>3862</v>
      </c>
      <c r="D1546" s="401">
        <v>37001006427</v>
      </c>
      <c r="E1546" s="400" t="s">
        <v>4246</v>
      </c>
      <c r="F1546" s="80" t="s">
        <v>3720</v>
      </c>
      <c r="G1546" s="370">
        <v>100</v>
      </c>
      <c r="H1546" s="370">
        <v>100</v>
      </c>
      <c r="I1546" s="370">
        <v>20</v>
      </c>
      <c r="J1546" s="194"/>
    </row>
    <row r="1547" spans="1:10" ht="15" x14ac:dyDescent="0.25">
      <c r="A1547" s="80">
        <v>1539</v>
      </c>
      <c r="B1547" s="400" t="s">
        <v>3846</v>
      </c>
      <c r="C1547" s="400" t="s">
        <v>3847</v>
      </c>
      <c r="D1547" s="401">
        <v>62006016834</v>
      </c>
      <c r="E1547" s="400" t="s">
        <v>4246</v>
      </c>
      <c r="F1547" s="80" t="s">
        <v>3720</v>
      </c>
      <c r="G1547" s="370">
        <v>100</v>
      </c>
      <c r="H1547" s="370">
        <v>100</v>
      </c>
      <c r="I1547" s="370">
        <v>20</v>
      </c>
      <c r="J1547" s="194"/>
    </row>
    <row r="1548" spans="1:10" ht="15" x14ac:dyDescent="0.25">
      <c r="A1548" s="80">
        <v>1540</v>
      </c>
      <c r="B1548" s="400" t="s">
        <v>3865</v>
      </c>
      <c r="C1548" s="400" t="s">
        <v>3856</v>
      </c>
      <c r="D1548" s="401">
        <v>62006019763</v>
      </c>
      <c r="E1548" s="400" t="s">
        <v>4246</v>
      </c>
      <c r="F1548" s="80" t="s">
        <v>3720</v>
      </c>
      <c r="G1548" s="370">
        <v>100</v>
      </c>
      <c r="H1548" s="370">
        <v>100</v>
      </c>
      <c r="I1548" s="370">
        <v>20</v>
      </c>
      <c r="J1548" s="194"/>
    </row>
    <row r="1549" spans="1:10" ht="15" x14ac:dyDescent="0.25">
      <c r="A1549" s="80">
        <v>1541</v>
      </c>
      <c r="B1549" s="400" t="s">
        <v>3848</v>
      </c>
      <c r="C1549" s="400" t="s">
        <v>3849</v>
      </c>
      <c r="D1549" s="401">
        <v>37001008280</v>
      </c>
      <c r="E1549" s="400" t="s">
        <v>4246</v>
      </c>
      <c r="F1549" s="80" t="s">
        <v>3720</v>
      </c>
      <c r="G1549" s="370">
        <v>100</v>
      </c>
      <c r="H1549" s="370">
        <v>100</v>
      </c>
      <c r="I1549" s="370">
        <v>20</v>
      </c>
      <c r="J1549" s="194"/>
    </row>
    <row r="1550" spans="1:10" ht="15" x14ac:dyDescent="0.25">
      <c r="A1550" s="80">
        <v>1542</v>
      </c>
      <c r="B1550" s="400" t="s">
        <v>2946</v>
      </c>
      <c r="C1550" s="400" t="s">
        <v>3864</v>
      </c>
      <c r="D1550" s="401">
        <v>37001037582</v>
      </c>
      <c r="E1550" s="400" t="s">
        <v>4246</v>
      </c>
      <c r="F1550" s="80" t="s">
        <v>3720</v>
      </c>
      <c r="G1550" s="370">
        <v>100</v>
      </c>
      <c r="H1550" s="370">
        <v>100</v>
      </c>
      <c r="I1550" s="370">
        <v>20</v>
      </c>
      <c r="J1550" s="194"/>
    </row>
    <row r="1551" spans="1:10" ht="15" x14ac:dyDescent="0.25">
      <c r="A1551" s="80">
        <v>1543</v>
      </c>
      <c r="B1551" s="400" t="s">
        <v>2770</v>
      </c>
      <c r="C1551" s="400" t="s">
        <v>3850</v>
      </c>
      <c r="D1551" s="401">
        <v>62001011086</v>
      </c>
      <c r="E1551" s="400" t="s">
        <v>4246</v>
      </c>
      <c r="F1551" s="80" t="s">
        <v>3720</v>
      </c>
      <c r="G1551" s="370">
        <v>100</v>
      </c>
      <c r="H1551" s="370">
        <v>100</v>
      </c>
      <c r="I1551" s="370">
        <v>20</v>
      </c>
      <c r="J1551" s="194"/>
    </row>
    <row r="1552" spans="1:10" ht="15" x14ac:dyDescent="0.25">
      <c r="A1552" s="80">
        <v>1544</v>
      </c>
      <c r="B1552" s="400" t="s">
        <v>3846</v>
      </c>
      <c r="C1552" s="400" t="s">
        <v>3847</v>
      </c>
      <c r="D1552" s="401">
        <v>62006016834</v>
      </c>
      <c r="E1552" s="400" t="s">
        <v>4246</v>
      </c>
      <c r="F1552" s="80" t="s">
        <v>3720</v>
      </c>
      <c r="G1552" s="370">
        <v>100</v>
      </c>
      <c r="H1552" s="370">
        <v>100</v>
      </c>
      <c r="I1552" s="370">
        <v>20</v>
      </c>
      <c r="J1552" s="194"/>
    </row>
    <row r="1553" spans="1:10" ht="15" x14ac:dyDescent="0.25">
      <c r="A1553" s="80">
        <v>1545</v>
      </c>
      <c r="B1553" s="400" t="s">
        <v>2560</v>
      </c>
      <c r="C1553" s="400" t="s">
        <v>2515</v>
      </c>
      <c r="D1553" s="401">
        <v>37001014366</v>
      </c>
      <c r="E1553" s="400" t="s">
        <v>4246</v>
      </c>
      <c r="F1553" s="80" t="s">
        <v>3720</v>
      </c>
      <c r="G1553" s="370">
        <v>100</v>
      </c>
      <c r="H1553" s="370">
        <v>100</v>
      </c>
      <c r="I1553" s="370">
        <v>20</v>
      </c>
      <c r="J1553" s="194"/>
    </row>
    <row r="1554" spans="1:10" ht="15" x14ac:dyDescent="0.25">
      <c r="A1554" s="80">
        <v>1546</v>
      </c>
      <c r="B1554" s="400" t="s">
        <v>2711</v>
      </c>
      <c r="C1554" s="400" t="s">
        <v>3855</v>
      </c>
      <c r="D1554" s="401">
        <v>37001052522</v>
      </c>
      <c r="E1554" s="400" t="s">
        <v>4246</v>
      </c>
      <c r="F1554" s="80" t="s">
        <v>3720</v>
      </c>
      <c r="G1554" s="370">
        <v>100</v>
      </c>
      <c r="H1554" s="370">
        <v>100</v>
      </c>
      <c r="I1554" s="370">
        <v>20</v>
      </c>
      <c r="J1554" s="194"/>
    </row>
    <row r="1555" spans="1:10" ht="15" x14ac:dyDescent="0.25">
      <c r="A1555" s="80">
        <v>1547</v>
      </c>
      <c r="B1555" s="400" t="s">
        <v>2443</v>
      </c>
      <c r="C1555" s="400" t="s">
        <v>2515</v>
      </c>
      <c r="D1555" s="401">
        <v>17001020764</v>
      </c>
      <c r="E1555" s="400" t="s">
        <v>4246</v>
      </c>
      <c r="F1555" s="80" t="s">
        <v>3720</v>
      </c>
      <c r="G1555" s="370">
        <v>100</v>
      </c>
      <c r="H1555" s="370">
        <v>100</v>
      </c>
      <c r="I1555" s="370">
        <v>20</v>
      </c>
      <c r="J1555" s="194"/>
    </row>
    <row r="1556" spans="1:10" ht="15" x14ac:dyDescent="0.25">
      <c r="A1556" s="80">
        <v>1548</v>
      </c>
      <c r="B1556" s="400" t="s">
        <v>2418</v>
      </c>
      <c r="C1556" s="400" t="s">
        <v>2515</v>
      </c>
      <c r="D1556" s="401">
        <v>37001006203</v>
      </c>
      <c r="E1556" s="400" t="s">
        <v>4246</v>
      </c>
      <c r="F1556" s="80" t="s">
        <v>3720</v>
      </c>
      <c r="G1556" s="370">
        <v>100</v>
      </c>
      <c r="H1556" s="370">
        <v>100</v>
      </c>
      <c r="I1556" s="370">
        <v>20</v>
      </c>
      <c r="J1556" s="194"/>
    </row>
    <row r="1557" spans="1:10" ht="15" x14ac:dyDescent="0.25">
      <c r="A1557" s="80">
        <v>1549</v>
      </c>
      <c r="B1557" s="400" t="s">
        <v>2402</v>
      </c>
      <c r="C1557" s="400" t="s">
        <v>2544</v>
      </c>
      <c r="D1557" s="401">
        <v>37801061464</v>
      </c>
      <c r="E1557" s="400" t="s">
        <v>4246</v>
      </c>
      <c r="F1557" s="80" t="s">
        <v>3720</v>
      </c>
      <c r="G1557" s="370">
        <v>100</v>
      </c>
      <c r="H1557" s="370">
        <v>100</v>
      </c>
      <c r="I1557" s="370">
        <v>20</v>
      </c>
      <c r="J1557" s="194"/>
    </row>
    <row r="1558" spans="1:10" ht="15" x14ac:dyDescent="0.25">
      <c r="A1558" s="80">
        <v>1550</v>
      </c>
      <c r="B1558" s="400" t="s">
        <v>3865</v>
      </c>
      <c r="C1558" s="400" t="s">
        <v>3856</v>
      </c>
      <c r="D1558" s="401">
        <v>62006019763</v>
      </c>
      <c r="E1558" s="400" t="s">
        <v>4246</v>
      </c>
      <c r="F1558" s="80" t="s">
        <v>3720</v>
      </c>
      <c r="G1558" s="370">
        <v>100</v>
      </c>
      <c r="H1558" s="370">
        <v>100</v>
      </c>
      <c r="I1558" s="370">
        <v>20</v>
      </c>
      <c r="J1558" s="194"/>
    </row>
    <row r="1559" spans="1:10" ht="15" x14ac:dyDescent="0.25">
      <c r="A1559" s="80">
        <v>1551</v>
      </c>
      <c r="B1559" s="400" t="s">
        <v>2603</v>
      </c>
      <c r="C1559" s="400" t="s">
        <v>3866</v>
      </c>
      <c r="D1559" s="401">
        <v>54001043234</v>
      </c>
      <c r="E1559" s="400" t="s">
        <v>4246</v>
      </c>
      <c r="F1559" s="80" t="s">
        <v>3720</v>
      </c>
      <c r="G1559" s="370">
        <v>100</v>
      </c>
      <c r="H1559" s="370">
        <v>100</v>
      </c>
      <c r="I1559" s="370">
        <v>20</v>
      </c>
      <c r="J1559" s="194"/>
    </row>
    <row r="1560" spans="1:10" ht="15" x14ac:dyDescent="0.25">
      <c r="A1560" s="80">
        <v>1552</v>
      </c>
      <c r="B1560" s="400" t="s">
        <v>3722</v>
      </c>
      <c r="C1560" s="400" t="s">
        <v>3867</v>
      </c>
      <c r="D1560" s="401">
        <v>54001001937</v>
      </c>
      <c r="E1560" s="400" t="s">
        <v>4246</v>
      </c>
      <c r="F1560" s="80" t="s">
        <v>3720</v>
      </c>
      <c r="G1560" s="370">
        <v>100</v>
      </c>
      <c r="H1560" s="370">
        <v>100</v>
      </c>
      <c r="I1560" s="370">
        <v>20</v>
      </c>
      <c r="J1560" s="194"/>
    </row>
    <row r="1561" spans="1:10" ht="15" x14ac:dyDescent="0.25">
      <c r="A1561" s="80">
        <v>1553</v>
      </c>
      <c r="B1561" s="400" t="s">
        <v>2603</v>
      </c>
      <c r="C1561" s="400" t="s">
        <v>3868</v>
      </c>
      <c r="D1561" s="401">
        <v>54001025125</v>
      </c>
      <c r="E1561" s="400" t="s">
        <v>4246</v>
      </c>
      <c r="F1561" s="80" t="s">
        <v>3720</v>
      </c>
      <c r="G1561" s="370">
        <v>100</v>
      </c>
      <c r="H1561" s="370">
        <v>100</v>
      </c>
      <c r="I1561" s="370">
        <v>20</v>
      </c>
      <c r="J1561" s="194"/>
    </row>
    <row r="1562" spans="1:10" ht="15" x14ac:dyDescent="0.25">
      <c r="A1562" s="80">
        <v>1554</v>
      </c>
      <c r="B1562" s="400" t="s">
        <v>2530</v>
      </c>
      <c r="C1562" s="400" t="s">
        <v>3869</v>
      </c>
      <c r="D1562" s="401">
        <v>54001016018</v>
      </c>
      <c r="E1562" s="400" t="s">
        <v>4246</v>
      </c>
      <c r="F1562" s="80" t="s">
        <v>3720</v>
      </c>
      <c r="G1562" s="370">
        <v>100</v>
      </c>
      <c r="H1562" s="370">
        <v>100</v>
      </c>
      <c r="I1562" s="370">
        <v>20</v>
      </c>
      <c r="J1562" s="194"/>
    </row>
    <row r="1563" spans="1:10" ht="15" x14ac:dyDescent="0.25">
      <c r="A1563" s="80">
        <v>1555</v>
      </c>
      <c r="B1563" s="400" t="s">
        <v>3870</v>
      </c>
      <c r="C1563" s="400" t="s">
        <v>3795</v>
      </c>
      <c r="D1563" s="401">
        <v>54001017995</v>
      </c>
      <c r="E1563" s="400" t="s">
        <v>4246</v>
      </c>
      <c r="F1563" s="80" t="s">
        <v>3720</v>
      </c>
      <c r="G1563" s="370">
        <v>100</v>
      </c>
      <c r="H1563" s="370">
        <v>100</v>
      </c>
      <c r="I1563" s="370">
        <v>20</v>
      </c>
      <c r="J1563" s="194"/>
    </row>
    <row r="1564" spans="1:10" ht="15" x14ac:dyDescent="0.25">
      <c r="A1564" s="80">
        <v>1556</v>
      </c>
      <c r="B1564" s="400" t="s">
        <v>2361</v>
      </c>
      <c r="C1564" s="400" t="s">
        <v>3314</v>
      </c>
      <c r="D1564" s="401">
        <v>54001061624</v>
      </c>
      <c r="E1564" s="400" t="s">
        <v>4246</v>
      </c>
      <c r="F1564" s="80" t="s">
        <v>3720</v>
      </c>
      <c r="G1564" s="370">
        <v>100</v>
      </c>
      <c r="H1564" s="370">
        <v>100</v>
      </c>
      <c r="I1564" s="370">
        <v>20</v>
      </c>
      <c r="J1564" s="194"/>
    </row>
    <row r="1565" spans="1:10" ht="15" x14ac:dyDescent="0.25">
      <c r="A1565" s="80">
        <v>1557</v>
      </c>
      <c r="B1565" s="400" t="s">
        <v>2633</v>
      </c>
      <c r="C1565" s="400" t="s">
        <v>2845</v>
      </c>
      <c r="D1565" s="401">
        <v>54001006798</v>
      </c>
      <c r="E1565" s="400" t="s">
        <v>4246</v>
      </c>
      <c r="F1565" s="80" t="s">
        <v>3720</v>
      </c>
      <c r="G1565" s="370">
        <v>100</v>
      </c>
      <c r="H1565" s="370">
        <v>100</v>
      </c>
      <c r="I1565" s="370">
        <v>20</v>
      </c>
      <c r="J1565" s="194"/>
    </row>
    <row r="1566" spans="1:10" ht="15" x14ac:dyDescent="0.25">
      <c r="A1566" s="80">
        <v>1558</v>
      </c>
      <c r="B1566" s="400" t="s">
        <v>2935</v>
      </c>
      <c r="C1566" s="400" t="s">
        <v>3871</v>
      </c>
      <c r="D1566" s="401" t="s">
        <v>4081</v>
      </c>
      <c r="E1566" s="400" t="s">
        <v>4246</v>
      </c>
      <c r="F1566" s="80" t="s">
        <v>3720</v>
      </c>
      <c r="G1566" s="370">
        <v>100</v>
      </c>
      <c r="H1566" s="370">
        <v>100</v>
      </c>
      <c r="I1566" s="370">
        <v>20</v>
      </c>
      <c r="J1566" s="194"/>
    </row>
    <row r="1567" spans="1:10" ht="15" x14ac:dyDescent="0.25">
      <c r="A1567" s="80">
        <v>1559</v>
      </c>
      <c r="B1567" s="400" t="s">
        <v>2913</v>
      </c>
      <c r="C1567" s="400" t="s">
        <v>3872</v>
      </c>
      <c r="D1567" s="401">
        <v>54001013419</v>
      </c>
      <c r="E1567" s="400" t="s">
        <v>4246</v>
      </c>
      <c r="F1567" s="80" t="s">
        <v>3720</v>
      </c>
      <c r="G1567" s="370">
        <v>100</v>
      </c>
      <c r="H1567" s="370">
        <v>100</v>
      </c>
      <c r="I1567" s="370">
        <v>20</v>
      </c>
      <c r="J1567" s="194"/>
    </row>
    <row r="1568" spans="1:10" ht="15" x14ac:dyDescent="0.25">
      <c r="A1568" s="80">
        <v>1560</v>
      </c>
      <c r="B1568" s="400" t="s">
        <v>2448</v>
      </c>
      <c r="C1568" s="400" t="s">
        <v>3873</v>
      </c>
      <c r="D1568" s="401">
        <v>54001025256</v>
      </c>
      <c r="E1568" s="400" t="s">
        <v>4246</v>
      </c>
      <c r="F1568" s="80" t="s">
        <v>3720</v>
      </c>
      <c r="G1568" s="370">
        <v>100</v>
      </c>
      <c r="H1568" s="370">
        <v>100</v>
      </c>
      <c r="I1568" s="370">
        <v>20</v>
      </c>
      <c r="J1568" s="194"/>
    </row>
    <row r="1569" spans="1:10" ht="15" x14ac:dyDescent="0.25">
      <c r="A1569" s="80">
        <v>1561</v>
      </c>
      <c r="B1569" s="400" t="s">
        <v>2448</v>
      </c>
      <c r="C1569" s="400" t="s">
        <v>3873</v>
      </c>
      <c r="D1569" s="401">
        <v>54001025256</v>
      </c>
      <c r="E1569" s="400" t="s">
        <v>4246</v>
      </c>
      <c r="F1569" s="80" t="s">
        <v>3720</v>
      </c>
      <c r="G1569" s="370">
        <v>100</v>
      </c>
      <c r="H1569" s="370">
        <v>100</v>
      </c>
      <c r="I1569" s="370">
        <v>20</v>
      </c>
      <c r="J1569" s="194"/>
    </row>
    <row r="1570" spans="1:10" ht="15" x14ac:dyDescent="0.25">
      <c r="A1570" s="80">
        <v>1562</v>
      </c>
      <c r="B1570" s="400" t="s">
        <v>3014</v>
      </c>
      <c r="C1570" s="400" t="s">
        <v>3845</v>
      </c>
      <c r="D1570" s="401">
        <v>54001008150</v>
      </c>
      <c r="E1570" s="400" t="s">
        <v>4246</v>
      </c>
      <c r="F1570" s="80" t="s">
        <v>3720</v>
      </c>
      <c r="G1570" s="370">
        <v>100</v>
      </c>
      <c r="H1570" s="370">
        <v>100</v>
      </c>
      <c r="I1570" s="370">
        <v>20</v>
      </c>
      <c r="J1570" s="194"/>
    </row>
    <row r="1571" spans="1:10" ht="15" x14ac:dyDescent="0.25">
      <c r="A1571" s="80">
        <v>1563</v>
      </c>
      <c r="B1571" s="400" t="s">
        <v>3014</v>
      </c>
      <c r="C1571" s="400" t="s">
        <v>3845</v>
      </c>
      <c r="D1571" s="401">
        <v>54001008150</v>
      </c>
      <c r="E1571" s="400" t="s">
        <v>4246</v>
      </c>
      <c r="F1571" s="80" t="s">
        <v>3720</v>
      </c>
      <c r="G1571" s="370">
        <v>100</v>
      </c>
      <c r="H1571" s="370">
        <v>100</v>
      </c>
      <c r="I1571" s="370">
        <v>20</v>
      </c>
      <c r="J1571" s="194"/>
    </row>
    <row r="1572" spans="1:10" ht="15" x14ac:dyDescent="0.25">
      <c r="A1572" s="80">
        <v>1564</v>
      </c>
      <c r="B1572" s="400" t="s">
        <v>2621</v>
      </c>
      <c r="C1572" s="400" t="s">
        <v>3795</v>
      </c>
      <c r="D1572" s="401">
        <v>54001060643</v>
      </c>
      <c r="E1572" s="400" t="s">
        <v>4246</v>
      </c>
      <c r="F1572" s="80" t="s">
        <v>3720</v>
      </c>
      <c r="G1572" s="370">
        <v>100</v>
      </c>
      <c r="H1572" s="370">
        <v>100</v>
      </c>
      <c r="I1572" s="370">
        <v>20</v>
      </c>
      <c r="J1572" s="194"/>
    </row>
    <row r="1573" spans="1:10" ht="15" x14ac:dyDescent="0.25">
      <c r="A1573" s="80">
        <v>1565</v>
      </c>
      <c r="B1573" s="400" t="s">
        <v>3213</v>
      </c>
      <c r="C1573" s="400" t="s">
        <v>3874</v>
      </c>
      <c r="D1573" s="401">
        <v>54001049488</v>
      </c>
      <c r="E1573" s="400" t="s">
        <v>4246</v>
      </c>
      <c r="F1573" s="80" t="s">
        <v>3720</v>
      </c>
      <c r="G1573" s="370">
        <v>100</v>
      </c>
      <c r="H1573" s="370">
        <v>100</v>
      </c>
      <c r="I1573" s="370">
        <v>20</v>
      </c>
      <c r="J1573" s="194"/>
    </row>
    <row r="1574" spans="1:10" ht="15" x14ac:dyDescent="0.25">
      <c r="A1574" s="80">
        <v>1566</v>
      </c>
      <c r="B1574" s="400" t="s">
        <v>2660</v>
      </c>
      <c r="C1574" s="400" t="s">
        <v>3875</v>
      </c>
      <c r="D1574" s="401">
        <v>54001038825</v>
      </c>
      <c r="E1574" s="400" t="s">
        <v>4246</v>
      </c>
      <c r="F1574" s="80" t="s">
        <v>3720</v>
      </c>
      <c r="G1574" s="370">
        <v>100</v>
      </c>
      <c r="H1574" s="370">
        <v>100</v>
      </c>
      <c r="I1574" s="370">
        <v>20</v>
      </c>
      <c r="J1574" s="194"/>
    </row>
    <row r="1575" spans="1:10" ht="15" x14ac:dyDescent="0.25">
      <c r="A1575" s="80">
        <v>1567</v>
      </c>
      <c r="B1575" s="400" t="s">
        <v>3213</v>
      </c>
      <c r="C1575" s="400" t="s">
        <v>3876</v>
      </c>
      <c r="D1575" s="401">
        <v>54001001756</v>
      </c>
      <c r="E1575" s="400" t="s">
        <v>4246</v>
      </c>
      <c r="F1575" s="80" t="s">
        <v>3720</v>
      </c>
      <c r="G1575" s="370">
        <v>100</v>
      </c>
      <c r="H1575" s="370">
        <v>100</v>
      </c>
      <c r="I1575" s="370">
        <v>20</v>
      </c>
      <c r="J1575" s="194"/>
    </row>
    <row r="1576" spans="1:10" ht="15" x14ac:dyDescent="0.25">
      <c r="A1576" s="80">
        <v>1568</v>
      </c>
      <c r="B1576" s="400" t="s">
        <v>3782</v>
      </c>
      <c r="C1576" s="400" t="s">
        <v>3877</v>
      </c>
      <c r="D1576" s="401">
        <v>54001028789</v>
      </c>
      <c r="E1576" s="400" t="s">
        <v>4246</v>
      </c>
      <c r="F1576" s="80" t="s">
        <v>3720</v>
      </c>
      <c r="G1576" s="370">
        <v>100</v>
      </c>
      <c r="H1576" s="370">
        <v>100</v>
      </c>
      <c r="I1576" s="370">
        <v>20</v>
      </c>
      <c r="J1576" s="194"/>
    </row>
    <row r="1577" spans="1:10" ht="15" x14ac:dyDescent="0.25">
      <c r="A1577" s="80">
        <v>1569</v>
      </c>
      <c r="B1577" s="400" t="s">
        <v>3878</v>
      </c>
      <c r="C1577" s="400" t="s">
        <v>3001</v>
      </c>
      <c r="D1577" s="401">
        <v>54001048766</v>
      </c>
      <c r="E1577" s="400" t="s">
        <v>4246</v>
      </c>
      <c r="F1577" s="80" t="s">
        <v>3720</v>
      </c>
      <c r="G1577" s="370">
        <v>100</v>
      </c>
      <c r="H1577" s="370">
        <v>100</v>
      </c>
      <c r="I1577" s="370">
        <v>20</v>
      </c>
      <c r="J1577" s="194"/>
    </row>
    <row r="1578" spans="1:10" ht="15" x14ac:dyDescent="0.25">
      <c r="A1578" s="80">
        <v>1570</v>
      </c>
      <c r="B1578" s="400" t="s">
        <v>2427</v>
      </c>
      <c r="C1578" s="400" t="s">
        <v>2662</v>
      </c>
      <c r="D1578" s="401">
        <v>54001044621</v>
      </c>
      <c r="E1578" s="400" t="s">
        <v>4246</v>
      </c>
      <c r="F1578" s="80" t="s">
        <v>3720</v>
      </c>
      <c r="G1578" s="370">
        <v>100</v>
      </c>
      <c r="H1578" s="370">
        <v>100</v>
      </c>
      <c r="I1578" s="370">
        <v>20</v>
      </c>
      <c r="J1578" s="194"/>
    </row>
    <row r="1579" spans="1:10" ht="15" x14ac:dyDescent="0.25">
      <c r="A1579" s="80">
        <v>1571</v>
      </c>
      <c r="B1579" s="400" t="s">
        <v>528</v>
      </c>
      <c r="C1579" s="400" t="s">
        <v>3876</v>
      </c>
      <c r="D1579" s="401">
        <v>60001129508</v>
      </c>
      <c r="E1579" s="400" t="s">
        <v>4246</v>
      </c>
      <c r="F1579" s="80" t="s">
        <v>3720</v>
      </c>
      <c r="G1579" s="370">
        <v>100</v>
      </c>
      <c r="H1579" s="370">
        <v>100</v>
      </c>
      <c r="I1579" s="370">
        <v>20</v>
      </c>
      <c r="J1579" s="194"/>
    </row>
    <row r="1580" spans="1:10" ht="15" x14ac:dyDescent="0.25">
      <c r="A1580" s="80">
        <v>1572</v>
      </c>
      <c r="B1580" s="400" t="s">
        <v>2730</v>
      </c>
      <c r="C1580" s="400" t="s">
        <v>3879</v>
      </c>
      <c r="D1580" s="401">
        <v>54001045169</v>
      </c>
      <c r="E1580" s="400" t="s">
        <v>4246</v>
      </c>
      <c r="F1580" s="80" t="s">
        <v>3720</v>
      </c>
      <c r="G1580" s="370">
        <v>100</v>
      </c>
      <c r="H1580" s="370">
        <v>100</v>
      </c>
      <c r="I1580" s="370">
        <v>20</v>
      </c>
      <c r="J1580" s="194"/>
    </row>
    <row r="1581" spans="1:10" ht="15" x14ac:dyDescent="0.25">
      <c r="A1581" s="80">
        <v>1573</v>
      </c>
      <c r="B1581" s="400" t="s">
        <v>2570</v>
      </c>
      <c r="C1581" s="400" t="s">
        <v>3880</v>
      </c>
      <c r="D1581" s="401">
        <v>60001095998</v>
      </c>
      <c r="E1581" s="400" t="s">
        <v>4246</v>
      </c>
      <c r="F1581" s="80" t="s">
        <v>3720</v>
      </c>
      <c r="G1581" s="370">
        <v>100</v>
      </c>
      <c r="H1581" s="370">
        <v>100</v>
      </c>
      <c r="I1581" s="370">
        <v>20</v>
      </c>
      <c r="J1581" s="194"/>
    </row>
    <row r="1582" spans="1:10" ht="15" x14ac:dyDescent="0.25">
      <c r="A1582" s="80">
        <v>1574</v>
      </c>
      <c r="B1582" s="400" t="s">
        <v>2686</v>
      </c>
      <c r="C1582" s="400" t="s">
        <v>2728</v>
      </c>
      <c r="D1582" s="401">
        <v>19001073847</v>
      </c>
      <c r="E1582" s="400" t="s">
        <v>4246</v>
      </c>
      <c r="F1582" s="80" t="s">
        <v>3720</v>
      </c>
      <c r="G1582" s="370">
        <v>100</v>
      </c>
      <c r="H1582" s="370">
        <v>100</v>
      </c>
      <c r="I1582" s="370">
        <v>20</v>
      </c>
      <c r="J1582" s="194"/>
    </row>
    <row r="1583" spans="1:10" ht="15" x14ac:dyDescent="0.25">
      <c r="A1583" s="80">
        <v>1575</v>
      </c>
      <c r="B1583" s="400" t="s">
        <v>3742</v>
      </c>
      <c r="C1583" s="400" t="s">
        <v>2454</v>
      </c>
      <c r="D1583" s="401">
        <v>31001050026</v>
      </c>
      <c r="E1583" s="400" t="s">
        <v>4246</v>
      </c>
      <c r="F1583" s="80" t="s">
        <v>3720</v>
      </c>
      <c r="G1583" s="370">
        <v>100</v>
      </c>
      <c r="H1583" s="370">
        <v>100</v>
      </c>
      <c r="I1583" s="370">
        <v>20</v>
      </c>
      <c r="J1583" s="194"/>
    </row>
    <row r="1584" spans="1:10" ht="15" x14ac:dyDescent="0.25">
      <c r="A1584" s="80">
        <v>1576</v>
      </c>
      <c r="B1584" s="400" t="s">
        <v>2545</v>
      </c>
      <c r="C1584" s="400" t="s">
        <v>2454</v>
      </c>
      <c r="D1584" s="401">
        <v>54001028460</v>
      </c>
      <c r="E1584" s="400" t="s">
        <v>4246</v>
      </c>
      <c r="F1584" s="80" t="s">
        <v>3720</v>
      </c>
      <c r="G1584" s="370">
        <v>100</v>
      </c>
      <c r="H1584" s="370">
        <v>100</v>
      </c>
      <c r="I1584" s="370">
        <v>20</v>
      </c>
      <c r="J1584" s="194"/>
    </row>
    <row r="1585" spans="1:10" ht="15" x14ac:dyDescent="0.25">
      <c r="A1585" s="80">
        <v>1577</v>
      </c>
      <c r="B1585" s="400" t="s">
        <v>2414</v>
      </c>
      <c r="C1585" s="400" t="s">
        <v>2492</v>
      </c>
      <c r="D1585" s="401">
        <v>38001018139</v>
      </c>
      <c r="E1585" s="400" t="s">
        <v>4246</v>
      </c>
      <c r="F1585" s="80" t="s">
        <v>3720</v>
      </c>
      <c r="G1585" s="370">
        <v>100</v>
      </c>
      <c r="H1585" s="370">
        <v>100</v>
      </c>
      <c r="I1585" s="370">
        <v>20</v>
      </c>
      <c r="J1585" s="194"/>
    </row>
    <row r="1586" spans="1:10" ht="15" x14ac:dyDescent="0.25">
      <c r="A1586" s="80">
        <v>1578</v>
      </c>
      <c r="B1586" s="400" t="s">
        <v>3881</v>
      </c>
      <c r="C1586" s="400" t="s">
        <v>3198</v>
      </c>
      <c r="D1586" s="401">
        <v>61004060551</v>
      </c>
      <c r="E1586" s="400" t="s">
        <v>4246</v>
      </c>
      <c r="F1586" s="80" t="s">
        <v>3720</v>
      </c>
      <c r="G1586" s="370">
        <v>100</v>
      </c>
      <c r="H1586" s="370">
        <v>100</v>
      </c>
      <c r="I1586" s="370">
        <v>20</v>
      </c>
      <c r="J1586" s="194"/>
    </row>
    <row r="1587" spans="1:10" ht="15" x14ac:dyDescent="0.25">
      <c r="A1587" s="80">
        <v>1579</v>
      </c>
      <c r="B1587" s="400" t="s">
        <v>3882</v>
      </c>
      <c r="C1587" s="400" t="s">
        <v>3757</v>
      </c>
      <c r="D1587" s="401">
        <v>54001044974</v>
      </c>
      <c r="E1587" s="400" t="s">
        <v>4246</v>
      </c>
      <c r="F1587" s="80" t="s">
        <v>3720</v>
      </c>
      <c r="G1587" s="370">
        <v>100</v>
      </c>
      <c r="H1587" s="370">
        <v>100</v>
      </c>
      <c r="I1587" s="370">
        <v>20</v>
      </c>
      <c r="J1587" s="194"/>
    </row>
    <row r="1588" spans="1:10" ht="15" x14ac:dyDescent="0.25">
      <c r="A1588" s="80">
        <v>1580</v>
      </c>
      <c r="B1588" s="400" t="s">
        <v>2725</v>
      </c>
      <c r="C1588" s="400" t="s">
        <v>2492</v>
      </c>
      <c r="D1588" s="401">
        <v>54001002487</v>
      </c>
      <c r="E1588" s="400" t="s">
        <v>4246</v>
      </c>
      <c r="F1588" s="80" t="s">
        <v>3720</v>
      </c>
      <c r="G1588" s="370">
        <v>100</v>
      </c>
      <c r="H1588" s="370">
        <v>100</v>
      </c>
      <c r="I1588" s="370">
        <v>20</v>
      </c>
      <c r="J1588" s="194"/>
    </row>
    <row r="1589" spans="1:10" ht="15" x14ac:dyDescent="0.25">
      <c r="A1589" s="80">
        <v>1581</v>
      </c>
      <c r="B1589" s="400" t="s">
        <v>2536</v>
      </c>
      <c r="C1589" s="400" t="s">
        <v>3883</v>
      </c>
      <c r="D1589" s="401">
        <v>54001053026</v>
      </c>
      <c r="E1589" s="400" t="s">
        <v>4246</v>
      </c>
      <c r="F1589" s="80" t="s">
        <v>3720</v>
      </c>
      <c r="G1589" s="370">
        <v>100</v>
      </c>
      <c r="H1589" s="370">
        <v>100</v>
      </c>
      <c r="I1589" s="370">
        <v>20</v>
      </c>
      <c r="J1589" s="194"/>
    </row>
    <row r="1590" spans="1:10" ht="15" x14ac:dyDescent="0.25">
      <c r="A1590" s="80">
        <v>1582</v>
      </c>
      <c r="B1590" s="400" t="s">
        <v>2412</v>
      </c>
      <c r="C1590" s="400" t="s">
        <v>3884</v>
      </c>
      <c r="D1590" s="401">
        <v>54001044022</v>
      </c>
      <c r="E1590" s="400" t="s">
        <v>4246</v>
      </c>
      <c r="F1590" s="80" t="s">
        <v>3720</v>
      </c>
      <c r="G1590" s="370">
        <v>100</v>
      </c>
      <c r="H1590" s="370">
        <v>100</v>
      </c>
      <c r="I1590" s="370">
        <v>20</v>
      </c>
      <c r="J1590" s="194"/>
    </row>
    <row r="1591" spans="1:10" ht="15" x14ac:dyDescent="0.25">
      <c r="A1591" s="80">
        <v>1583</v>
      </c>
      <c r="B1591" s="400" t="s">
        <v>3014</v>
      </c>
      <c r="C1591" s="400" t="s">
        <v>3885</v>
      </c>
      <c r="D1591" s="401">
        <v>54001011235</v>
      </c>
      <c r="E1591" s="400" t="s">
        <v>4246</v>
      </c>
      <c r="F1591" s="80" t="s">
        <v>3720</v>
      </c>
      <c r="G1591" s="370">
        <v>100</v>
      </c>
      <c r="H1591" s="370">
        <v>100</v>
      </c>
      <c r="I1591" s="370">
        <v>20</v>
      </c>
      <c r="J1591" s="194"/>
    </row>
    <row r="1592" spans="1:10" ht="15" x14ac:dyDescent="0.25">
      <c r="A1592" s="80">
        <v>1584</v>
      </c>
      <c r="B1592" s="400" t="s">
        <v>2719</v>
      </c>
      <c r="C1592" s="400" t="s">
        <v>3886</v>
      </c>
      <c r="D1592" s="401">
        <v>54001006732</v>
      </c>
      <c r="E1592" s="400" t="s">
        <v>4246</v>
      </c>
      <c r="F1592" s="80" t="s">
        <v>3720</v>
      </c>
      <c r="G1592" s="370">
        <v>100</v>
      </c>
      <c r="H1592" s="370">
        <v>100</v>
      </c>
      <c r="I1592" s="370">
        <v>20</v>
      </c>
      <c r="J1592" s="194"/>
    </row>
    <row r="1593" spans="1:10" ht="15" x14ac:dyDescent="0.25">
      <c r="A1593" s="80">
        <v>1585</v>
      </c>
      <c r="B1593" s="400" t="s">
        <v>2412</v>
      </c>
      <c r="C1593" s="400" t="s">
        <v>2769</v>
      </c>
      <c r="D1593" s="401">
        <v>54001044006</v>
      </c>
      <c r="E1593" s="400" t="s">
        <v>4246</v>
      </c>
      <c r="F1593" s="80" t="s">
        <v>3720</v>
      </c>
      <c r="G1593" s="370">
        <v>100</v>
      </c>
      <c r="H1593" s="370">
        <v>100</v>
      </c>
      <c r="I1593" s="370">
        <v>20</v>
      </c>
      <c r="J1593" s="194"/>
    </row>
    <row r="1594" spans="1:10" ht="15" x14ac:dyDescent="0.25">
      <c r="A1594" s="80">
        <v>1586</v>
      </c>
      <c r="B1594" s="400" t="s">
        <v>2412</v>
      </c>
      <c r="C1594" s="400" t="s">
        <v>2769</v>
      </c>
      <c r="D1594" s="401">
        <v>54001044006</v>
      </c>
      <c r="E1594" s="400" t="s">
        <v>4246</v>
      </c>
      <c r="F1594" s="80" t="s">
        <v>3720</v>
      </c>
      <c r="G1594" s="370">
        <v>100</v>
      </c>
      <c r="H1594" s="370">
        <v>100</v>
      </c>
      <c r="I1594" s="370">
        <v>20</v>
      </c>
      <c r="J1594" s="194"/>
    </row>
    <row r="1595" spans="1:10" ht="15" x14ac:dyDescent="0.25">
      <c r="A1595" s="80">
        <v>1587</v>
      </c>
      <c r="B1595" s="400" t="s">
        <v>2797</v>
      </c>
      <c r="C1595" s="400" t="s">
        <v>3284</v>
      </c>
      <c r="D1595" s="401">
        <v>53001019368</v>
      </c>
      <c r="E1595" s="400" t="s">
        <v>4246</v>
      </c>
      <c r="F1595" s="80" t="s">
        <v>3720</v>
      </c>
      <c r="G1595" s="370">
        <v>100</v>
      </c>
      <c r="H1595" s="370">
        <v>100</v>
      </c>
      <c r="I1595" s="370">
        <v>20</v>
      </c>
      <c r="J1595" s="194"/>
    </row>
    <row r="1596" spans="1:10" ht="15" x14ac:dyDescent="0.25">
      <c r="A1596" s="80">
        <v>1588</v>
      </c>
      <c r="B1596" s="400" t="s">
        <v>2471</v>
      </c>
      <c r="C1596" s="400" t="s">
        <v>3887</v>
      </c>
      <c r="D1596" s="401">
        <v>53001022126</v>
      </c>
      <c r="E1596" s="400" t="s">
        <v>4246</v>
      </c>
      <c r="F1596" s="80" t="s">
        <v>3720</v>
      </c>
      <c r="G1596" s="370">
        <v>100</v>
      </c>
      <c r="H1596" s="370">
        <v>100</v>
      </c>
      <c r="I1596" s="370">
        <v>20</v>
      </c>
      <c r="J1596" s="194"/>
    </row>
    <row r="1597" spans="1:10" ht="15" x14ac:dyDescent="0.25">
      <c r="A1597" s="80">
        <v>1589</v>
      </c>
      <c r="B1597" s="400" t="s">
        <v>3888</v>
      </c>
      <c r="C1597" s="400" t="s">
        <v>537</v>
      </c>
      <c r="D1597" s="401">
        <v>53001011999</v>
      </c>
      <c r="E1597" s="400" t="s">
        <v>4246</v>
      </c>
      <c r="F1597" s="80" t="s">
        <v>3720</v>
      </c>
      <c r="G1597" s="370">
        <v>100</v>
      </c>
      <c r="H1597" s="370">
        <v>100</v>
      </c>
      <c r="I1597" s="370">
        <v>20</v>
      </c>
      <c r="J1597" s="194"/>
    </row>
    <row r="1598" spans="1:10" ht="15" x14ac:dyDescent="0.25">
      <c r="A1598" s="80">
        <v>1590</v>
      </c>
      <c r="B1598" s="400" t="s">
        <v>2651</v>
      </c>
      <c r="C1598" s="400" t="s">
        <v>3889</v>
      </c>
      <c r="D1598" s="401">
        <v>53001034614</v>
      </c>
      <c r="E1598" s="400" t="s">
        <v>4246</v>
      </c>
      <c r="F1598" s="80" t="s">
        <v>3720</v>
      </c>
      <c r="G1598" s="370">
        <v>100</v>
      </c>
      <c r="H1598" s="370">
        <v>100</v>
      </c>
      <c r="I1598" s="370">
        <v>20</v>
      </c>
      <c r="J1598" s="194"/>
    </row>
    <row r="1599" spans="1:10" ht="15" x14ac:dyDescent="0.25">
      <c r="A1599" s="80">
        <v>1591</v>
      </c>
      <c r="B1599" s="400" t="s">
        <v>3018</v>
      </c>
      <c r="C1599" s="400" t="s">
        <v>3890</v>
      </c>
      <c r="D1599" s="401">
        <v>53001022673</v>
      </c>
      <c r="E1599" s="400" t="s">
        <v>4246</v>
      </c>
      <c r="F1599" s="80" t="s">
        <v>3720</v>
      </c>
      <c r="G1599" s="370">
        <v>100</v>
      </c>
      <c r="H1599" s="370">
        <v>100</v>
      </c>
      <c r="I1599" s="370">
        <v>20</v>
      </c>
      <c r="J1599" s="194"/>
    </row>
    <row r="1600" spans="1:10" ht="15" x14ac:dyDescent="0.25">
      <c r="A1600" s="80">
        <v>1592</v>
      </c>
      <c r="B1600" s="400" t="s">
        <v>3891</v>
      </c>
      <c r="C1600" s="400" t="s">
        <v>3892</v>
      </c>
      <c r="D1600" s="401">
        <v>53001019208</v>
      </c>
      <c r="E1600" s="400" t="s">
        <v>4246</v>
      </c>
      <c r="F1600" s="80" t="s">
        <v>3720</v>
      </c>
      <c r="G1600" s="370">
        <v>100</v>
      </c>
      <c r="H1600" s="370">
        <v>100</v>
      </c>
      <c r="I1600" s="370">
        <v>20</v>
      </c>
      <c r="J1600" s="194"/>
    </row>
    <row r="1601" spans="1:10" ht="15" x14ac:dyDescent="0.25">
      <c r="A1601" s="80">
        <v>1593</v>
      </c>
      <c r="B1601" s="400" t="s">
        <v>2711</v>
      </c>
      <c r="C1601" s="400" t="s">
        <v>2769</v>
      </c>
      <c r="D1601" s="401">
        <v>53001056734</v>
      </c>
      <c r="E1601" s="400" t="s">
        <v>4246</v>
      </c>
      <c r="F1601" s="80" t="s">
        <v>3720</v>
      </c>
      <c r="G1601" s="370">
        <v>100</v>
      </c>
      <c r="H1601" s="370">
        <v>100</v>
      </c>
      <c r="I1601" s="370">
        <v>20</v>
      </c>
      <c r="J1601" s="194"/>
    </row>
    <row r="1602" spans="1:10" ht="15" x14ac:dyDescent="0.25">
      <c r="A1602" s="80">
        <v>1594</v>
      </c>
      <c r="B1602" s="400" t="s">
        <v>2469</v>
      </c>
      <c r="C1602" s="400" t="s">
        <v>2360</v>
      </c>
      <c r="D1602" s="401">
        <v>53001016014</v>
      </c>
      <c r="E1602" s="400" t="s">
        <v>4246</v>
      </c>
      <c r="F1602" s="80" t="s">
        <v>3720</v>
      </c>
      <c r="G1602" s="370">
        <v>100</v>
      </c>
      <c r="H1602" s="370">
        <v>100</v>
      </c>
      <c r="I1602" s="370">
        <v>20</v>
      </c>
      <c r="J1602" s="194"/>
    </row>
    <row r="1603" spans="1:10" ht="15" x14ac:dyDescent="0.25">
      <c r="A1603" s="80">
        <v>1595</v>
      </c>
      <c r="B1603" s="400" t="s">
        <v>2469</v>
      </c>
      <c r="C1603" s="400" t="s">
        <v>2360</v>
      </c>
      <c r="D1603" s="401">
        <v>53001016014</v>
      </c>
      <c r="E1603" s="400" t="s">
        <v>4246</v>
      </c>
      <c r="F1603" s="80" t="s">
        <v>3720</v>
      </c>
      <c r="G1603" s="370">
        <v>100</v>
      </c>
      <c r="H1603" s="370">
        <v>100</v>
      </c>
      <c r="I1603" s="370">
        <v>20</v>
      </c>
      <c r="J1603" s="194"/>
    </row>
    <row r="1604" spans="1:10" ht="15" x14ac:dyDescent="0.25">
      <c r="A1604" s="80">
        <v>1596</v>
      </c>
      <c r="B1604" s="400" t="s">
        <v>3181</v>
      </c>
      <c r="C1604" s="400" t="s">
        <v>3893</v>
      </c>
      <c r="D1604" s="401">
        <v>60401164524</v>
      </c>
      <c r="E1604" s="400" t="s">
        <v>4246</v>
      </c>
      <c r="F1604" s="80" t="s">
        <v>3720</v>
      </c>
      <c r="G1604" s="370">
        <v>100</v>
      </c>
      <c r="H1604" s="370">
        <v>100</v>
      </c>
      <c r="I1604" s="370">
        <v>20</v>
      </c>
      <c r="J1604" s="194"/>
    </row>
    <row r="1605" spans="1:10" ht="15" x14ac:dyDescent="0.25">
      <c r="A1605" s="80">
        <v>1597</v>
      </c>
      <c r="B1605" s="400" t="s">
        <v>3894</v>
      </c>
      <c r="C1605" s="400" t="s">
        <v>3895</v>
      </c>
      <c r="D1605" s="401">
        <v>53001039968</v>
      </c>
      <c r="E1605" s="400" t="s">
        <v>4246</v>
      </c>
      <c r="F1605" s="80" t="s">
        <v>3720</v>
      </c>
      <c r="G1605" s="370">
        <v>100</v>
      </c>
      <c r="H1605" s="370">
        <v>100</v>
      </c>
      <c r="I1605" s="370">
        <v>20</v>
      </c>
      <c r="J1605" s="194"/>
    </row>
    <row r="1606" spans="1:10" ht="15" x14ac:dyDescent="0.25">
      <c r="A1606" s="80">
        <v>1598</v>
      </c>
      <c r="B1606" s="400" t="s">
        <v>3896</v>
      </c>
      <c r="C1606" s="400" t="s">
        <v>3897</v>
      </c>
      <c r="D1606" s="401">
        <v>53701062459</v>
      </c>
      <c r="E1606" s="400" t="s">
        <v>4246</v>
      </c>
      <c r="F1606" s="80" t="s">
        <v>3720</v>
      </c>
      <c r="G1606" s="370">
        <v>100</v>
      </c>
      <c r="H1606" s="370">
        <v>100</v>
      </c>
      <c r="I1606" s="370">
        <v>20</v>
      </c>
      <c r="J1606" s="194"/>
    </row>
    <row r="1607" spans="1:10" ht="15" x14ac:dyDescent="0.25">
      <c r="A1607" s="80">
        <v>1599</v>
      </c>
      <c r="B1607" s="400" t="s">
        <v>3898</v>
      </c>
      <c r="C1607" s="400" t="s">
        <v>3899</v>
      </c>
      <c r="D1607" s="401">
        <v>53001027305</v>
      </c>
      <c r="E1607" s="400" t="s">
        <v>4246</v>
      </c>
      <c r="F1607" s="80" t="s">
        <v>3720</v>
      </c>
      <c r="G1607" s="370">
        <v>100</v>
      </c>
      <c r="H1607" s="370">
        <v>100</v>
      </c>
      <c r="I1607" s="370">
        <v>20</v>
      </c>
      <c r="J1607" s="194"/>
    </row>
    <row r="1608" spans="1:10" ht="15" x14ac:dyDescent="0.25">
      <c r="A1608" s="80">
        <v>1600</v>
      </c>
      <c r="B1608" s="400" t="s">
        <v>2935</v>
      </c>
      <c r="C1608" s="400" t="s">
        <v>3174</v>
      </c>
      <c r="D1608" s="401">
        <v>53001019825</v>
      </c>
      <c r="E1608" s="400" t="s">
        <v>4246</v>
      </c>
      <c r="F1608" s="80" t="s">
        <v>3720</v>
      </c>
      <c r="G1608" s="370">
        <v>100</v>
      </c>
      <c r="H1608" s="370">
        <v>100</v>
      </c>
      <c r="I1608" s="370">
        <v>20</v>
      </c>
      <c r="J1608" s="194"/>
    </row>
    <row r="1609" spans="1:10" ht="15" x14ac:dyDescent="0.25">
      <c r="A1609" s="80">
        <v>1601</v>
      </c>
      <c r="B1609" s="400" t="s">
        <v>2641</v>
      </c>
      <c r="C1609" s="400" t="s">
        <v>3821</v>
      </c>
      <c r="D1609" s="401">
        <v>53001030167</v>
      </c>
      <c r="E1609" s="400" t="s">
        <v>4246</v>
      </c>
      <c r="F1609" s="80" t="s">
        <v>3720</v>
      </c>
      <c r="G1609" s="370">
        <v>100</v>
      </c>
      <c r="H1609" s="370">
        <v>100</v>
      </c>
      <c r="I1609" s="370">
        <v>20</v>
      </c>
      <c r="J1609" s="194"/>
    </row>
    <row r="1610" spans="1:10" ht="15" x14ac:dyDescent="0.25">
      <c r="A1610" s="80">
        <v>1602</v>
      </c>
      <c r="B1610" s="400" t="s">
        <v>3900</v>
      </c>
      <c r="C1610" s="400" t="s">
        <v>3901</v>
      </c>
      <c r="D1610" s="401">
        <v>53001046100</v>
      </c>
      <c r="E1610" s="400" t="s">
        <v>4246</v>
      </c>
      <c r="F1610" s="80" t="s">
        <v>3720</v>
      </c>
      <c r="G1610" s="370">
        <v>100</v>
      </c>
      <c r="H1610" s="370">
        <v>100</v>
      </c>
      <c r="I1610" s="370">
        <v>20</v>
      </c>
      <c r="J1610" s="194"/>
    </row>
    <row r="1611" spans="1:10" ht="15" x14ac:dyDescent="0.25">
      <c r="A1611" s="80">
        <v>1603</v>
      </c>
      <c r="B1611" s="400" t="s">
        <v>3207</v>
      </c>
      <c r="C1611" s="400" t="s">
        <v>2362</v>
      </c>
      <c r="D1611" s="401">
        <v>53001010540</v>
      </c>
      <c r="E1611" s="400" t="s">
        <v>4246</v>
      </c>
      <c r="F1611" s="80" t="s">
        <v>3720</v>
      </c>
      <c r="G1611" s="370">
        <v>100</v>
      </c>
      <c r="H1611" s="370">
        <v>100</v>
      </c>
      <c r="I1611" s="370">
        <v>20</v>
      </c>
      <c r="J1611" s="194"/>
    </row>
    <row r="1612" spans="1:10" ht="15" x14ac:dyDescent="0.25">
      <c r="A1612" s="80">
        <v>1604</v>
      </c>
      <c r="B1612" s="400" t="s">
        <v>3902</v>
      </c>
      <c r="C1612" s="400" t="s">
        <v>3321</v>
      </c>
      <c r="D1612" s="401">
        <v>53001041404</v>
      </c>
      <c r="E1612" s="400" t="s">
        <v>4246</v>
      </c>
      <c r="F1612" s="80" t="s">
        <v>3720</v>
      </c>
      <c r="G1612" s="370">
        <v>100</v>
      </c>
      <c r="H1612" s="370">
        <v>100</v>
      </c>
      <c r="I1612" s="370">
        <v>20</v>
      </c>
      <c r="J1612" s="194"/>
    </row>
    <row r="1613" spans="1:10" ht="15" x14ac:dyDescent="0.25">
      <c r="A1613" s="80">
        <v>1605</v>
      </c>
      <c r="B1613" s="400" t="s">
        <v>2361</v>
      </c>
      <c r="C1613" s="400" t="s">
        <v>3903</v>
      </c>
      <c r="D1613" s="401">
        <v>60001147315</v>
      </c>
      <c r="E1613" s="400" t="s">
        <v>4246</v>
      </c>
      <c r="F1613" s="80" t="s">
        <v>3720</v>
      </c>
      <c r="G1613" s="370">
        <v>100</v>
      </c>
      <c r="H1613" s="370">
        <v>100</v>
      </c>
      <c r="I1613" s="370">
        <v>20</v>
      </c>
      <c r="J1613" s="194"/>
    </row>
    <row r="1614" spans="1:10" ht="15" x14ac:dyDescent="0.25">
      <c r="A1614" s="80">
        <v>1606</v>
      </c>
      <c r="B1614" s="400" t="s">
        <v>2361</v>
      </c>
      <c r="C1614" s="400" t="s">
        <v>3904</v>
      </c>
      <c r="D1614" s="401">
        <v>53001009571</v>
      </c>
      <c r="E1614" s="400" t="s">
        <v>4246</v>
      </c>
      <c r="F1614" s="80" t="s">
        <v>3720</v>
      </c>
      <c r="G1614" s="370">
        <v>100</v>
      </c>
      <c r="H1614" s="370">
        <v>100</v>
      </c>
      <c r="I1614" s="370">
        <v>20</v>
      </c>
      <c r="J1614" s="194"/>
    </row>
    <row r="1615" spans="1:10" ht="15" x14ac:dyDescent="0.25">
      <c r="A1615" s="80">
        <v>1607</v>
      </c>
      <c r="B1615" s="400" t="s">
        <v>2570</v>
      </c>
      <c r="C1615" s="400" t="s">
        <v>3904</v>
      </c>
      <c r="D1615" s="401">
        <v>53001001497</v>
      </c>
      <c r="E1615" s="400" t="s">
        <v>4246</v>
      </c>
      <c r="F1615" s="80" t="s">
        <v>3720</v>
      </c>
      <c r="G1615" s="370">
        <v>100</v>
      </c>
      <c r="H1615" s="370">
        <v>100</v>
      </c>
      <c r="I1615" s="370">
        <v>20</v>
      </c>
      <c r="J1615" s="194"/>
    </row>
    <row r="1616" spans="1:10" ht="15" x14ac:dyDescent="0.25">
      <c r="A1616" s="80">
        <v>1608</v>
      </c>
      <c r="B1616" s="400" t="s">
        <v>3905</v>
      </c>
      <c r="C1616" s="400" t="s">
        <v>3904</v>
      </c>
      <c r="D1616" s="401">
        <v>53001010036</v>
      </c>
      <c r="E1616" s="400" t="s">
        <v>4246</v>
      </c>
      <c r="F1616" s="80" t="s">
        <v>3720</v>
      </c>
      <c r="G1616" s="370">
        <v>100</v>
      </c>
      <c r="H1616" s="370">
        <v>100</v>
      </c>
      <c r="I1616" s="370">
        <v>20</v>
      </c>
      <c r="J1616" s="194"/>
    </row>
    <row r="1617" spans="1:10" ht="15" x14ac:dyDescent="0.25">
      <c r="A1617" s="80">
        <v>1609</v>
      </c>
      <c r="B1617" s="400" t="s">
        <v>528</v>
      </c>
      <c r="C1617" s="400" t="s">
        <v>3906</v>
      </c>
      <c r="D1617" s="401">
        <v>53001036883</v>
      </c>
      <c r="E1617" s="400" t="s">
        <v>4246</v>
      </c>
      <c r="F1617" s="80" t="s">
        <v>3720</v>
      </c>
      <c r="G1617" s="370">
        <v>100</v>
      </c>
      <c r="H1617" s="370">
        <v>100</v>
      </c>
      <c r="I1617" s="370">
        <v>20</v>
      </c>
      <c r="J1617" s="194"/>
    </row>
    <row r="1618" spans="1:10" ht="15" x14ac:dyDescent="0.25">
      <c r="A1618" s="80">
        <v>1610</v>
      </c>
      <c r="B1618" s="400" t="s">
        <v>3907</v>
      </c>
      <c r="C1618" s="400" t="s">
        <v>3908</v>
      </c>
      <c r="D1618" s="401">
        <v>53001047320</v>
      </c>
      <c r="E1618" s="400" t="s">
        <v>4246</v>
      </c>
      <c r="F1618" s="80" t="s">
        <v>3720</v>
      </c>
      <c r="G1618" s="370">
        <v>100</v>
      </c>
      <c r="H1618" s="370">
        <v>100</v>
      </c>
      <c r="I1618" s="370">
        <v>20</v>
      </c>
      <c r="J1618" s="194"/>
    </row>
    <row r="1619" spans="1:10" ht="15" x14ac:dyDescent="0.25">
      <c r="A1619" s="80">
        <v>1611</v>
      </c>
      <c r="B1619" s="400" t="s">
        <v>3739</v>
      </c>
      <c r="C1619" s="400" t="s">
        <v>3768</v>
      </c>
      <c r="D1619" s="401">
        <v>53001021049</v>
      </c>
      <c r="E1619" s="400" t="s">
        <v>4246</v>
      </c>
      <c r="F1619" s="80" t="s">
        <v>3720</v>
      </c>
      <c r="G1619" s="370">
        <v>100</v>
      </c>
      <c r="H1619" s="370">
        <v>100</v>
      </c>
      <c r="I1619" s="370">
        <v>20</v>
      </c>
      <c r="J1619" s="194"/>
    </row>
    <row r="1620" spans="1:10" ht="15" x14ac:dyDescent="0.25">
      <c r="A1620" s="80">
        <v>1612</v>
      </c>
      <c r="B1620" s="400" t="s">
        <v>3909</v>
      </c>
      <c r="C1620" s="400" t="s">
        <v>2552</v>
      </c>
      <c r="D1620" s="401">
        <v>53001052751</v>
      </c>
      <c r="E1620" s="400" t="s">
        <v>4246</v>
      </c>
      <c r="F1620" s="80" t="s">
        <v>3720</v>
      </c>
      <c r="G1620" s="370">
        <v>100</v>
      </c>
      <c r="H1620" s="370">
        <v>100</v>
      </c>
      <c r="I1620" s="370">
        <v>20</v>
      </c>
      <c r="J1620" s="194"/>
    </row>
    <row r="1621" spans="1:10" ht="15" x14ac:dyDescent="0.25">
      <c r="A1621" s="80">
        <v>1613</v>
      </c>
      <c r="B1621" s="400" t="s">
        <v>3898</v>
      </c>
      <c r="C1621" s="400" t="s">
        <v>2800</v>
      </c>
      <c r="D1621" s="401">
        <v>53001043245</v>
      </c>
      <c r="E1621" s="400" t="s">
        <v>4246</v>
      </c>
      <c r="F1621" s="80" t="s">
        <v>3720</v>
      </c>
      <c r="G1621" s="370">
        <v>100</v>
      </c>
      <c r="H1621" s="370">
        <v>100</v>
      </c>
      <c r="I1621" s="370">
        <v>20</v>
      </c>
      <c r="J1621" s="194"/>
    </row>
    <row r="1622" spans="1:10" ht="15" x14ac:dyDescent="0.25">
      <c r="A1622" s="80">
        <v>1614</v>
      </c>
      <c r="B1622" s="400" t="s">
        <v>2527</v>
      </c>
      <c r="C1622" s="400" t="s">
        <v>3910</v>
      </c>
      <c r="D1622" s="401">
        <v>60001106996</v>
      </c>
      <c r="E1622" s="400" t="s">
        <v>4246</v>
      </c>
      <c r="F1622" s="80" t="s">
        <v>3720</v>
      </c>
      <c r="G1622" s="370">
        <v>100</v>
      </c>
      <c r="H1622" s="370">
        <v>100</v>
      </c>
      <c r="I1622" s="370">
        <v>20</v>
      </c>
      <c r="J1622" s="194"/>
    </row>
    <row r="1623" spans="1:10" ht="15" x14ac:dyDescent="0.25">
      <c r="A1623" s="80">
        <v>1615</v>
      </c>
      <c r="B1623" s="400" t="s">
        <v>3911</v>
      </c>
      <c r="C1623" s="400" t="s">
        <v>3912</v>
      </c>
      <c r="D1623" s="401">
        <v>60001086944</v>
      </c>
      <c r="E1623" s="400" t="s">
        <v>4246</v>
      </c>
      <c r="F1623" s="80" t="s">
        <v>3720</v>
      </c>
      <c r="G1623" s="370">
        <v>100</v>
      </c>
      <c r="H1623" s="370">
        <v>100</v>
      </c>
      <c r="I1623" s="370">
        <v>20</v>
      </c>
      <c r="J1623" s="194"/>
    </row>
    <row r="1624" spans="1:10" ht="15" x14ac:dyDescent="0.25">
      <c r="A1624" s="80">
        <v>1616</v>
      </c>
      <c r="B1624" s="400" t="s">
        <v>2725</v>
      </c>
      <c r="C1624" s="400" t="s">
        <v>3913</v>
      </c>
      <c r="D1624" s="401">
        <v>60001022423</v>
      </c>
      <c r="E1624" s="400" t="s">
        <v>4246</v>
      </c>
      <c r="F1624" s="80" t="s">
        <v>3720</v>
      </c>
      <c r="G1624" s="370">
        <v>100</v>
      </c>
      <c r="H1624" s="370">
        <v>100</v>
      </c>
      <c r="I1624" s="370">
        <v>20</v>
      </c>
      <c r="J1624" s="194"/>
    </row>
    <row r="1625" spans="1:10" ht="15" x14ac:dyDescent="0.25">
      <c r="A1625" s="80">
        <v>1617</v>
      </c>
      <c r="B1625" s="400" t="s">
        <v>2935</v>
      </c>
      <c r="C1625" s="400" t="s">
        <v>3914</v>
      </c>
      <c r="D1625" s="401">
        <v>53001022285</v>
      </c>
      <c r="E1625" s="400" t="s">
        <v>4246</v>
      </c>
      <c r="F1625" s="80" t="s">
        <v>3720</v>
      </c>
      <c r="G1625" s="370">
        <v>100</v>
      </c>
      <c r="H1625" s="370">
        <v>100</v>
      </c>
      <c r="I1625" s="370">
        <v>20</v>
      </c>
      <c r="J1625" s="194"/>
    </row>
    <row r="1626" spans="1:10" ht="15" x14ac:dyDescent="0.25">
      <c r="A1626" s="80">
        <v>1618</v>
      </c>
      <c r="B1626" s="400" t="s">
        <v>2412</v>
      </c>
      <c r="C1626" s="400" t="s">
        <v>3915</v>
      </c>
      <c r="D1626" s="401">
        <v>53001055665</v>
      </c>
      <c r="E1626" s="400" t="s">
        <v>4246</v>
      </c>
      <c r="F1626" s="80" t="s">
        <v>3720</v>
      </c>
      <c r="G1626" s="370">
        <v>100</v>
      </c>
      <c r="H1626" s="370">
        <v>100</v>
      </c>
      <c r="I1626" s="370">
        <v>20</v>
      </c>
      <c r="J1626" s="194"/>
    </row>
    <row r="1627" spans="1:10" ht="15" x14ac:dyDescent="0.25">
      <c r="A1627" s="80">
        <v>1619</v>
      </c>
      <c r="B1627" s="400" t="s">
        <v>3916</v>
      </c>
      <c r="C1627" s="400" t="s">
        <v>2958</v>
      </c>
      <c r="D1627" s="401">
        <v>53001019604</v>
      </c>
      <c r="E1627" s="400" t="s">
        <v>4246</v>
      </c>
      <c r="F1627" s="80" t="s">
        <v>3720</v>
      </c>
      <c r="G1627" s="370">
        <v>100</v>
      </c>
      <c r="H1627" s="370">
        <v>100</v>
      </c>
      <c r="I1627" s="370">
        <v>20</v>
      </c>
      <c r="J1627" s="194"/>
    </row>
    <row r="1628" spans="1:10" ht="15" x14ac:dyDescent="0.25">
      <c r="A1628" s="80">
        <v>1620</v>
      </c>
      <c r="B1628" s="400" t="s">
        <v>2732</v>
      </c>
      <c r="C1628" s="400" t="s">
        <v>3917</v>
      </c>
      <c r="D1628" s="401">
        <v>53001053399</v>
      </c>
      <c r="E1628" s="400" t="s">
        <v>4246</v>
      </c>
      <c r="F1628" s="80" t="s">
        <v>3720</v>
      </c>
      <c r="G1628" s="370">
        <v>100</v>
      </c>
      <c r="H1628" s="370">
        <v>100</v>
      </c>
      <c r="I1628" s="370">
        <v>20</v>
      </c>
      <c r="J1628" s="194"/>
    </row>
    <row r="1629" spans="1:10" ht="15" x14ac:dyDescent="0.25">
      <c r="A1629" s="80">
        <v>1621</v>
      </c>
      <c r="B1629" s="400" t="s">
        <v>2601</v>
      </c>
      <c r="C1629" s="400" t="s">
        <v>3918</v>
      </c>
      <c r="D1629" s="401">
        <v>53001016109</v>
      </c>
      <c r="E1629" s="400" t="s">
        <v>4246</v>
      </c>
      <c r="F1629" s="80" t="s">
        <v>3720</v>
      </c>
      <c r="G1629" s="370">
        <v>100</v>
      </c>
      <c r="H1629" s="370">
        <v>100</v>
      </c>
      <c r="I1629" s="370">
        <v>20</v>
      </c>
      <c r="J1629" s="194"/>
    </row>
    <row r="1630" spans="1:10" ht="15" x14ac:dyDescent="0.25">
      <c r="A1630" s="80">
        <v>1622</v>
      </c>
      <c r="B1630" s="400" t="s">
        <v>2534</v>
      </c>
      <c r="C1630" s="400" t="s">
        <v>3919</v>
      </c>
      <c r="D1630" s="401">
        <v>60001126372</v>
      </c>
      <c r="E1630" s="400" t="s">
        <v>4246</v>
      </c>
      <c r="F1630" s="80" t="s">
        <v>3720</v>
      </c>
      <c r="G1630" s="370">
        <v>100</v>
      </c>
      <c r="H1630" s="370">
        <v>100</v>
      </c>
      <c r="I1630" s="370">
        <v>20</v>
      </c>
      <c r="J1630" s="194"/>
    </row>
    <row r="1631" spans="1:10" ht="15" x14ac:dyDescent="0.25">
      <c r="A1631" s="80">
        <v>1623</v>
      </c>
      <c r="B1631" s="400" t="s">
        <v>2580</v>
      </c>
      <c r="C1631" s="400" t="s">
        <v>3903</v>
      </c>
      <c r="D1631" s="401">
        <v>53001040853</v>
      </c>
      <c r="E1631" s="400" t="s">
        <v>4246</v>
      </c>
      <c r="F1631" s="80" t="s">
        <v>3720</v>
      </c>
      <c r="G1631" s="370">
        <v>100</v>
      </c>
      <c r="H1631" s="370">
        <v>100</v>
      </c>
      <c r="I1631" s="370">
        <v>20</v>
      </c>
      <c r="J1631" s="194"/>
    </row>
    <row r="1632" spans="1:10" ht="15" x14ac:dyDescent="0.25">
      <c r="A1632" s="80">
        <v>1624</v>
      </c>
      <c r="B1632" s="400" t="s">
        <v>2730</v>
      </c>
      <c r="C1632" s="400" t="s">
        <v>3920</v>
      </c>
      <c r="D1632" s="401">
        <v>53001040582</v>
      </c>
      <c r="E1632" s="400" t="s">
        <v>4246</v>
      </c>
      <c r="F1632" s="80" t="s">
        <v>3720</v>
      </c>
      <c r="G1632" s="370">
        <v>100</v>
      </c>
      <c r="H1632" s="370">
        <v>100</v>
      </c>
      <c r="I1632" s="370">
        <v>20</v>
      </c>
      <c r="J1632" s="194"/>
    </row>
    <row r="1633" spans="1:10" ht="15" x14ac:dyDescent="0.25">
      <c r="A1633" s="80">
        <v>1625</v>
      </c>
      <c r="B1633" s="400" t="s">
        <v>3921</v>
      </c>
      <c r="C1633" s="400" t="s">
        <v>2764</v>
      </c>
      <c r="D1633" s="401">
        <v>53001046732</v>
      </c>
      <c r="E1633" s="400" t="s">
        <v>4246</v>
      </c>
      <c r="F1633" s="80" t="s">
        <v>3720</v>
      </c>
      <c r="G1633" s="370">
        <v>100</v>
      </c>
      <c r="H1633" s="370">
        <v>100</v>
      </c>
      <c r="I1633" s="370">
        <v>20</v>
      </c>
      <c r="J1633" s="194"/>
    </row>
    <row r="1634" spans="1:10" ht="15" x14ac:dyDescent="0.25">
      <c r="A1634" s="80">
        <v>1626</v>
      </c>
      <c r="B1634" s="400" t="s">
        <v>2487</v>
      </c>
      <c r="C1634" s="400" t="s">
        <v>3922</v>
      </c>
      <c r="D1634" s="401">
        <v>60001117460</v>
      </c>
      <c r="E1634" s="400" t="s">
        <v>4246</v>
      </c>
      <c r="F1634" s="80" t="s">
        <v>3720</v>
      </c>
      <c r="G1634" s="370">
        <v>100</v>
      </c>
      <c r="H1634" s="370">
        <v>100</v>
      </c>
      <c r="I1634" s="370">
        <v>20</v>
      </c>
      <c r="J1634" s="194"/>
    </row>
    <row r="1635" spans="1:10" ht="15" x14ac:dyDescent="0.25">
      <c r="A1635" s="80">
        <v>1627</v>
      </c>
      <c r="B1635" s="400" t="s">
        <v>2538</v>
      </c>
      <c r="C1635" s="400" t="s">
        <v>3923</v>
      </c>
      <c r="D1635" s="401">
        <v>53001059465</v>
      </c>
      <c r="E1635" s="400" t="s">
        <v>4246</v>
      </c>
      <c r="F1635" s="80" t="s">
        <v>3720</v>
      </c>
      <c r="G1635" s="370">
        <v>100</v>
      </c>
      <c r="H1635" s="370">
        <v>100</v>
      </c>
      <c r="I1635" s="370">
        <v>20</v>
      </c>
      <c r="J1635" s="194"/>
    </row>
    <row r="1636" spans="1:10" ht="15" x14ac:dyDescent="0.25">
      <c r="A1636" s="80">
        <v>1628</v>
      </c>
      <c r="B1636" s="400" t="s">
        <v>2603</v>
      </c>
      <c r="C1636" s="400" t="s">
        <v>2900</v>
      </c>
      <c r="D1636" s="401">
        <v>62001046382</v>
      </c>
      <c r="E1636" s="400" t="s">
        <v>4246</v>
      </c>
      <c r="F1636" s="80" t="s">
        <v>3720</v>
      </c>
      <c r="G1636" s="370">
        <v>100</v>
      </c>
      <c r="H1636" s="370">
        <v>100</v>
      </c>
      <c r="I1636" s="370">
        <v>20</v>
      </c>
      <c r="J1636" s="194"/>
    </row>
    <row r="1637" spans="1:10" ht="15" x14ac:dyDescent="0.25">
      <c r="A1637" s="80">
        <v>1629</v>
      </c>
      <c r="B1637" s="400" t="s">
        <v>3784</v>
      </c>
      <c r="C1637" s="400" t="s">
        <v>3924</v>
      </c>
      <c r="D1637" s="401">
        <v>60001133769</v>
      </c>
      <c r="E1637" s="400" t="s">
        <v>4246</v>
      </c>
      <c r="F1637" s="80" t="s">
        <v>3720</v>
      </c>
      <c r="G1637" s="370">
        <v>100</v>
      </c>
      <c r="H1637" s="370">
        <v>100</v>
      </c>
      <c r="I1637" s="370">
        <v>20</v>
      </c>
      <c r="J1637" s="194"/>
    </row>
    <row r="1638" spans="1:10" ht="15" x14ac:dyDescent="0.25">
      <c r="A1638" s="80">
        <v>1630</v>
      </c>
      <c r="B1638" s="400" t="s">
        <v>2651</v>
      </c>
      <c r="C1638" s="400" t="s">
        <v>3904</v>
      </c>
      <c r="D1638" s="401">
        <v>53001040976</v>
      </c>
      <c r="E1638" s="400" t="s">
        <v>4246</v>
      </c>
      <c r="F1638" s="80" t="s">
        <v>3720</v>
      </c>
      <c r="G1638" s="370">
        <v>100</v>
      </c>
      <c r="H1638" s="370">
        <v>100</v>
      </c>
      <c r="I1638" s="370">
        <v>20</v>
      </c>
      <c r="J1638" s="194"/>
    </row>
    <row r="1639" spans="1:10" ht="15" x14ac:dyDescent="0.25">
      <c r="A1639" s="80">
        <v>1631</v>
      </c>
      <c r="B1639" s="400" t="s">
        <v>2504</v>
      </c>
      <c r="C1639" s="400" t="s">
        <v>3908</v>
      </c>
      <c r="D1639" s="401">
        <v>53001057197</v>
      </c>
      <c r="E1639" s="400" t="s">
        <v>4246</v>
      </c>
      <c r="F1639" s="80" t="s">
        <v>3720</v>
      </c>
      <c r="G1639" s="370">
        <v>100</v>
      </c>
      <c r="H1639" s="370">
        <v>100</v>
      </c>
      <c r="I1639" s="370">
        <v>20</v>
      </c>
      <c r="J1639" s="194"/>
    </row>
    <row r="1640" spans="1:10" ht="15" x14ac:dyDescent="0.25">
      <c r="A1640" s="80">
        <v>1632</v>
      </c>
      <c r="B1640" s="400" t="s">
        <v>2725</v>
      </c>
      <c r="C1640" s="400" t="s">
        <v>3925</v>
      </c>
      <c r="D1640" s="401">
        <v>53001008467</v>
      </c>
      <c r="E1640" s="400" t="s">
        <v>4246</v>
      </c>
      <c r="F1640" s="80" t="s">
        <v>3720</v>
      </c>
      <c r="G1640" s="370">
        <v>100</v>
      </c>
      <c r="H1640" s="370">
        <v>100</v>
      </c>
      <c r="I1640" s="370">
        <v>20</v>
      </c>
      <c r="J1640" s="194"/>
    </row>
    <row r="1641" spans="1:10" ht="15" x14ac:dyDescent="0.25">
      <c r="A1641" s="80">
        <v>1633</v>
      </c>
      <c r="B1641" s="400" t="s">
        <v>528</v>
      </c>
      <c r="C1641" s="400" t="s">
        <v>2769</v>
      </c>
      <c r="D1641" s="401">
        <v>53001043559</v>
      </c>
      <c r="E1641" s="400" t="s">
        <v>4246</v>
      </c>
      <c r="F1641" s="80" t="s">
        <v>3720</v>
      </c>
      <c r="G1641" s="370">
        <v>100</v>
      </c>
      <c r="H1641" s="370">
        <v>100</v>
      </c>
      <c r="I1641" s="370">
        <v>20</v>
      </c>
      <c r="J1641" s="194"/>
    </row>
    <row r="1642" spans="1:10" ht="15" x14ac:dyDescent="0.25">
      <c r="A1642" s="80">
        <v>1634</v>
      </c>
      <c r="B1642" s="400" t="s">
        <v>2633</v>
      </c>
      <c r="C1642" s="400" t="s">
        <v>3926</v>
      </c>
      <c r="D1642" s="401">
        <v>53001056196</v>
      </c>
      <c r="E1642" s="400" t="s">
        <v>4246</v>
      </c>
      <c r="F1642" s="80" t="s">
        <v>3720</v>
      </c>
      <c r="G1642" s="370">
        <v>100</v>
      </c>
      <c r="H1642" s="370">
        <v>100</v>
      </c>
      <c r="I1642" s="370">
        <v>20</v>
      </c>
      <c r="J1642" s="194"/>
    </row>
    <row r="1643" spans="1:10" ht="15" x14ac:dyDescent="0.25">
      <c r="A1643" s="80">
        <v>1635</v>
      </c>
      <c r="B1643" s="400" t="s">
        <v>2584</v>
      </c>
      <c r="C1643" s="400" t="s">
        <v>2769</v>
      </c>
      <c r="D1643" s="401">
        <v>53001029506</v>
      </c>
      <c r="E1643" s="400" t="s">
        <v>4246</v>
      </c>
      <c r="F1643" s="80" t="s">
        <v>3720</v>
      </c>
      <c r="G1643" s="370">
        <v>100</v>
      </c>
      <c r="H1643" s="370">
        <v>100</v>
      </c>
      <c r="I1643" s="370">
        <v>20</v>
      </c>
      <c r="J1643" s="194"/>
    </row>
    <row r="1644" spans="1:10" ht="15" x14ac:dyDescent="0.25">
      <c r="A1644" s="80">
        <v>1636</v>
      </c>
      <c r="B1644" s="400" t="s">
        <v>3195</v>
      </c>
      <c r="C1644" s="400" t="s">
        <v>3927</v>
      </c>
      <c r="D1644" s="401">
        <v>53001030739</v>
      </c>
      <c r="E1644" s="400" t="s">
        <v>4246</v>
      </c>
      <c r="F1644" s="80" t="s">
        <v>3720</v>
      </c>
      <c r="G1644" s="370">
        <v>100</v>
      </c>
      <c r="H1644" s="370">
        <v>100</v>
      </c>
      <c r="I1644" s="370">
        <v>20</v>
      </c>
      <c r="J1644" s="194"/>
    </row>
    <row r="1645" spans="1:10" ht="15" x14ac:dyDescent="0.25">
      <c r="A1645" s="80">
        <v>1637</v>
      </c>
      <c r="B1645" s="400" t="s">
        <v>3774</v>
      </c>
      <c r="C1645" s="400" t="s">
        <v>3928</v>
      </c>
      <c r="D1645" s="401">
        <v>53001011059</v>
      </c>
      <c r="E1645" s="400" t="s">
        <v>4246</v>
      </c>
      <c r="F1645" s="80" t="s">
        <v>3720</v>
      </c>
      <c r="G1645" s="370">
        <v>100</v>
      </c>
      <c r="H1645" s="370">
        <v>100</v>
      </c>
      <c r="I1645" s="370">
        <v>20</v>
      </c>
      <c r="J1645" s="194"/>
    </row>
    <row r="1646" spans="1:10" ht="15" x14ac:dyDescent="0.25">
      <c r="A1646" s="80">
        <v>1638</v>
      </c>
      <c r="B1646" s="400" t="s">
        <v>528</v>
      </c>
      <c r="C1646" s="400" t="s">
        <v>3284</v>
      </c>
      <c r="D1646" s="401">
        <v>53001001163</v>
      </c>
      <c r="E1646" s="400" t="s">
        <v>4246</v>
      </c>
      <c r="F1646" s="80" t="s">
        <v>3720</v>
      </c>
      <c r="G1646" s="370">
        <v>100</v>
      </c>
      <c r="H1646" s="370">
        <v>100</v>
      </c>
      <c r="I1646" s="370">
        <v>20</v>
      </c>
      <c r="J1646" s="194"/>
    </row>
    <row r="1647" spans="1:10" ht="15" x14ac:dyDescent="0.25">
      <c r="A1647" s="80">
        <v>1639</v>
      </c>
      <c r="B1647" s="400" t="s">
        <v>3851</v>
      </c>
      <c r="C1647" s="400" t="s">
        <v>3821</v>
      </c>
      <c r="D1647" s="401">
        <v>53001014900</v>
      </c>
      <c r="E1647" s="400" t="s">
        <v>4246</v>
      </c>
      <c r="F1647" s="80" t="s">
        <v>3720</v>
      </c>
      <c r="G1647" s="370">
        <v>100</v>
      </c>
      <c r="H1647" s="370">
        <v>100</v>
      </c>
      <c r="I1647" s="370">
        <v>20</v>
      </c>
      <c r="J1647" s="194"/>
    </row>
    <row r="1648" spans="1:10" ht="15" x14ac:dyDescent="0.25">
      <c r="A1648" s="80">
        <v>1640</v>
      </c>
      <c r="B1648" s="400" t="s">
        <v>2538</v>
      </c>
      <c r="C1648" s="400" t="s">
        <v>3929</v>
      </c>
      <c r="D1648" s="401">
        <v>62002004697</v>
      </c>
      <c r="E1648" s="400" t="s">
        <v>4246</v>
      </c>
      <c r="F1648" s="80" t="s">
        <v>3720</v>
      </c>
      <c r="G1648" s="370">
        <v>100</v>
      </c>
      <c r="H1648" s="370">
        <v>100</v>
      </c>
      <c r="I1648" s="370">
        <v>20</v>
      </c>
      <c r="J1648" s="194"/>
    </row>
    <row r="1649" spans="1:10" ht="15" x14ac:dyDescent="0.25">
      <c r="A1649" s="80">
        <v>1641</v>
      </c>
      <c r="B1649" s="400" t="s">
        <v>2402</v>
      </c>
      <c r="C1649" s="400" t="s">
        <v>3930</v>
      </c>
      <c r="D1649" s="401">
        <v>53001030823</v>
      </c>
      <c r="E1649" s="400" t="s">
        <v>4246</v>
      </c>
      <c r="F1649" s="80" t="s">
        <v>3720</v>
      </c>
      <c r="G1649" s="370">
        <v>100</v>
      </c>
      <c r="H1649" s="370">
        <v>100</v>
      </c>
      <c r="I1649" s="370">
        <v>20</v>
      </c>
      <c r="J1649" s="194"/>
    </row>
    <row r="1650" spans="1:10" ht="15" x14ac:dyDescent="0.25">
      <c r="A1650" s="80">
        <v>1642</v>
      </c>
      <c r="B1650" s="400" t="s">
        <v>2402</v>
      </c>
      <c r="C1650" s="400" t="s">
        <v>3930</v>
      </c>
      <c r="D1650" s="401">
        <v>53001030823</v>
      </c>
      <c r="E1650" s="400" t="s">
        <v>4246</v>
      </c>
      <c r="F1650" s="80" t="s">
        <v>3720</v>
      </c>
      <c r="G1650" s="370">
        <v>100</v>
      </c>
      <c r="H1650" s="370">
        <v>100</v>
      </c>
      <c r="I1650" s="370">
        <v>20</v>
      </c>
      <c r="J1650" s="194"/>
    </row>
    <row r="1651" spans="1:10" ht="15" x14ac:dyDescent="0.25">
      <c r="A1651" s="80">
        <v>1643</v>
      </c>
      <c r="B1651" s="400" t="s">
        <v>2402</v>
      </c>
      <c r="C1651" s="400" t="s">
        <v>3930</v>
      </c>
      <c r="D1651" s="401">
        <v>53001030823</v>
      </c>
      <c r="E1651" s="400" t="s">
        <v>4246</v>
      </c>
      <c r="F1651" s="80" t="s">
        <v>3720</v>
      </c>
      <c r="G1651" s="370">
        <v>100</v>
      </c>
      <c r="H1651" s="370">
        <v>100</v>
      </c>
      <c r="I1651" s="370">
        <v>20</v>
      </c>
      <c r="J1651" s="194"/>
    </row>
    <row r="1652" spans="1:10" ht="15" x14ac:dyDescent="0.25">
      <c r="A1652" s="80">
        <v>1644</v>
      </c>
      <c r="B1652" s="400" t="s">
        <v>2660</v>
      </c>
      <c r="C1652" s="400" t="s">
        <v>3931</v>
      </c>
      <c r="D1652" s="401">
        <v>62005008623</v>
      </c>
      <c r="E1652" s="400" t="s">
        <v>4246</v>
      </c>
      <c r="F1652" s="80" t="s">
        <v>3720</v>
      </c>
      <c r="G1652" s="370">
        <v>100</v>
      </c>
      <c r="H1652" s="370">
        <v>100</v>
      </c>
      <c r="I1652" s="370">
        <v>20</v>
      </c>
      <c r="J1652" s="194"/>
    </row>
    <row r="1653" spans="1:10" ht="15" x14ac:dyDescent="0.25">
      <c r="A1653" s="80">
        <v>1645</v>
      </c>
      <c r="B1653" s="400" t="s">
        <v>3932</v>
      </c>
      <c r="C1653" s="400" t="s">
        <v>3933</v>
      </c>
      <c r="D1653" s="401">
        <v>62001007199</v>
      </c>
      <c r="E1653" s="400" t="s">
        <v>4246</v>
      </c>
      <c r="F1653" s="80" t="s">
        <v>3720</v>
      </c>
      <c r="G1653" s="370">
        <v>100</v>
      </c>
      <c r="H1653" s="370">
        <v>100</v>
      </c>
      <c r="I1653" s="370">
        <v>20</v>
      </c>
      <c r="J1653" s="194"/>
    </row>
    <row r="1654" spans="1:10" ht="15" x14ac:dyDescent="0.25">
      <c r="A1654" s="80">
        <v>1646</v>
      </c>
      <c r="B1654" s="400" t="s">
        <v>544</v>
      </c>
      <c r="C1654" s="400" t="s">
        <v>3934</v>
      </c>
      <c r="D1654" s="401">
        <v>53001025220</v>
      </c>
      <c r="E1654" s="400" t="s">
        <v>4246</v>
      </c>
      <c r="F1654" s="80" t="s">
        <v>3720</v>
      </c>
      <c r="G1654" s="370">
        <v>100</v>
      </c>
      <c r="H1654" s="370">
        <v>100</v>
      </c>
      <c r="I1654" s="370">
        <v>20</v>
      </c>
      <c r="J1654" s="194"/>
    </row>
    <row r="1655" spans="1:10" ht="15" x14ac:dyDescent="0.25">
      <c r="A1655" s="80">
        <v>1647</v>
      </c>
      <c r="B1655" s="400" t="s">
        <v>2711</v>
      </c>
      <c r="C1655" s="400" t="s">
        <v>2769</v>
      </c>
      <c r="D1655" s="401">
        <v>53001056734</v>
      </c>
      <c r="E1655" s="400" t="s">
        <v>4246</v>
      </c>
      <c r="F1655" s="80" t="s">
        <v>3720</v>
      </c>
      <c r="G1655" s="370">
        <v>100</v>
      </c>
      <c r="H1655" s="370">
        <v>100</v>
      </c>
      <c r="I1655" s="370">
        <v>20</v>
      </c>
      <c r="J1655" s="194"/>
    </row>
    <row r="1656" spans="1:10" ht="15" x14ac:dyDescent="0.25">
      <c r="A1656" s="80">
        <v>1648</v>
      </c>
      <c r="B1656" s="400" t="s">
        <v>2711</v>
      </c>
      <c r="C1656" s="400" t="s">
        <v>2769</v>
      </c>
      <c r="D1656" s="401">
        <v>53001056734</v>
      </c>
      <c r="E1656" s="400" t="s">
        <v>4246</v>
      </c>
      <c r="F1656" s="80" t="s">
        <v>3720</v>
      </c>
      <c r="G1656" s="370">
        <v>100</v>
      </c>
      <c r="H1656" s="370">
        <v>100</v>
      </c>
      <c r="I1656" s="370">
        <v>20</v>
      </c>
      <c r="J1656" s="194"/>
    </row>
    <row r="1657" spans="1:10" ht="15" x14ac:dyDescent="0.25">
      <c r="A1657" s="80">
        <v>1649</v>
      </c>
      <c r="B1657" s="400" t="s">
        <v>2683</v>
      </c>
      <c r="C1657" s="400" t="s">
        <v>3935</v>
      </c>
      <c r="D1657" s="401">
        <v>53001036691</v>
      </c>
      <c r="E1657" s="400" t="s">
        <v>4246</v>
      </c>
      <c r="F1657" s="80" t="s">
        <v>3720</v>
      </c>
      <c r="G1657" s="370">
        <v>100</v>
      </c>
      <c r="H1657" s="370">
        <v>100</v>
      </c>
      <c r="I1657" s="370">
        <v>20</v>
      </c>
      <c r="J1657" s="194"/>
    </row>
    <row r="1658" spans="1:10" ht="15" x14ac:dyDescent="0.25">
      <c r="A1658" s="80">
        <v>1650</v>
      </c>
      <c r="B1658" s="400" t="s">
        <v>2770</v>
      </c>
      <c r="C1658" s="400" t="s">
        <v>3936</v>
      </c>
      <c r="D1658" s="401">
        <v>60003005635</v>
      </c>
      <c r="E1658" s="400" t="s">
        <v>4246</v>
      </c>
      <c r="F1658" s="80" t="s">
        <v>3720</v>
      </c>
      <c r="G1658" s="370">
        <v>100</v>
      </c>
      <c r="H1658" s="370">
        <v>100</v>
      </c>
      <c r="I1658" s="370">
        <v>20</v>
      </c>
      <c r="J1658" s="194"/>
    </row>
    <row r="1659" spans="1:10" ht="15" x14ac:dyDescent="0.25">
      <c r="A1659" s="80">
        <v>1651</v>
      </c>
      <c r="B1659" s="400" t="s">
        <v>3937</v>
      </c>
      <c r="C1659" s="400" t="s">
        <v>3938</v>
      </c>
      <c r="D1659" s="401">
        <v>53001040385</v>
      </c>
      <c r="E1659" s="400" t="s">
        <v>4246</v>
      </c>
      <c r="F1659" s="80" t="s">
        <v>3720</v>
      </c>
      <c r="G1659" s="370">
        <v>100</v>
      </c>
      <c r="H1659" s="370">
        <v>100</v>
      </c>
      <c r="I1659" s="370">
        <v>20</v>
      </c>
      <c r="J1659" s="194"/>
    </row>
    <row r="1660" spans="1:10" ht="15" x14ac:dyDescent="0.25">
      <c r="A1660" s="80">
        <v>1652</v>
      </c>
      <c r="B1660" s="400" t="s">
        <v>2469</v>
      </c>
      <c r="C1660" s="400" t="s">
        <v>2360</v>
      </c>
      <c r="D1660" s="401">
        <v>53001016014</v>
      </c>
      <c r="E1660" s="400" t="s">
        <v>4246</v>
      </c>
      <c r="F1660" s="80" t="s">
        <v>3720</v>
      </c>
      <c r="G1660" s="370">
        <v>100</v>
      </c>
      <c r="H1660" s="370">
        <v>100</v>
      </c>
      <c r="I1660" s="370">
        <v>20</v>
      </c>
      <c r="J1660" s="194"/>
    </row>
    <row r="1661" spans="1:10" ht="15" x14ac:dyDescent="0.25">
      <c r="A1661" s="80">
        <v>1653</v>
      </c>
      <c r="B1661" s="400" t="s">
        <v>2725</v>
      </c>
      <c r="C1661" s="400" t="s">
        <v>3939</v>
      </c>
      <c r="D1661" s="401">
        <v>49001002463</v>
      </c>
      <c r="E1661" s="400" t="s">
        <v>4246</v>
      </c>
      <c r="F1661" s="80" t="s">
        <v>3720</v>
      </c>
      <c r="G1661" s="370">
        <v>100</v>
      </c>
      <c r="H1661" s="370">
        <v>100</v>
      </c>
      <c r="I1661" s="370">
        <v>20</v>
      </c>
      <c r="J1661" s="194"/>
    </row>
    <row r="1662" spans="1:10" ht="15" x14ac:dyDescent="0.25">
      <c r="A1662" s="80">
        <v>1654</v>
      </c>
      <c r="B1662" s="400" t="s">
        <v>2473</v>
      </c>
      <c r="C1662" s="400" t="s">
        <v>3940</v>
      </c>
      <c r="D1662" s="401">
        <v>62006047408</v>
      </c>
      <c r="E1662" s="400" t="s">
        <v>4246</v>
      </c>
      <c r="F1662" s="80" t="s">
        <v>3720</v>
      </c>
      <c r="G1662" s="370">
        <v>100</v>
      </c>
      <c r="H1662" s="370">
        <v>100</v>
      </c>
      <c r="I1662" s="370">
        <v>20</v>
      </c>
      <c r="J1662" s="194"/>
    </row>
    <row r="1663" spans="1:10" ht="15" x14ac:dyDescent="0.25">
      <c r="A1663" s="80">
        <v>1655</v>
      </c>
      <c r="B1663" s="400" t="s">
        <v>3941</v>
      </c>
      <c r="C1663" s="400" t="s">
        <v>3913</v>
      </c>
      <c r="D1663" s="401">
        <v>53001015510</v>
      </c>
      <c r="E1663" s="400" t="s">
        <v>4246</v>
      </c>
      <c r="F1663" s="80" t="s">
        <v>3720</v>
      </c>
      <c r="G1663" s="370">
        <v>100</v>
      </c>
      <c r="H1663" s="370">
        <v>100</v>
      </c>
      <c r="I1663" s="370">
        <v>20</v>
      </c>
      <c r="J1663" s="194"/>
    </row>
    <row r="1664" spans="1:10" ht="15" x14ac:dyDescent="0.25">
      <c r="A1664" s="80">
        <v>1656</v>
      </c>
      <c r="B1664" s="400" t="s">
        <v>3941</v>
      </c>
      <c r="C1664" s="400" t="s">
        <v>3913</v>
      </c>
      <c r="D1664" s="401">
        <v>53001015510</v>
      </c>
      <c r="E1664" s="400" t="s">
        <v>4246</v>
      </c>
      <c r="F1664" s="80" t="s">
        <v>3720</v>
      </c>
      <c r="G1664" s="370">
        <v>100</v>
      </c>
      <c r="H1664" s="370">
        <v>100</v>
      </c>
      <c r="I1664" s="370">
        <v>20</v>
      </c>
      <c r="J1664" s="194"/>
    </row>
    <row r="1665" spans="1:10" ht="15" x14ac:dyDescent="0.25">
      <c r="A1665" s="80">
        <v>1657</v>
      </c>
      <c r="B1665" s="400" t="s">
        <v>3941</v>
      </c>
      <c r="C1665" s="400" t="s">
        <v>3913</v>
      </c>
      <c r="D1665" s="401">
        <v>53001015510</v>
      </c>
      <c r="E1665" s="400" t="s">
        <v>4246</v>
      </c>
      <c r="F1665" s="80" t="s">
        <v>3720</v>
      </c>
      <c r="G1665" s="370">
        <v>100</v>
      </c>
      <c r="H1665" s="370">
        <v>100</v>
      </c>
      <c r="I1665" s="370">
        <v>20</v>
      </c>
      <c r="J1665" s="194"/>
    </row>
    <row r="1666" spans="1:10" ht="15" x14ac:dyDescent="0.25">
      <c r="A1666" s="80">
        <v>1658</v>
      </c>
      <c r="B1666" s="400" t="s">
        <v>2560</v>
      </c>
      <c r="C1666" s="400" t="s">
        <v>2362</v>
      </c>
      <c r="D1666" s="401">
        <v>53001010237</v>
      </c>
      <c r="E1666" s="400" t="s">
        <v>4246</v>
      </c>
      <c r="F1666" s="80" t="s">
        <v>3720</v>
      </c>
      <c r="G1666" s="370">
        <v>100</v>
      </c>
      <c r="H1666" s="370">
        <v>100</v>
      </c>
      <c r="I1666" s="370">
        <v>20</v>
      </c>
      <c r="J1666" s="194"/>
    </row>
    <row r="1667" spans="1:10" ht="15" x14ac:dyDescent="0.25">
      <c r="A1667" s="80">
        <v>1659</v>
      </c>
      <c r="B1667" s="400" t="s">
        <v>2560</v>
      </c>
      <c r="C1667" s="400" t="s">
        <v>2362</v>
      </c>
      <c r="D1667" s="401">
        <v>53001010237</v>
      </c>
      <c r="E1667" s="400" t="s">
        <v>4246</v>
      </c>
      <c r="F1667" s="80" t="s">
        <v>3720</v>
      </c>
      <c r="G1667" s="370">
        <v>100</v>
      </c>
      <c r="H1667" s="370">
        <v>100</v>
      </c>
      <c r="I1667" s="370">
        <v>20</v>
      </c>
      <c r="J1667" s="194"/>
    </row>
    <row r="1668" spans="1:10" ht="15" x14ac:dyDescent="0.25">
      <c r="A1668" s="80">
        <v>1660</v>
      </c>
      <c r="B1668" s="400" t="s">
        <v>2560</v>
      </c>
      <c r="C1668" s="400" t="s">
        <v>2362</v>
      </c>
      <c r="D1668" s="401">
        <v>53001010237</v>
      </c>
      <c r="E1668" s="400" t="s">
        <v>4246</v>
      </c>
      <c r="F1668" s="80" t="s">
        <v>3720</v>
      </c>
      <c r="G1668" s="370">
        <v>100</v>
      </c>
      <c r="H1668" s="370">
        <v>100</v>
      </c>
      <c r="I1668" s="370">
        <v>20</v>
      </c>
      <c r="J1668" s="194"/>
    </row>
    <row r="1669" spans="1:10" ht="15" x14ac:dyDescent="0.25">
      <c r="A1669" s="80">
        <v>1661</v>
      </c>
      <c r="B1669" s="400" t="s">
        <v>544</v>
      </c>
      <c r="C1669" s="400" t="s">
        <v>2668</v>
      </c>
      <c r="D1669" s="401">
        <v>53001022436</v>
      </c>
      <c r="E1669" s="400" t="s">
        <v>4246</v>
      </c>
      <c r="F1669" s="80" t="s">
        <v>3720</v>
      </c>
      <c r="G1669" s="370">
        <v>100</v>
      </c>
      <c r="H1669" s="370">
        <v>100</v>
      </c>
      <c r="I1669" s="370">
        <v>20</v>
      </c>
      <c r="J1669" s="194"/>
    </row>
    <row r="1670" spans="1:10" ht="15" x14ac:dyDescent="0.25">
      <c r="A1670" s="80">
        <v>1662</v>
      </c>
      <c r="B1670" s="400" t="s">
        <v>544</v>
      </c>
      <c r="C1670" s="400" t="s">
        <v>2668</v>
      </c>
      <c r="D1670" s="401">
        <v>53001022436</v>
      </c>
      <c r="E1670" s="400" t="s">
        <v>4246</v>
      </c>
      <c r="F1670" s="80" t="s">
        <v>3720</v>
      </c>
      <c r="G1670" s="370">
        <v>100</v>
      </c>
      <c r="H1670" s="370">
        <v>100</v>
      </c>
      <c r="I1670" s="370">
        <v>20</v>
      </c>
      <c r="J1670" s="194"/>
    </row>
    <row r="1671" spans="1:10" ht="15" x14ac:dyDescent="0.25">
      <c r="A1671" s="80">
        <v>1663</v>
      </c>
      <c r="B1671" s="400" t="s">
        <v>2497</v>
      </c>
      <c r="C1671" s="400" t="s">
        <v>3174</v>
      </c>
      <c r="D1671" s="401">
        <v>27001007285</v>
      </c>
      <c r="E1671" s="400" t="s">
        <v>4246</v>
      </c>
      <c r="F1671" s="80" t="s">
        <v>3720</v>
      </c>
      <c r="G1671" s="370">
        <v>100</v>
      </c>
      <c r="H1671" s="370">
        <v>100</v>
      </c>
      <c r="I1671" s="370">
        <v>20</v>
      </c>
      <c r="J1671" s="194"/>
    </row>
    <row r="1672" spans="1:10" ht="15" x14ac:dyDescent="0.25">
      <c r="A1672" s="80">
        <v>1664</v>
      </c>
      <c r="B1672" s="400" t="s">
        <v>2497</v>
      </c>
      <c r="C1672" s="400" t="s">
        <v>3174</v>
      </c>
      <c r="D1672" s="401">
        <v>27001007285</v>
      </c>
      <c r="E1672" s="400" t="s">
        <v>4246</v>
      </c>
      <c r="F1672" s="80" t="s">
        <v>3720</v>
      </c>
      <c r="G1672" s="370">
        <v>100</v>
      </c>
      <c r="H1672" s="370">
        <v>100</v>
      </c>
      <c r="I1672" s="370">
        <v>20</v>
      </c>
      <c r="J1672" s="194"/>
    </row>
    <row r="1673" spans="1:10" ht="15" x14ac:dyDescent="0.25">
      <c r="A1673" s="80">
        <v>1665</v>
      </c>
      <c r="B1673" s="400" t="s">
        <v>2951</v>
      </c>
      <c r="C1673" s="400" t="s">
        <v>3892</v>
      </c>
      <c r="D1673" s="401">
        <v>53001058899</v>
      </c>
      <c r="E1673" s="400" t="s">
        <v>4246</v>
      </c>
      <c r="F1673" s="80" t="s">
        <v>3720</v>
      </c>
      <c r="G1673" s="370">
        <v>100</v>
      </c>
      <c r="H1673" s="370">
        <v>100</v>
      </c>
      <c r="I1673" s="370">
        <v>20</v>
      </c>
      <c r="J1673" s="194"/>
    </row>
    <row r="1674" spans="1:10" ht="15" x14ac:dyDescent="0.25">
      <c r="A1674" s="80">
        <v>1666</v>
      </c>
      <c r="B1674" s="400" t="s">
        <v>2951</v>
      </c>
      <c r="C1674" s="400" t="s">
        <v>3892</v>
      </c>
      <c r="D1674" s="401">
        <v>53001058899</v>
      </c>
      <c r="E1674" s="400" t="s">
        <v>4246</v>
      </c>
      <c r="F1674" s="80" t="s">
        <v>3720</v>
      </c>
      <c r="G1674" s="370">
        <v>100</v>
      </c>
      <c r="H1674" s="370">
        <v>100</v>
      </c>
      <c r="I1674" s="370">
        <v>20</v>
      </c>
      <c r="J1674" s="194"/>
    </row>
    <row r="1675" spans="1:10" ht="15" x14ac:dyDescent="0.25">
      <c r="A1675" s="80">
        <v>1667</v>
      </c>
      <c r="B1675" s="400" t="s">
        <v>2586</v>
      </c>
      <c r="C1675" s="400" t="s">
        <v>3928</v>
      </c>
      <c r="D1675" s="401">
        <v>53001016226</v>
      </c>
      <c r="E1675" s="400" t="s">
        <v>4246</v>
      </c>
      <c r="F1675" s="80" t="s">
        <v>3720</v>
      </c>
      <c r="G1675" s="370">
        <v>100</v>
      </c>
      <c r="H1675" s="370">
        <v>100</v>
      </c>
      <c r="I1675" s="370">
        <v>20</v>
      </c>
      <c r="J1675" s="194"/>
    </row>
    <row r="1676" spans="1:10" ht="15" x14ac:dyDescent="0.25">
      <c r="A1676" s="80">
        <v>1668</v>
      </c>
      <c r="B1676" s="400" t="s">
        <v>2586</v>
      </c>
      <c r="C1676" s="400" t="s">
        <v>3928</v>
      </c>
      <c r="D1676" s="401">
        <v>53001016226</v>
      </c>
      <c r="E1676" s="400" t="s">
        <v>4246</v>
      </c>
      <c r="F1676" s="80" t="s">
        <v>3720</v>
      </c>
      <c r="G1676" s="370">
        <v>100</v>
      </c>
      <c r="H1676" s="370">
        <v>100</v>
      </c>
      <c r="I1676" s="370">
        <v>20</v>
      </c>
      <c r="J1676" s="194"/>
    </row>
    <row r="1677" spans="1:10" ht="15" x14ac:dyDescent="0.25">
      <c r="A1677" s="80">
        <v>1669</v>
      </c>
      <c r="B1677" s="400" t="s">
        <v>3942</v>
      </c>
      <c r="C1677" s="400" t="s">
        <v>3943</v>
      </c>
      <c r="D1677" s="401">
        <v>53001011740</v>
      </c>
      <c r="E1677" s="400" t="s">
        <v>4246</v>
      </c>
      <c r="F1677" s="80" t="s">
        <v>3720</v>
      </c>
      <c r="G1677" s="370">
        <v>100</v>
      </c>
      <c r="H1677" s="370">
        <v>100</v>
      </c>
      <c r="I1677" s="370">
        <v>20</v>
      </c>
      <c r="J1677" s="194"/>
    </row>
    <row r="1678" spans="1:10" ht="15" x14ac:dyDescent="0.25">
      <c r="A1678" s="80">
        <v>1670</v>
      </c>
      <c r="B1678" s="400" t="s">
        <v>3942</v>
      </c>
      <c r="C1678" s="400" t="s">
        <v>3943</v>
      </c>
      <c r="D1678" s="401">
        <v>53001011740</v>
      </c>
      <c r="E1678" s="400" t="s">
        <v>4246</v>
      </c>
      <c r="F1678" s="80" t="s">
        <v>3720</v>
      </c>
      <c r="G1678" s="370">
        <v>100</v>
      </c>
      <c r="H1678" s="370">
        <v>100</v>
      </c>
      <c r="I1678" s="370">
        <v>20</v>
      </c>
      <c r="J1678" s="194"/>
    </row>
    <row r="1679" spans="1:10" ht="15" x14ac:dyDescent="0.25">
      <c r="A1679" s="80">
        <v>1671</v>
      </c>
      <c r="B1679" s="400" t="s">
        <v>3742</v>
      </c>
      <c r="C1679" s="400" t="s">
        <v>3284</v>
      </c>
      <c r="D1679" s="401">
        <v>53001008624</v>
      </c>
      <c r="E1679" s="400" t="s">
        <v>4246</v>
      </c>
      <c r="F1679" s="80" t="s">
        <v>3720</v>
      </c>
      <c r="G1679" s="370">
        <v>100</v>
      </c>
      <c r="H1679" s="370">
        <v>100</v>
      </c>
      <c r="I1679" s="370">
        <v>20</v>
      </c>
      <c r="J1679" s="194"/>
    </row>
    <row r="1680" spans="1:10" ht="15" x14ac:dyDescent="0.25">
      <c r="A1680" s="80">
        <v>1672</v>
      </c>
      <c r="B1680" s="400" t="s">
        <v>3742</v>
      </c>
      <c r="C1680" s="400" t="s">
        <v>3284</v>
      </c>
      <c r="D1680" s="401">
        <v>53001008624</v>
      </c>
      <c r="E1680" s="400" t="s">
        <v>4246</v>
      </c>
      <c r="F1680" s="80" t="s">
        <v>3720</v>
      </c>
      <c r="G1680" s="370">
        <v>100</v>
      </c>
      <c r="H1680" s="370">
        <v>100</v>
      </c>
      <c r="I1680" s="370">
        <v>20</v>
      </c>
      <c r="J1680" s="194"/>
    </row>
    <row r="1681" spans="1:10" ht="15" x14ac:dyDescent="0.25">
      <c r="A1681" s="80">
        <v>1673</v>
      </c>
      <c r="B1681" s="400" t="s">
        <v>3944</v>
      </c>
      <c r="C1681" s="400" t="s">
        <v>2521</v>
      </c>
      <c r="D1681" s="401">
        <v>62005005338</v>
      </c>
      <c r="E1681" s="400" t="s">
        <v>4246</v>
      </c>
      <c r="F1681" s="80" t="s">
        <v>3720</v>
      </c>
      <c r="G1681" s="370">
        <v>100</v>
      </c>
      <c r="H1681" s="370">
        <v>100</v>
      </c>
      <c r="I1681" s="370">
        <v>20</v>
      </c>
      <c r="J1681" s="194"/>
    </row>
    <row r="1682" spans="1:10" ht="15" x14ac:dyDescent="0.25">
      <c r="A1682" s="80">
        <v>1674</v>
      </c>
      <c r="B1682" s="400" t="s">
        <v>2483</v>
      </c>
      <c r="C1682" s="400" t="s">
        <v>2362</v>
      </c>
      <c r="D1682" s="401">
        <v>53001004950</v>
      </c>
      <c r="E1682" s="400" t="s">
        <v>4246</v>
      </c>
      <c r="F1682" s="80" t="s">
        <v>3720</v>
      </c>
      <c r="G1682" s="370">
        <v>100</v>
      </c>
      <c r="H1682" s="370">
        <v>100</v>
      </c>
      <c r="I1682" s="370">
        <v>20</v>
      </c>
      <c r="J1682" s="194"/>
    </row>
    <row r="1683" spans="1:10" ht="15" x14ac:dyDescent="0.25">
      <c r="A1683" s="80">
        <v>1675</v>
      </c>
      <c r="B1683" s="400" t="s">
        <v>2483</v>
      </c>
      <c r="C1683" s="400" t="s">
        <v>2362</v>
      </c>
      <c r="D1683" s="401">
        <v>53001004950</v>
      </c>
      <c r="E1683" s="400" t="s">
        <v>4246</v>
      </c>
      <c r="F1683" s="80" t="s">
        <v>3720</v>
      </c>
      <c r="G1683" s="370">
        <v>100</v>
      </c>
      <c r="H1683" s="370">
        <v>100</v>
      </c>
      <c r="I1683" s="370">
        <v>20</v>
      </c>
      <c r="J1683" s="194"/>
    </row>
    <row r="1684" spans="1:10" ht="15" x14ac:dyDescent="0.25">
      <c r="A1684" s="80">
        <v>1676</v>
      </c>
      <c r="B1684" s="400" t="s">
        <v>2603</v>
      </c>
      <c r="C1684" s="400" t="s">
        <v>3945</v>
      </c>
      <c r="D1684" s="401">
        <v>53001052967</v>
      </c>
      <c r="E1684" s="400" t="s">
        <v>4246</v>
      </c>
      <c r="F1684" s="80" t="s">
        <v>3720</v>
      </c>
      <c r="G1684" s="370">
        <v>100</v>
      </c>
      <c r="H1684" s="370">
        <v>100</v>
      </c>
      <c r="I1684" s="370">
        <v>20</v>
      </c>
      <c r="J1684" s="194"/>
    </row>
    <row r="1685" spans="1:10" ht="15" x14ac:dyDescent="0.25">
      <c r="A1685" s="80">
        <v>1677</v>
      </c>
      <c r="B1685" s="400" t="s">
        <v>2603</v>
      </c>
      <c r="C1685" s="400" t="s">
        <v>3945</v>
      </c>
      <c r="D1685" s="401">
        <v>53001052967</v>
      </c>
      <c r="E1685" s="400" t="s">
        <v>4246</v>
      </c>
      <c r="F1685" s="80" t="s">
        <v>3720</v>
      </c>
      <c r="G1685" s="370">
        <v>100</v>
      </c>
      <c r="H1685" s="370">
        <v>100</v>
      </c>
      <c r="I1685" s="370">
        <v>20</v>
      </c>
      <c r="J1685" s="194"/>
    </row>
    <row r="1686" spans="1:10" ht="15" x14ac:dyDescent="0.25">
      <c r="A1686" s="80">
        <v>1678</v>
      </c>
      <c r="B1686" s="400" t="s">
        <v>2613</v>
      </c>
      <c r="C1686" s="400" t="s">
        <v>3943</v>
      </c>
      <c r="D1686" s="401">
        <v>53001022156</v>
      </c>
      <c r="E1686" s="400" t="s">
        <v>4246</v>
      </c>
      <c r="F1686" s="80" t="s">
        <v>3720</v>
      </c>
      <c r="G1686" s="370">
        <v>100</v>
      </c>
      <c r="H1686" s="370">
        <v>100</v>
      </c>
      <c r="I1686" s="370">
        <v>20</v>
      </c>
      <c r="J1686" s="194"/>
    </row>
    <row r="1687" spans="1:10" ht="15" x14ac:dyDescent="0.25">
      <c r="A1687" s="80">
        <v>1679</v>
      </c>
      <c r="B1687" s="400" t="s">
        <v>2613</v>
      </c>
      <c r="C1687" s="400" t="s">
        <v>3943</v>
      </c>
      <c r="D1687" s="401">
        <v>53001022156</v>
      </c>
      <c r="E1687" s="400" t="s">
        <v>4246</v>
      </c>
      <c r="F1687" s="80" t="s">
        <v>3720</v>
      </c>
      <c r="G1687" s="370">
        <v>100</v>
      </c>
      <c r="H1687" s="370">
        <v>100</v>
      </c>
      <c r="I1687" s="370">
        <v>20</v>
      </c>
      <c r="J1687" s="194"/>
    </row>
    <row r="1688" spans="1:10" ht="15" x14ac:dyDescent="0.25">
      <c r="A1688" s="80">
        <v>1680</v>
      </c>
      <c r="B1688" s="400" t="s">
        <v>2416</v>
      </c>
      <c r="C1688" s="400" t="s">
        <v>3768</v>
      </c>
      <c r="D1688" s="401">
        <v>53001019542</v>
      </c>
      <c r="E1688" s="400" t="s">
        <v>4246</v>
      </c>
      <c r="F1688" s="80" t="s">
        <v>3720</v>
      </c>
      <c r="G1688" s="370">
        <v>100</v>
      </c>
      <c r="H1688" s="370">
        <v>100</v>
      </c>
      <c r="I1688" s="370">
        <v>20</v>
      </c>
      <c r="J1688" s="194"/>
    </row>
    <row r="1689" spans="1:10" ht="15" x14ac:dyDescent="0.25">
      <c r="A1689" s="80">
        <v>1681</v>
      </c>
      <c r="B1689" s="400" t="s">
        <v>2416</v>
      </c>
      <c r="C1689" s="400" t="s">
        <v>3768</v>
      </c>
      <c r="D1689" s="401">
        <v>53001019542</v>
      </c>
      <c r="E1689" s="400" t="s">
        <v>4246</v>
      </c>
      <c r="F1689" s="80" t="s">
        <v>3720</v>
      </c>
      <c r="G1689" s="370">
        <v>100</v>
      </c>
      <c r="H1689" s="370">
        <v>100</v>
      </c>
      <c r="I1689" s="370">
        <v>20</v>
      </c>
      <c r="J1689" s="194"/>
    </row>
    <row r="1690" spans="1:10" ht="15" x14ac:dyDescent="0.25">
      <c r="A1690" s="80">
        <v>1682</v>
      </c>
      <c r="B1690" s="400" t="s">
        <v>3946</v>
      </c>
      <c r="C1690" s="400" t="s">
        <v>3928</v>
      </c>
      <c r="D1690" s="401">
        <v>53001034566</v>
      </c>
      <c r="E1690" s="400" t="s">
        <v>4246</v>
      </c>
      <c r="F1690" s="80" t="s">
        <v>3720</v>
      </c>
      <c r="G1690" s="370">
        <v>100</v>
      </c>
      <c r="H1690" s="370">
        <v>100</v>
      </c>
      <c r="I1690" s="370">
        <v>20</v>
      </c>
      <c r="J1690" s="194"/>
    </row>
    <row r="1691" spans="1:10" ht="15" x14ac:dyDescent="0.25">
      <c r="A1691" s="80">
        <v>1683</v>
      </c>
      <c r="B1691" s="400" t="s">
        <v>3946</v>
      </c>
      <c r="C1691" s="400" t="s">
        <v>3928</v>
      </c>
      <c r="D1691" s="401">
        <v>53001034566</v>
      </c>
      <c r="E1691" s="400" t="s">
        <v>4246</v>
      </c>
      <c r="F1691" s="80" t="s">
        <v>3720</v>
      </c>
      <c r="G1691" s="370">
        <v>100</v>
      </c>
      <c r="H1691" s="370">
        <v>100</v>
      </c>
      <c r="I1691" s="370">
        <v>20</v>
      </c>
      <c r="J1691" s="194"/>
    </row>
    <row r="1692" spans="1:10" ht="15" x14ac:dyDescent="0.25">
      <c r="A1692" s="80">
        <v>1684</v>
      </c>
      <c r="B1692" s="400" t="s">
        <v>2586</v>
      </c>
      <c r="C1692" s="400" t="s">
        <v>3943</v>
      </c>
      <c r="D1692" s="401">
        <v>53701064175</v>
      </c>
      <c r="E1692" s="400" t="s">
        <v>4246</v>
      </c>
      <c r="F1692" s="80" t="s">
        <v>3720</v>
      </c>
      <c r="G1692" s="370">
        <v>100</v>
      </c>
      <c r="H1692" s="370">
        <v>100</v>
      </c>
      <c r="I1692" s="370">
        <v>20</v>
      </c>
      <c r="J1692" s="194"/>
    </row>
    <row r="1693" spans="1:10" ht="15" x14ac:dyDescent="0.25">
      <c r="A1693" s="80">
        <v>1685</v>
      </c>
      <c r="B1693" s="400" t="s">
        <v>2586</v>
      </c>
      <c r="C1693" s="400" t="s">
        <v>3943</v>
      </c>
      <c r="D1693" s="401">
        <v>53701064175</v>
      </c>
      <c r="E1693" s="400" t="s">
        <v>4246</v>
      </c>
      <c r="F1693" s="80" t="s">
        <v>3720</v>
      </c>
      <c r="G1693" s="370">
        <v>100</v>
      </c>
      <c r="H1693" s="370">
        <v>100</v>
      </c>
      <c r="I1693" s="370">
        <v>20</v>
      </c>
      <c r="J1693" s="194"/>
    </row>
    <row r="1694" spans="1:10" ht="15" x14ac:dyDescent="0.25">
      <c r="A1694" s="80">
        <v>1686</v>
      </c>
      <c r="B1694" s="400" t="s">
        <v>544</v>
      </c>
      <c r="C1694" s="400" t="s">
        <v>2362</v>
      </c>
      <c r="D1694" s="401">
        <v>53001048160</v>
      </c>
      <c r="E1694" s="400" t="s">
        <v>4246</v>
      </c>
      <c r="F1694" s="80" t="s">
        <v>3720</v>
      </c>
      <c r="G1694" s="370">
        <v>100</v>
      </c>
      <c r="H1694" s="370">
        <v>100</v>
      </c>
      <c r="I1694" s="370">
        <v>20</v>
      </c>
      <c r="J1694" s="194"/>
    </row>
    <row r="1695" spans="1:10" ht="15" x14ac:dyDescent="0.25">
      <c r="A1695" s="80">
        <v>1687</v>
      </c>
      <c r="B1695" s="400" t="s">
        <v>544</v>
      </c>
      <c r="C1695" s="400" t="s">
        <v>2362</v>
      </c>
      <c r="D1695" s="401">
        <v>53001048160</v>
      </c>
      <c r="E1695" s="400" t="s">
        <v>4246</v>
      </c>
      <c r="F1695" s="80" t="s">
        <v>3720</v>
      </c>
      <c r="G1695" s="370">
        <v>100</v>
      </c>
      <c r="H1695" s="370">
        <v>100</v>
      </c>
      <c r="I1695" s="370">
        <v>20</v>
      </c>
      <c r="J1695" s="194"/>
    </row>
    <row r="1696" spans="1:10" ht="15" x14ac:dyDescent="0.25">
      <c r="A1696" s="80">
        <v>1688</v>
      </c>
      <c r="B1696" s="400" t="s">
        <v>2586</v>
      </c>
      <c r="C1696" s="400" t="s">
        <v>2802</v>
      </c>
      <c r="D1696" s="401">
        <v>53001051258</v>
      </c>
      <c r="E1696" s="400" t="s">
        <v>4246</v>
      </c>
      <c r="F1696" s="80" t="s">
        <v>3720</v>
      </c>
      <c r="G1696" s="370">
        <v>100</v>
      </c>
      <c r="H1696" s="370">
        <v>100</v>
      </c>
      <c r="I1696" s="370">
        <v>20</v>
      </c>
      <c r="J1696" s="194"/>
    </row>
    <row r="1697" spans="1:10" ht="15" x14ac:dyDescent="0.25">
      <c r="A1697" s="80">
        <v>1689</v>
      </c>
      <c r="B1697" s="400" t="s">
        <v>2586</v>
      </c>
      <c r="C1697" s="400" t="s">
        <v>2802</v>
      </c>
      <c r="D1697" s="401">
        <v>53001051258</v>
      </c>
      <c r="E1697" s="400" t="s">
        <v>4246</v>
      </c>
      <c r="F1697" s="80" t="s">
        <v>3720</v>
      </c>
      <c r="G1697" s="370">
        <v>100</v>
      </c>
      <c r="H1697" s="370">
        <v>100</v>
      </c>
      <c r="I1697" s="370">
        <v>20</v>
      </c>
      <c r="J1697" s="194"/>
    </row>
    <row r="1698" spans="1:10" ht="15" x14ac:dyDescent="0.25">
      <c r="A1698" s="80">
        <v>1690</v>
      </c>
      <c r="B1698" s="400" t="s">
        <v>2797</v>
      </c>
      <c r="C1698" s="400" t="s">
        <v>2362</v>
      </c>
      <c r="D1698" s="401">
        <v>53001048159</v>
      </c>
      <c r="E1698" s="400" t="s">
        <v>4246</v>
      </c>
      <c r="F1698" s="80" t="s">
        <v>3720</v>
      </c>
      <c r="G1698" s="370">
        <v>100</v>
      </c>
      <c r="H1698" s="370">
        <v>100</v>
      </c>
      <c r="I1698" s="370">
        <v>20</v>
      </c>
      <c r="J1698" s="194"/>
    </row>
    <row r="1699" spans="1:10" ht="15" x14ac:dyDescent="0.25">
      <c r="A1699" s="80">
        <v>1691</v>
      </c>
      <c r="B1699" s="400" t="s">
        <v>2797</v>
      </c>
      <c r="C1699" s="400" t="s">
        <v>2362</v>
      </c>
      <c r="D1699" s="401">
        <v>53001048159</v>
      </c>
      <c r="E1699" s="400" t="s">
        <v>4246</v>
      </c>
      <c r="F1699" s="80" t="s">
        <v>3720</v>
      </c>
      <c r="G1699" s="370">
        <v>100</v>
      </c>
      <c r="H1699" s="370">
        <v>100</v>
      </c>
      <c r="I1699" s="370">
        <v>20</v>
      </c>
      <c r="J1699" s="194"/>
    </row>
    <row r="1700" spans="1:10" ht="15" x14ac:dyDescent="0.25">
      <c r="A1700" s="80">
        <v>1692</v>
      </c>
      <c r="B1700" s="400" t="s">
        <v>3947</v>
      </c>
      <c r="C1700" s="400" t="s">
        <v>3948</v>
      </c>
      <c r="D1700" s="401">
        <v>62005026516</v>
      </c>
      <c r="E1700" s="400" t="s">
        <v>4246</v>
      </c>
      <c r="F1700" s="80" t="s">
        <v>3720</v>
      </c>
      <c r="G1700" s="370">
        <v>100</v>
      </c>
      <c r="H1700" s="370">
        <v>100</v>
      </c>
      <c r="I1700" s="370">
        <v>20</v>
      </c>
      <c r="J1700" s="194"/>
    </row>
    <row r="1701" spans="1:10" ht="15" x14ac:dyDescent="0.25">
      <c r="A1701" s="80">
        <v>1693</v>
      </c>
      <c r="B1701" s="400" t="s">
        <v>3947</v>
      </c>
      <c r="C1701" s="400" t="s">
        <v>3948</v>
      </c>
      <c r="D1701" s="401">
        <v>62005026516</v>
      </c>
      <c r="E1701" s="400" t="s">
        <v>4246</v>
      </c>
      <c r="F1701" s="80" t="s">
        <v>3720</v>
      </c>
      <c r="G1701" s="370">
        <v>100</v>
      </c>
      <c r="H1701" s="370">
        <v>100</v>
      </c>
      <c r="I1701" s="370">
        <v>20</v>
      </c>
      <c r="J1701" s="194"/>
    </row>
    <row r="1702" spans="1:10" ht="15" x14ac:dyDescent="0.25">
      <c r="A1702" s="80">
        <v>1694</v>
      </c>
      <c r="B1702" s="400" t="s">
        <v>2361</v>
      </c>
      <c r="C1702" s="400" t="s">
        <v>3949</v>
      </c>
      <c r="D1702" s="401">
        <v>60001055125</v>
      </c>
      <c r="E1702" s="400" t="s">
        <v>4246</v>
      </c>
      <c r="F1702" s="80" t="s">
        <v>3720</v>
      </c>
      <c r="G1702" s="370">
        <v>100</v>
      </c>
      <c r="H1702" s="370">
        <v>100</v>
      </c>
      <c r="I1702" s="370">
        <v>20</v>
      </c>
      <c r="J1702" s="194"/>
    </row>
    <row r="1703" spans="1:10" ht="15" x14ac:dyDescent="0.25">
      <c r="A1703" s="80">
        <v>1695</v>
      </c>
      <c r="B1703" s="400" t="s">
        <v>2361</v>
      </c>
      <c r="C1703" s="400" t="s">
        <v>3949</v>
      </c>
      <c r="D1703" s="401">
        <v>60001055125</v>
      </c>
      <c r="E1703" s="400" t="s">
        <v>4246</v>
      </c>
      <c r="F1703" s="80" t="s">
        <v>3720</v>
      </c>
      <c r="G1703" s="370">
        <v>100</v>
      </c>
      <c r="H1703" s="370">
        <v>100</v>
      </c>
      <c r="I1703" s="370">
        <v>20</v>
      </c>
      <c r="J1703" s="194"/>
    </row>
    <row r="1704" spans="1:10" ht="15" x14ac:dyDescent="0.25">
      <c r="A1704" s="80">
        <v>1696</v>
      </c>
      <c r="B1704" s="400" t="s">
        <v>2623</v>
      </c>
      <c r="C1704" s="400" t="s">
        <v>3949</v>
      </c>
      <c r="D1704" s="401">
        <v>60001104296</v>
      </c>
      <c r="E1704" s="400" t="s">
        <v>4246</v>
      </c>
      <c r="F1704" s="80" t="s">
        <v>3720</v>
      </c>
      <c r="G1704" s="370">
        <v>100</v>
      </c>
      <c r="H1704" s="370">
        <v>100</v>
      </c>
      <c r="I1704" s="370">
        <v>20</v>
      </c>
      <c r="J1704" s="194"/>
    </row>
    <row r="1705" spans="1:10" ht="15" x14ac:dyDescent="0.25">
      <c r="A1705" s="80">
        <v>1697</v>
      </c>
      <c r="B1705" s="400" t="s">
        <v>2623</v>
      </c>
      <c r="C1705" s="400" t="s">
        <v>3949</v>
      </c>
      <c r="D1705" s="401">
        <v>60001104296</v>
      </c>
      <c r="E1705" s="400" t="s">
        <v>4246</v>
      </c>
      <c r="F1705" s="80" t="s">
        <v>3720</v>
      </c>
      <c r="G1705" s="370">
        <v>100</v>
      </c>
      <c r="H1705" s="370">
        <v>100</v>
      </c>
      <c r="I1705" s="370">
        <v>20</v>
      </c>
      <c r="J1705" s="194"/>
    </row>
    <row r="1706" spans="1:10" ht="15" x14ac:dyDescent="0.25">
      <c r="A1706" s="80">
        <v>1698</v>
      </c>
      <c r="B1706" s="400" t="s">
        <v>2536</v>
      </c>
      <c r="C1706" s="400" t="s">
        <v>3950</v>
      </c>
      <c r="D1706" s="401">
        <v>62005015936</v>
      </c>
      <c r="E1706" s="400" t="s">
        <v>4246</v>
      </c>
      <c r="F1706" s="80" t="s">
        <v>3720</v>
      </c>
      <c r="G1706" s="370">
        <v>100</v>
      </c>
      <c r="H1706" s="370">
        <v>100</v>
      </c>
      <c r="I1706" s="370">
        <v>20</v>
      </c>
      <c r="J1706" s="194"/>
    </row>
    <row r="1707" spans="1:10" ht="15" x14ac:dyDescent="0.25">
      <c r="A1707" s="80">
        <v>1699</v>
      </c>
      <c r="B1707" s="400" t="s">
        <v>2536</v>
      </c>
      <c r="C1707" s="400" t="s">
        <v>3950</v>
      </c>
      <c r="D1707" s="401">
        <v>62005015936</v>
      </c>
      <c r="E1707" s="400" t="s">
        <v>4246</v>
      </c>
      <c r="F1707" s="80" t="s">
        <v>3720</v>
      </c>
      <c r="G1707" s="370">
        <v>100</v>
      </c>
      <c r="H1707" s="370">
        <v>100</v>
      </c>
      <c r="I1707" s="370">
        <v>20</v>
      </c>
      <c r="J1707" s="194"/>
    </row>
    <row r="1708" spans="1:10" ht="15" x14ac:dyDescent="0.25">
      <c r="A1708" s="80">
        <v>1700</v>
      </c>
      <c r="B1708" s="400" t="s">
        <v>2427</v>
      </c>
      <c r="C1708" s="400" t="s">
        <v>3951</v>
      </c>
      <c r="D1708" s="401">
        <v>62003015504</v>
      </c>
      <c r="E1708" s="400" t="s">
        <v>4246</v>
      </c>
      <c r="F1708" s="80" t="s">
        <v>3720</v>
      </c>
      <c r="G1708" s="370">
        <v>100</v>
      </c>
      <c r="H1708" s="370">
        <v>100</v>
      </c>
      <c r="I1708" s="370">
        <v>20</v>
      </c>
      <c r="J1708" s="194"/>
    </row>
    <row r="1709" spans="1:10" ht="15" x14ac:dyDescent="0.25">
      <c r="A1709" s="80">
        <v>1701</v>
      </c>
      <c r="B1709" s="400" t="s">
        <v>2427</v>
      </c>
      <c r="C1709" s="400" t="s">
        <v>3951</v>
      </c>
      <c r="D1709" s="401">
        <v>62003015504</v>
      </c>
      <c r="E1709" s="400" t="s">
        <v>4246</v>
      </c>
      <c r="F1709" s="80" t="s">
        <v>3720</v>
      </c>
      <c r="G1709" s="370">
        <v>100</v>
      </c>
      <c r="H1709" s="370">
        <v>100</v>
      </c>
      <c r="I1709" s="370">
        <v>20</v>
      </c>
      <c r="J1709" s="194"/>
    </row>
    <row r="1710" spans="1:10" ht="15" x14ac:dyDescent="0.25">
      <c r="A1710" s="80">
        <v>1702</v>
      </c>
      <c r="B1710" s="400" t="s">
        <v>2702</v>
      </c>
      <c r="C1710" s="400" t="s">
        <v>3914</v>
      </c>
      <c r="D1710" s="401">
        <v>53001054801</v>
      </c>
      <c r="E1710" s="400" t="s">
        <v>4246</v>
      </c>
      <c r="F1710" s="80" t="s">
        <v>3720</v>
      </c>
      <c r="G1710" s="370">
        <v>100</v>
      </c>
      <c r="H1710" s="370">
        <v>100</v>
      </c>
      <c r="I1710" s="370">
        <v>20</v>
      </c>
      <c r="J1710" s="194"/>
    </row>
    <row r="1711" spans="1:10" ht="15" x14ac:dyDescent="0.25">
      <c r="A1711" s="80">
        <v>1703</v>
      </c>
      <c r="B1711" s="400" t="s">
        <v>2702</v>
      </c>
      <c r="C1711" s="400" t="s">
        <v>3914</v>
      </c>
      <c r="D1711" s="401">
        <v>53001054801</v>
      </c>
      <c r="E1711" s="400" t="s">
        <v>4246</v>
      </c>
      <c r="F1711" s="80" t="s">
        <v>3720</v>
      </c>
      <c r="G1711" s="370">
        <v>100</v>
      </c>
      <c r="H1711" s="370">
        <v>100</v>
      </c>
      <c r="I1711" s="370">
        <v>20</v>
      </c>
      <c r="J1711" s="194"/>
    </row>
    <row r="1712" spans="1:10" ht="15" x14ac:dyDescent="0.25">
      <c r="A1712" s="80">
        <v>1704</v>
      </c>
      <c r="B1712" s="400" t="s">
        <v>2683</v>
      </c>
      <c r="C1712" s="400" t="s">
        <v>3950</v>
      </c>
      <c r="D1712" s="401">
        <v>62003012021</v>
      </c>
      <c r="E1712" s="400" t="s">
        <v>4246</v>
      </c>
      <c r="F1712" s="80" t="s">
        <v>3720</v>
      </c>
      <c r="G1712" s="370">
        <v>100</v>
      </c>
      <c r="H1712" s="370">
        <v>100</v>
      </c>
      <c r="I1712" s="370">
        <v>20</v>
      </c>
      <c r="J1712" s="194"/>
    </row>
    <row r="1713" spans="1:10" ht="15" x14ac:dyDescent="0.25">
      <c r="A1713" s="80">
        <v>1705</v>
      </c>
      <c r="B1713" s="400" t="s">
        <v>2683</v>
      </c>
      <c r="C1713" s="400" t="s">
        <v>3950</v>
      </c>
      <c r="D1713" s="401">
        <v>62003012021</v>
      </c>
      <c r="E1713" s="400" t="s">
        <v>4246</v>
      </c>
      <c r="F1713" s="80" t="s">
        <v>3720</v>
      </c>
      <c r="G1713" s="370">
        <v>100</v>
      </c>
      <c r="H1713" s="370">
        <v>100</v>
      </c>
      <c r="I1713" s="370">
        <v>20</v>
      </c>
      <c r="J1713" s="194"/>
    </row>
    <row r="1714" spans="1:10" ht="15" x14ac:dyDescent="0.25">
      <c r="A1714" s="80">
        <v>1706</v>
      </c>
      <c r="B1714" s="400" t="s">
        <v>2534</v>
      </c>
      <c r="C1714" s="400" t="s">
        <v>3949</v>
      </c>
      <c r="D1714" s="401">
        <v>60001034967</v>
      </c>
      <c r="E1714" s="400" t="s">
        <v>4246</v>
      </c>
      <c r="F1714" s="80" t="s">
        <v>3720</v>
      </c>
      <c r="G1714" s="370">
        <v>100</v>
      </c>
      <c r="H1714" s="370">
        <v>100</v>
      </c>
      <c r="I1714" s="370">
        <v>20</v>
      </c>
      <c r="J1714" s="194"/>
    </row>
    <row r="1715" spans="1:10" ht="15" x14ac:dyDescent="0.25">
      <c r="A1715" s="80">
        <v>1707</v>
      </c>
      <c r="B1715" s="400" t="s">
        <v>2534</v>
      </c>
      <c r="C1715" s="400" t="s">
        <v>3949</v>
      </c>
      <c r="D1715" s="401">
        <v>60001034967</v>
      </c>
      <c r="E1715" s="400" t="s">
        <v>4246</v>
      </c>
      <c r="F1715" s="80" t="s">
        <v>3720</v>
      </c>
      <c r="G1715" s="370">
        <v>100</v>
      </c>
      <c r="H1715" s="370">
        <v>100</v>
      </c>
      <c r="I1715" s="370">
        <v>20</v>
      </c>
      <c r="J1715" s="194"/>
    </row>
    <row r="1716" spans="1:10" ht="15" x14ac:dyDescent="0.25">
      <c r="A1716" s="80">
        <v>1708</v>
      </c>
      <c r="B1716" s="400" t="s">
        <v>2641</v>
      </c>
      <c r="C1716" s="400" t="s">
        <v>3949</v>
      </c>
      <c r="D1716" s="401">
        <v>60001095794</v>
      </c>
      <c r="E1716" s="400" t="s">
        <v>4246</v>
      </c>
      <c r="F1716" s="80" t="s">
        <v>3720</v>
      </c>
      <c r="G1716" s="370">
        <v>100</v>
      </c>
      <c r="H1716" s="370">
        <v>100</v>
      </c>
      <c r="I1716" s="370">
        <v>20</v>
      </c>
      <c r="J1716" s="194"/>
    </row>
    <row r="1717" spans="1:10" ht="15" x14ac:dyDescent="0.25">
      <c r="A1717" s="80">
        <v>1709</v>
      </c>
      <c r="B1717" s="400" t="s">
        <v>2641</v>
      </c>
      <c r="C1717" s="400" t="s">
        <v>3949</v>
      </c>
      <c r="D1717" s="401">
        <v>60001095794</v>
      </c>
      <c r="E1717" s="400" t="s">
        <v>4246</v>
      </c>
      <c r="F1717" s="80" t="s">
        <v>3720</v>
      </c>
      <c r="G1717" s="370">
        <v>100</v>
      </c>
      <c r="H1717" s="370">
        <v>100</v>
      </c>
      <c r="I1717" s="370">
        <v>20</v>
      </c>
      <c r="J1717" s="194"/>
    </row>
    <row r="1718" spans="1:10" ht="15" x14ac:dyDescent="0.25">
      <c r="A1718" s="80">
        <v>1710</v>
      </c>
      <c r="B1718" s="400" t="s">
        <v>2459</v>
      </c>
      <c r="C1718" s="400" t="s">
        <v>3950</v>
      </c>
      <c r="D1718" s="401">
        <v>62005012757</v>
      </c>
      <c r="E1718" s="400" t="s">
        <v>4246</v>
      </c>
      <c r="F1718" s="80" t="s">
        <v>3720</v>
      </c>
      <c r="G1718" s="370">
        <v>100</v>
      </c>
      <c r="H1718" s="370">
        <v>100</v>
      </c>
      <c r="I1718" s="370">
        <v>20</v>
      </c>
      <c r="J1718" s="194"/>
    </row>
    <row r="1719" spans="1:10" ht="15" x14ac:dyDescent="0.25">
      <c r="A1719" s="80">
        <v>1711</v>
      </c>
      <c r="B1719" s="400" t="s">
        <v>2459</v>
      </c>
      <c r="C1719" s="400" t="s">
        <v>3950</v>
      </c>
      <c r="D1719" s="401">
        <v>62005012757</v>
      </c>
      <c r="E1719" s="400" t="s">
        <v>4246</v>
      </c>
      <c r="F1719" s="80" t="s">
        <v>3720</v>
      </c>
      <c r="G1719" s="370">
        <v>100</v>
      </c>
      <c r="H1719" s="370">
        <v>100</v>
      </c>
      <c r="I1719" s="370">
        <v>20</v>
      </c>
      <c r="J1719" s="194"/>
    </row>
    <row r="1720" spans="1:10" ht="15" x14ac:dyDescent="0.25">
      <c r="A1720" s="80">
        <v>1712</v>
      </c>
      <c r="B1720" s="400" t="s">
        <v>2703</v>
      </c>
      <c r="C1720" s="400" t="s">
        <v>3951</v>
      </c>
      <c r="D1720" s="401">
        <v>62003010671</v>
      </c>
      <c r="E1720" s="400" t="s">
        <v>4246</v>
      </c>
      <c r="F1720" s="80" t="s">
        <v>3720</v>
      </c>
      <c r="G1720" s="370">
        <v>100</v>
      </c>
      <c r="H1720" s="370">
        <v>100</v>
      </c>
      <c r="I1720" s="370">
        <v>20</v>
      </c>
      <c r="J1720" s="194"/>
    </row>
    <row r="1721" spans="1:10" ht="15" x14ac:dyDescent="0.25">
      <c r="A1721" s="80">
        <v>1713</v>
      </c>
      <c r="B1721" s="400" t="s">
        <v>2703</v>
      </c>
      <c r="C1721" s="400" t="s">
        <v>3951</v>
      </c>
      <c r="D1721" s="401">
        <v>62003010671</v>
      </c>
      <c r="E1721" s="400" t="s">
        <v>4246</v>
      </c>
      <c r="F1721" s="80" t="s">
        <v>3720</v>
      </c>
      <c r="G1721" s="370">
        <v>100</v>
      </c>
      <c r="H1721" s="370">
        <v>100</v>
      </c>
      <c r="I1721" s="370">
        <v>20</v>
      </c>
      <c r="J1721" s="194"/>
    </row>
    <row r="1722" spans="1:10" ht="15" x14ac:dyDescent="0.25">
      <c r="A1722" s="80">
        <v>1714</v>
      </c>
      <c r="B1722" s="400" t="s">
        <v>2546</v>
      </c>
      <c r="C1722" s="400" t="s">
        <v>3952</v>
      </c>
      <c r="D1722" s="401">
        <v>62005013145</v>
      </c>
      <c r="E1722" s="400" t="s">
        <v>4246</v>
      </c>
      <c r="F1722" s="80" t="s">
        <v>3720</v>
      </c>
      <c r="G1722" s="370">
        <v>100</v>
      </c>
      <c r="H1722" s="370">
        <v>100</v>
      </c>
      <c r="I1722" s="370">
        <v>20</v>
      </c>
      <c r="J1722" s="194"/>
    </row>
    <row r="1723" spans="1:10" ht="15" x14ac:dyDescent="0.25">
      <c r="A1723" s="80">
        <v>1715</v>
      </c>
      <c r="B1723" s="400" t="s">
        <v>2546</v>
      </c>
      <c r="C1723" s="400" t="s">
        <v>3952</v>
      </c>
      <c r="D1723" s="401">
        <v>62005013145</v>
      </c>
      <c r="E1723" s="400" t="s">
        <v>4246</v>
      </c>
      <c r="F1723" s="80" t="s">
        <v>3720</v>
      </c>
      <c r="G1723" s="370">
        <v>100</v>
      </c>
      <c r="H1723" s="370">
        <v>100</v>
      </c>
      <c r="I1723" s="370">
        <v>20</v>
      </c>
      <c r="J1723" s="194"/>
    </row>
    <row r="1724" spans="1:10" ht="15" x14ac:dyDescent="0.25">
      <c r="A1724" s="80">
        <v>1716</v>
      </c>
      <c r="B1724" s="400" t="s">
        <v>2560</v>
      </c>
      <c r="C1724" s="400" t="s">
        <v>3952</v>
      </c>
      <c r="D1724" s="401">
        <v>62005013135</v>
      </c>
      <c r="E1724" s="400" t="s">
        <v>4246</v>
      </c>
      <c r="F1724" s="80" t="s">
        <v>3720</v>
      </c>
      <c r="G1724" s="370">
        <v>100</v>
      </c>
      <c r="H1724" s="370">
        <v>100</v>
      </c>
      <c r="I1724" s="370">
        <v>20</v>
      </c>
      <c r="J1724" s="194"/>
    </row>
    <row r="1725" spans="1:10" ht="15" x14ac:dyDescent="0.25">
      <c r="A1725" s="80">
        <v>1717</v>
      </c>
      <c r="B1725" s="400" t="s">
        <v>2560</v>
      </c>
      <c r="C1725" s="400" t="s">
        <v>3952</v>
      </c>
      <c r="D1725" s="401">
        <v>62005013135</v>
      </c>
      <c r="E1725" s="400" t="s">
        <v>4246</v>
      </c>
      <c r="F1725" s="80" t="s">
        <v>3720</v>
      </c>
      <c r="G1725" s="370">
        <v>100</v>
      </c>
      <c r="H1725" s="370">
        <v>100</v>
      </c>
      <c r="I1725" s="370">
        <v>20</v>
      </c>
      <c r="J1725" s="194"/>
    </row>
    <row r="1726" spans="1:10" ht="15" x14ac:dyDescent="0.25">
      <c r="A1726" s="80">
        <v>1718</v>
      </c>
      <c r="B1726" s="400" t="s">
        <v>2913</v>
      </c>
      <c r="C1726" s="400" t="s">
        <v>3001</v>
      </c>
      <c r="D1726" s="401">
        <v>62005019808</v>
      </c>
      <c r="E1726" s="400" t="s">
        <v>4246</v>
      </c>
      <c r="F1726" s="80" t="s">
        <v>3720</v>
      </c>
      <c r="G1726" s="370">
        <v>100</v>
      </c>
      <c r="H1726" s="370">
        <v>100</v>
      </c>
      <c r="I1726" s="370">
        <v>20</v>
      </c>
      <c r="J1726" s="194"/>
    </row>
    <row r="1727" spans="1:10" ht="15" x14ac:dyDescent="0.25">
      <c r="A1727" s="80">
        <v>1719</v>
      </c>
      <c r="B1727" s="400" t="s">
        <v>2913</v>
      </c>
      <c r="C1727" s="400" t="s">
        <v>3001</v>
      </c>
      <c r="D1727" s="401">
        <v>62005019808</v>
      </c>
      <c r="E1727" s="400" t="s">
        <v>4246</v>
      </c>
      <c r="F1727" s="80" t="s">
        <v>3720</v>
      </c>
      <c r="G1727" s="370">
        <v>100</v>
      </c>
      <c r="H1727" s="370">
        <v>100</v>
      </c>
      <c r="I1727" s="370">
        <v>20</v>
      </c>
      <c r="J1727" s="194"/>
    </row>
    <row r="1728" spans="1:10" ht="15" x14ac:dyDescent="0.25">
      <c r="A1728" s="80">
        <v>1720</v>
      </c>
      <c r="B1728" s="400" t="s">
        <v>2412</v>
      </c>
      <c r="C1728" s="400" t="s">
        <v>3951</v>
      </c>
      <c r="D1728" s="401">
        <v>62003008270</v>
      </c>
      <c r="E1728" s="400" t="s">
        <v>4246</v>
      </c>
      <c r="F1728" s="80" t="s">
        <v>3720</v>
      </c>
      <c r="G1728" s="370">
        <v>100</v>
      </c>
      <c r="H1728" s="370">
        <v>100</v>
      </c>
      <c r="I1728" s="370">
        <v>20</v>
      </c>
      <c r="J1728" s="194"/>
    </row>
    <row r="1729" spans="1:10" ht="15" x14ac:dyDescent="0.25">
      <c r="A1729" s="80">
        <v>1721</v>
      </c>
      <c r="B1729" s="400" t="s">
        <v>2412</v>
      </c>
      <c r="C1729" s="400" t="s">
        <v>3951</v>
      </c>
      <c r="D1729" s="401">
        <v>62003008270</v>
      </c>
      <c r="E1729" s="400" t="s">
        <v>4246</v>
      </c>
      <c r="F1729" s="80" t="s">
        <v>3720</v>
      </c>
      <c r="G1729" s="370">
        <v>100</v>
      </c>
      <c r="H1729" s="370">
        <v>100</v>
      </c>
      <c r="I1729" s="370">
        <v>20</v>
      </c>
      <c r="J1729" s="194"/>
    </row>
    <row r="1730" spans="1:10" ht="15" x14ac:dyDescent="0.25">
      <c r="A1730" s="80">
        <v>1722</v>
      </c>
      <c r="B1730" s="400" t="s">
        <v>3953</v>
      </c>
      <c r="C1730" s="400" t="s">
        <v>3954</v>
      </c>
      <c r="D1730" s="401">
        <v>53001050216</v>
      </c>
      <c r="E1730" s="400" t="s">
        <v>4246</v>
      </c>
      <c r="F1730" s="80" t="s">
        <v>3720</v>
      </c>
      <c r="G1730" s="370">
        <v>100</v>
      </c>
      <c r="H1730" s="370">
        <v>100</v>
      </c>
      <c r="I1730" s="370">
        <v>20</v>
      </c>
      <c r="J1730" s="194"/>
    </row>
    <row r="1731" spans="1:10" ht="15" x14ac:dyDescent="0.25">
      <c r="A1731" s="80">
        <v>1723</v>
      </c>
      <c r="B1731" s="400" t="s">
        <v>3953</v>
      </c>
      <c r="C1731" s="400" t="s">
        <v>3954</v>
      </c>
      <c r="D1731" s="401">
        <v>53001050216</v>
      </c>
      <c r="E1731" s="400" t="s">
        <v>4246</v>
      </c>
      <c r="F1731" s="80" t="s">
        <v>3720</v>
      </c>
      <c r="G1731" s="370">
        <v>100</v>
      </c>
      <c r="H1731" s="370">
        <v>100</v>
      </c>
      <c r="I1731" s="370">
        <v>20</v>
      </c>
      <c r="J1731" s="194"/>
    </row>
    <row r="1732" spans="1:10" ht="15" x14ac:dyDescent="0.25">
      <c r="A1732" s="80">
        <v>1724</v>
      </c>
      <c r="B1732" s="400" t="s">
        <v>3955</v>
      </c>
      <c r="C1732" s="400" t="s">
        <v>3950</v>
      </c>
      <c r="D1732" s="401">
        <v>62005004376</v>
      </c>
      <c r="E1732" s="400" t="s">
        <v>4246</v>
      </c>
      <c r="F1732" s="80" t="s">
        <v>3720</v>
      </c>
      <c r="G1732" s="370">
        <v>100</v>
      </c>
      <c r="H1732" s="370">
        <v>100</v>
      </c>
      <c r="I1732" s="370">
        <v>20</v>
      </c>
      <c r="J1732" s="194"/>
    </row>
    <row r="1733" spans="1:10" ht="15" x14ac:dyDescent="0.25">
      <c r="A1733" s="80">
        <v>1725</v>
      </c>
      <c r="B1733" s="400" t="s">
        <v>3955</v>
      </c>
      <c r="C1733" s="400" t="s">
        <v>3950</v>
      </c>
      <c r="D1733" s="401">
        <v>62005004376</v>
      </c>
      <c r="E1733" s="400" t="s">
        <v>4246</v>
      </c>
      <c r="F1733" s="80" t="s">
        <v>3720</v>
      </c>
      <c r="G1733" s="370">
        <v>100</v>
      </c>
      <c r="H1733" s="370">
        <v>100</v>
      </c>
      <c r="I1733" s="370">
        <v>20</v>
      </c>
      <c r="J1733" s="194"/>
    </row>
    <row r="1734" spans="1:10" ht="15" x14ac:dyDescent="0.25">
      <c r="A1734" s="80">
        <v>1726</v>
      </c>
      <c r="B1734" s="400" t="s">
        <v>3006</v>
      </c>
      <c r="C1734" s="400" t="s">
        <v>3284</v>
      </c>
      <c r="D1734" s="401">
        <v>53001009237</v>
      </c>
      <c r="E1734" s="400" t="s">
        <v>4246</v>
      </c>
      <c r="F1734" s="80" t="s">
        <v>3720</v>
      </c>
      <c r="G1734" s="370">
        <v>100</v>
      </c>
      <c r="H1734" s="370">
        <v>100</v>
      </c>
      <c r="I1734" s="370">
        <v>20</v>
      </c>
      <c r="J1734" s="194"/>
    </row>
    <row r="1735" spans="1:10" ht="15" x14ac:dyDescent="0.25">
      <c r="A1735" s="80">
        <v>1727</v>
      </c>
      <c r="B1735" s="400" t="s">
        <v>3006</v>
      </c>
      <c r="C1735" s="400" t="s">
        <v>3284</v>
      </c>
      <c r="D1735" s="401">
        <v>53001009237</v>
      </c>
      <c r="E1735" s="400" t="s">
        <v>4246</v>
      </c>
      <c r="F1735" s="80" t="s">
        <v>3720</v>
      </c>
      <c r="G1735" s="370">
        <v>100</v>
      </c>
      <c r="H1735" s="370">
        <v>100</v>
      </c>
      <c r="I1735" s="370">
        <v>20</v>
      </c>
      <c r="J1735" s="194"/>
    </row>
    <row r="1736" spans="1:10" ht="15" x14ac:dyDescent="0.25">
      <c r="A1736" s="80">
        <v>1728</v>
      </c>
      <c r="B1736" s="400" t="s">
        <v>3223</v>
      </c>
      <c r="C1736" s="400" t="s">
        <v>3284</v>
      </c>
      <c r="D1736" s="401">
        <v>53001035363</v>
      </c>
      <c r="E1736" s="400" t="s">
        <v>4246</v>
      </c>
      <c r="F1736" s="80" t="s">
        <v>3720</v>
      </c>
      <c r="G1736" s="370">
        <v>100</v>
      </c>
      <c r="H1736" s="370">
        <v>100</v>
      </c>
      <c r="I1736" s="370">
        <v>20</v>
      </c>
      <c r="J1736" s="194"/>
    </row>
    <row r="1737" spans="1:10" ht="15" x14ac:dyDescent="0.25">
      <c r="A1737" s="80">
        <v>1729</v>
      </c>
      <c r="B1737" s="400" t="s">
        <v>3223</v>
      </c>
      <c r="C1737" s="400" t="s">
        <v>3284</v>
      </c>
      <c r="D1737" s="401">
        <v>53001035363</v>
      </c>
      <c r="E1737" s="400" t="s">
        <v>4246</v>
      </c>
      <c r="F1737" s="80" t="s">
        <v>3720</v>
      </c>
      <c r="G1737" s="370">
        <v>100</v>
      </c>
      <c r="H1737" s="370">
        <v>100</v>
      </c>
      <c r="I1737" s="370">
        <v>20</v>
      </c>
      <c r="J1737" s="194"/>
    </row>
    <row r="1738" spans="1:10" ht="15" x14ac:dyDescent="0.25">
      <c r="A1738" s="80">
        <v>1730</v>
      </c>
      <c r="B1738" s="400" t="s">
        <v>2423</v>
      </c>
      <c r="C1738" s="400" t="s">
        <v>3943</v>
      </c>
      <c r="D1738" s="401">
        <v>53001007086</v>
      </c>
      <c r="E1738" s="400" t="s">
        <v>4246</v>
      </c>
      <c r="F1738" s="80" t="s">
        <v>3720</v>
      </c>
      <c r="G1738" s="370">
        <v>100</v>
      </c>
      <c r="H1738" s="370">
        <v>100</v>
      </c>
      <c r="I1738" s="370">
        <v>20</v>
      </c>
      <c r="J1738" s="194"/>
    </row>
    <row r="1739" spans="1:10" ht="15" x14ac:dyDescent="0.25">
      <c r="A1739" s="80">
        <v>1731</v>
      </c>
      <c r="B1739" s="400" t="s">
        <v>2423</v>
      </c>
      <c r="C1739" s="400" t="s">
        <v>3943</v>
      </c>
      <c r="D1739" s="401">
        <v>53001007086</v>
      </c>
      <c r="E1739" s="400" t="s">
        <v>4246</v>
      </c>
      <c r="F1739" s="80" t="s">
        <v>3720</v>
      </c>
      <c r="G1739" s="370">
        <v>100</v>
      </c>
      <c r="H1739" s="370">
        <v>100</v>
      </c>
      <c r="I1739" s="370">
        <v>20</v>
      </c>
      <c r="J1739" s="194"/>
    </row>
    <row r="1740" spans="1:10" ht="15" x14ac:dyDescent="0.25">
      <c r="A1740" s="80">
        <v>1732</v>
      </c>
      <c r="B1740" s="400" t="s">
        <v>2423</v>
      </c>
      <c r="C1740" s="400" t="s">
        <v>3943</v>
      </c>
      <c r="D1740" s="401">
        <v>53001007086</v>
      </c>
      <c r="E1740" s="400" t="s">
        <v>4246</v>
      </c>
      <c r="F1740" s="80" t="s">
        <v>3720</v>
      </c>
      <c r="G1740" s="370">
        <v>100</v>
      </c>
      <c r="H1740" s="370">
        <v>100</v>
      </c>
      <c r="I1740" s="370">
        <v>20</v>
      </c>
      <c r="J1740" s="194"/>
    </row>
    <row r="1741" spans="1:10" ht="15" x14ac:dyDescent="0.25">
      <c r="A1741" s="80">
        <v>1733</v>
      </c>
      <c r="B1741" s="400" t="s">
        <v>3956</v>
      </c>
      <c r="C1741" s="400" t="s">
        <v>2362</v>
      </c>
      <c r="D1741" s="401">
        <v>53001001164</v>
      </c>
      <c r="E1741" s="400" t="s">
        <v>4246</v>
      </c>
      <c r="F1741" s="80" t="s">
        <v>3720</v>
      </c>
      <c r="G1741" s="370">
        <v>100</v>
      </c>
      <c r="H1741" s="370">
        <v>100</v>
      </c>
      <c r="I1741" s="370">
        <v>20</v>
      </c>
      <c r="J1741" s="194"/>
    </row>
    <row r="1742" spans="1:10" ht="15" x14ac:dyDescent="0.25">
      <c r="A1742" s="80">
        <v>1734</v>
      </c>
      <c r="B1742" s="400" t="s">
        <v>3956</v>
      </c>
      <c r="C1742" s="400" t="s">
        <v>2362</v>
      </c>
      <c r="D1742" s="401">
        <v>53001001164</v>
      </c>
      <c r="E1742" s="400" t="s">
        <v>4246</v>
      </c>
      <c r="F1742" s="80" t="s">
        <v>3720</v>
      </c>
      <c r="G1742" s="370">
        <v>100</v>
      </c>
      <c r="H1742" s="370">
        <v>100</v>
      </c>
      <c r="I1742" s="370">
        <v>20</v>
      </c>
      <c r="J1742" s="194"/>
    </row>
    <row r="1743" spans="1:10" ht="15" x14ac:dyDescent="0.25">
      <c r="A1743" s="80">
        <v>1735</v>
      </c>
      <c r="B1743" s="400" t="s">
        <v>3956</v>
      </c>
      <c r="C1743" s="400" t="s">
        <v>2362</v>
      </c>
      <c r="D1743" s="401">
        <v>53001001164</v>
      </c>
      <c r="E1743" s="400" t="s">
        <v>4246</v>
      </c>
      <c r="F1743" s="80" t="s">
        <v>3720</v>
      </c>
      <c r="G1743" s="370">
        <v>100</v>
      </c>
      <c r="H1743" s="370">
        <v>100</v>
      </c>
      <c r="I1743" s="370">
        <v>20</v>
      </c>
      <c r="J1743" s="194"/>
    </row>
    <row r="1744" spans="1:10" ht="15" x14ac:dyDescent="0.25">
      <c r="A1744" s="80">
        <v>1736</v>
      </c>
      <c r="B1744" s="400" t="s">
        <v>3957</v>
      </c>
      <c r="C1744" s="400" t="s">
        <v>3958</v>
      </c>
      <c r="D1744" s="401">
        <v>49001004937</v>
      </c>
      <c r="E1744" s="400" t="s">
        <v>4246</v>
      </c>
      <c r="F1744" s="80" t="s">
        <v>3720</v>
      </c>
      <c r="G1744" s="370">
        <v>100</v>
      </c>
      <c r="H1744" s="370">
        <v>100</v>
      </c>
      <c r="I1744" s="370">
        <v>20</v>
      </c>
      <c r="J1744" s="194"/>
    </row>
    <row r="1745" spans="1:10" ht="15" x14ac:dyDescent="0.25">
      <c r="A1745" s="80">
        <v>1737</v>
      </c>
      <c r="B1745" s="400" t="s">
        <v>3957</v>
      </c>
      <c r="C1745" s="400" t="s">
        <v>3958</v>
      </c>
      <c r="D1745" s="401">
        <v>49001004937</v>
      </c>
      <c r="E1745" s="400" t="s">
        <v>4246</v>
      </c>
      <c r="F1745" s="80" t="s">
        <v>3720</v>
      </c>
      <c r="G1745" s="370">
        <v>100</v>
      </c>
      <c r="H1745" s="370">
        <v>100</v>
      </c>
      <c r="I1745" s="370">
        <v>20</v>
      </c>
      <c r="J1745" s="194"/>
    </row>
    <row r="1746" spans="1:10" ht="15" x14ac:dyDescent="0.25">
      <c r="A1746" s="80">
        <v>1738</v>
      </c>
      <c r="B1746" s="400" t="s">
        <v>2487</v>
      </c>
      <c r="C1746" s="400" t="s">
        <v>3938</v>
      </c>
      <c r="D1746" s="401">
        <v>53001016817</v>
      </c>
      <c r="E1746" s="400" t="s">
        <v>4246</v>
      </c>
      <c r="F1746" s="80" t="s">
        <v>3720</v>
      </c>
      <c r="G1746" s="370">
        <v>100</v>
      </c>
      <c r="H1746" s="370">
        <v>100</v>
      </c>
      <c r="I1746" s="370">
        <v>20</v>
      </c>
      <c r="J1746" s="194"/>
    </row>
    <row r="1747" spans="1:10" ht="15" x14ac:dyDescent="0.25">
      <c r="A1747" s="80">
        <v>1739</v>
      </c>
      <c r="B1747" s="400" t="s">
        <v>2487</v>
      </c>
      <c r="C1747" s="400" t="s">
        <v>3938</v>
      </c>
      <c r="D1747" s="401">
        <v>53001016817</v>
      </c>
      <c r="E1747" s="400" t="s">
        <v>4246</v>
      </c>
      <c r="F1747" s="80" t="s">
        <v>3720</v>
      </c>
      <c r="G1747" s="370">
        <v>100</v>
      </c>
      <c r="H1747" s="370">
        <v>100</v>
      </c>
      <c r="I1747" s="370">
        <v>20</v>
      </c>
      <c r="J1747" s="194"/>
    </row>
    <row r="1748" spans="1:10" ht="15" x14ac:dyDescent="0.25">
      <c r="A1748" s="80">
        <v>1740</v>
      </c>
      <c r="B1748" s="400" t="s">
        <v>3959</v>
      </c>
      <c r="C1748" s="400" t="s">
        <v>3906</v>
      </c>
      <c r="D1748" s="401">
        <v>53001056110</v>
      </c>
      <c r="E1748" s="400" t="s">
        <v>4246</v>
      </c>
      <c r="F1748" s="80" t="s">
        <v>3720</v>
      </c>
      <c r="G1748" s="370">
        <v>100</v>
      </c>
      <c r="H1748" s="370">
        <v>100</v>
      </c>
      <c r="I1748" s="370">
        <v>20</v>
      </c>
      <c r="J1748" s="194"/>
    </row>
    <row r="1749" spans="1:10" ht="15" x14ac:dyDescent="0.25">
      <c r="A1749" s="80">
        <v>1741</v>
      </c>
      <c r="B1749" s="400" t="s">
        <v>3959</v>
      </c>
      <c r="C1749" s="400" t="s">
        <v>3906</v>
      </c>
      <c r="D1749" s="401">
        <v>53001056110</v>
      </c>
      <c r="E1749" s="400" t="s">
        <v>4246</v>
      </c>
      <c r="F1749" s="80" t="s">
        <v>3720</v>
      </c>
      <c r="G1749" s="370">
        <v>100</v>
      </c>
      <c r="H1749" s="370">
        <v>100</v>
      </c>
      <c r="I1749" s="370">
        <v>20</v>
      </c>
      <c r="J1749" s="194"/>
    </row>
    <row r="1750" spans="1:10" ht="15" x14ac:dyDescent="0.25">
      <c r="A1750" s="80">
        <v>1742</v>
      </c>
      <c r="B1750" s="400" t="s">
        <v>3799</v>
      </c>
      <c r="C1750" s="400" t="s">
        <v>3960</v>
      </c>
      <c r="D1750" s="401">
        <v>60001009693</v>
      </c>
      <c r="E1750" s="400" t="s">
        <v>4246</v>
      </c>
      <c r="F1750" s="80" t="s">
        <v>3720</v>
      </c>
      <c r="G1750" s="370">
        <v>100</v>
      </c>
      <c r="H1750" s="370">
        <v>100</v>
      </c>
      <c r="I1750" s="370">
        <v>20</v>
      </c>
      <c r="J1750" s="194"/>
    </row>
    <row r="1751" spans="1:10" ht="15" x14ac:dyDescent="0.25">
      <c r="A1751" s="80">
        <v>1743</v>
      </c>
      <c r="B1751" s="400" t="s">
        <v>3799</v>
      </c>
      <c r="C1751" s="400" t="s">
        <v>3960</v>
      </c>
      <c r="D1751" s="401">
        <v>60001009693</v>
      </c>
      <c r="E1751" s="400" t="s">
        <v>4246</v>
      </c>
      <c r="F1751" s="80" t="s">
        <v>3720</v>
      </c>
      <c r="G1751" s="370">
        <v>100</v>
      </c>
      <c r="H1751" s="370">
        <v>100</v>
      </c>
      <c r="I1751" s="370">
        <v>20</v>
      </c>
      <c r="J1751" s="194"/>
    </row>
    <row r="1752" spans="1:10" ht="15" x14ac:dyDescent="0.25">
      <c r="A1752" s="80">
        <v>1744</v>
      </c>
      <c r="B1752" s="400" t="s">
        <v>3961</v>
      </c>
      <c r="C1752" s="400" t="s">
        <v>3962</v>
      </c>
      <c r="D1752" s="401">
        <v>53001010833</v>
      </c>
      <c r="E1752" s="400" t="s">
        <v>4246</v>
      </c>
      <c r="F1752" s="80" t="s">
        <v>3720</v>
      </c>
      <c r="G1752" s="370">
        <v>100</v>
      </c>
      <c r="H1752" s="370">
        <v>100</v>
      </c>
      <c r="I1752" s="370">
        <v>20</v>
      </c>
      <c r="J1752" s="194"/>
    </row>
    <row r="1753" spans="1:10" ht="15" x14ac:dyDescent="0.25">
      <c r="A1753" s="80">
        <v>1745</v>
      </c>
      <c r="B1753" s="400" t="s">
        <v>3961</v>
      </c>
      <c r="C1753" s="400" t="s">
        <v>3962</v>
      </c>
      <c r="D1753" s="401">
        <v>53001010833</v>
      </c>
      <c r="E1753" s="400" t="s">
        <v>4246</v>
      </c>
      <c r="F1753" s="80" t="s">
        <v>3720</v>
      </c>
      <c r="G1753" s="370">
        <v>100</v>
      </c>
      <c r="H1753" s="370">
        <v>100</v>
      </c>
      <c r="I1753" s="370">
        <v>20</v>
      </c>
      <c r="J1753" s="194"/>
    </row>
    <row r="1754" spans="1:10" ht="15" x14ac:dyDescent="0.25">
      <c r="A1754" s="80">
        <v>1746</v>
      </c>
      <c r="B1754" s="400" t="s">
        <v>544</v>
      </c>
      <c r="C1754" s="400" t="s">
        <v>3897</v>
      </c>
      <c r="D1754" s="401">
        <v>37001045765</v>
      </c>
      <c r="E1754" s="400" t="s">
        <v>4246</v>
      </c>
      <c r="F1754" s="80" t="s">
        <v>3720</v>
      </c>
      <c r="G1754" s="370">
        <v>100</v>
      </c>
      <c r="H1754" s="370">
        <v>100</v>
      </c>
      <c r="I1754" s="370">
        <v>20</v>
      </c>
      <c r="J1754" s="194"/>
    </row>
    <row r="1755" spans="1:10" ht="15" x14ac:dyDescent="0.25">
      <c r="A1755" s="80">
        <v>1747</v>
      </c>
      <c r="B1755" s="400" t="s">
        <v>544</v>
      </c>
      <c r="C1755" s="400" t="s">
        <v>3897</v>
      </c>
      <c r="D1755" s="401">
        <v>37001045765</v>
      </c>
      <c r="E1755" s="400" t="s">
        <v>4246</v>
      </c>
      <c r="F1755" s="80" t="s">
        <v>3720</v>
      </c>
      <c r="G1755" s="370">
        <v>100</v>
      </c>
      <c r="H1755" s="370">
        <v>100</v>
      </c>
      <c r="I1755" s="370">
        <v>20</v>
      </c>
      <c r="J1755" s="194"/>
    </row>
    <row r="1756" spans="1:10" ht="15" x14ac:dyDescent="0.25">
      <c r="A1756" s="80">
        <v>1748</v>
      </c>
      <c r="B1756" s="400" t="s">
        <v>2725</v>
      </c>
      <c r="C1756" s="400" t="s">
        <v>3962</v>
      </c>
      <c r="D1756" s="401">
        <v>53001029421</v>
      </c>
      <c r="E1756" s="400" t="s">
        <v>4246</v>
      </c>
      <c r="F1756" s="80" t="s">
        <v>3720</v>
      </c>
      <c r="G1756" s="370">
        <v>100</v>
      </c>
      <c r="H1756" s="370">
        <v>100</v>
      </c>
      <c r="I1756" s="370">
        <v>20</v>
      </c>
      <c r="J1756" s="194"/>
    </row>
    <row r="1757" spans="1:10" ht="15" x14ac:dyDescent="0.25">
      <c r="A1757" s="80">
        <v>1749</v>
      </c>
      <c r="B1757" s="400" t="s">
        <v>2725</v>
      </c>
      <c r="C1757" s="400" t="s">
        <v>3962</v>
      </c>
      <c r="D1757" s="401">
        <v>53001029421</v>
      </c>
      <c r="E1757" s="400" t="s">
        <v>4246</v>
      </c>
      <c r="F1757" s="80" t="s">
        <v>3720</v>
      </c>
      <c r="G1757" s="370">
        <v>100</v>
      </c>
      <c r="H1757" s="370">
        <v>100</v>
      </c>
      <c r="I1757" s="370">
        <v>20</v>
      </c>
      <c r="J1757" s="194"/>
    </row>
    <row r="1758" spans="1:10" ht="15" x14ac:dyDescent="0.25">
      <c r="A1758" s="80">
        <v>1750</v>
      </c>
      <c r="B1758" s="400" t="s">
        <v>3881</v>
      </c>
      <c r="C1758" s="400" t="s">
        <v>3963</v>
      </c>
      <c r="D1758" s="401">
        <v>53001061698</v>
      </c>
      <c r="E1758" s="400" t="s">
        <v>4246</v>
      </c>
      <c r="F1758" s="80" t="s">
        <v>3720</v>
      </c>
      <c r="G1758" s="370">
        <v>100</v>
      </c>
      <c r="H1758" s="370">
        <v>100</v>
      </c>
      <c r="I1758" s="370">
        <v>20</v>
      </c>
      <c r="J1758" s="194"/>
    </row>
    <row r="1759" spans="1:10" ht="15" x14ac:dyDescent="0.25">
      <c r="A1759" s="80">
        <v>1751</v>
      </c>
      <c r="B1759" s="400" t="s">
        <v>3881</v>
      </c>
      <c r="C1759" s="400" t="s">
        <v>3963</v>
      </c>
      <c r="D1759" s="401">
        <v>53001061698</v>
      </c>
      <c r="E1759" s="400" t="s">
        <v>4246</v>
      </c>
      <c r="F1759" s="80" t="s">
        <v>3720</v>
      </c>
      <c r="G1759" s="370">
        <v>100</v>
      </c>
      <c r="H1759" s="370">
        <v>100</v>
      </c>
      <c r="I1759" s="370">
        <v>20</v>
      </c>
      <c r="J1759" s="194"/>
    </row>
    <row r="1760" spans="1:10" ht="15" x14ac:dyDescent="0.25">
      <c r="A1760" s="80">
        <v>1752</v>
      </c>
      <c r="B1760" s="400" t="s">
        <v>3881</v>
      </c>
      <c r="C1760" s="400" t="s">
        <v>3963</v>
      </c>
      <c r="D1760" s="401">
        <v>53001061698</v>
      </c>
      <c r="E1760" s="400" t="s">
        <v>4246</v>
      </c>
      <c r="F1760" s="80" t="s">
        <v>3720</v>
      </c>
      <c r="G1760" s="370">
        <v>100</v>
      </c>
      <c r="H1760" s="370">
        <v>100</v>
      </c>
      <c r="I1760" s="370">
        <v>20</v>
      </c>
      <c r="J1760" s="194"/>
    </row>
    <row r="1761" spans="1:10" ht="15" x14ac:dyDescent="0.25">
      <c r="A1761" s="80">
        <v>1753</v>
      </c>
      <c r="B1761" s="400" t="s">
        <v>3964</v>
      </c>
      <c r="C1761" s="400" t="s">
        <v>3965</v>
      </c>
      <c r="D1761" s="401">
        <v>53001010823</v>
      </c>
      <c r="E1761" s="400" t="s">
        <v>4246</v>
      </c>
      <c r="F1761" s="80" t="s">
        <v>3720</v>
      </c>
      <c r="G1761" s="370">
        <v>100</v>
      </c>
      <c r="H1761" s="370">
        <v>100</v>
      </c>
      <c r="I1761" s="370">
        <v>20</v>
      </c>
      <c r="J1761" s="194"/>
    </row>
    <row r="1762" spans="1:10" ht="15" x14ac:dyDescent="0.25">
      <c r="A1762" s="80">
        <v>1754</v>
      </c>
      <c r="B1762" s="400" t="s">
        <v>3964</v>
      </c>
      <c r="C1762" s="400" t="s">
        <v>3965</v>
      </c>
      <c r="D1762" s="401">
        <v>53001010823</v>
      </c>
      <c r="E1762" s="400" t="s">
        <v>4246</v>
      </c>
      <c r="F1762" s="80" t="s">
        <v>3720</v>
      </c>
      <c r="G1762" s="370">
        <v>100</v>
      </c>
      <c r="H1762" s="370">
        <v>100</v>
      </c>
      <c r="I1762" s="370">
        <v>20</v>
      </c>
      <c r="J1762" s="194"/>
    </row>
    <row r="1763" spans="1:10" ht="15" x14ac:dyDescent="0.25">
      <c r="A1763" s="80">
        <v>1755</v>
      </c>
      <c r="B1763" s="400" t="s">
        <v>3964</v>
      </c>
      <c r="C1763" s="400" t="s">
        <v>3965</v>
      </c>
      <c r="D1763" s="401">
        <v>53001010823</v>
      </c>
      <c r="E1763" s="400" t="s">
        <v>4246</v>
      </c>
      <c r="F1763" s="80" t="s">
        <v>3720</v>
      </c>
      <c r="G1763" s="370">
        <v>100</v>
      </c>
      <c r="H1763" s="370">
        <v>100</v>
      </c>
      <c r="I1763" s="370">
        <v>20</v>
      </c>
      <c r="J1763" s="194"/>
    </row>
    <row r="1764" spans="1:10" ht="15" x14ac:dyDescent="0.25">
      <c r="A1764" s="80">
        <v>1756</v>
      </c>
      <c r="B1764" s="400" t="s">
        <v>2534</v>
      </c>
      <c r="C1764" s="400" t="s">
        <v>3962</v>
      </c>
      <c r="D1764" s="401">
        <v>53001002590</v>
      </c>
      <c r="E1764" s="400" t="s">
        <v>4246</v>
      </c>
      <c r="F1764" s="80" t="s">
        <v>3720</v>
      </c>
      <c r="G1764" s="370">
        <v>100</v>
      </c>
      <c r="H1764" s="370">
        <v>100</v>
      </c>
      <c r="I1764" s="370">
        <v>20</v>
      </c>
      <c r="J1764" s="194"/>
    </row>
    <row r="1765" spans="1:10" ht="15" x14ac:dyDescent="0.25">
      <c r="A1765" s="80">
        <v>1757</v>
      </c>
      <c r="B1765" s="400" t="s">
        <v>2534</v>
      </c>
      <c r="C1765" s="400" t="s">
        <v>3962</v>
      </c>
      <c r="D1765" s="401">
        <v>53001002590</v>
      </c>
      <c r="E1765" s="400" t="s">
        <v>4246</v>
      </c>
      <c r="F1765" s="80" t="s">
        <v>3720</v>
      </c>
      <c r="G1765" s="370">
        <v>100</v>
      </c>
      <c r="H1765" s="370">
        <v>100</v>
      </c>
      <c r="I1765" s="370">
        <v>20</v>
      </c>
      <c r="J1765" s="194"/>
    </row>
    <row r="1766" spans="1:10" ht="15" x14ac:dyDescent="0.25">
      <c r="A1766" s="80">
        <v>1758</v>
      </c>
      <c r="B1766" s="400" t="s">
        <v>3227</v>
      </c>
      <c r="C1766" s="400" t="s">
        <v>3906</v>
      </c>
      <c r="D1766" s="401">
        <v>53001056054</v>
      </c>
      <c r="E1766" s="400" t="s">
        <v>4246</v>
      </c>
      <c r="F1766" s="80" t="s">
        <v>3720</v>
      </c>
      <c r="G1766" s="370">
        <v>100</v>
      </c>
      <c r="H1766" s="370">
        <v>100</v>
      </c>
      <c r="I1766" s="370">
        <v>20</v>
      </c>
      <c r="J1766" s="194"/>
    </row>
    <row r="1767" spans="1:10" ht="15" x14ac:dyDescent="0.25">
      <c r="A1767" s="80">
        <v>1759</v>
      </c>
      <c r="B1767" s="400" t="s">
        <v>3227</v>
      </c>
      <c r="C1767" s="400" t="s">
        <v>3906</v>
      </c>
      <c r="D1767" s="401">
        <v>53001056054</v>
      </c>
      <c r="E1767" s="400" t="s">
        <v>4246</v>
      </c>
      <c r="F1767" s="80" t="s">
        <v>3720</v>
      </c>
      <c r="G1767" s="370">
        <v>100</v>
      </c>
      <c r="H1767" s="370">
        <v>100</v>
      </c>
      <c r="I1767" s="370">
        <v>20</v>
      </c>
      <c r="J1767" s="194"/>
    </row>
    <row r="1768" spans="1:10" ht="15" x14ac:dyDescent="0.25">
      <c r="A1768" s="80">
        <v>1760</v>
      </c>
      <c r="B1768" s="400" t="s">
        <v>2573</v>
      </c>
      <c r="C1768" s="400" t="s">
        <v>3966</v>
      </c>
      <c r="D1768" s="401">
        <v>53001047852</v>
      </c>
      <c r="E1768" s="400" t="s">
        <v>4246</v>
      </c>
      <c r="F1768" s="80" t="s">
        <v>3720</v>
      </c>
      <c r="G1768" s="370">
        <v>100</v>
      </c>
      <c r="H1768" s="370">
        <v>100</v>
      </c>
      <c r="I1768" s="370">
        <v>20</v>
      </c>
      <c r="J1768" s="194"/>
    </row>
    <row r="1769" spans="1:10" ht="15" x14ac:dyDescent="0.25">
      <c r="A1769" s="80">
        <v>1761</v>
      </c>
      <c r="B1769" s="400" t="s">
        <v>2573</v>
      </c>
      <c r="C1769" s="400" t="s">
        <v>3966</v>
      </c>
      <c r="D1769" s="401">
        <v>53001047852</v>
      </c>
      <c r="E1769" s="400" t="s">
        <v>4246</v>
      </c>
      <c r="F1769" s="80" t="s">
        <v>3720</v>
      </c>
      <c r="G1769" s="370">
        <v>100</v>
      </c>
      <c r="H1769" s="370">
        <v>100</v>
      </c>
      <c r="I1769" s="370">
        <v>20</v>
      </c>
      <c r="J1769" s="194"/>
    </row>
    <row r="1770" spans="1:10" ht="15" x14ac:dyDescent="0.25">
      <c r="A1770" s="80">
        <v>1762</v>
      </c>
      <c r="B1770" s="400" t="s">
        <v>3944</v>
      </c>
      <c r="C1770" s="400" t="s">
        <v>2521</v>
      </c>
      <c r="D1770" s="401">
        <v>62005005338</v>
      </c>
      <c r="E1770" s="400" t="s">
        <v>4246</v>
      </c>
      <c r="F1770" s="80" t="s">
        <v>3720</v>
      </c>
      <c r="G1770" s="370">
        <v>100</v>
      </c>
      <c r="H1770" s="370">
        <v>100</v>
      </c>
      <c r="I1770" s="370">
        <v>20</v>
      </c>
      <c r="J1770" s="194"/>
    </row>
    <row r="1771" spans="1:10" ht="15" x14ac:dyDescent="0.25">
      <c r="A1771" s="80">
        <v>1763</v>
      </c>
      <c r="B1771" s="400" t="s">
        <v>3967</v>
      </c>
      <c r="C1771" s="400" t="s">
        <v>3935</v>
      </c>
      <c r="D1771" s="401">
        <v>53001005281</v>
      </c>
      <c r="E1771" s="400" t="s">
        <v>4246</v>
      </c>
      <c r="F1771" s="80" t="s">
        <v>3720</v>
      </c>
      <c r="G1771" s="370">
        <v>100</v>
      </c>
      <c r="H1771" s="370">
        <v>100</v>
      </c>
      <c r="I1771" s="370">
        <v>20</v>
      </c>
      <c r="J1771" s="194"/>
    </row>
    <row r="1772" spans="1:10" ht="15" x14ac:dyDescent="0.25">
      <c r="A1772" s="80">
        <v>1764</v>
      </c>
      <c r="B1772" s="400" t="s">
        <v>3967</v>
      </c>
      <c r="C1772" s="400" t="s">
        <v>3935</v>
      </c>
      <c r="D1772" s="401">
        <v>53001005281</v>
      </c>
      <c r="E1772" s="400" t="s">
        <v>4246</v>
      </c>
      <c r="F1772" s="80" t="s">
        <v>3720</v>
      </c>
      <c r="G1772" s="370">
        <v>100</v>
      </c>
      <c r="H1772" s="370">
        <v>100</v>
      </c>
      <c r="I1772" s="370">
        <v>20</v>
      </c>
      <c r="J1772" s="194"/>
    </row>
    <row r="1773" spans="1:10" ht="15" x14ac:dyDescent="0.25">
      <c r="A1773" s="80">
        <v>1765</v>
      </c>
      <c r="B1773" s="400" t="s">
        <v>3967</v>
      </c>
      <c r="C1773" s="400" t="s">
        <v>3935</v>
      </c>
      <c r="D1773" s="401">
        <v>53001005281</v>
      </c>
      <c r="E1773" s="400" t="s">
        <v>4246</v>
      </c>
      <c r="F1773" s="80" t="s">
        <v>3720</v>
      </c>
      <c r="G1773" s="370">
        <v>100</v>
      </c>
      <c r="H1773" s="370">
        <v>100</v>
      </c>
      <c r="I1773" s="370">
        <v>20</v>
      </c>
      <c r="J1773" s="194"/>
    </row>
    <row r="1774" spans="1:10" ht="15" x14ac:dyDescent="0.25">
      <c r="A1774" s="80">
        <v>1766</v>
      </c>
      <c r="B1774" s="400" t="s">
        <v>2497</v>
      </c>
      <c r="C1774" s="400" t="s">
        <v>3821</v>
      </c>
      <c r="D1774" s="401">
        <v>53001002949</v>
      </c>
      <c r="E1774" s="400" t="s">
        <v>4246</v>
      </c>
      <c r="F1774" s="80" t="s">
        <v>3720</v>
      </c>
      <c r="G1774" s="370">
        <v>100</v>
      </c>
      <c r="H1774" s="370">
        <v>100</v>
      </c>
      <c r="I1774" s="370">
        <v>20</v>
      </c>
      <c r="J1774" s="194"/>
    </row>
    <row r="1775" spans="1:10" ht="15" x14ac:dyDescent="0.25">
      <c r="A1775" s="80">
        <v>1767</v>
      </c>
      <c r="B1775" s="400" t="s">
        <v>2497</v>
      </c>
      <c r="C1775" s="400" t="s">
        <v>3821</v>
      </c>
      <c r="D1775" s="401">
        <v>53001002949</v>
      </c>
      <c r="E1775" s="400" t="s">
        <v>4246</v>
      </c>
      <c r="F1775" s="80" t="s">
        <v>3720</v>
      </c>
      <c r="G1775" s="370">
        <v>100</v>
      </c>
      <c r="H1775" s="370">
        <v>100</v>
      </c>
      <c r="I1775" s="370">
        <v>20</v>
      </c>
      <c r="J1775" s="194"/>
    </row>
    <row r="1776" spans="1:10" ht="15" x14ac:dyDescent="0.25">
      <c r="A1776" s="80">
        <v>1768</v>
      </c>
      <c r="B1776" s="400" t="s">
        <v>2497</v>
      </c>
      <c r="C1776" s="400" t="s">
        <v>3821</v>
      </c>
      <c r="D1776" s="401">
        <v>53001002949</v>
      </c>
      <c r="E1776" s="400" t="s">
        <v>4246</v>
      </c>
      <c r="F1776" s="80" t="s">
        <v>3720</v>
      </c>
      <c r="G1776" s="370">
        <v>100</v>
      </c>
      <c r="H1776" s="370">
        <v>100</v>
      </c>
      <c r="I1776" s="370">
        <v>20</v>
      </c>
      <c r="J1776" s="194"/>
    </row>
    <row r="1777" spans="1:10" ht="15" x14ac:dyDescent="0.25">
      <c r="A1777" s="80">
        <v>1769</v>
      </c>
      <c r="B1777" s="400" t="s">
        <v>2469</v>
      </c>
      <c r="C1777" s="400" t="s">
        <v>3968</v>
      </c>
      <c r="D1777" s="401">
        <v>53001052041</v>
      </c>
      <c r="E1777" s="400" t="s">
        <v>4246</v>
      </c>
      <c r="F1777" s="80" t="s">
        <v>3720</v>
      </c>
      <c r="G1777" s="370">
        <v>100</v>
      </c>
      <c r="H1777" s="370">
        <v>100</v>
      </c>
      <c r="I1777" s="370">
        <v>20</v>
      </c>
      <c r="J1777" s="194"/>
    </row>
    <row r="1778" spans="1:10" ht="15" x14ac:dyDescent="0.25">
      <c r="A1778" s="80">
        <v>1770</v>
      </c>
      <c r="B1778" s="400" t="s">
        <v>2469</v>
      </c>
      <c r="C1778" s="400" t="s">
        <v>3968</v>
      </c>
      <c r="D1778" s="401">
        <v>53001052041</v>
      </c>
      <c r="E1778" s="400" t="s">
        <v>4246</v>
      </c>
      <c r="F1778" s="80" t="s">
        <v>3720</v>
      </c>
      <c r="G1778" s="370">
        <v>100</v>
      </c>
      <c r="H1778" s="370">
        <v>100</v>
      </c>
      <c r="I1778" s="370">
        <v>20</v>
      </c>
      <c r="J1778" s="194"/>
    </row>
    <row r="1779" spans="1:10" ht="15" x14ac:dyDescent="0.25">
      <c r="A1779" s="80">
        <v>1771</v>
      </c>
      <c r="B1779" s="400" t="s">
        <v>2469</v>
      </c>
      <c r="C1779" s="400" t="s">
        <v>3968</v>
      </c>
      <c r="D1779" s="401">
        <v>53001052041</v>
      </c>
      <c r="E1779" s="400" t="s">
        <v>4246</v>
      </c>
      <c r="F1779" s="80" t="s">
        <v>3720</v>
      </c>
      <c r="G1779" s="370">
        <v>100</v>
      </c>
      <c r="H1779" s="370">
        <v>100</v>
      </c>
      <c r="I1779" s="370">
        <v>20</v>
      </c>
      <c r="J1779" s="194"/>
    </row>
    <row r="1780" spans="1:10" ht="15" x14ac:dyDescent="0.25">
      <c r="A1780" s="80">
        <v>1772</v>
      </c>
      <c r="B1780" s="400" t="s">
        <v>3969</v>
      </c>
      <c r="C1780" s="400" t="s">
        <v>2602</v>
      </c>
      <c r="D1780" s="401">
        <v>53001056114</v>
      </c>
      <c r="E1780" s="400" t="s">
        <v>4246</v>
      </c>
      <c r="F1780" s="80" t="s">
        <v>3720</v>
      </c>
      <c r="G1780" s="370">
        <v>100</v>
      </c>
      <c r="H1780" s="370">
        <v>100</v>
      </c>
      <c r="I1780" s="370">
        <v>20</v>
      </c>
      <c r="J1780" s="194"/>
    </row>
    <row r="1781" spans="1:10" ht="15" x14ac:dyDescent="0.25">
      <c r="A1781" s="80">
        <v>1773</v>
      </c>
      <c r="B1781" s="400" t="s">
        <v>3969</v>
      </c>
      <c r="C1781" s="400" t="s">
        <v>2602</v>
      </c>
      <c r="D1781" s="401">
        <v>53001056114</v>
      </c>
      <c r="E1781" s="400" t="s">
        <v>4246</v>
      </c>
      <c r="F1781" s="80" t="s">
        <v>3720</v>
      </c>
      <c r="G1781" s="370">
        <v>100</v>
      </c>
      <c r="H1781" s="370">
        <v>100</v>
      </c>
      <c r="I1781" s="370">
        <v>20</v>
      </c>
      <c r="J1781" s="194"/>
    </row>
    <row r="1782" spans="1:10" ht="15" x14ac:dyDescent="0.25">
      <c r="A1782" s="80">
        <v>1774</v>
      </c>
      <c r="B1782" s="400" t="s">
        <v>3969</v>
      </c>
      <c r="C1782" s="400" t="s">
        <v>2602</v>
      </c>
      <c r="D1782" s="401">
        <v>53001056114</v>
      </c>
      <c r="E1782" s="400" t="s">
        <v>4246</v>
      </c>
      <c r="F1782" s="80" t="s">
        <v>3720</v>
      </c>
      <c r="G1782" s="370">
        <v>100</v>
      </c>
      <c r="H1782" s="370">
        <v>100</v>
      </c>
      <c r="I1782" s="370">
        <v>20</v>
      </c>
      <c r="J1782" s="194"/>
    </row>
    <row r="1783" spans="1:10" ht="15" x14ac:dyDescent="0.25">
      <c r="A1783" s="80">
        <v>1775</v>
      </c>
      <c r="B1783" s="400" t="s">
        <v>3970</v>
      </c>
      <c r="C1783" s="400" t="s">
        <v>3971</v>
      </c>
      <c r="D1783" s="401">
        <v>53001042030</v>
      </c>
      <c r="E1783" s="400" t="s">
        <v>4246</v>
      </c>
      <c r="F1783" s="80" t="s">
        <v>3720</v>
      </c>
      <c r="G1783" s="370">
        <v>100</v>
      </c>
      <c r="H1783" s="370">
        <v>100</v>
      </c>
      <c r="I1783" s="370">
        <v>20</v>
      </c>
      <c r="J1783" s="194"/>
    </row>
    <row r="1784" spans="1:10" ht="15" x14ac:dyDescent="0.25">
      <c r="A1784" s="80">
        <v>1776</v>
      </c>
      <c r="B1784" s="400" t="s">
        <v>3970</v>
      </c>
      <c r="C1784" s="400" t="s">
        <v>3971</v>
      </c>
      <c r="D1784" s="401">
        <v>53001042030</v>
      </c>
      <c r="E1784" s="400" t="s">
        <v>4246</v>
      </c>
      <c r="F1784" s="80" t="s">
        <v>3720</v>
      </c>
      <c r="G1784" s="370">
        <v>100</v>
      </c>
      <c r="H1784" s="370">
        <v>100</v>
      </c>
      <c r="I1784" s="370">
        <v>20</v>
      </c>
      <c r="J1784" s="194"/>
    </row>
    <row r="1785" spans="1:10" ht="15" x14ac:dyDescent="0.25">
      <c r="A1785" s="80">
        <v>1777</v>
      </c>
      <c r="B1785" s="400" t="s">
        <v>3970</v>
      </c>
      <c r="C1785" s="400" t="s">
        <v>3971</v>
      </c>
      <c r="D1785" s="401">
        <v>53001042030</v>
      </c>
      <c r="E1785" s="400" t="s">
        <v>4246</v>
      </c>
      <c r="F1785" s="80" t="s">
        <v>3720</v>
      </c>
      <c r="G1785" s="370">
        <v>100</v>
      </c>
      <c r="H1785" s="370">
        <v>100</v>
      </c>
      <c r="I1785" s="370">
        <v>20</v>
      </c>
      <c r="J1785" s="194"/>
    </row>
    <row r="1786" spans="1:10" ht="15" x14ac:dyDescent="0.25">
      <c r="A1786" s="80">
        <v>1778</v>
      </c>
      <c r="B1786" s="400" t="s">
        <v>2770</v>
      </c>
      <c r="C1786" s="400" t="s">
        <v>3972</v>
      </c>
      <c r="D1786" s="401">
        <v>33001073865</v>
      </c>
      <c r="E1786" s="400" t="s">
        <v>4246</v>
      </c>
      <c r="F1786" s="80" t="s">
        <v>3720</v>
      </c>
      <c r="G1786" s="370">
        <v>100</v>
      </c>
      <c r="H1786" s="370">
        <v>100</v>
      </c>
      <c r="I1786" s="370">
        <v>20</v>
      </c>
      <c r="J1786" s="194"/>
    </row>
    <row r="1787" spans="1:10" ht="15" x14ac:dyDescent="0.25">
      <c r="A1787" s="80">
        <v>1779</v>
      </c>
      <c r="B1787" s="400" t="s">
        <v>2427</v>
      </c>
      <c r="C1787" s="400" t="s">
        <v>3973</v>
      </c>
      <c r="D1787" s="401">
        <v>33001019482</v>
      </c>
      <c r="E1787" s="400" t="s">
        <v>4246</v>
      </c>
      <c r="F1787" s="80" t="s">
        <v>3720</v>
      </c>
      <c r="G1787" s="370">
        <v>100</v>
      </c>
      <c r="H1787" s="370">
        <v>100</v>
      </c>
      <c r="I1787" s="370">
        <v>20</v>
      </c>
      <c r="J1787" s="194"/>
    </row>
    <row r="1788" spans="1:10" ht="15" x14ac:dyDescent="0.25">
      <c r="A1788" s="80">
        <v>1780</v>
      </c>
      <c r="B1788" s="400" t="s">
        <v>528</v>
      </c>
      <c r="C1788" s="400" t="s">
        <v>3019</v>
      </c>
      <c r="D1788" s="401">
        <v>33001042372</v>
      </c>
      <c r="E1788" s="400" t="s">
        <v>4246</v>
      </c>
      <c r="F1788" s="80" t="s">
        <v>3720</v>
      </c>
      <c r="G1788" s="370">
        <v>100</v>
      </c>
      <c r="H1788" s="370">
        <v>100</v>
      </c>
      <c r="I1788" s="370">
        <v>20</v>
      </c>
      <c r="J1788" s="194"/>
    </row>
    <row r="1789" spans="1:10" ht="15" x14ac:dyDescent="0.25">
      <c r="A1789" s="80">
        <v>1781</v>
      </c>
      <c r="B1789" s="400" t="s">
        <v>2674</v>
      </c>
      <c r="C1789" s="400" t="s">
        <v>3974</v>
      </c>
      <c r="D1789" s="401">
        <v>33001073788</v>
      </c>
      <c r="E1789" s="400" t="s">
        <v>4246</v>
      </c>
      <c r="F1789" s="80" t="s">
        <v>3720</v>
      </c>
      <c r="G1789" s="370">
        <v>100</v>
      </c>
      <c r="H1789" s="370">
        <v>100</v>
      </c>
      <c r="I1789" s="370">
        <v>20</v>
      </c>
      <c r="J1789" s="194"/>
    </row>
    <row r="1790" spans="1:10" ht="15" x14ac:dyDescent="0.25">
      <c r="A1790" s="80">
        <v>1782</v>
      </c>
      <c r="B1790" s="400" t="s">
        <v>2580</v>
      </c>
      <c r="C1790" s="400" t="s">
        <v>3975</v>
      </c>
      <c r="D1790" s="401">
        <v>33001040989</v>
      </c>
      <c r="E1790" s="400" t="s">
        <v>4246</v>
      </c>
      <c r="F1790" s="80" t="s">
        <v>3720</v>
      </c>
      <c r="G1790" s="370">
        <v>100</v>
      </c>
      <c r="H1790" s="370">
        <v>100</v>
      </c>
      <c r="I1790" s="370">
        <v>20</v>
      </c>
      <c r="J1790" s="194"/>
    </row>
    <row r="1791" spans="1:10" ht="15" x14ac:dyDescent="0.25">
      <c r="A1791" s="80">
        <v>1783</v>
      </c>
      <c r="B1791" s="400" t="s">
        <v>3003</v>
      </c>
      <c r="C1791" s="400" t="s">
        <v>3857</v>
      </c>
      <c r="D1791" s="401">
        <v>33001014386</v>
      </c>
      <c r="E1791" s="400" t="s">
        <v>4246</v>
      </c>
      <c r="F1791" s="80" t="s">
        <v>3720</v>
      </c>
      <c r="G1791" s="370">
        <v>100</v>
      </c>
      <c r="H1791" s="370">
        <v>100</v>
      </c>
      <c r="I1791" s="370">
        <v>20</v>
      </c>
      <c r="J1791" s="194"/>
    </row>
    <row r="1792" spans="1:10" ht="15" x14ac:dyDescent="0.25">
      <c r="A1792" s="80">
        <v>1784</v>
      </c>
      <c r="B1792" s="400" t="s">
        <v>2784</v>
      </c>
      <c r="C1792" s="400" t="s">
        <v>3976</v>
      </c>
      <c r="D1792" s="401">
        <v>33001061239</v>
      </c>
      <c r="E1792" s="400" t="s">
        <v>4246</v>
      </c>
      <c r="F1792" s="80" t="s">
        <v>3720</v>
      </c>
      <c r="G1792" s="370">
        <v>100</v>
      </c>
      <c r="H1792" s="370">
        <v>100</v>
      </c>
      <c r="I1792" s="370">
        <v>20</v>
      </c>
      <c r="J1792" s="194"/>
    </row>
    <row r="1793" spans="1:10" ht="15" x14ac:dyDescent="0.25">
      <c r="A1793" s="80">
        <v>1785</v>
      </c>
      <c r="B1793" s="400" t="s">
        <v>2584</v>
      </c>
      <c r="C1793" s="400" t="s">
        <v>3977</v>
      </c>
      <c r="D1793" s="401">
        <v>33001000772</v>
      </c>
      <c r="E1793" s="400" t="s">
        <v>4246</v>
      </c>
      <c r="F1793" s="80" t="s">
        <v>3720</v>
      </c>
      <c r="G1793" s="370">
        <v>100</v>
      </c>
      <c r="H1793" s="370">
        <v>100</v>
      </c>
      <c r="I1793" s="370">
        <v>20</v>
      </c>
      <c r="J1793" s="194"/>
    </row>
    <row r="1794" spans="1:10" ht="15" x14ac:dyDescent="0.25">
      <c r="A1794" s="80">
        <v>1786</v>
      </c>
      <c r="B1794" s="400" t="s">
        <v>2767</v>
      </c>
      <c r="C1794" s="400" t="s">
        <v>3978</v>
      </c>
      <c r="D1794" s="401">
        <v>33001022003</v>
      </c>
      <c r="E1794" s="400" t="s">
        <v>4246</v>
      </c>
      <c r="F1794" s="80" t="s">
        <v>3720</v>
      </c>
      <c r="G1794" s="370">
        <v>100</v>
      </c>
      <c r="H1794" s="370">
        <v>100</v>
      </c>
      <c r="I1794" s="370">
        <v>20</v>
      </c>
      <c r="J1794" s="194"/>
    </row>
    <row r="1795" spans="1:10" ht="15" x14ac:dyDescent="0.25">
      <c r="A1795" s="80">
        <v>1787</v>
      </c>
      <c r="B1795" s="400" t="s">
        <v>2601</v>
      </c>
      <c r="C1795" s="400" t="s">
        <v>3979</v>
      </c>
      <c r="D1795" s="401">
        <v>33001052934</v>
      </c>
      <c r="E1795" s="400" t="s">
        <v>4246</v>
      </c>
      <c r="F1795" s="80" t="s">
        <v>3720</v>
      </c>
      <c r="G1795" s="370">
        <v>100</v>
      </c>
      <c r="H1795" s="370">
        <v>100</v>
      </c>
      <c r="I1795" s="370">
        <v>20</v>
      </c>
      <c r="J1795" s="194"/>
    </row>
    <row r="1796" spans="1:10" ht="15" x14ac:dyDescent="0.25">
      <c r="A1796" s="80">
        <v>1788</v>
      </c>
      <c r="B1796" s="400" t="s">
        <v>3181</v>
      </c>
      <c r="C1796" s="400" t="s">
        <v>3980</v>
      </c>
      <c r="D1796" s="401">
        <v>33001015111</v>
      </c>
      <c r="E1796" s="400" t="s">
        <v>4246</v>
      </c>
      <c r="F1796" s="80" t="s">
        <v>3720</v>
      </c>
      <c r="G1796" s="370">
        <v>100</v>
      </c>
      <c r="H1796" s="370">
        <v>100</v>
      </c>
      <c r="I1796" s="370">
        <v>20</v>
      </c>
      <c r="J1796" s="194"/>
    </row>
    <row r="1797" spans="1:10" ht="15" x14ac:dyDescent="0.25">
      <c r="A1797" s="80">
        <v>1789</v>
      </c>
      <c r="B1797" s="400" t="s">
        <v>2423</v>
      </c>
      <c r="C1797" s="400" t="s">
        <v>3981</v>
      </c>
      <c r="D1797" s="401">
        <v>33001024608</v>
      </c>
      <c r="E1797" s="400" t="s">
        <v>4246</v>
      </c>
      <c r="F1797" s="80" t="s">
        <v>3720</v>
      </c>
      <c r="G1797" s="370">
        <v>100</v>
      </c>
      <c r="H1797" s="370">
        <v>100</v>
      </c>
      <c r="I1797" s="370">
        <v>20</v>
      </c>
      <c r="J1797" s="194"/>
    </row>
    <row r="1798" spans="1:10" ht="15" x14ac:dyDescent="0.25">
      <c r="A1798" s="80">
        <v>1790</v>
      </c>
      <c r="B1798" s="400" t="s">
        <v>2635</v>
      </c>
      <c r="C1798" s="400" t="s">
        <v>3314</v>
      </c>
      <c r="D1798" s="401">
        <v>61004065012</v>
      </c>
      <c r="E1798" s="400" t="s">
        <v>4246</v>
      </c>
      <c r="F1798" s="80" t="s">
        <v>3720</v>
      </c>
      <c r="G1798" s="370">
        <v>100</v>
      </c>
      <c r="H1798" s="370">
        <v>100</v>
      </c>
      <c r="I1798" s="370">
        <v>20</v>
      </c>
      <c r="J1798" s="194"/>
    </row>
    <row r="1799" spans="1:10" ht="15" x14ac:dyDescent="0.25">
      <c r="A1799" s="80">
        <v>1791</v>
      </c>
      <c r="B1799" s="400" t="s">
        <v>3982</v>
      </c>
      <c r="C1799" s="400" t="s">
        <v>2561</v>
      </c>
      <c r="D1799" s="401">
        <v>33001048036</v>
      </c>
      <c r="E1799" s="400" t="s">
        <v>4246</v>
      </c>
      <c r="F1799" s="80" t="s">
        <v>3720</v>
      </c>
      <c r="G1799" s="370">
        <v>100</v>
      </c>
      <c r="H1799" s="370">
        <v>100</v>
      </c>
      <c r="I1799" s="370">
        <v>20</v>
      </c>
      <c r="J1799" s="194"/>
    </row>
    <row r="1800" spans="1:10" ht="15" x14ac:dyDescent="0.25">
      <c r="A1800" s="80">
        <v>1792</v>
      </c>
      <c r="B1800" s="400" t="s">
        <v>2475</v>
      </c>
      <c r="C1800" s="400" t="s">
        <v>3983</v>
      </c>
      <c r="D1800" s="401">
        <v>33001048692</v>
      </c>
      <c r="E1800" s="400" t="s">
        <v>4246</v>
      </c>
      <c r="F1800" s="80" t="s">
        <v>3720</v>
      </c>
      <c r="G1800" s="370">
        <v>100</v>
      </c>
      <c r="H1800" s="370">
        <v>100</v>
      </c>
      <c r="I1800" s="370">
        <v>20</v>
      </c>
      <c r="J1800" s="194"/>
    </row>
    <row r="1801" spans="1:10" ht="15" x14ac:dyDescent="0.25">
      <c r="A1801" s="80">
        <v>1793</v>
      </c>
      <c r="B1801" s="400" t="s">
        <v>2717</v>
      </c>
      <c r="C1801" s="400" t="s">
        <v>3022</v>
      </c>
      <c r="D1801" s="401">
        <v>33001045204</v>
      </c>
      <c r="E1801" s="400" t="s">
        <v>4246</v>
      </c>
      <c r="F1801" s="80" t="s">
        <v>3720</v>
      </c>
      <c r="G1801" s="370">
        <v>100</v>
      </c>
      <c r="H1801" s="370">
        <v>100</v>
      </c>
      <c r="I1801" s="370">
        <v>20</v>
      </c>
      <c r="J1801" s="194"/>
    </row>
    <row r="1802" spans="1:10" ht="15" x14ac:dyDescent="0.25">
      <c r="A1802" s="80">
        <v>1794</v>
      </c>
      <c r="B1802" s="400" t="s">
        <v>3953</v>
      </c>
      <c r="C1802" s="400" t="s">
        <v>3984</v>
      </c>
      <c r="D1802" s="401">
        <v>33001014831</v>
      </c>
      <c r="E1802" s="400" t="s">
        <v>4246</v>
      </c>
      <c r="F1802" s="80" t="s">
        <v>3720</v>
      </c>
      <c r="G1802" s="370">
        <v>100</v>
      </c>
      <c r="H1802" s="370">
        <v>100</v>
      </c>
      <c r="I1802" s="370">
        <v>20</v>
      </c>
      <c r="J1802" s="194"/>
    </row>
    <row r="1803" spans="1:10" ht="15" x14ac:dyDescent="0.25">
      <c r="A1803" s="80">
        <v>1795</v>
      </c>
      <c r="B1803" s="400" t="s">
        <v>2497</v>
      </c>
      <c r="C1803" s="400" t="s">
        <v>3974</v>
      </c>
      <c r="D1803" s="401">
        <v>33001050066</v>
      </c>
      <c r="E1803" s="400" t="s">
        <v>4246</v>
      </c>
      <c r="F1803" s="80" t="s">
        <v>3720</v>
      </c>
      <c r="G1803" s="370">
        <v>100</v>
      </c>
      <c r="H1803" s="370">
        <v>100</v>
      </c>
      <c r="I1803" s="370">
        <v>20</v>
      </c>
      <c r="J1803" s="194"/>
    </row>
    <row r="1804" spans="1:10" ht="15" x14ac:dyDescent="0.25">
      <c r="A1804" s="80">
        <v>1796</v>
      </c>
      <c r="B1804" s="400" t="s">
        <v>2711</v>
      </c>
      <c r="C1804" s="400" t="s">
        <v>3985</v>
      </c>
      <c r="D1804" s="401">
        <v>33001004275</v>
      </c>
      <c r="E1804" s="400" t="s">
        <v>4246</v>
      </c>
      <c r="F1804" s="80" t="s">
        <v>3720</v>
      </c>
      <c r="G1804" s="370">
        <v>100</v>
      </c>
      <c r="H1804" s="370">
        <v>100</v>
      </c>
      <c r="I1804" s="370">
        <v>20</v>
      </c>
      <c r="J1804" s="194"/>
    </row>
    <row r="1805" spans="1:10" ht="15" x14ac:dyDescent="0.25">
      <c r="A1805" s="80">
        <v>1797</v>
      </c>
      <c r="B1805" s="400" t="s">
        <v>2725</v>
      </c>
      <c r="C1805" s="400" t="s">
        <v>3224</v>
      </c>
      <c r="D1805" s="401">
        <v>33001050503</v>
      </c>
      <c r="E1805" s="400" t="s">
        <v>4246</v>
      </c>
      <c r="F1805" s="80" t="s">
        <v>3720</v>
      </c>
      <c r="G1805" s="370">
        <v>100</v>
      </c>
      <c r="H1805" s="370">
        <v>100</v>
      </c>
      <c r="I1805" s="370">
        <v>20</v>
      </c>
      <c r="J1805" s="194"/>
    </row>
    <row r="1806" spans="1:10" ht="15" x14ac:dyDescent="0.25">
      <c r="A1806" s="80">
        <v>1798</v>
      </c>
      <c r="B1806" s="400" t="s">
        <v>2488</v>
      </c>
      <c r="C1806" s="400" t="s">
        <v>3986</v>
      </c>
      <c r="D1806" s="401">
        <v>33001001351</v>
      </c>
      <c r="E1806" s="400" t="s">
        <v>4246</v>
      </c>
      <c r="F1806" s="80" t="s">
        <v>3720</v>
      </c>
      <c r="G1806" s="370">
        <v>100</v>
      </c>
      <c r="H1806" s="370">
        <v>100</v>
      </c>
      <c r="I1806" s="370">
        <v>20</v>
      </c>
      <c r="J1806" s="194"/>
    </row>
    <row r="1807" spans="1:10" ht="15" x14ac:dyDescent="0.25">
      <c r="A1807" s="80">
        <v>1799</v>
      </c>
      <c r="B1807" s="400" t="s">
        <v>3987</v>
      </c>
      <c r="C1807" s="400" t="s">
        <v>3988</v>
      </c>
      <c r="D1807" s="401">
        <v>33001008493</v>
      </c>
      <c r="E1807" s="400" t="s">
        <v>4246</v>
      </c>
      <c r="F1807" s="80" t="s">
        <v>3720</v>
      </c>
      <c r="G1807" s="370">
        <v>100</v>
      </c>
      <c r="H1807" s="370">
        <v>100</v>
      </c>
      <c r="I1807" s="370">
        <v>20</v>
      </c>
      <c r="J1807" s="194"/>
    </row>
    <row r="1808" spans="1:10" ht="15" x14ac:dyDescent="0.25">
      <c r="A1808" s="80">
        <v>1800</v>
      </c>
      <c r="B1808" s="400" t="s">
        <v>3213</v>
      </c>
      <c r="C1808" s="400" t="s">
        <v>3989</v>
      </c>
      <c r="D1808" s="401">
        <v>33001014380</v>
      </c>
      <c r="E1808" s="400" t="s">
        <v>4246</v>
      </c>
      <c r="F1808" s="80" t="s">
        <v>3720</v>
      </c>
      <c r="G1808" s="370">
        <v>100</v>
      </c>
      <c r="H1808" s="370">
        <v>100</v>
      </c>
      <c r="I1808" s="370">
        <v>20</v>
      </c>
      <c r="J1808" s="194"/>
    </row>
    <row r="1809" spans="1:10" ht="15" x14ac:dyDescent="0.25">
      <c r="A1809" s="80">
        <v>1801</v>
      </c>
      <c r="B1809" s="400" t="s">
        <v>2686</v>
      </c>
      <c r="C1809" s="400" t="s">
        <v>3990</v>
      </c>
      <c r="D1809" s="401">
        <v>26001038225</v>
      </c>
      <c r="E1809" s="400" t="s">
        <v>4246</v>
      </c>
      <c r="F1809" s="80" t="s">
        <v>3720</v>
      </c>
      <c r="G1809" s="370">
        <v>100</v>
      </c>
      <c r="H1809" s="370">
        <v>100</v>
      </c>
      <c r="I1809" s="370">
        <v>20</v>
      </c>
      <c r="J1809" s="194"/>
    </row>
    <row r="1810" spans="1:10" ht="15" x14ac:dyDescent="0.25">
      <c r="A1810" s="80">
        <v>1802</v>
      </c>
      <c r="B1810" s="400" t="s">
        <v>3722</v>
      </c>
      <c r="C1810" s="400" t="s">
        <v>3991</v>
      </c>
      <c r="D1810" s="401">
        <v>33001005546</v>
      </c>
      <c r="E1810" s="400" t="s">
        <v>4246</v>
      </c>
      <c r="F1810" s="80" t="s">
        <v>3720</v>
      </c>
      <c r="G1810" s="370">
        <v>100</v>
      </c>
      <c r="H1810" s="370">
        <v>100</v>
      </c>
      <c r="I1810" s="370">
        <v>20</v>
      </c>
      <c r="J1810" s="194"/>
    </row>
    <row r="1811" spans="1:10" ht="15" x14ac:dyDescent="0.25">
      <c r="A1811" s="80">
        <v>1803</v>
      </c>
      <c r="B1811" s="400" t="s">
        <v>2361</v>
      </c>
      <c r="C1811" s="400" t="s">
        <v>3992</v>
      </c>
      <c r="D1811" s="401">
        <v>33001062880</v>
      </c>
      <c r="E1811" s="400" t="s">
        <v>4246</v>
      </c>
      <c r="F1811" s="80" t="s">
        <v>3720</v>
      </c>
      <c r="G1811" s="370">
        <v>100</v>
      </c>
      <c r="H1811" s="370">
        <v>100</v>
      </c>
      <c r="I1811" s="370">
        <v>20</v>
      </c>
      <c r="J1811" s="194"/>
    </row>
    <row r="1812" spans="1:10" ht="15" x14ac:dyDescent="0.25">
      <c r="A1812" s="80">
        <v>1804</v>
      </c>
      <c r="B1812" s="400" t="s">
        <v>2580</v>
      </c>
      <c r="C1812" s="400" t="s">
        <v>545</v>
      </c>
      <c r="D1812" s="401">
        <v>33001011555</v>
      </c>
      <c r="E1812" s="400" t="s">
        <v>4246</v>
      </c>
      <c r="F1812" s="80" t="s">
        <v>3720</v>
      </c>
      <c r="G1812" s="370">
        <v>100</v>
      </c>
      <c r="H1812" s="370">
        <v>100</v>
      </c>
      <c r="I1812" s="370">
        <v>20</v>
      </c>
      <c r="J1812" s="194"/>
    </row>
    <row r="1813" spans="1:10" ht="15" x14ac:dyDescent="0.25">
      <c r="A1813" s="80">
        <v>1805</v>
      </c>
      <c r="B1813" s="400" t="s">
        <v>3993</v>
      </c>
      <c r="C1813" s="400" t="s">
        <v>3994</v>
      </c>
      <c r="D1813" s="401">
        <v>33001075198</v>
      </c>
      <c r="E1813" s="400" t="s">
        <v>4246</v>
      </c>
      <c r="F1813" s="80" t="s">
        <v>3720</v>
      </c>
      <c r="G1813" s="370">
        <v>100</v>
      </c>
      <c r="H1813" s="370">
        <v>100</v>
      </c>
      <c r="I1813" s="370">
        <v>20</v>
      </c>
      <c r="J1813" s="194"/>
    </row>
    <row r="1814" spans="1:10" ht="15" x14ac:dyDescent="0.25">
      <c r="A1814" s="80">
        <v>1806</v>
      </c>
      <c r="B1814" s="400" t="s">
        <v>3995</v>
      </c>
      <c r="C1814" s="400" t="s">
        <v>3996</v>
      </c>
      <c r="D1814" s="401">
        <v>33001013829</v>
      </c>
      <c r="E1814" s="400" t="s">
        <v>4246</v>
      </c>
      <c r="F1814" s="80" t="s">
        <v>3720</v>
      </c>
      <c r="G1814" s="370">
        <v>100</v>
      </c>
      <c r="H1814" s="370">
        <v>100</v>
      </c>
      <c r="I1814" s="370">
        <v>20</v>
      </c>
      <c r="J1814" s="194"/>
    </row>
    <row r="1815" spans="1:10" ht="15" x14ac:dyDescent="0.25">
      <c r="A1815" s="80">
        <v>1807</v>
      </c>
      <c r="B1815" s="400" t="s">
        <v>2455</v>
      </c>
      <c r="C1815" s="400" t="s">
        <v>2600</v>
      </c>
      <c r="D1815" s="401">
        <v>33001063696</v>
      </c>
      <c r="E1815" s="400" t="s">
        <v>4246</v>
      </c>
      <c r="F1815" s="80" t="s">
        <v>3720</v>
      </c>
      <c r="G1815" s="370">
        <v>100</v>
      </c>
      <c r="H1815" s="370">
        <v>100</v>
      </c>
      <c r="I1815" s="370">
        <v>20</v>
      </c>
      <c r="J1815" s="194"/>
    </row>
    <row r="1816" spans="1:10" ht="15" x14ac:dyDescent="0.25">
      <c r="A1816" s="80">
        <v>1808</v>
      </c>
      <c r="B1816" s="400" t="s">
        <v>2735</v>
      </c>
      <c r="C1816" s="400" t="s">
        <v>3022</v>
      </c>
      <c r="D1816" s="401" t="s">
        <v>4082</v>
      </c>
      <c r="E1816" s="400" t="s">
        <v>4246</v>
      </c>
      <c r="F1816" s="80" t="s">
        <v>3720</v>
      </c>
      <c r="G1816" s="370">
        <v>100</v>
      </c>
      <c r="H1816" s="370">
        <v>100</v>
      </c>
      <c r="I1816" s="370">
        <v>20</v>
      </c>
      <c r="J1816" s="194"/>
    </row>
    <row r="1817" spans="1:10" ht="15" x14ac:dyDescent="0.25">
      <c r="A1817" s="80">
        <v>1809</v>
      </c>
      <c r="B1817" s="400" t="s">
        <v>3050</v>
      </c>
      <c r="C1817" s="400" t="s">
        <v>3997</v>
      </c>
      <c r="D1817" s="401">
        <v>33001060167</v>
      </c>
      <c r="E1817" s="400" t="s">
        <v>4246</v>
      </c>
      <c r="F1817" s="80" t="s">
        <v>3720</v>
      </c>
      <c r="G1817" s="370">
        <v>100</v>
      </c>
      <c r="H1817" s="370">
        <v>100</v>
      </c>
      <c r="I1817" s="370">
        <v>20</v>
      </c>
      <c r="J1817" s="194"/>
    </row>
    <row r="1818" spans="1:10" ht="15" x14ac:dyDescent="0.25">
      <c r="A1818" s="80">
        <v>1810</v>
      </c>
      <c r="B1818" s="400" t="s">
        <v>3782</v>
      </c>
      <c r="C1818" s="400" t="s">
        <v>3998</v>
      </c>
      <c r="D1818" s="401">
        <v>33001060340</v>
      </c>
      <c r="E1818" s="400" t="s">
        <v>4246</v>
      </c>
      <c r="F1818" s="80" t="s">
        <v>3720</v>
      </c>
      <c r="G1818" s="370">
        <v>100</v>
      </c>
      <c r="H1818" s="370">
        <v>100</v>
      </c>
      <c r="I1818" s="370">
        <v>20</v>
      </c>
      <c r="J1818" s="194"/>
    </row>
    <row r="1819" spans="1:10" ht="15" x14ac:dyDescent="0.25">
      <c r="A1819" s="80">
        <v>1811</v>
      </c>
      <c r="B1819" s="400" t="s">
        <v>2480</v>
      </c>
      <c r="C1819" s="400" t="s">
        <v>3981</v>
      </c>
      <c r="D1819" s="401">
        <v>33001075933</v>
      </c>
      <c r="E1819" s="400" t="s">
        <v>4246</v>
      </c>
      <c r="F1819" s="80" t="s">
        <v>3720</v>
      </c>
      <c r="G1819" s="370">
        <v>100</v>
      </c>
      <c r="H1819" s="370">
        <v>100</v>
      </c>
      <c r="I1819" s="370">
        <v>20</v>
      </c>
      <c r="J1819" s="194"/>
    </row>
    <row r="1820" spans="1:10" ht="15" x14ac:dyDescent="0.25">
      <c r="A1820" s="80">
        <v>1812</v>
      </c>
      <c r="B1820" s="400" t="s">
        <v>2705</v>
      </c>
      <c r="C1820" s="400" t="s">
        <v>3999</v>
      </c>
      <c r="D1820" s="401">
        <v>33001059772</v>
      </c>
      <c r="E1820" s="400" t="s">
        <v>4246</v>
      </c>
      <c r="F1820" s="80" t="s">
        <v>3720</v>
      </c>
      <c r="G1820" s="370">
        <v>100</v>
      </c>
      <c r="H1820" s="370">
        <v>100</v>
      </c>
      <c r="I1820" s="370">
        <v>20</v>
      </c>
      <c r="J1820" s="194"/>
    </row>
    <row r="1821" spans="1:10" ht="15" x14ac:dyDescent="0.25">
      <c r="A1821" s="80">
        <v>1813</v>
      </c>
      <c r="B1821" s="400" t="s">
        <v>2613</v>
      </c>
      <c r="C1821" s="400" t="s">
        <v>4000</v>
      </c>
      <c r="D1821" s="401">
        <v>18001056302</v>
      </c>
      <c r="E1821" s="400" t="s">
        <v>4246</v>
      </c>
      <c r="F1821" s="80" t="s">
        <v>3720</v>
      </c>
      <c r="G1821" s="370">
        <v>100</v>
      </c>
      <c r="H1821" s="370">
        <v>100</v>
      </c>
      <c r="I1821" s="370">
        <v>20</v>
      </c>
      <c r="J1821" s="194"/>
    </row>
    <row r="1822" spans="1:10" ht="15" x14ac:dyDescent="0.25">
      <c r="A1822" s="80">
        <v>1814</v>
      </c>
      <c r="B1822" s="400" t="s">
        <v>2497</v>
      </c>
      <c r="C1822" s="400" t="s">
        <v>4001</v>
      </c>
      <c r="D1822" s="401">
        <v>46001020339</v>
      </c>
      <c r="E1822" s="400" t="s">
        <v>4246</v>
      </c>
      <c r="F1822" s="80" t="s">
        <v>3720</v>
      </c>
      <c r="G1822" s="370">
        <v>100</v>
      </c>
      <c r="H1822" s="370">
        <v>100</v>
      </c>
      <c r="I1822" s="370">
        <v>20</v>
      </c>
      <c r="J1822" s="194"/>
    </row>
    <row r="1823" spans="1:10" ht="15" x14ac:dyDescent="0.25">
      <c r="A1823" s="80">
        <v>1815</v>
      </c>
      <c r="B1823" s="400" t="s">
        <v>2392</v>
      </c>
      <c r="C1823" s="400" t="s">
        <v>4002</v>
      </c>
      <c r="D1823" s="401">
        <v>33001003874</v>
      </c>
      <c r="E1823" s="400" t="s">
        <v>4246</v>
      </c>
      <c r="F1823" s="80" t="s">
        <v>3720</v>
      </c>
      <c r="G1823" s="370">
        <v>100</v>
      </c>
      <c r="H1823" s="370">
        <v>100</v>
      </c>
      <c r="I1823" s="370">
        <v>20</v>
      </c>
      <c r="J1823" s="194"/>
    </row>
    <row r="1824" spans="1:10" ht="15" x14ac:dyDescent="0.25">
      <c r="A1824" s="80">
        <v>1816</v>
      </c>
      <c r="B1824" s="400" t="s">
        <v>4003</v>
      </c>
      <c r="C1824" s="400" t="s">
        <v>4004</v>
      </c>
      <c r="D1824" s="401">
        <v>33001041185</v>
      </c>
      <c r="E1824" s="400" t="s">
        <v>4246</v>
      </c>
      <c r="F1824" s="80" t="s">
        <v>3720</v>
      </c>
      <c r="G1824" s="370">
        <v>100</v>
      </c>
      <c r="H1824" s="370">
        <v>100</v>
      </c>
      <c r="I1824" s="370">
        <v>20</v>
      </c>
      <c r="J1824" s="194"/>
    </row>
    <row r="1825" spans="1:10" ht="15" x14ac:dyDescent="0.25">
      <c r="A1825" s="80">
        <v>1817</v>
      </c>
      <c r="B1825" s="400" t="s">
        <v>2453</v>
      </c>
      <c r="C1825" s="400" t="s">
        <v>4005</v>
      </c>
      <c r="D1825" s="401">
        <v>33001071424</v>
      </c>
      <c r="E1825" s="400" t="s">
        <v>4246</v>
      </c>
      <c r="F1825" s="80" t="s">
        <v>3720</v>
      </c>
      <c r="G1825" s="370">
        <v>100</v>
      </c>
      <c r="H1825" s="370">
        <v>100</v>
      </c>
      <c r="I1825" s="370">
        <v>20</v>
      </c>
      <c r="J1825" s="194"/>
    </row>
    <row r="1826" spans="1:10" ht="15" x14ac:dyDescent="0.25">
      <c r="A1826" s="80">
        <v>1818</v>
      </c>
      <c r="B1826" s="400" t="s">
        <v>4006</v>
      </c>
      <c r="C1826" s="400" t="s">
        <v>4007</v>
      </c>
      <c r="D1826" s="401">
        <v>33001070506</v>
      </c>
      <c r="E1826" s="400" t="s">
        <v>4246</v>
      </c>
      <c r="F1826" s="80" t="s">
        <v>3720</v>
      </c>
      <c r="G1826" s="370">
        <v>100</v>
      </c>
      <c r="H1826" s="370">
        <v>100</v>
      </c>
      <c r="I1826" s="370">
        <v>20</v>
      </c>
      <c r="J1826" s="194"/>
    </row>
    <row r="1827" spans="1:10" ht="15" x14ac:dyDescent="0.25">
      <c r="A1827" s="80">
        <v>1819</v>
      </c>
      <c r="B1827" s="400" t="s">
        <v>2504</v>
      </c>
      <c r="C1827" s="400" t="s">
        <v>4008</v>
      </c>
      <c r="D1827" s="401">
        <v>33001042191</v>
      </c>
      <c r="E1827" s="400" t="s">
        <v>4246</v>
      </c>
      <c r="F1827" s="80" t="s">
        <v>3720</v>
      </c>
      <c r="G1827" s="370">
        <v>100</v>
      </c>
      <c r="H1827" s="370">
        <v>100</v>
      </c>
      <c r="I1827" s="370">
        <v>20</v>
      </c>
      <c r="J1827" s="194"/>
    </row>
    <row r="1828" spans="1:10" ht="15" x14ac:dyDescent="0.25">
      <c r="A1828" s="80">
        <v>1820</v>
      </c>
      <c r="B1828" s="400" t="s">
        <v>4009</v>
      </c>
      <c r="C1828" s="400" t="s">
        <v>4010</v>
      </c>
      <c r="D1828" s="401">
        <v>33001056202</v>
      </c>
      <c r="E1828" s="400" t="s">
        <v>4246</v>
      </c>
      <c r="F1828" s="80" t="s">
        <v>3720</v>
      </c>
      <c r="G1828" s="370">
        <v>100</v>
      </c>
      <c r="H1828" s="370">
        <v>100</v>
      </c>
      <c r="I1828" s="370">
        <v>20</v>
      </c>
      <c r="J1828" s="194"/>
    </row>
    <row r="1829" spans="1:10" ht="15" x14ac:dyDescent="0.25">
      <c r="A1829" s="80">
        <v>1821</v>
      </c>
      <c r="B1829" s="400" t="s">
        <v>2487</v>
      </c>
      <c r="C1829" s="400" t="s">
        <v>3986</v>
      </c>
      <c r="D1829" s="401">
        <v>33001026128</v>
      </c>
      <c r="E1829" s="400" t="s">
        <v>4246</v>
      </c>
      <c r="F1829" s="80" t="s">
        <v>3720</v>
      </c>
      <c r="G1829" s="370">
        <v>100</v>
      </c>
      <c r="H1829" s="370">
        <v>100</v>
      </c>
      <c r="I1829" s="370">
        <v>20</v>
      </c>
      <c r="J1829" s="194"/>
    </row>
    <row r="1830" spans="1:10" ht="15" x14ac:dyDescent="0.25">
      <c r="A1830" s="80">
        <v>1822</v>
      </c>
      <c r="B1830" s="400" t="s">
        <v>3742</v>
      </c>
      <c r="C1830" s="400" t="s">
        <v>4011</v>
      </c>
      <c r="D1830" s="401">
        <v>33001037759</v>
      </c>
      <c r="E1830" s="400" t="s">
        <v>4246</v>
      </c>
      <c r="F1830" s="80" t="s">
        <v>3720</v>
      </c>
      <c r="G1830" s="370">
        <v>100</v>
      </c>
      <c r="H1830" s="370">
        <v>100</v>
      </c>
      <c r="I1830" s="370">
        <v>20</v>
      </c>
      <c r="J1830" s="194"/>
    </row>
    <row r="1831" spans="1:10" ht="15" x14ac:dyDescent="0.25">
      <c r="A1831" s="80">
        <v>1823</v>
      </c>
      <c r="B1831" s="400" t="s">
        <v>3222</v>
      </c>
      <c r="C1831" s="400" t="s">
        <v>4012</v>
      </c>
      <c r="D1831" s="401">
        <v>33001009114</v>
      </c>
      <c r="E1831" s="400" t="s">
        <v>4246</v>
      </c>
      <c r="F1831" s="80" t="s">
        <v>3720</v>
      </c>
      <c r="G1831" s="370">
        <v>100</v>
      </c>
      <c r="H1831" s="370">
        <v>100</v>
      </c>
      <c r="I1831" s="370">
        <v>20</v>
      </c>
      <c r="J1831" s="194"/>
    </row>
    <row r="1832" spans="1:10" ht="15" x14ac:dyDescent="0.25">
      <c r="A1832" s="80">
        <v>1824</v>
      </c>
      <c r="B1832" s="400" t="s">
        <v>2423</v>
      </c>
      <c r="C1832" s="400" t="s">
        <v>3996</v>
      </c>
      <c r="D1832" s="401">
        <v>61001050588</v>
      </c>
      <c r="E1832" s="400" t="s">
        <v>4246</v>
      </c>
      <c r="F1832" s="80" t="s">
        <v>3720</v>
      </c>
      <c r="G1832" s="370">
        <v>100</v>
      </c>
      <c r="H1832" s="370">
        <v>100</v>
      </c>
      <c r="I1832" s="370">
        <v>20</v>
      </c>
      <c r="J1832" s="194"/>
    </row>
    <row r="1833" spans="1:10" ht="15" x14ac:dyDescent="0.25">
      <c r="A1833" s="80">
        <v>1825</v>
      </c>
      <c r="B1833" s="400" t="s">
        <v>2935</v>
      </c>
      <c r="C1833" s="400" t="s">
        <v>4013</v>
      </c>
      <c r="D1833" s="401">
        <v>38001021857</v>
      </c>
      <c r="E1833" s="400" t="s">
        <v>4246</v>
      </c>
      <c r="F1833" s="80" t="s">
        <v>3720</v>
      </c>
      <c r="G1833" s="370">
        <v>100</v>
      </c>
      <c r="H1833" s="370">
        <v>100</v>
      </c>
      <c r="I1833" s="370">
        <v>20</v>
      </c>
      <c r="J1833" s="194"/>
    </row>
    <row r="1834" spans="1:10" ht="15" x14ac:dyDescent="0.25">
      <c r="A1834" s="80">
        <v>1826</v>
      </c>
      <c r="B1834" s="400" t="s">
        <v>2459</v>
      </c>
      <c r="C1834" s="400" t="s">
        <v>4014</v>
      </c>
      <c r="D1834" s="401">
        <v>33001062750</v>
      </c>
      <c r="E1834" s="400" t="s">
        <v>4246</v>
      </c>
      <c r="F1834" s="80" t="s">
        <v>3720</v>
      </c>
      <c r="G1834" s="370">
        <v>100</v>
      </c>
      <c r="H1834" s="370">
        <v>100</v>
      </c>
      <c r="I1834" s="370">
        <v>20</v>
      </c>
      <c r="J1834" s="194"/>
    </row>
    <row r="1835" spans="1:10" ht="15" x14ac:dyDescent="0.25">
      <c r="A1835" s="80">
        <v>1827</v>
      </c>
      <c r="B1835" s="400" t="s">
        <v>2420</v>
      </c>
      <c r="C1835" s="400" t="s">
        <v>4015</v>
      </c>
      <c r="D1835" s="401">
        <v>33001054780</v>
      </c>
      <c r="E1835" s="400" t="s">
        <v>4246</v>
      </c>
      <c r="F1835" s="80" t="s">
        <v>3720</v>
      </c>
      <c r="G1835" s="370">
        <v>100</v>
      </c>
      <c r="H1835" s="370">
        <v>100</v>
      </c>
      <c r="I1835" s="370">
        <v>20</v>
      </c>
      <c r="J1835" s="194"/>
    </row>
    <row r="1836" spans="1:10" ht="15" x14ac:dyDescent="0.25">
      <c r="A1836" s="80">
        <v>1828</v>
      </c>
      <c r="B1836" s="400" t="s">
        <v>2717</v>
      </c>
      <c r="C1836" s="400" t="s">
        <v>4016</v>
      </c>
      <c r="D1836" s="401">
        <v>33001069192</v>
      </c>
      <c r="E1836" s="400" t="s">
        <v>4246</v>
      </c>
      <c r="F1836" s="80" t="s">
        <v>3720</v>
      </c>
      <c r="G1836" s="370">
        <v>100</v>
      </c>
      <c r="H1836" s="370">
        <v>100</v>
      </c>
      <c r="I1836" s="370">
        <v>20</v>
      </c>
      <c r="J1836" s="194"/>
    </row>
    <row r="1837" spans="1:10" ht="15" x14ac:dyDescent="0.25">
      <c r="A1837" s="80">
        <v>1829</v>
      </c>
      <c r="B1837" s="400" t="s">
        <v>4017</v>
      </c>
      <c r="C1837" s="400" t="s">
        <v>3857</v>
      </c>
      <c r="D1837" s="401">
        <v>33001031453</v>
      </c>
      <c r="E1837" s="400" t="s">
        <v>4246</v>
      </c>
      <c r="F1837" s="80" t="s">
        <v>3720</v>
      </c>
      <c r="G1837" s="370">
        <v>100</v>
      </c>
      <c r="H1837" s="370">
        <v>100</v>
      </c>
      <c r="I1837" s="370">
        <v>20</v>
      </c>
      <c r="J1837" s="194"/>
    </row>
    <row r="1838" spans="1:10" ht="15" x14ac:dyDescent="0.25">
      <c r="A1838" s="80">
        <v>1830</v>
      </c>
      <c r="B1838" s="400" t="s">
        <v>2423</v>
      </c>
      <c r="C1838" s="400" t="s">
        <v>4018</v>
      </c>
      <c r="D1838" s="401">
        <v>33001047977</v>
      </c>
      <c r="E1838" s="400" t="s">
        <v>4246</v>
      </c>
      <c r="F1838" s="80" t="s">
        <v>3720</v>
      </c>
      <c r="G1838" s="370">
        <v>100</v>
      </c>
      <c r="H1838" s="370">
        <v>100</v>
      </c>
      <c r="I1838" s="370">
        <v>20</v>
      </c>
      <c r="J1838" s="194"/>
    </row>
    <row r="1839" spans="1:10" ht="15" x14ac:dyDescent="0.25">
      <c r="A1839" s="80">
        <v>1831</v>
      </c>
      <c r="B1839" s="400" t="s">
        <v>2546</v>
      </c>
      <c r="C1839" s="400" t="s">
        <v>4011</v>
      </c>
      <c r="D1839" s="401">
        <v>33001000483</v>
      </c>
      <c r="E1839" s="400" t="s">
        <v>4246</v>
      </c>
      <c r="F1839" s="80" t="s">
        <v>3720</v>
      </c>
      <c r="G1839" s="370">
        <v>100</v>
      </c>
      <c r="H1839" s="370">
        <v>100</v>
      </c>
      <c r="I1839" s="370">
        <v>20</v>
      </c>
      <c r="J1839" s="194"/>
    </row>
    <row r="1840" spans="1:10" ht="15" x14ac:dyDescent="0.25">
      <c r="A1840" s="80">
        <v>1832</v>
      </c>
      <c r="B1840" s="400" t="s">
        <v>4019</v>
      </c>
      <c r="C1840" s="400" t="s">
        <v>4020</v>
      </c>
      <c r="D1840" s="401">
        <v>33401083303</v>
      </c>
      <c r="E1840" s="400" t="s">
        <v>4246</v>
      </c>
      <c r="F1840" s="80" t="s">
        <v>3720</v>
      </c>
      <c r="G1840" s="370">
        <v>100</v>
      </c>
      <c r="H1840" s="370">
        <v>100</v>
      </c>
      <c r="I1840" s="370">
        <v>20</v>
      </c>
      <c r="J1840" s="194"/>
    </row>
    <row r="1841" spans="1:10" ht="15" x14ac:dyDescent="0.25">
      <c r="A1841" s="80">
        <v>1833</v>
      </c>
      <c r="B1841" s="400" t="s">
        <v>2441</v>
      </c>
      <c r="C1841" s="400" t="s">
        <v>3224</v>
      </c>
      <c r="D1841" s="401">
        <v>33001072748</v>
      </c>
      <c r="E1841" s="400" t="s">
        <v>4246</v>
      </c>
      <c r="F1841" s="80" t="s">
        <v>3720</v>
      </c>
      <c r="G1841" s="370">
        <v>100</v>
      </c>
      <c r="H1841" s="370">
        <v>100</v>
      </c>
      <c r="I1841" s="370">
        <v>20</v>
      </c>
      <c r="J1841" s="194"/>
    </row>
    <row r="1842" spans="1:10" ht="15" x14ac:dyDescent="0.25">
      <c r="A1842" s="80">
        <v>1834</v>
      </c>
      <c r="B1842" s="400" t="s">
        <v>2361</v>
      </c>
      <c r="C1842" s="400" t="s">
        <v>3225</v>
      </c>
      <c r="D1842" s="401">
        <v>33001019839</v>
      </c>
      <c r="E1842" s="400" t="s">
        <v>4246</v>
      </c>
      <c r="F1842" s="80" t="s">
        <v>3720</v>
      </c>
      <c r="G1842" s="370">
        <v>100</v>
      </c>
      <c r="H1842" s="370">
        <v>100</v>
      </c>
      <c r="I1842" s="370">
        <v>20</v>
      </c>
      <c r="J1842" s="194"/>
    </row>
    <row r="1843" spans="1:10" ht="15" x14ac:dyDescent="0.25">
      <c r="A1843" s="80">
        <v>1835</v>
      </c>
      <c r="B1843" s="400" t="s">
        <v>2573</v>
      </c>
      <c r="C1843" s="400" t="s">
        <v>4021</v>
      </c>
      <c r="D1843" s="401" t="s">
        <v>4083</v>
      </c>
      <c r="E1843" s="400" t="s">
        <v>4246</v>
      </c>
      <c r="F1843" s="80" t="s">
        <v>3720</v>
      </c>
      <c r="G1843" s="370">
        <v>100</v>
      </c>
      <c r="H1843" s="370">
        <v>100</v>
      </c>
      <c r="I1843" s="370">
        <v>20</v>
      </c>
      <c r="J1843" s="194"/>
    </row>
    <row r="1844" spans="1:10" ht="15" x14ac:dyDescent="0.25">
      <c r="A1844" s="80">
        <v>1836</v>
      </c>
      <c r="B1844" s="400" t="s">
        <v>2475</v>
      </c>
      <c r="C1844" s="400" t="s">
        <v>2712</v>
      </c>
      <c r="D1844" s="401">
        <v>33001046755</v>
      </c>
      <c r="E1844" s="400" t="s">
        <v>4246</v>
      </c>
      <c r="F1844" s="80" t="s">
        <v>3720</v>
      </c>
      <c r="G1844" s="370">
        <v>100</v>
      </c>
      <c r="H1844" s="370">
        <v>100</v>
      </c>
      <c r="I1844" s="370">
        <v>20</v>
      </c>
      <c r="J1844" s="194"/>
    </row>
    <row r="1845" spans="1:10" ht="15" x14ac:dyDescent="0.25">
      <c r="A1845" s="80">
        <v>1837</v>
      </c>
      <c r="B1845" s="400" t="s">
        <v>2361</v>
      </c>
      <c r="C1845" s="400" t="s">
        <v>2774</v>
      </c>
      <c r="D1845" s="401">
        <v>33001012608</v>
      </c>
      <c r="E1845" s="400" t="s">
        <v>4246</v>
      </c>
      <c r="F1845" s="80" t="s">
        <v>3720</v>
      </c>
      <c r="G1845" s="370">
        <v>100</v>
      </c>
      <c r="H1845" s="370">
        <v>100</v>
      </c>
      <c r="I1845" s="370">
        <v>20</v>
      </c>
      <c r="J1845" s="194"/>
    </row>
    <row r="1846" spans="1:10" ht="15" x14ac:dyDescent="0.25">
      <c r="A1846" s="80">
        <v>1838</v>
      </c>
      <c r="B1846" s="400" t="s">
        <v>3941</v>
      </c>
      <c r="C1846" s="400" t="s">
        <v>4010</v>
      </c>
      <c r="D1846" s="401">
        <v>33001016385</v>
      </c>
      <c r="E1846" s="400" t="s">
        <v>4246</v>
      </c>
      <c r="F1846" s="80" t="s">
        <v>3720</v>
      </c>
      <c r="G1846" s="370">
        <v>100</v>
      </c>
      <c r="H1846" s="370">
        <v>100</v>
      </c>
      <c r="I1846" s="370">
        <v>20</v>
      </c>
      <c r="J1846" s="194"/>
    </row>
    <row r="1847" spans="1:10" ht="15" x14ac:dyDescent="0.25">
      <c r="A1847" s="80">
        <v>1839</v>
      </c>
      <c r="B1847" s="400" t="s">
        <v>2423</v>
      </c>
      <c r="C1847" s="400" t="s">
        <v>4022</v>
      </c>
      <c r="D1847" s="401">
        <v>33001024454</v>
      </c>
      <c r="E1847" s="400" t="s">
        <v>4246</v>
      </c>
      <c r="F1847" s="80" t="s">
        <v>3720</v>
      </c>
      <c r="G1847" s="370">
        <v>100</v>
      </c>
      <c r="H1847" s="370">
        <v>100</v>
      </c>
      <c r="I1847" s="370">
        <v>20</v>
      </c>
      <c r="J1847" s="194"/>
    </row>
    <row r="1848" spans="1:10" ht="15" x14ac:dyDescent="0.25">
      <c r="A1848" s="80">
        <v>1840</v>
      </c>
      <c r="B1848" s="400" t="s">
        <v>2392</v>
      </c>
      <c r="C1848" s="400" t="s">
        <v>4023</v>
      </c>
      <c r="D1848" s="401">
        <v>29001008406</v>
      </c>
      <c r="E1848" s="400" t="s">
        <v>4246</v>
      </c>
      <c r="F1848" s="80" t="s">
        <v>3720</v>
      </c>
      <c r="G1848" s="370">
        <v>100</v>
      </c>
      <c r="H1848" s="370">
        <v>100</v>
      </c>
      <c r="I1848" s="370">
        <v>20</v>
      </c>
      <c r="J1848" s="194"/>
    </row>
    <row r="1849" spans="1:10" ht="15" x14ac:dyDescent="0.25">
      <c r="A1849" s="80">
        <v>1841</v>
      </c>
      <c r="B1849" s="400" t="s">
        <v>4024</v>
      </c>
      <c r="C1849" s="400" t="s">
        <v>2504</v>
      </c>
      <c r="D1849" s="401">
        <v>29001007363</v>
      </c>
      <c r="E1849" s="400" t="s">
        <v>4246</v>
      </c>
      <c r="F1849" s="80" t="s">
        <v>3720</v>
      </c>
      <c r="G1849" s="370">
        <v>100</v>
      </c>
      <c r="H1849" s="370">
        <v>100</v>
      </c>
      <c r="I1849" s="370">
        <v>20</v>
      </c>
      <c r="J1849" s="194"/>
    </row>
    <row r="1850" spans="1:10" ht="15" x14ac:dyDescent="0.25">
      <c r="A1850" s="80">
        <v>1842</v>
      </c>
      <c r="B1850" s="400" t="s">
        <v>4025</v>
      </c>
      <c r="C1850" s="400" t="s">
        <v>2946</v>
      </c>
      <c r="D1850" s="401">
        <v>29001007669</v>
      </c>
      <c r="E1850" s="400" t="s">
        <v>4246</v>
      </c>
      <c r="F1850" s="80" t="s">
        <v>3720</v>
      </c>
      <c r="G1850" s="370">
        <v>100</v>
      </c>
      <c r="H1850" s="370">
        <v>100</v>
      </c>
      <c r="I1850" s="370">
        <v>20</v>
      </c>
      <c r="J1850" s="194"/>
    </row>
    <row r="1851" spans="1:10" ht="15" x14ac:dyDescent="0.25">
      <c r="A1851" s="80">
        <v>1843</v>
      </c>
      <c r="B1851" s="400" t="s">
        <v>4026</v>
      </c>
      <c r="C1851" s="400" t="s">
        <v>3172</v>
      </c>
      <c r="D1851" s="401">
        <v>29001037314</v>
      </c>
      <c r="E1851" s="400" t="s">
        <v>4246</v>
      </c>
      <c r="F1851" s="80" t="s">
        <v>3720</v>
      </c>
      <c r="G1851" s="370">
        <v>100</v>
      </c>
      <c r="H1851" s="370">
        <v>100</v>
      </c>
      <c r="I1851" s="370">
        <v>20</v>
      </c>
      <c r="J1851" s="194"/>
    </row>
    <row r="1852" spans="1:10" ht="15" x14ac:dyDescent="0.25">
      <c r="A1852" s="80">
        <v>1844</v>
      </c>
      <c r="B1852" s="400" t="s">
        <v>4026</v>
      </c>
      <c r="C1852" s="400" t="s">
        <v>3172</v>
      </c>
      <c r="D1852" s="401">
        <v>29001037314</v>
      </c>
      <c r="E1852" s="400" t="s">
        <v>4246</v>
      </c>
      <c r="F1852" s="80" t="s">
        <v>3720</v>
      </c>
      <c r="G1852" s="370">
        <v>100</v>
      </c>
      <c r="H1852" s="370">
        <v>100</v>
      </c>
      <c r="I1852" s="370">
        <v>20</v>
      </c>
      <c r="J1852" s="194"/>
    </row>
    <row r="1853" spans="1:10" ht="15" x14ac:dyDescent="0.25">
      <c r="A1853" s="80">
        <v>1845</v>
      </c>
      <c r="B1853" s="400" t="s">
        <v>4027</v>
      </c>
      <c r="C1853" s="400" t="s">
        <v>2536</v>
      </c>
      <c r="D1853" s="401">
        <v>29001038085</v>
      </c>
      <c r="E1853" s="400" t="s">
        <v>4246</v>
      </c>
      <c r="F1853" s="80" t="s">
        <v>3720</v>
      </c>
      <c r="G1853" s="370">
        <v>100</v>
      </c>
      <c r="H1853" s="370">
        <v>100</v>
      </c>
      <c r="I1853" s="370">
        <v>20</v>
      </c>
      <c r="J1853" s="194"/>
    </row>
    <row r="1854" spans="1:10" ht="15" x14ac:dyDescent="0.25">
      <c r="A1854" s="80">
        <v>1846</v>
      </c>
      <c r="B1854" s="400" t="s">
        <v>4026</v>
      </c>
      <c r="C1854" s="400" t="s">
        <v>2363</v>
      </c>
      <c r="D1854" s="401">
        <v>29001028483</v>
      </c>
      <c r="E1854" s="400" t="s">
        <v>4246</v>
      </c>
      <c r="F1854" s="80" t="s">
        <v>3720</v>
      </c>
      <c r="G1854" s="370">
        <v>100</v>
      </c>
      <c r="H1854" s="370">
        <v>100</v>
      </c>
      <c r="I1854" s="370">
        <v>20</v>
      </c>
      <c r="J1854" s="194"/>
    </row>
    <row r="1855" spans="1:10" ht="15" x14ac:dyDescent="0.25">
      <c r="A1855" s="80">
        <v>1847</v>
      </c>
      <c r="B1855" s="400" t="s">
        <v>4026</v>
      </c>
      <c r="C1855" s="400" t="s">
        <v>2363</v>
      </c>
      <c r="D1855" s="401">
        <v>29001028483</v>
      </c>
      <c r="E1855" s="400" t="s">
        <v>4246</v>
      </c>
      <c r="F1855" s="80" t="s">
        <v>3720</v>
      </c>
      <c r="G1855" s="370">
        <v>100</v>
      </c>
      <c r="H1855" s="370">
        <v>100</v>
      </c>
      <c r="I1855" s="370">
        <v>20</v>
      </c>
      <c r="J1855" s="194"/>
    </row>
    <row r="1856" spans="1:10" ht="15" x14ac:dyDescent="0.25">
      <c r="A1856" s="80">
        <v>1848</v>
      </c>
      <c r="B1856" s="400" t="s">
        <v>4026</v>
      </c>
      <c r="C1856" s="400" t="s">
        <v>2705</v>
      </c>
      <c r="D1856" s="401">
        <v>29001038307</v>
      </c>
      <c r="E1856" s="400" t="s">
        <v>4246</v>
      </c>
      <c r="F1856" s="80" t="s">
        <v>3720</v>
      </c>
      <c r="G1856" s="370">
        <v>100</v>
      </c>
      <c r="H1856" s="370">
        <v>100</v>
      </c>
      <c r="I1856" s="370">
        <v>20</v>
      </c>
      <c r="J1856" s="194"/>
    </row>
    <row r="1857" spans="1:10" ht="15" x14ac:dyDescent="0.25">
      <c r="A1857" s="80">
        <v>1849</v>
      </c>
      <c r="B1857" s="400" t="s">
        <v>4026</v>
      </c>
      <c r="C1857" s="400" t="s">
        <v>4028</v>
      </c>
      <c r="D1857" s="401">
        <v>29001038024</v>
      </c>
      <c r="E1857" s="400" t="s">
        <v>4246</v>
      </c>
      <c r="F1857" s="80" t="s">
        <v>3720</v>
      </c>
      <c r="G1857" s="370">
        <v>100</v>
      </c>
      <c r="H1857" s="370">
        <v>100</v>
      </c>
      <c r="I1857" s="370">
        <v>20</v>
      </c>
      <c r="J1857" s="194"/>
    </row>
    <row r="1858" spans="1:10" ht="15" x14ac:dyDescent="0.25">
      <c r="A1858" s="80">
        <v>1850</v>
      </c>
      <c r="B1858" s="400" t="s">
        <v>4026</v>
      </c>
      <c r="C1858" s="400" t="s">
        <v>4028</v>
      </c>
      <c r="D1858" s="401">
        <v>29001038024</v>
      </c>
      <c r="E1858" s="400" t="s">
        <v>4246</v>
      </c>
      <c r="F1858" s="80" t="s">
        <v>3720</v>
      </c>
      <c r="G1858" s="370">
        <v>100</v>
      </c>
      <c r="H1858" s="370">
        <v>100</v>
      </c>
      <c r="I1858" s="370">
        <v>20</v>
      </c>
      <c r="J1858" s="194"/>
    </row>
    <row r="1859" spans="1:10" ht="15" x14ac:dyDescent="0.25">
      <c r="A1859" s="80">
        <v>1851</v>
      </c>
      <c r="B1859" s="400" t="s">
        <v>4029</v>
      </c>
      <c r="C1859" s="400" t="s">
        <v>4030</v>
      </c>
      <c r="D1859" s="401">
        <v>29001039898</v>
      </c>
      <c r="E1859" s="400" t="s">
        <v>4246</v>
      </c>
      <c r="F1859" s="80" t="s">
        <v>3720</v>
      </c>
      <c r="G1859" s="370">
        <v>100</v>
      </c>
      <c r="H1859" s="370">
        <v>100</v>
      </c>
      <c r="I1859" s="370">
        <v>20</v>
      </c>
      <c r="J1859" s="194"/>
    </row>
    <row r="1860" spans="1:10" ht="15" x14ac:dyDescent="0.25">
      <c r="A1860" s="80">
        <v>1852</v>
      </c>
      <c r="B1860" s="400" t="s">
        <v>4031</v>
      </c>
      <c r="C1860" s="400" t="s">
        <v>2951</v>
      </c>
      <c r="D1860" s="401">
        <v>29001032160</v>
      </c>
      <c r="E1860" s="400" t="s">
        <v>4246</v>
      </c>
      <c r="F1860" s="80" t="s">
        <v>3720</v>
      </c>
      <c r="G1860" s="370">
        <v>100</v>
      </c>
      <c r="H1860" s="370">
        <v>100</v>
      </c>
      <c r="I1860" s="370">
        <v>20</v>
      </c>
      <c r="J1860" s="194"/>
    </row>
    <row r="1861" spans="1:10" ht="15" x14ac:dyDescent="0.25">
      <c r="A1861" s="80">
        <v>1853</v>
      </c>
      <c r="B1861" s="400" t="s">
        <v>4026</v>
      </c>
      <c r="C1861" s="400" t="s">
        <v>2705</v>
      </c>
      <c r="D1861" s="401">
        <v>29001038307</v>
      </c>
      <c r="E1861" s="400" t="s">
        <v>4246</v>
      </c>
      <c r="F1861" s="80" t="s">
        <v>3720</v>
      </c>
      <c r="G1861" s="370">
        <v>100</v>
      </c>
      <c r="H1861" s="370">
        <v>100</v>
      </c>
      <c r="I1861" s="370">
        <v>20</v>
      </c>
      <c r="J1861" s="194"/>
    </row>
    <row r="1862" spans="1:10" ht="15" x14ac:dyDescent="0.25">
      <c r="A1862" s="80">
        <v>1854</v>
      </c>
      <c r="B1862" s="400" t="s">
        <v>4026</v>
      </c>
      <c r="C1862" s="400" t="s">
        <v>2363</v>
      </c>
      <c r="D1862" s="401">
        <v>29001028483</v>
      </c>
      <c r="E1862" s="400" t="s">
        <v>4246</v>
      </c>
      <c r="F1862" s="80" t="s">
        <v>3720</v>
      </c>
      <c r="G1862" s="370">
        <v>100</v>
      </c>
      <c r="H1862" s="370">
        <v>100</v>
      </c>
      <c r="I1862" s="370">
        <v>20</v>
      </c>
      <c r="J1862" s="194"/>
    </row>
    <row r="1863" spans="1:10" ht="15" x14ac:dyDescent="0.25">
      <c r="A1863" s="80">
        <v>1855</v>
      </c>
      <c r="B1863" s="400" t="s">
        <v>4032</v>
      </c>
      <c r="C1863" s="400" t="s">
        <v>3185</v>
      </c>
      <c r="D1863" s="401">
        <v>29001004013</v>
      </c>
      <c r="E1863" s="400" t="s">
        <v>4246</v>
      </c>
      <c r="F1863" s="80" t="s">
        <v>3720</v>
      </c>
      <c r="G1863" s="370">
        <v>100</v>
      </c>
      <c r="H1863" s="370">
        <v>100</v>
      </c>
      <c r="I1863" s="370">
        <v>20</v>
      </c>
      <c r="J1863" s="194"/>
    </row>
    <row r="1864" spans="1:10" ht="15" x14ac:dyDescent="0.25">
      <c r="A1864" s="80">
        <v>1856</v>
      </c>
      <c r="B1864" s="400" t="s">
        <v>4032</v>
      </c>
      <c r="C1864" s="400" t="s">
        <v>3185</v>
      </c>
      <c r="D1864" s="401">
        <v>29001004013</v>
      </c>
      <c r="E1864" s="400" t="s">
        <v>4246</v>
      </c>
      <c r="F1864" s="80" t="s">
        <v>3720</v>
      </c>
      <c r="G1864" s="370">
        <v>100</v>
      </c>
      <c r="H1864" s="370">
        <v>100</v>
      </c>
      <c r="I1864" s="370">
        <v>20</v>
      </c>
      <c r="J1864" s="194"/>
    </row>
    <row r="1865" spans="1:10" ht="15" x14ac:dyDescent="0.25">
      <c r="A1865" s="80">
        <v>1857</v>
      </c>
      <c r="B1865" s="400" t="s">
        <v>4033</v>
      </c>
      <c r="C1865" s="400" t="s">
        <v>4034</v>
      </c>
      <c r="D1865" s="401">
        <v>29001007381</v>
      </c>
      <c r="E1865" s="400" t="s">
        <v>4246</v>
      </c>
      <c r="F1865" s="80" t="s">
        <v>3720</v>
      </c>
      <c r="G1865" s="370">
        <v>100</v>
      </c>
      <c r="H1865" s="370">
        <v>100</v>
      </c>
      <c r="I1865" s="370">
        <v>20</v>
      </c>
      <c r="J1865" s="194"/>
    </row>
    <row r="1866" spans="1:10" ht="15" x14ac:dyDescent="0.25">
      <c r="A1866" s="80">
        <v>1858</v>
      </c>
      <c r="B1866" s="400" t="s">
        <v>4035</v>
      </c>
      <c r="C1866" s="400" t="s">
        <v>4036</v>
      </c>
      <c r="D1866" s="401">
        <v>29001028922</v>
      </c>
      <c r="E1866" s="400" t="s">
        <v>4246</v>
      </c>
      <c r="F1866" s="80" t="s">
        <v>3720</v>
      </c>
      <c r="G1866" s="370">
        <v>100</v>
      </c>
      <c r="H1866" s="370">
        <v>100</v>
      </c>
      <c r="I1866" s="370">
        <v>20</v>
      </c>
      <c r="J1866" s="194"/>
    </row>
    <row r="1867" spans="1:10" ht="15" x14ac:dyDescent="0.25">
      <c r="A1867" s="80">
        <v>1859</v>
      </c>
      <c r="B1867" s="400" t="s">
        <v>2570</v>
      </c>
      <c r="C1867" s="400" t="s">
        <v>4027</v>
      </c>
      <c r="D1867" s="401">
        <v>29001017142</v>
      </c>
      <c r="E1867" s="400" t="s">
        <v>4246</v>
      </c>
      <c r="F1867" s="80" t="s">
        <v>3720</v>
      </c>
      <c r="G1867" s="370">
        <v>100</v>
      </c>
      <c r="H1867" s="370">
        <v>100</v>
      </c>
      <c r="I1867" s="370">
        <v>20</v>
      </c>
      <c r="J1867" s="194"/>
    </row>
    <row r="1868" spans="1:10" ht="15" x14ac:dyDescent="0.25">
      <c r="A1868" s="80">
        <v>1860</v>
      </c>
      <c r="B1868" s="400" t="s">
        <v>2570</v>
      </c>
      <c r="C1868" s="400" t="s">
        <v>4027</v>
      </c>
      <c r="D1868" s="401">
        <v>29001017142</v>
      </c>
      <c r="E1868" s="400" t="s">
        <v>4246</v>
      </c>
      <c r="F1868" s="80" t="s">
        <v>3720</v>
      </c>
      <c r="G1868" s="370">
        <v>100</v>
      </c>
      <c r="H1868" s="370">
        <v>100</v>
      </c>
      <c r="I1868" s="370">
        <v>20</v>
      </c>
      <c r="J1868" s="194"/>
    </row>
    <row r="1869" spans="1:10" ht="15" x14ac:dyDescent="0.25">
      <c r="A1869" s="80">
        <v>1861</v>
      </c>
      <c r="B1869" s="400" t="s">
        <v>4037</v>
      </c>
      <c r="C1869" s="400" t="s">
        <v>2363</v>
      </c>
      <c r="D1869" s="401">
        <v>29001038975</v>
      </c>
      <c r="E1869" s="400" t="s">
        <v>4246</v>
      </c>
      <c r="F1869" s="80" t="s">
        <v>3720</v>
      </c>
      <c r="G1869" s="370">
        <v>100</v>
      </c>
      <c r="H1869" s="370">
        <v>100</v>
      </c>
      <c r="I1869" s="370">
        <v>20</v>
      </c>
      <c r="J1869" s="194"/>
    </row>
    <row r="1870" spans="1:10" ht="15" x14ac:dyDescent="0.25">
      <c r="A1870" s="80">
        <v>1862</v>
      </c>
      <c r="B1870" s="400" t="s">
        <v>3941</v>
      </c>
      <c r="C1870" s="400" t="s">
        <v>4026</v>
      </c>
      <c r="D1870" s="401">
        <v>29001028413</v>
      </c>
      <c r="E1870" s="400" t="s">
        <v>4246</v>
      </c>
      <c r="F1870" s="80" t="s">
        <v>3720</v>
      </c>
      <c r="G1870" s="370">
        <v>100</v>
      </c>
      <c r="H1870" s="370">
        <v>100</v>
      </c>
      <c r="I1870" s="370">
        <v>20</v>
      </c>
      <c r="J1870" s="194"/>
    </row>
    <row r="1871" spans="1:10" ht="15" x14ac:dyDescent="0.25">
      <c r="A1871" s="80">
        <v>1863</v>
      </c>
      <c r="B1871" s="400" t="s">
        <v>4026</v>
      </c>
      <c r="C1871" s="400" t="s">
        <v>4038</v>
      </c>
      <c r="D1871" s="401">
        <v>29001033556</v>
      </c>
      <c r="E1871" s="400" t="s">
        <v>4246</v>
      </c>
      <c r="F1871" s="80" t="s">
        <v>3720</v>
      </c>
      <c r="G1871" s="370">
        <v>100</v>
      </c>
      <c r="H1871" s="370">
        <v>100</v>
      </c>
      <c r="I1871" s="370">
        <v>20</v>
      </c>
      <c r="J1871" s="194"/>
    </row>
    <row r="1872" spans="1:10" ht="15" x14ac:dyDescent="0.25">
      <c r="A1872" s="80">
        <v>1864</v>
      </c>
      <c r="B1872" s="400" t="s">
        <v>4039</v>
      </c>
      <c r="C1872" s="400" t="s">
        <v>2725</v>
      </c>
      <c r="D1872" s="401">
        <v>29001003810</v>
      </c>
      <c r="E1872" s="400" t="s">
        <v>4246</v>
      </c>
      <c r="F1872" s="80" t="s">
        <v>3720</v>
      </c>
      <c r="G1872" s="370">
        <v>100</v>
      </c>
      <c r="H1872" s="370">
        <v>100</v>
      </c>
      <c r="I1872" s="370">
        <v>20</v>
      </c>
      <c r="J1872" s="194"/>
    </row>
    <row r="1873" spans="1:10" ht="15" x14ac:dyDescent="0.25">
      <c r="A1873" s="80">
        <v>1865</v>
      </c>
      <c r="B1873" s="400" t="s">
        <v>4040</v>
      </c>
      <c r="C1873" s="400" t="s">
        <v>2935</v>
      </c>
      <c r="D1873" s="401">
        <v>29001023846</v>
      </c>
      <c r="E1873" s="400" t="s">
        <v>4246</v>
      </c>
      <c r="F1873" s="80" t="s">
        <v>3720</v>
      </c>
      <c r="G1873" s="370">
        <v>100</v>
      </c>
      <c r="H1873" s="370">
        <v>100</v>
      </c>
      <c r="I1873" s="370">
        <v>20</v>
      </c>
      <c r="J1873" s="194"/>
    </row>
    <row r="1874" spans="1:10" ht="15" x14ac:dyDescent="0.25">
      <c r="A1874" s="80">
        <v>1866</v>
      </c>
      <c r="B1874" s="400" t="s">
        <v>4040</v>
      </c>
      <c r="C1874" s="400" t="s">
        <v>2935</v>
      </c>
      <c r="D1874" s="401">
        <v>29001023846</v>
      </c>
      <c r="E1874" s="400" t="s">
        <v>4246</v>
      </c>
      <c r="F1874" s="80" t="s">
        <v>3720</v>
      </c>
      <c r="G1874" s="370">
        <v>100</v>
      </c>
      <c r="H1874" s="370">
        <v>100</v>
      </c>
      <c r="I1874" s="370">
        <v>20</v>
      </c>
      <c r="J1874" s="194"/>
    </row>
    <row r="1875" spans="1:10" ht="15" x14ac:dyDescent="0.25">
      <c r="A1875" s="80">
        <v>1867</v>
      </c>
      <c r="B1875" s="400" t="s">
        <v>4026</v>
      </c>
      <c r="C1875" s="400" t="s">
        <v>2423</v>
      </c>
      <c r="D1875" s="401">
        <v>29001001255</v>
      </c>
      <c r="E1875" s="400" t="s">
        <v>4246</v>
      </c>
      <c r="F1875" s="80" t="s">
        <v>3720</v>
      </c>
      <c r="G1875" s="370">
        <v>100</v>
      </c>
      <c r="H1875" s="370">
        <v>100</v>
      </c>
      <c r="I1875" s="370">
        <v>20</v>
      </c>
      <c r="J1875" s="194"/>
    </row>
    <row r="1876" spans="1:10" ht="15" x14ac:dyDescent="0.25">
      <c r="A1876" s="80">
        <v>1868</v>
      </c>
      <c r="B1876" s="400" t="s">
        <v>4026</v>
      </c>
      <c r="C1876" s="400" t="s">
        <v>2423</v>
      </c>
      <c r="D1876" s="401">
        <v>29001001255</v>
      </c>
      <c r="E1876" s="400" t="s">
        <v>4246</v>
      </c>
      <c r="F1876" s="80" t="s">
        <v>3720</v>
      </c>
      <c r="G1876" s="370">
        <v>100</v>
      </c>
      <c r="H1876" s="370">
        <v>100</v>
      </c>
      <c r="I1876" s="370">
        <v>20</v>
      </c>
      <c r="J1876" s="194"/>
    </row>
    <row r="1877" spans="1:10" ht="15" x14ac:dyDescent="0.25">
      <c r="A1877" s="80">
        <v>1869</v>
      </c>
      <c r="B1877" s="400" t="s">
        <v>4041</v>
      </c>
      <c r="C1877" s="400" t="s">
        <v>2536</v>
      </c>
      <c r="D1877" s="401">
        <v>29001000769</v>
      </c>
      <c r="E1877" s="400" t="s">
        <v>4246</v>
      </c>
      <c r="F1877" s="80" t="s">
        <v>3720</v>
      </c>
      <c r="G1877" s="370">
        <v>100</v>
      </c>
      <c r="H1877" s="370">
        <v>100</v>
      </c>
      <c r="I1877" s="370">
        <v>20</v>
      </c>
      <c r="J1877" s="194"/>
    </row>
    <row r="1878" spans="1:10" ht="15" x14ac:dyDescent="0.25">
      <c r="A1878" s="80">
        <v>1870</v>
      </c>
      <c r="B1878" s="400" t="s">
        <v>4041</v>
      </c>
      <c r="C1878" s="400" t="s">
        <v>2536</v>
      </c>
      <c r="D1878" s="401">
        <v>29001000769</v>
      </c>
      <c r="E1878" s="400" t="s">
        <v>4246</v>
      </c>
      <c r="F1878" s="80" t="s">
        <v>3720</v>
      </c>
      <c r="G1878" s="370">
        <v>100</v>
      </c>
      <c r="H1878" s="370">
        <v>100</v>
      </c>
      <c r="I1878" s="370">
        <v>20</v>
      </c>
      <c r="J1878" s="194"/>
    </row>
    <row r="1879" spans="1:10" ht="15" x14ac:dyDescent="0.25">
      <c r="A1879" s="80">
        <v>1871</v>
      </c>
      <c r="B1879" s="400" t="s">
        <v>4042</v>
      </c>
      <c r="C1879" s="400" t="s">
        <v>2922</v>
      </c>
      <c r="D1879" s="401">
        <v>29001027035</v>
      </c>
      <c r="E1879" s="400" t="s">
        <v>4246</v>
      </c>
      <c r="F1879" s="80" t="s">
        <v>3720</v>
      </c>
      <c r="G1879" s="370">
        <v>100</v>
      </c>
      <c r="H1879" s="370">
        <v>100</v>
      </c>
      <c r="I1879" s="370">
        <v>20</v>
      </c>
      <c r="J1879" s="194"/>
    </row>
    <row r="1880" spans="1:10" ht="15" x14ac:dyDescent="0.25">
      <c r="A1880" s="80">
        <v>1872</v>
      </c>
      <c r="B1880" s="400" t="s">
        <v>4042</v>
      </c>
      <c r="C1880" s="400" t="s">
        <v>2922</v>
      </c>
      <c r="D1880" s="401">
        <v>29001027035</v>
      </c>
      <c r="E1880" s="400" t="s">
        <v>4246</v>
      </c>
      <c r="F1880" s="80" t="s">
        <v>3720</v>
      </c>
      <c r="G1880" s="370">
        <v>100</v>
      </c>
      <c r="H1880" s="370">
        <v>100</v>
      </c>
      <c r="I1880" s="370">
        <v>20</v>
      </c>
      <c r="J1880" s="194"/>
    </row>
    <row r="1881" spans="1:10" ht="15" x14ac:dyDescent="0.25">
      <c r="A1881" s="80">
        <v>1873</v>
      </c>
      <c r="B1881" s="400" t="s">
        <v>4042</v>
      </c>
      <c r="C1881" s="400" t="s">
        <v>2703</v>
      </c>
      <c r="D1881" s="401">
        <v>29001022392</v>
      </c>
      <c r="E1881" s="400" t="s">
        <v>4246</v>
      </c>
      <c r="F1881" s="80" t="s">
        <v>3720</v>
      </c>
      <c r="G1881" s="370">
        <v>100</v>
      </c>
      <c r="H1881" s="370">
        <v>100</v>
      </c>
      <c r="I1881" s="370">
        <v>20</v>
      </c>
      <c r="J1881" s="194"/>
    </row>
    <row r="1882" spans="1:10" ht="15" x14ac:dyDescent="0.25">
      <c r="A1882" s="80">
        <v>1874</v>
      </c>
      <c r="B1882" s="400" t="s">
        <v>2728</v>
      </c>
      <c r="C1882" s="400" t="s">
        <v>2857</v>
      </c>
      <c r="D1882" s="401">
        <v>62802018868</v>
      </c>
      <c r="E1882" s="400" t="s">
        <v>4246</v>
      </c>
      <c r="F1882" s="80" t="s">
        <v>3720</v>
      </c>
      <c r="G1882" s="370">
        <v>100</v>
      </c>
      <c r="H1882" s="370">
        <v>100</v>
      </c>
      <c r="I1882" s="370">
        <v>20</v>
      </c>
      <c r="J1882" s="194"/>
    </row>
    <row r="1883" spans="1:10" ht="15" x14ac:dyDescent="0.25">
      <c r="A1883" s="80">
        <v>1875</v>
      </c>
      <c r="B1883" s="400" t="s">
        <v>2728</v>
      </c>
      <c r="C1883" s="400" t="s">
        <v>2857</v>
      </c>
      <c r="D1883" s="401">
        <v>62802018868</v>
      </c>
      <c r="E1883" s="400" t="s">
        <v>4246</v>
      </c>
      <c r="F1883" s="80" t="s">
        <v>3720</v>
      </c>
      <c r="G1883" s="370">
        <v>100</v>
      </c>
      <c r="H1883" s="370">
        <v>100</v>
      </c>
      <c r="I1883" s="370">
        <v>20</v>
      </c>
      <c r="J1883" s="194"/>
    </row>
    <row r="1884" spans="1:10" ht="15" x14ac:dyDescent="0.25">
      <c r="A1884" s="80">
        <v>1876</v>
      </c>
      <c r="B1884" s="400" t="s">
        <v>4027</v>
      </c>
      <c r="C1884" s="400" t="s">
        <v>3195</v>
      </c>
      <c r="D1884" s="401">
        <v>29001008681</v>
      </c>
      <c r="E1884" s="400" t="s">
        <v>4246</v>
      </c>
      <c r="F1884" s="80" t="s">
        <v>3720</v>
      </c>
      <c r="G1884" s="370">
        <v>100</v>
      </c>
      <c r="H1884" s="370">
        <v>100</v>
      </c>
      <c r="I1884" s="370">
        <v>20</v>
      </c>
      <c r="J1884" s="194"/>
    </row>
    <row r="1885" spans="1:10" ht="15" x14ac:dyDescent="0.25">
      <c r="A1885" s="80">
        <v>1877</v>
      </c>
      <c r="B1885" s="400" t="s">
        <v>4043</v>
      </c>
      <c r="C1885" s="400" t="s">
        <v>3185</v>
      </c>
      <c r="D1885" s="401">
        <v>62001031550</v>
      </c>
      <c r="E1885" s="400" t="s">
        <v>4246</v>
      </c>
      <c r="F1885" s="80" t="s">
        <v>3720</v>
      </c>
      <c r="G1885" s="370">
        <v>100</v>
      </c>
      <c r="H1885" s="370">
        <v>100</v>
      </c>
      <c r="I1885" s="370">
        <v>20</v>
      </c>
      <c r="J1885" s="194"/>
    </row>
    <row r="1886" spans="1:10" ht="15" x14ac:dyDescent="0.25">
      <c r="A1886" s="80">
        <v>1878</v>
      </c>
      <c r="B1886" s="400" t="s">
        <v>4044</v>
      </c>
      <c r="C1886" s="400" t="s">
        <v>2499</v>
      </c>
      <c r="D1886" s="401">
        <v>29001018892</v>
      </c>
      <c r="E1886" s="400" t="s">
        <v>4246</v>
      </c>
      <c r="F1886" s="80" t="s">
        <v>3720</v>
      </c>
      <c r="G1886" s="370">
        <v>100</v>
      </c>
      <c r="H1886" s="370">
        <v>100</v>
      </c>
      <c r="I1886" s="370">
        <v>20</v>
      </c>
      <c r="J1886" s="194"/>
    </row>
    <row r="1887" spans="1:10" ht="15" x14ac:dyDescent="0.25">
      <c r="A1887" s="80">
        <v>1879</v>
      </c>
      <c r="B1887" s="400" t="s">
        <v>3218</v>
      </c>
      <c r="C1887" s="400" t="s">
        <v>4045</v>
      </c>
      <c r="D1887" s="401">
        <v>48001006236</v>
      </c>
      <c r="E1887" s="400" t="s">
        <v>4246</v>
      </c>
      <c r="F1887" s="80" t="s">
        <v>3720</v>
      </c>
      <c r="G1887" s="370">
        <v>100</v>
      </c>
      <c r="H1887" s="370">
        <v>100</v>
      </c>
      <c r="I1887" s="370">
        <v>20</v>
      </c>
      <c r="J1887" s="194"/>
    </row>
    <row r="1888" spans="1:10" ht="15" x14ac:dyDescent="0.25">
      <c r="A1888" s="80">
        <v>1880</v>
      </c>
      <c r="B1888" s="400" t="s">
        <v>3249</v>
      </c>
      <c r="C1888" s="400" t="s">
        <v>4084</v>
      </c>
      <c r="D1888" s="401">
        <v>48001017955</v>
      </c>
      <c r="E1888" s="400" t="s">
        <v>4246</v>
      </c>
      <c r="F1888" s="80" t="s">
        <v>3720</v>
      </c>
      <c r="G1888" s="370">
        <v>200</v>
      </c>
      <c r="H1888" s="370">
        <v>200</v>
      </c>
      <c r="I1888" s="370">
        <v>40</v>
      </c>
      <c r="J1888" s="194"/>
    </row>
    <row r="1889" spans="1:10" ht="15" x14ac:dyDescent="0.25">
      <c r="A1889" s="80">
        <v>1881</v>
      </c>
      <c r="B1889" s="400" t="s">
        <v>4085</v>
      </c>
      <c r="C1889" s="400" t="s">
        <v>4086</v>
      </c>
      <c r="D1889" s="401">
        <v>48001023181</v>
      </c>
      <c r="E1889" s="400" t="s">
        <v>4246</v>
      </c>
      <c r="F1889" s="80" t="s">
        <v>3720</v>
      </c>
      <c r="G1889" s="370">
        <v>200</v>
      </c>
      <c r="H1889" s="370">
        <v>200</v>
      </c>
      <c r="I1889" s="370">
        <v>40</v>
      </c>
      <c r="J1889" s="194"/>
    </row>
    <row r="1890" spans="1:10" ht="15" x14ac:dyDescent="0.25">
      <c r="A1890" s="80">
        <v>1882</v>
      </c>
      <c r="B1890" s="400" t="s">
        <v>2877</v>
      </c>
      <c r="C1890" s="400" t="s">
        <v>4087</v>
      </c>
      <c r="D1890" s="401">
        <v>48001020292</v>
      </c>
      <c r="E1890" s="400" t="s">
        <v>4246</v>
      </c>
      <c r="F1890" s="80" t="s">
        <v>3720</v>
      </c>
      <c r="G1890" s="370">
        <v>200</v>
      </c>
      <c r="H1890" s="370">
        <v>200</v>
      </c>
      <c r="I1890" s="370">
        <v>40</v>
      </c>
      <c r="J1890" s="194"/>
    </row>
    <row r="1891" spans="1:10" ht="15" x14ac:dyDescent="0.25">
      <c r="A1891" s="80">
        <v>1883</v>
      </c>
      <c r="B1891" s="400" t="s">
        <v>2946</v>
      </c>
      <c r="C1891" s="400" t="s">
        <v>4088</v>
      </c>
      <c r="D1891" s="401">
        <v>48001018417</v>
      </c>
      <c r="E1891" s="400" t="s">
        <v>4246</v>
      </c>
      <c r="F1891" s="80" t="s">
        <v>3720</v>
      </c>
      <c r="G1891" s="370">
        <v>200</v>
      </c>
      <c r="H1891" s="370">
        <v>200</v>
      </c>
      <c r="I1891" s="370">
        <v>40</v>
      </c>
      <c r="J1891" s="194"/>
    </row>
    <row r="1892" spans="1:10" ht="15" x14ac:dyDescent="0.25">
      <c r="A1892" s="80">
        <v>1884</v>
      </c>
      <c r="B1892" s="400" t="s">
        <v>2635</v>
      </c>
      <c r="C1892" s="400" t="s">
        <v>4089</v>
      </c>
      <c r="D1892" s="401">
        <v>19001055724</v>
      </c>
      <c r="E1892" s="400" t="s">
        <v>4246</v>
      </c>
      <c r="F1892" s="80" t="s">
        <v>3720</v>
      </c>
      <c r="G1892" s="370">
        <v>200</v>
      </c>
      <c r="H1892" s="370">
        <v>200</v>
      </c>
      <c r="I1892" s="370">
        <v>40</v>
      </c>
      <c r="J1892" s="194"/>
    </row>
    <row r="1893" spans="1:10" ht="15" x14ac:dyDescent="0.25">
      <c r="A1893" s="80">
        <v>1885</v>
      </c>
      <c r="B1893" s="400" t="s">
        <v>4090</v>
      </c>
      <c r="C1893" s="400" t="s">
        <v>4091</v>
      </c>
      <c r="D1893" s="401">
        <v>48001007517</v>
      </c>
      <c r="E1893" s="400" t="s">
        <v>4246</v>
      </c>
      <c r="F1893" s="80" t="s">
        <v>3720</v>
      </c>
      <c r="G1893" s="370">
        <v>200</v>
      </c>
      <c r="H1893" s="370">
        <v>200</v>
      </c>
      <c r="I1893" s="370">
        <v>40</v>
      </c>
      <c r="J1893" s="194"/>
    </row>
    <row r="1894" spans="1:10" ht="15" x14ac:dyDescent="0.25">
      <c r="A1894" s="80">
        <v>1886</v>
      </c>
      <c r="B1894" s="400" t="s">
        <v>2392</v>
      </c>
      <c r="C1894" s="400" t="s">
        <v>4092</v>
      </c>
      <c r="D1894" s="401">
        <v>58001021325</v>
      </c>
      <c r="E1894" s="400" t="s">
        <v>4246</v>
      </c>
      <c r="F1894" s="80" t="s">
        <v>3720</v>
      </c>
      <c r="G1894" s="370">
        <v>200</v>
      </c>
      <c r="H1894" s="370">
        <v>200</v>
      </c>
      <c r="I1894" s="370">
        <v>40</v>
      </c>
      <c r="J1894" s="194"/>
    </row>
    <row r="1895" spans="1:10" ht="15" x14ac:dyDescent="0.25">
      <c r="A1895" s="80">
        <v>1887</v>
      </c>
      <c r="B1895" s="400" t="s">
        <v>4093</v>
      </c>
      <c r="C1895" s="400" t="s">
        <v>4094</v>
      </c>
      <c r="D1895" s="401">
        <v>48001002247</v>
      </c>
      <c r="E1895" s="400" t="s">
        <v>4246</v>
      </c>
      <c r="F1895" s="80" t="s">
        <v>3720</v>
      </c>
      <c r="G1895" s="370">
        <v>200</v>
      </c>
      <c r="H1895" s="370">
        <v>200</v>
      </c>
      <c r="I1895" s="370">
        <v>40</v>
      </c>
      <c r="J1895" s="194"/>
    </row>
    <row r="1896" spans="1:10" ht="15" x14ac:dyDescent="0.25">
      <c r="A1896" s="80">
        <v>1888</v>
      </c>
      <c r="B1896" s="400" t="s">
        <v>2877</v>
      </c>
      <c r="C1896" s="400" t="s">
        <v>4095</v>
      </c>
      <c r="D1896" s="401">
        <v>48001017730</v>
      </c>
      <c r="E1896" s="400" t="s">
        <v>4246</v>
      </c>
      <c r="F1896" s="80" t="s">
        <v>3720</v>
      </c>
      <c r="G1896" s="370">
        <v>200</v>
      </c>
      <c r="H1896" s="370">
        <v>200</v>
      </c>
      <c r="I1896" s="370">
        <v>40</v>
      </c>
      <c r="J1896" s="194"/>
    </row>
    <row r="1897" spans="1:10" ht="15" x14ac:dyDescent="0.25">
      <c r="A1897" s="80">
        <v>1889</v>
      </c>
      <c r="B1897" s="400" t="s">
        <v>2741</v>
      </c>
      <c r="C1897" s="400" t="s">
        <v>4096</v>
      </c>
      <c r="D1897" s="401">
        <v>48001006308</v>
      </c>
      <c r="E1897" s="400" t="s">
        <v>4246</v>
      </c>
      <c r="F1897" s="80" t="s">
        <v>3720</v>
      </c>
      <c r="G1897" s="370">
        <v>200</v>
      </c>
      <c r="H1897" s="370">
        <v>200</v>
      </c>
      <c r="I1897" s="370">
        <v>40</v>
      </c>
      <c r="J1897" s="194"/>
    </row>
    <row r="1898" spans="1:10" ht="15" x14ac:dyDescent="0.25">
      <c r="A1898" s="80">
        <v>1890</v>
      </c>
      <c r="B1898" s="400" t="s">
        <v>4097</v>
      </c>
      <c r="C1898" s="400" t="s">
        <v>4096</v>
      </c>
      <c r="D1898" s="401">
        <v>48001018961</v>
      </c>
      <c r="E1898" s="400" t="s">
        <v>4246</v>
      </c>
      <c r="F1898" s="80" t="s">
        <v>3720</v>
      </c>
      <c r="G1898" s="370">
        <v>200</v>
      </c>
      <c r="H1898" s="370">
        <v>200</v>
      </c>
      <c r="I1898" s="370">
        <v>40</v>
      </c>
      <c r="J1898" s="194"/>
    </row>
    <row r="1899" spans="1:10" ht="15" x14ac:dyDescent="0.25">
      <c r="A1899" s="80">
        <v>1891</v>
      </c>
      <c r="B1899" s="400" t="s">
        <v>2813</v>
      </c>
      <c r="C1899" s="400" t="s">
        <v>4098</v>
      </c>
      <c r="D1899" s="401">
        <v>48001017317</v>
      </c>
      <c r="E1899" s="400" t="s">
        <v>4246</v>
      </c>
      <c r="F1899" s="80" t="s">
        <v>3720</v>
      </c>
      <c r="G1899" s="370">
        <v>200</v>
      </c>
      <c r="H1899" s="370">
        <v>200</v>
      </c>
      <c r="I1899" s="370">
        <v>40</v>
      </c>
      <c r="J1899" s="194"/>
    </row>
    <row r="1900" spans="1:10" ht="15" x14ac:dyDescent="0.25">
      <c r="A1900" s="80">
        <v>1892</v>
      </c>
      <c r="B1900" s="400" t="s">
        <v>2635</v>
      </c>
      <c r="C1900" s="400" t="s">
        <v>4089</v>
      </c>
      <c r="D1900" s="401">
        <v>19001055724</v>
      </c>
      <c r="E1900" s="400" t="s">
        <v>4246</v>
      </c>
      <c r="F1900" s="80" t="s">
        <v>3720</v>
      </c>
      <c r="G1900" s="370">
        <v>200</v>
      </c>
      <c r="H1900" s="370">
        <v>200</v>
      </c>
      <c r="I1900" s="370">
        <v>40</v>
      </c>
      <c r="J1900" s="194"/>
    </row>
    <row r="1901" spans="1:10" ht="15" x14ac:dyDescent="0.25">
      <c r="A1901" s="80">
        <v>1893</v>
      </c>
      <c r="B1901" s="400" t="s">
        <v>4099</v>
      </c>
      <c r="C1901" s="400" t="s">
        <v>4100</v>
      </c>
      <c r="D1901" s="401">
        <v>48001019440</v>
      </c>
      <c r="E1901" s="400" t="s">
        <v>4246</v>
      </c>
      <c r="F1901" s="80" t="s">
        <v>3720</v>
      </c>
      <c r="G1901" s="370">
        <v>200</v>
      </c>
      <c r="H1901" s="370">
        <v>200</v>
      </c>
      <c r="I1901" s="370">
        <v>40</v>
      </c>
      <c r="J1901" s="194"/>
    </row>
    <row r="1902" spans="1:10" ht="15" x14ac:dyDescent="0.25">
      <c r="A1902" s="80">
        <v>1894</v>
      </c>
      <c r="B1902" s="400" t="s">
        <v>2427</v>
      </c>
      <c r="C1902" s="400" t="s">
        <v>4101</v>
      </c>
      <c r="D1902" s="401">
        <v>48001026508</v>
      </c>
      <c r="E1902" s="400" t="s">
        <v>4246</v>
      </c>
      <c r="F1902" s="80" t="s">
        <v>3720</v>
      </c>
      <c r="G1902" s="370">
        <v>200</v>
      </c>
      <c r="H1902" s="370">
        <v>200</v>
      </c>
      <c r="I1902" s="370">
        <v>40</v>
      </c>
      <c r="J1902" s="194"/>
    </row>
    <row r="1903" spans="1:10" ht="15" x14ac:dyDescent="0.25">
      <c r="A1903" s="80">
        <v>1895</v>
      </c>
      <c r="B1903" s="400" t="s">
        <v>2566</v>
      </c>
      <c r="C1903" s="400" t="s">
        <v>4102</v>
      </c>
      <c r="D1903" s="401">
        <v>48001002038</v>
      </c>
      <c r="E1903" s="400" t="s">
        <v>4246</v>
      </c>
      <c r="F1903" s="80" t="s">
        <v>3720</v>
      </c>
      <c r="G1903" s="370">
        <v>200</v>
      </c>
      <c r="H1903" s="370">
        <v>200</v>
      </c>
      <c r="I1903" s="370">
        <v>40</v>
      </c>
      <c r="J1903" s="194"/>
    </row>
    <row r="1904" spans="1:10" ht="15" x14ac:dyDescent="0.25">
      <c r="A1904" s="80">
        <v>1896</v>
      </c>
      <c r="B1904" s="400" t="s">
        <v>2497</v>
      </c>
      <c r="C1904" s="400" t="s">
        <v>3952</v>
      </c>
      <c r="D1904" s="401">
        <v>48001002589</v>
      </c>
      <c r="E1904" s="400" t="s">
        <v>4246</v>
      </c>
      <c r="F1904" s="80" t="s">
        <v>3720</v>
      </c>
      <c r="G1904" s="370">
        <v>200</v>
      </c>
      <c r="H1904" s="370">
        <v>200</v>
      </c>
      <c r="I1904" s="370">
        <v>40</v>
      </c>
      <c r="J1904" s="194"/>
    </row>
    <row r="1905" spans="1:10" ht="15" x14ac:dyDescent="0.25">
      <c r="A1905" s="80">
        <v>1897</v>
      </c>
      <c r="B1905" s="400" t="s">
        <v>2425</v>
      </c>
      <c r="C1905" s="400" t="s">
        <v>4103</v>
      </c>
      <c r="D1905" s="401">
        <v>48001015953</v>
      </c>
      <c r="E1905" s="400" t="s">
        <v>4246</v>
      </c>
      <c r="F1905" s="80" t="s">
        <v>3720</v>
      </c>
      <c r="G1905" s="370">
        <v>200</v>
      </c>
      <c r="H1905" s="370">
        <v>200</v>
      </c>
      <c r="I1905" s="370">
        <v>40</v>
      </c>
      <c r="J1905" s="194"/>
    </row>
    <row r="1906" spans="1:10" ht="15" x14ac:dyDescent="0.25">
      <c r="A1906" s="80">
        <v>1898</v>
      </c>
      <c r="B1906" s="400" t="s">
        <v>2771</v>
      </c>
      <c r="C1906" s="400" t="s">
        <v>4104</v>
      </c>
      <c r="D1906" s="401">
        <v>48001027184</v>
      </c>
      <c r="E1906" s="400" t="s">
        <v>4246</v>
      </c>
      <c r="F1906" s="80" t="s">
        <v>3720</v>
      </c>
      <c r="G1906" s="370">
        <v>200</v>
      </c>
      <c r="H1906" s="370">
        <v>200</v>
      </c>
      <c r="I1906" s="370">
        <v>40</v>
      </c>
      <c r="J1906" s="194"/>
    </row>
    <row r="1907" spans="1:10" ht="15" x14ac:dyDescent="0.25">
      <c r="A1907" s="80">
        <v>1899</v>
      </c>
      <c r="B1907" s="400" t="s">
        <v>3916</v>
      </c>
      <c r="C1907" s="400" t="s">
        <v>4105</v>
      </c>
      <c r="D1907" s="401">
        <v>48001015180</v>
      </c>
      <c r="E1907" s="400" t="s">
        <v>4246</v>
      </c>
      <c r="F1907" s="80" t="s">
        <v>3720</v>
      </c>
      <c r="G1907" s="370">
        <v>200</v>
      </c>
      <c r="H1907" s="370">
        <v>200</v>
      </c>
      <c r="I1907" s="370">
        <v>40</v>
      </c>
      <c r="J1907" s="194"/>
    </row>
    <row r="1908" spans="1:10" ht="15" x14ac:dyDescent="0.25">
      <c r="A1908" s="80">
        <v>1900</v>
      </c>
      <c r="B1908" s="400" t="s">
        <v>4106</v>
      </c>
      <c r="C1908" s="400" t="s">
        <v>4107</v>
      </c>
      <c r="D1908" s="401">
        <v>48001002158</v>
      </c>
      <c r="E1908" s="400" t="s">
        <v>4246</v>
      </c>
      <c r="F1908" s="80" t="s">
        <v>3720</v>
      </c>
      <c r="G1908" s="370">
        <v>200</v>
      </c>
      <c r="H1908" s="370">
        <v>200</v>
      </c>
      <c r="I1908" s="370">
        <v>40</v>
      </c>
      <c r="J1908" s="194"/>
    </row>
    <row r="1909" spans="1:10" ht="15" x14ac:dyDescent="0.25">
      <c r="A1909" s="80">
        <v>1901</v>
      </c>
      <c r="B1909" s="400" t="s">
        <v>3201</v>
      </c>
      <c r="C1909" s="400" t="s">
        <v>3917</v>
      </c>
      <c r="D1909" s="401">
        <v>48001005197</v>
      </c>
      <c r="E1909" s="400" t="s">
        <v>4246</v>
      </c>
      <c r="F1909" s="80" t="s">
        <v>3720</v>
      </c>
      <c r="G1909" s="370">
        <v>200</v>
      </c>
      <c r="H1909" s="370">
        <v>200</v>
      </c>
      <c r="I1909" s="370">
        <v>40</v>
      </c>
      <c r="J1909" s="194"/>
    </row>
    <row r="1910" spans="1:10" ht="15" x14ac:dyDescent="0.25">
      <c r="A1910" s="80">
        <v>1902</v>
      </c>
      <c r="B1910" s="400" t="s">
        <v>4108</v>
      </c>
      <c r="C1910" s="400" t="s">
        <v>4109</v>
      </c>
      <c r="D1910" s="401">
        <v>48001017624</v>
      </c>
      <c r="E1910" s="400" t="s">
        <v>4246</v>
      </c>
      <c r="F1910" s="80" t="s">
        <v>3720</v>
      </c>
      <c r="G1910" s="370">
        <v>200</v>
      </c>
      <c r="H1910" s="370">
        <v>200</v>
      </c>
      <c r="I1910" s="370">
        <v>40</v>
      </c>
      <c r="J1910" s="194"/>
    </row>
    <row r="1911" spans="1:10" ht="15" x14ac:dyDescent="0.25">
      <c r="A1911" s="80">
        <v>1903</v>
      </c>
      <c r="B1911" s="400" t="s">
        <v>2644</v>
      </c>
      <c r="C1911" s="400" t="s">
        <v>4101</v>
      </c>
      <c r="D1911" s="401">
        <v>48901027765</v>
      </c>
      <c r="E1911" s="400" t="s">
        <v>4246</v>
      </c>
      <c r="F1911" s="80" t="s">
        <v>3720</v>
      </c>
      <c r="G1911" s="370">
        <v>200</v>
      </c>
      <c r="H1911" s="370">
        <v>200</v>
      </c>
      <c r="I1911" s="370">
        <v>40</v>
      </c>
      <c r="J1911" s="194"/>
    </row>
    <row r="1912" spans="1:10" ht="15" x14ac:dyDescent="0.25">
      <c r="A1912" s="80">
        <v>1904</v>
      </c>
      <c r="B1912" s="400" t="s">
        <v>4110</v>
      </c>
      <c r="C1912" s="400" t="s">
        <v>4111</v>
      </c>
      <c r="D1912" s="401">
        <v>48001026584</v>
      </c>
      <c r="E1912" s="400" t="s">
        <v>4246</v>
      </c>
      <c r="F1912" s="80" t="s">
        <v>3720</v>
      </c>
      <c r="G1912" s="370">
        <v>200</v>
      </c>
      <c r="H1912" s="370">
        <v>200</v>
      </c>
      <c r="I1912" s="370">
        <v>40</v>
      </c>
      <c r="J1912" s="194"/>
    </row>
    <row r="1913" spans="1:10" ht="15" x14ac:dyDescent="0.25">
      <c r="A1913" s="80">
        <v>1905</v>
      </c>
      <c r="B1913" s="400" t="s">
        <v>2870</v>
      </c>
      <c r="C1913" s="400" t="s">
        <v>4109</v>
      </c>
      <c r="D1913" s="401">
        <v>48001002620</v>
      </c>
      <c r="E1913" s="400" t="s">
        <v>4246</v>
      </c>
      <c r="F1913" s="80" t="s">
        <v>3720</v>
      </c>
      <c r="G1913" s="370">
        <v>200</v>
      </c>
      <c r="H1913" s="370">
        <v>200</v>
      </c>
      <c r="I1913" s="370">
        <v>40</v>
      </c>
      <c r="J1913" s="194"/>
    </row>
    <row r="1914" spans="1:10" ht="15" x14ac:dyDescent="0.25">
      <c r="A1914" s="80">
        <v>1906</v>
      </c>
      <c r="B1914" s="400" t="s">
        <v>3050</v>
      </c>
      <c r="C1914" s="400" t="s">
        <v>4112</v>
      </c>
      <c r="D1914" s="401">
        <v>42001037751</v>
      </c>
      <c r="E1914" s="400" t="s">
        <v>4246</v>
      </c>
      <c r="F1914" s="80" t="s">
        <v>3720</v>
      </c>
      <c r="G1914" s="370">
        <v>200</v>
      </c>
      <c r="H1914" s="370">
        <v>200</v>
      </c>
      <c r="I1914" s="370">
        <v>40</v>
      </c>
      <c r="J1914" s="194"/>
    </row>
    <row r="1915" spans="1:10" ht="15" x14ac:dyDescent="0.25">
      <c r="A1915" s="80">
        <v>1907</v>
      </c>
      <c r="B1915" s="400" t="s">
        <v>4113</v>
      </c>
      <c r="C1915" s="400" t="s">
        <v>4112</v>
      </c>
      <c r="D1915" s="401" t="s">
        <v>4226</v>
      </c>
      <c r="E1915" s="400" t="s">
        <v>4246</v>
      </c>
      <c r="F1915" s="80" t="s">
        <v>3720</v>
      </c>
      <c r="G1915" s="370">
        <v>200</v>
      </c>
      <c r="H1915" s="370">
        <v>200</v>
      </c>
      <c r="I1915" s="370">
        <v>40</v>
      </c>
      <c r="J1915" s="194"/>
    </row>
    <row r="1916" spans="1:10" ht="15" x14ac:dyDescent="0.25">
      <c r="A1916" s="80">
        <v>1908</v>
      </c>
      <c r="B1916" s="400" t="s">
        <v>2412</v>
      </c>
      <c r="C1916" s="400" t="s">
        <v>529</v>
      </c>
      <c r="D1916" s="401">
        <v>61001015051</v>
      </c>
      <c r="E1916" s="400" t="s">
        <v>4246</v>
      </c>
      <c r="F1916" s="80" t="s">
        <v>3720</v>
      </c>
      <c r="G1916" s="370">
        <v>200</v>
      </c>
      <c r="H1916" s="370">
        <v>200</v>
      </c>
      <c r="I1916" s="370">
        <v>40</v>
      </c>
      <c r="J1916" s="194"/>
    </row>
    <row r="1917" spans="1:10" ht="15" x14ac:dyDescent="0.25">
      <c r="A1917" s="80">
        <v>1909</v>
      </c>
      <c r="B1917" s="400" t="s">
        <v>2412</v>
      </c>
      <c r="C1917" s="400" t="s">
        <v>529</v>
      </c>
      <c r="D1917" s="401">
        <v>61001015051</v>
      </c>
      <c r="E1917" s="400" t="s">
        <v>4246</v>
      </c>
      <c r="F1917" s="80" t="s">
        <v>3720</v>
      </c>
      <c r="G1917" s="370">
        <v>200</v>
      </c>
      <c r="H1917" s="370">
        <v>200</v>
      </c>
      <c r="I1917" s="370">
        <v>40</v>
      </c>
      <c r="J1917" s="194"/>
    </row>
    <row r="1918" spans="1:10" ht="15" x14ac:dyDescent="0.25">
      <c r="A1918" s="80">
        <v>1910</v>
      </c>
      <c r="B1918" s="400" t="s">
        <v>2412</v>
      </c>
      <c r="C1918" s="400" t="s">
        <v>529</v>
      </c>
      <c r="D1918" s="401">
        <v>61001015051</v>
      </c>
      <c r="E1918" s="400" t="s">
        <v>4246</v>
      </c>
      <c r="F1918" s="80" t="s">
        <v>3720</v>
      </c>
      <c r="G1918" s="370">
        <v>200</v>
      </c>
      <c r="H1918" s="370">
        <v>200</v>
      </c>
      <c r="I1918" s="370">
        <v>40</v>
      </c>
      <c r="J1918" s="194"/>
    </row>
    <row r="1919" spans="1:10" ht="15" x14ac:dyDescent="0.25">
      <c r="A1919" s="80">
        <v>1911</v>
      </c>
      <c r="B1919" s="400" t="s">
        <v>4114</v>
      </c>
      <c r="C1919" s="400" t="s">
        <v>4115</v>
      </c>
      <c r="D1919" s="401">
        <v>61004065048</v>
      </c>
      <c r="E1919" s="400" t="s">
        <v>4246</v>
      </c>
      <c r="F1919" s="80" t="s">
        <v>3720</v>
      </c>
      <c r="G1919" s="370">
        <v>200</v>
      </c>
      <c r="H1919" s="370">
        <v>200</v>
      </c>
      <c r="I1919" s="370">
        <v>40</v>
      </c>
      <c r="J1919" s="194"/>
    </row>
    <row r="1920" spans="1:10" ht="15" x14ac:dyDescent="0.25">
      <c r="A1920" s="80">
        <v>1912</v>
      </c>
      <c r="B1920" s="400" t="s">
        <v>4114</v>
      </c>
      <c r="C1920" s="400" t="s">
        <v>4115</v>
      </c>
      <c r="D1920" s="401">
        <v>61004065048</v>
      </c>
      <c r="E1920" s="400" t="s">
        <v>4246</v>
      </c>
      <c r="F1920" s="80" t="s">
        <v>3720</v>
      </c>
      <c r="G1920" s="370">
        <v>200</v>
      </c>
      <c r="H1920" s="370">
        <v>200</v>
      </c>
      <c r="I1920" s="370">
        <v>40</v>
      </c>
      <c r="J1920" s="194"/>
    </row>
    <row r="1921" spans="1:10" ht="15" x14ac:dyDescent="0.25">
      <c r="A1921" s="80">
        <v>1913</v>
      </c>
      <c r="B1921" s="400" t="s">
        <v>4114</v>
      </c>
      <c r="C1921" s="400" t="s">
        <v>4115</v>
      </c>
      <c r="D1921" s="401">
        <v>61004065048</v>
      </c>
      <c r="E1921" s="400" t="s">
        <v>4246</v>
      </c>
      <c r="F1921" s="80" t="s">
        <v>3720</v>
      </c>
      <c r="G1921" s="370">
        <v>200</v>
      </c>
      <c r="H1921" s="370">
        <v>200</v>
      </c>
      <c r="I1921" s="370">
        <v>40</v>
      </c>
      <c r="J1921" s="194"/>
    </row>
    <row r="1922" spans="1:10" ht="15" x14ac:dyDescent="0.25">
      <c r="A1922" s="80">
        <v>1914</v>
      </c>
      <c r="B1922" s="400" t="s">
        <v>3811</v>
      </c>
      <c r="C1922" s="400" t="s">
        <v>2937</v>
      </c>
      <c r="D1922" s="401">
        <v>20001029002</v>
      </c>
      <c r="E1922" s="400" t="s">
        <v>4246</v>
      </c>
      <c r="F1922" s="80" t="s">
        <v>3720</v>
      </c>
      <c r="G1922" s="370">
        <v>200</v>
      </c>
      <c r="H1922" s="370">
        <v>200</v>
      </c>
      <c r="I1922" s="370">
        <v>40</v>
      </c>
      <c r="J1922" s="194"/>
    </row>
    <row r="1923" spans="1:10" ht="15" x14ac:dyDescent="0.25">
      <c r="A1923" s="80">
        <v>1915</v>
      </c>
      <c r="B1923" s="400" t="s">
        <v>3811</v>
      </c>
      <c r="C1923" s="400" t="s">
        <v>2937</v>
      </c>
      <c r="D1923" s="401">
        <v>20001029002</v>
      </c>
      <c r="E1923" s="400" t="s">
        <v>4246</v>
      </c>
      <c r="F1923" s="80" t="s">
        <v>3720</v>
      </c>
      <c r="G1923" s="370">
        <v>200</v>
      </c>
      <c r="H1923" s="370">
        <v>200</v>
      </c>
      <c r="I1923" s="370">
        <v>40</v>
      </c>
      <c r="J1923" s="194"/>
    </row>
    <row r="1924" spans="1:10" ht="15" x14ac:dyDescent="0.25">
      <c r="A1924" s="80">
        <v>1916</v>
      </c>
      <c r="B1924" s="400" t="s">
        <v>3811</v>
      </c>
      <c r="C1924" s="400" t="s">
        <v>2937</v>
      </c>
      <c r="D1924" s="401">
        <v>20001029002</v>
      </c>
      <c r="E1924" s="400" t="s">
        <v>4246</v>
      </c>
      <c r="F1924" s="80" t="s">
        <v>3720</v>
      </c>
      <c r="G1924" s="370">
        <v>200</v>
      </c>
      <c r="H1924" s="370">
        <v>200</v>
      </c>
      <c r="I1924" s="370">
        <v>40</v>
      </c>
      <c r="J1924" s="194"/>
    </row>
    <row r="1925" spans="1:10" ht="15" x14ac:dyDescent="0.25">
      <c r="A1925" s="80">
        <v>1917</v>
      </c>
      <c r="B1925" s="400" t="s">
        <v>4116</v>
      </c>
      <c r="C1925" s="400" t="s">
        <v>4115</v>
      </c>
      <c r="D1925" s="401">
        <v>61001024486</v>
      </c>
      <c r="E1925" s="400" t="s">
        <v>4246</v>
      </c>
      <c r="F1925" s="80" t="s">
        <v>3720</v>
      </c>
      <c r="G1925" s="370">
        <v>137.5</v>
      </c>
      <c r="H1925" s="370">
        <v>137.5</v>
      </c>
      <c r="I1925" s="370">
        <v>27.5</v>
      </c>
      <c r="J1925" s="194"/>
    </row>
    <row r="1926" spans="1:10" ht="15" x14ac:dyDescent="0.25">
      <c r="A1926" s="80">
        <v>1918</v>
      </c>
      <c r="B1926" s="400" t="s">
        <v>4116</v>
      </c>
      <c r="C1926" s="400" t="s">
        <v>4115</v>
      </c>
      <c r="D1926" s="401">
        <v>61001024486</v>
      </c>
      <c r="E1926" s="400" t="s">
        <v>4246</v>
      </c>
      <c r="F1926" s="80" t="s">
        <v>3720</v>
      </c>
      <c r="G1926" s="370">
        <v>200</v>
      </c>
      <c r="H1926" s="370">
        <v>200</v>
      </c>
      <c r="I1926" s="370">
        <v>40</v>
      </c>
      <c r="J1926" s="194"/>
    </row>
    <row r="1927" spans="1:10" ht="15" x14ac:dyDescent="0.25">
      <c r="A1927" s="80">
        <v>1919</v>
      </c>
      <c r="B1927" s="400" t="s">
        <v>4116</v>
      </c>
      <c r="C1927" s="400" t="s">
        <v>4115</v>
      </c>
      <c r="D1927" s="401">
        <v>61001024486</v>
      </c>
      <c r="E1927" s="400" t="s">
        <v>4246</v>
      </c>
      <c r="F1927" s="80" t="s">
        <v>3720</v>
      </c>
      <c r="G1927" s="370">
        <v>200</v>
      </c>
      <c r="H1927" s="370">
        <v>200</v>
      </c>
      <c r="I1927" s="370">
        <v>40</v>
      </c>
      <c r="J1927" s="194"/>
    </row>
    <row r="1928" spans="1:10" ht="15" x14ac:dyDescent="0.25">
      <c r="A1928" s="80">
        <v>1920</v>
      </c>
      <c r="B1928" s="400" t="s">
        <v>2516</v>
      </c>
      <c r="C1928" s="400" t="s">
        <v>2517</v>
      </c>
      <c r="D1928" s="401">
        <v>61001041396</v>
      </c>
      <c r="E1928" s="400" t="s">
        <v>4246</v>
      </c>
      <c r="F1928" s="80" t="s">
        <v>3720</v>
      </c>
      <c r="G1928" s="370">
        <v>200</v>
      </c>
      <c r="H1928" s="370">
        <v>200</v>
      </c>
      <c r="I1928" s="370">
        <v>40</v>
      </c>
      <c r="J1928" s="194"/>
    </row>
    <row r="1929" spans="1:10" ht="15" x14ac:dyDescent="0.25">
      <c r="A1929" s="80">
        <v>1921</v>
      </c>
      <c r="B1929" s="400" t="s">
        <v>2516</v>
      </c>
      <c r="C1929" s="400" t="s">
        <v>2517</v>
      </c>
      <c r="D1929" s="401">
        <v>61001041396</v>
      </c>
      <c r="E1929" s="400" t="s">
        <v>4246</v>
      </c>
      <c r="F1929" s="80" t="s">
        <v>3720</v>
      </c>
      <c r="G1929" s="370">
        <v>200</v>
      </c>
      <c r="H1929" s="370">
        <v>200</v>
      </c>
      <c r="I1929" s="370">
        <v>40</v>
      </c>
      <c r="J1929" s="194"/>
    </row>
    <row r="1930" spans="1:10" ht="15" x14ac:dyDescent="0.25">
      <c r="A1930" s="80">
        <v>1922</v>
      </c>
      <c r="B1930" s="400" t="s">
        <v>2516</v>
      </c>
      <c r="C1930" s="400" t="s">
        <v>2517</v>
      </c>
      <c r="D1930" s="401">
        <v>61001041396</v>
      </c>
      <c r="E1930" s="400" t="s">
        <v>4246</v>
      </c>
      <c r="F1930" s="80" t="s">
        <v>3720</v>
      </c>
      <c r="G1930" s="370">
        <v>200</v>
      </c>
      <c r="H1930" s="370">
        <v>200</v>
      </c>
      <c r="I1930" s="370">
        <v>40</v>
      </c>
      <c r="J1930" s="194"/>
    </row>
    <row r="1931" spans="1:10" ht="15" x14ac:dyDescent="0.25">
      <c r="A1931" s="80">
        <v>1923</v>
      </c>
      <c r="B1931" s="400" t="s">
        <v>2518</v>
      </c>
      <c r="C1931" s="400" t="s">
        <v>2519</v>
      </c>
      <c r="D1931" s="401">
        <v>61009020799</v>
      </c>
      <c r="E1931" s="400" t="s">
        <v>4246</v>
      </c>
      <c r="F1931" s="80" t="s">
        <v>3720</v>
      </c>
      <c r="G1931" s="370">
        <v>200</v>
      </c>
      <c r="H1931" s="370">
        <v>200</v>
      </c>
      <c r="I1931" s="370">
        <v>40</v>
      </c>
      <c r="J1931" s="194"/>
    </row>
    <row r="1932" spans="1:10" ht="15" x14ac:dyDescent="0.25">
      <c r="A1932" s="80">
        <v>1924</v>
      </c>
      <c r="B1932" s="400" t="s">
        <v>2518</v>
      </c>
      <c r="C1932" s="400" t="s">
        <v>2519</v>
      </c>
      <c r="D1932" s="401">
        <v>61009020799</v>
      </c>
      <c r="E1932" s="400" t="s">
        <v>4246</v>
      </c>
      <c r="F1932" s="80" t="s">
        <v>3720</v>
      </c>
      <c r="G1932" s="370">
        <v>200</v>
      </c>
      <c r="H1932" s="370">
        <v>200</v>
      </c>
      <c r="I1932" s="370">
        <v>40</v>
      </c>
      <c r="J1932" s="194"/>
    </row>
    <row r="1933" spans="1:10" ht="15" x14ac:dyDescent="0.25">
      <c r="A1933" s="80">
        <v>1925</v>
      </c>
      <c r="B1933" s="400" t="s">
        <v>2518</v>
      </c>
      <c r="C1933" s="400" t="s">
        <v>2519</v>
      </c>
      <c r="D1933" s="401">
        <v>61009020799</v>
      </c>
      <c r="E1933" s="400" t="s">
        <v>4246</v>
      </c>
      <c r="F1933" s="80" t="s">
        <v>3720</v>
      </c>
      <c r="G1933" s="370">
        <v>200</v>
      </c>
      <c r="H1933" s="370">
        <v>200</v>
      </c>
      <c r="I1933" s="370">
        <v>40</v>
      </c>
      <c r="J1933" s="194"/>
    </row>
    <row r="1934" spans="1:10" ht="15" x14ac:dyDescent="0.25">
      <c r="A1934" s="80">
        <v>1926</v>
      </c>
      <c r="B1934" s="400" t="s">
        <v>2423</v>
      </c>
      <c r="C1934" s="400" t="s">
        <v>4117</v>
      </c>
      <c r="D1934" s="401">
        <v>61009031926</v>
      </c>
      <c r="E1934" s="400" t="s">
        <v>4246</v>
      </c>
      <c r="F1934" s="80" t="s">
        <v>3720</v>
      </c>
      <c r="G1934" s="370">
        <v>200</v>
      </c>
      <c r="H1934" s="370">
        <v>200</v>
      </c>
      <c r="I1934" s="370">
        <v>40</v>
      </c>
      <c r="J1934" s="194"/>
    </row>
    <row r="1935" spans="1:10" ht="15" x14ac:dyDescent="0.25">
      <c r="A1935" s="80">
        <v>1927</v>
      </c>
      <c r="B1935" s="400" t="s">
        <v>2423</v>
      </c>
      <c r="C1935" s="400" t="s">
        <v>4117</v>
      </c>
      <c r="D1935" s="401">
        <v>61009031926</v>
      </c>
      <c r="E1935" s="400" t="s">
        <v>4246</v>
      </c>
      <c r="F1935" s="80" t="s">
        <v>3720</v>
      </c>
      <c r="G1935" s="370">
        <v>200</v>
      </c>
      <c r="H1935" s="370">
        <v>200</v>
      </c>
      <c r="I1935" s="370">
        <v>40</v>
      </c>
      <c r="J1935" s="194"/>
    </row>
    <row r="1936" spans="1:10" ht="15" x14ac:dyDescent="0.25">
      <c r="A1936" s="80">
        <v>1928</v>
      </c>
      <c r="B1936" s="400" t="s">
        <v>2423</v>
      </c>
      <c r="C1936" s="400" t="s">
        <v>4117</v>
      </c>
      <c r="D1936" s="401">
        <v>61009031926</v>
      </c>
      <c r="E1936" s="400" t="s">
        <v>4246</v>
      </c>
      <c r="F1936" s="80" t="s">
        <v>3720</v>
      </c>
      <c r="G1936" s="370">
        <v>200</v>
      </c>
      <c r="H1936" s="370">
        <v>200</v>
      </c>
      <c r="I1936" s="370">
        <v>40</v>
      </c>
      <c r="J1936" s="194"/>
    </row>
    <row r="1937" spans="1:10" ht="15" x14ac:dyDescent="0.25">
      <c r="A1937" s="80">
        <v>1929</v>
      </c>
      <c r="B1937" s="400" t="s">
        <v>2516</v>
      </c>
      <c r="C1937" s="400" t="s">
        <v>3228</v>
      </c>
      <c r="D1937" s="401">
        <v>61002017202</v>
      </c>
      <c r="E1937" s="400" t="s">
        <v>4246</v>
      </c>
      <c r="F1937" s="80" t="s">
        <v>3720</v>
      </c>
      <c r="G1937" s="370">
        <v>200</v>
      </c>
      <c r="H1937" s="370">
        <v>200</v>
      </c>
      <c r="I1937" s="370">
        <v>40</v>
      </c>
      <c r="J1937" s="194"/>
    </row>
    <row r="1938" spans="1:10" ht="15" x14ac:dyDescent="0.25">
      <c r="A1938" s="80">
        <v>1930</v>
      </c>
      <c r="B1938" s="400" t="s">
        <v>2516</v>
      </c>
      <c r="C1938" s="400" t="s">
        <v>3228</v>
      </c>
      <c r="D1938" s="401">
        <v>61002017202</v>
      </c>
      <c r="E1938" s="400" t="s">
        <v>4246</v>
      </c>
      <c r="F1938" s="80" t="s">
        <v>3720</v>
      </c>
      <c r="G1938" s="370">
        <v>200</v>
      </c>
      <c r="H1938" s="370">
        <v>200</v>
      </c>
      <c r="I1938" s="370">
        <v>40</v>
      </c>
      <c r="J1938" s="194"/>
    </row>
    <row r="1939" spans="1:10" ht="15" x14ac:dyDescent="0.25">
      <c r="A1939" s="80">
        <v>1931</v>
      </c>
      <c r="B1939" s="400" t="s">
        <v>2516</v>
      </c>
      <c r="C1939" s="400" t="s">
        <v>3228</v>
      </c>
      <c r="D1939" s="401">
        <v>61002017202</v>
      </c>
      <c r="E1939" s="400" t="s">
        <v>4246</v>
      </c>
      <c r="F1939" s="80" t="s">
        <v>3720</v>
      </c>
      <c r="G1939" s="370">
        <v>200</v>
      </c>
      <c r="H1939" s="370">
        <v>200</v>
      </c>
      <c r="I1939" s="370">
        <v>40</v>
      </c>
      <c r="J1939" s="194"/>
    </row>
    <row r="1940" spans="1:10" ht="15" x14ac:dyDescent="0.25">
      <c r="A1940" s="80">
        <v>1932</v>
      </c>
      <c r="B1940" s="400" t="s">
        <v>3213</v>
      </c>
      <c r="C1940" s="400" t="s">
        <v>2743</v>
      </c>
      <c r="D1940" s="401">
        <v>61002016042</v>
      </c>
      <c r="E1940" s="400" t="s">
        <v>4246</v>
      </c>
      <c r="F1940" s="80" t="s">
        <v>3720</v>
      </c>
      <c r="G1940" s="370">
        <v>200</v>
      </c>
      <c r="H1940" s="370">
        <v>200</v>
      </c>
      <c r="I1940" s="370">
        <v>40</v>
      </c>
      <c r="J1940" s="194"/>
    </row>
    <row r="1941" spans="1:10" ht="15" x14ac:dyDescent="0.25">
      <c r="A1941" s="80">
        <v>1933</v>
      </c>
      <c r="B1941" s="400" t="s">
        <v>3213</v>
      </c>
      <c r="C1941" s="400" t="s">
        <v>2743</v>
      </c>
      <c r="D1941" s="401">
        <v>61002016042</v>
      </c>
      <c r="E1941" s="400" t="s">
        <v>4246</v>
      </c>
      <c r="F1941" s="80" t="s">
        <v>3720</v>
      </c>
      <c r="G1941" s="370">
        <v>200</v>
      </c>
      <c r="H1941" s="370">
        <v>200</v>
      </c>
      <c r="I1941" s="370">
        <v>40</v>
      </c>
      <c r="J1941" s="194"/>
    </row>
    <row r="1942" spans="1:10" ht="15" x14ac:dyDescent="0.25">
      <c r="A1942" s="80">
        <v>1934</v>
      </c>
      <c r="B1942" s="400" t="s">
        <v>3213</v>
      </c>
      <c r="C1942" s="400" t="s">
        <v>2743</v>
      </c>
      <c r="D1942" s="401">
        <v>61002016042</v>
      </c>
      <c r="E1942" s="400" t="s">
        <v>4246</v>
      </c>
      <c r="F1942" s="80" t="s">
        <v>3720</v>
      </c>
      <c r="G1942" s="370">
        <v>200</v>
      </c>
      <c r="H1942" s="370">
        <v>200</v>
      </c>
      <c r="I1942" s="370">
        <v>40</v>
      </c>
      <c r="J1942" s="194"/>
    </row>
    <row r="1943" spans="1:10" ht="15" x14ac:dyDescent="0.25">
      <c r="A1943" s="80">
        <v>1935</v>
      </c>
      <c r="B1943" s="400" t="s">
        <v>2461</v>
      </c>
      <c r="C1943" s="400" t="s">
        <v>3989</v>
      </c>
      <c r="D1943" s="401">
        <v>61001014554</v>
      </c>
      <c r="E1943" s="400" t="s">
        <v>4246</v>
      </c>
      <c r="F1943" s="80" t="s">
        <v>3720</v>
      </c>
      <c r="G1943" s="370">
        <v>200</v>
      </c>
      <c r="H1943" s="370">
        <v>200</v>
      </c>
      <c r="I1943" s="370">
        <v>40</v>
      </c>
      <c r="J1943" s="194"/>
    </row>
    <row r="1944" spans="1:10" ht="15" x14ac:dyDescent="0.25">
      <c r="A1944" s="80">
        <v>1936</v>
      </c>
      <c r="B1944" s="400" t="s">
        <v>2461</v>
      </c>
      <c r="C1944" s="400" t="s">
        <v>3989</v>
      </c>
      <c r="D1944" s="401">
        <v>61001014554</v>
      </c>
      <c r="E1944" s="400" t="s">
        <v>4246</v>
      </c>
      <c r="F1944" s="80" t="s">
        <v>3720</v>
      </c>
      <c r="G1944" s="370">
        <v>200</v>
      </c>
      <c r="H1944" s="370">
        <v>200</v>
      </c>
      <c r="I1944" s="370">
        <v>40</v>
      </c>
      <c r="J1944" s="194"/>
    </row>
    <row r="1945" spans="1:10" ht="15" x14ac:dyDescent="0.25">
      <c r="A1945" s="80">
        <v>1937</v>
      </c>
      <c r="B1945" s="400" t="s">
        <v>2461</v>
      </c>
      <c r="C1945" s="400" t="s">
        <v>3989</v>
      </c>
      <c r="D1945" s="401">
        <v>61001014554</v>
      </c>
      <c r="E1945" s="400" t="s">
        <v>4246</v>
      </c>
      <c r="F1945" s="80" t="s">
        <v>3720</v>
      </c>
      <c r="G1945" s="370">
        <v>200</v>
      </c>
      <c r="H1945" s="370">
        <v>200</v>
      </c>
      <c r="I1945" s="370">
        <v>40</v>
      </c>
      <c r="J1945" s="194"/>
    </row>
    <row r="1946" spans="1:10" ht="15" x14ac:dyDescent="0.25">
      <c r="A1946" s="80">
        <v>1938</v>
      </c>
      <c r="B1946" s="400" t="s">
        <v>2423</v>
      </c>
      <c r="C1946" s="400" t="s">
        <v>4118</v>
      </c>
      <c r="D1946" s="401">
        <v>61004070576</v>
      </c>
      <c r="E1946" s="400" t="s">
        <v>4246</v>
      </c>
      <c r="F1946" s="80" t="s">
        <v>3720</v>
      </c>
      <c r="G1946" s="370">
        <v>200</v>
      </c>
      <c r="H1946" s="370">
        <v>200</v>
      </c>
      <c r="I1946" s="370">
        <v>40</v>
      </c>
      <c r="J1946" s="194"/>
    </row>
    <row r="1947" spans="1:10" ht="15" x14ac:dyDescent="0.25">
      <c r="A1947" s="80">
        <v>1939</v>
      </c>
      <c r="B1947" s="400" t="s">
        <v>2423</v>
      </c>
      <c r="C1947" s="400" t="s">
        <v>4118</v>
      </c>
      <c r="D1947" s="401">
        <v>61004070576</v>
      </c>
      <c r="E1947" s="400" t="s">
        <v>4246</v>
      </c>
      <c r="F1947" s="80" t="s">
        <v>3720</v>
      </c>
      <c r="G1947" s="370">
        <v>200</v>
      </c>
      <c r="H1947" s="370">
        <v>200</v>
      </c>
      <c r="I1947" s="370">
        <v>40</v>
      </c>
      <c r="J1947" s="194"/>
    </row>
    <row r="1948" spans="1:10" ht="15" x14ac:dyDescent="0.25">
      <c r="A1948" s="80">
        <v>1940</v>
      </c>
      <c r="B1948" s="400" t="s">
        <v>2423</v>
      </c>
      <c r="C1948" s="400" t="s">
        <v>4118</v>
      </c>
      <c r="D1948" s="401">
        <v>61004070576</v>
      </c>
      <c r="E1948" s="400" t="s">
        <v>4246</v>
      </c>
      <c r="F1948" s="80" t="s">
        <v>3720</v>
      </c>
      <c r="G1948" s="370">
        <v>200</v>
      </c>
      <c r="H1948" s="370">
        <v>200</v>
      </c>
      <c r="I1948" s="370">
        <v>40</v>
      </c>
      <c r="J1948" s="194"/>
    </row>
    <row r="1949" spans="1:10" ht="15" x14ac:dyDescent="0.25">
      <c r="A1949" s="80">
        <v>1941</v>
      </c>
      <c r="B1949" s="400" t="s">
        <v>2917</v>
      </c>
      <c r="C1949" s="400" t="s">
        <v>4119</v>
      </c>
      <c r="D1949" s="401">
        <v>61009000497</v>
      </c>
      <c r="E1949" s="400" t="s">
        <v>4246</v>
      </c>
      <c r="F1949" s="80" t="s">
        <v>3720</v>
      </c>
      <c r="G1949" s="370">
        <v>200</v>
      </c>
      <c r="H1949" s="370">
        <v>200</v>
      </c>
      <c r="I1949" s="370">
        <v>40</v>
      </c>
      <c r="J1949" s="194"/>
    </row>
    <row r="1950" spans="1:10" ht="15" x14ac:dyDescent="0.25">
      <c r="A1950" s="80">
        <v>1942</v>
      </c>
      <c r="B1950" s="400" t="s">
        <v>2917</v>
      </c>
      <c r="C1950" s="400" t="s">
        <v>4119</v>
      </c>
      <c r="D1950" s="401">
        <v>61009000497</v>
      </c>
      <c r="E1950" s="400" t="s">
        <v>4246</v>
      </c>
      <c r="F1950" s="80" t="s">
        <v>3720</v>
      </c>
      <c r="G1950" s="370">
        <v>200</v>
      </c>
      <c r="H1950" s="370">
        <v>200</v>
      </c>
      <c r="I1950" s="370">
        <v>40</v>
      </c>
      <c r="J1950" s="194"/>
    </row>
    <row r="1951" spans="1:10" ht="15" x14ac:dyDescent="0.25">
      <c r="A1951" s="80">
        <v>1943</v>
      </c>
      <c r="B1951" s="400" t="s">
        <v>2917</v>
      </c>
      <c r="C1951" s="400" t="s">
        <v>4119</v>
      </c>
      <c r="D1951" s="401">
        <v>61009000497</v>
      </c>
      <c r="E1951" s="400" t="s">
        <v>4246</v>
      </c>
      <c r="F1951" s="80" t="s">
        <v>3720</v>
      </c>
      <c r="G1951" s="370">
        <v>100</v>
      </c>
      <c r="H1951" s="370">
        <v>100</v>
      </c>
      <c r="I1951" s="370">
        <v>20</v>
      </c>
      <c r="J1951" s="194"/>
    </row>
    <row r="1952" spans="1:10" ht="15" x14ac:dyDescent="0.25">
      <c r="A1952" s="80">
        <v>1944</v>
      </c>
      <c r="B1952" s="400" t="s">
        <v>2402</v>
      </c>
      <c r="C1952" s="400" t="s">
        <v>4120</v>
      </c>
      <c r="D1952" s="401">
        <v>61003008039</v>
      </c>
      <c r="E1952" s="400" t="s">
        <v>4246</v>
      </c>
      <c r="F1952" s="80" t="s">
        <v>3720</v>
      </c>
      <c r="G1952" s="370">
        <v>100</v>
      </c>
      <c r="H1952" s="370">
        <v>100</v>
      </c>
      <c r="I1952" s="370">
        <v>20</v>
      </c>
      <c r="J1952" s="194"/>
    </row>
    <row r="1953" spans="1:10" ht="15" x14ac:dyDescent="0.25">
      <c r="A1953" s="80">
        <v>1945</v>
      </c>
      <c r="B1953" s="400" t="s">
        <v>2402</v>
      </c>
      <c r="C1953" s="400" t="s">
        <v>4120</v>
      </c>
      <c r="D1953" s="401">
        <v>61003008039</v>
      </c>
      <c r="E1953" s="400" t="s">
        <v>4246</v>
      </c>
      <c r="F1953" s="80" t="s">
        <v>3720</v>
      </c>
      <c r="G1953" s="370">
        <v>100</v>
      </c>
      <c r="H1953" s="370">
        <v>100</v>
      </c>
      <c r="I1953" s="370">
        <v>20</v>
      </c>
      <c r="J1953" s="194"/>
    </row>
    <row r="1954" spans="1:10" ht="15" x14ac:dyDescent="0.25">
      <c r="A1954" s="80">
        <v>1946</v>
      </c>
      <c r="B1954" s="400" t="s">
        <v>2402</v>
      </c>
      <c r="C1954" s="400" t="s">
        <v>4120</v>
      </c>
      <c r="D1954" s="401">
        <v>61003008039</v>
      </c>
      <c r="E1954" s="400" t="s">
        <v>4246</v>
      </c>
      <c r="F1954" s="80" t="s">
        <v>3720</v>
      </c>
      <c r="G1954" s="370">
        <v>100</v>
      </c>
      <c r="H1954" s="370">
        <v>100</v>
      </c>
      <c r="I1954" s="370">
        <v>20</v>
      </c>
      <c r="J1954" s="194"/>
    </row>
    <row r="1955" spans="1:10" ht="15" x14ac:dyDescent="0.25">
      <c r="A1955" s="80">
        <v>1947</v>
      </c>
      <c r="B1955" s="400" t="s">
        <v>4121</v>
      </c>
      <c r="C1955" s="400" t="s">
        <v>4122</v>
      </c>
      <c r="D1955" s="401">
        <v>61006074238</v>
      </c>
      <c r="E1955" s="400" t="s">
        <v>4246</v>
      </c>
      <c r="F1955" s="80" t="s">
        <v>3720</v>
      </c>
      <c r="G1955" s="370">
        <v>100</v>
      </c>
      <c r="H1955" s="370">
        <v>100</v>
      </c>
      <c r="I1955" s="370">
        <v>20</v>
      </c>
      <c r="J1955" s="194"/>
    </row>
    <row r="1956" spans="1:10" ht="15" x14ac:dyDescent="0.25">
      <c r="A1956" s="80">
        <v>1948</v>
      </c>
      <c r="B1956" s="400" t="s">
        <v>4121</v>
      </c>
      <c r="C1956" s="400" t="s">
        <v>4122</v>
      </c>
      <c r="D1956" s="401">
        <v>61006074238</v>
      </c>
      <c r="E1956" s="400" t="s">
        <v>4246</v>
      </c>
      <c r="F1956" s="80" t="s">
        <v>3720</v>
      </c>
      <c r="G1956" s="370">
        <v>100</v>
      </c>
      <c r="H1956" s="370">
        <v>100</v>
      </c>
      <c r="I1956" s="370">
        <v>20</v>
      </c>
      <c r="J1956" s="194"/>
    </row>
    <row r="1957" spans="1:10" ht="15" x14ac:dyDescent="0.25">
      <c r="A1957" s="80">
        <v>1949</v>
      </c>
      <c r="B1957" s="400" t="s">
        <v>4121</v>
      </c>
      <c r="C1957" s="400" t="s">
        <v>4122</v>
      </c>
      <c r="D1957" s="401">
        <v>61006074238</v>
      </c>
      <c r="E1957" s="400" t="s">
        <v>4246</v>
      </c>
      <c r="F1957" s="80" t="s">
        <v>3720</v>
      </c>
      <c r="G1957" s="370">
        <v>100</v>
      </c>
      <c r="H1957" s="370">
        <v>100</v>
      </c>
      <c r="I1957" s="370">
        <v>20</v>
      </c>
      <c r="J1957" s="194"/>
    </row>
    <row r="1958" spans="1:10" ht="15" x14ac:dyDescent="0.25">
      <c r="A1958" s="80">
        <v>1950</v>
      </c>
      <c r="B1958" s="400" t="s">
        <v>3187</v>
      </c>
      <c r="C1958" s="400" t="s">
        <v>2743</v>
      </c>
      <c r="D1958" s="401">
        <v>61003005872</v>
      </c>
      <c r="E1958" s="400" t="s">
        <v>4246</v>
      </c>
      <c r="F1958" s="80" t="s">
        <v>3720</v>
      </c>
      <c r="G1958" s="370">
        <v>100</v>
      </c>
      <c r="H1958" s="370">
        <v>100</v>
      </c>
      <c r="I1958" s="370">
        <v>20</v>
      </c>
      <c r="J1958" s="194"/>
    </row>
    <row r="1959" spans="1:10" ht="15" x14ac:dyDescent="0.25">
      <c r="A1959" s="80">
        <v>1951</v>
      </c>
      <c r="B1959" s="400" t="s">
        <v>3187</v>
      </c>
      <c r="C1959" s="400" t="s">
        <v>2743</v>
      </c>
      <c r="D1959" s="401">
        <v>61003005872</v>
      </c>
      <c r="E1959" s="400" t="s">
        <v>4246</v>
      </c>
      <c r="F1959" s="80" t="s">
        <v>3720</v>
      </c>
      <c r="G1959" s="370">
        <v>100</v>
      </c>
      <c r="H1959" s="370">
        <v>100</v>
      </c>
      <c r="I1959" s="370">
        <v>20</v>
      </c>
      <c r="J1959" s="194"/>
    </row>
    <row r="1960" spans="1:10" ht="15" x14ac:dyDescent="0.25">
      <c r="A1960" s="80">
        <v>1952</v>
      </c>
      <c r="B1960" s="400" t="s">
        <v>3187</v>
      </c>
      <c r="C1960" s="400" t="s">
        <v>2743</v>
      </c>
      <c r="D1960" s="401">
        <v>61003005872</v>
      </c>
      <c r="E1960" s="400" t="s">
        <v>4246</v>
      </c>
      <c r="F1960" s="80" t="s">
        <v>3720</v>
      </c>
      <c r="G1960" s="370">
        <v>100</v>
      </c>
      <c r="H1960" s="370">
        <v>100</v>
      </c>
      <c r="I1960" s="370">
        <v>20</v>
      </c>
      <c r="J1960" s="194"/>
    </row>
    <row r="1961" spans="1:10" ht="15" x14ac:dyDescent="0.25">
      <c r="A1961" s="80">
        <v>1953</v>
      </c>
      <c r="B1961" s="400" t="s">
        <v>2719</v>
      </c>
      <c r="C1961" s="400" t="s">
        <v>2743</v>
      </c>
      <c r="D1961" s="401">
        <v>61003010544</v>
      </c>
      <c r="E1961" s="400" t="s">
        <v>4246</v>
      </c>
      <c r="F1961" s="80" t="s">
        <v>3720</v>
      </c>
      <c r="G1961" s="370">
        <v>100</v>
      </c>
      <c r="H1961" s="370">
        <v>100</v>
      </c>
      <c r="I1961" s="370">
        <v>20</v>
      </c>
      <c r="J1961" s="194"/>
    </row>
    <row r="1962" spans="1:10" ht="15" x14ac:dyDescent="0.25">
      <c r="A1962" s="80">
        <v>1954</v>
      </c>
      <c r="B1962" s="400" t="s">
        <v>2719</v>
      </c>
      <c r="C1962" s="400" t="s">
        <v>2743</v>
      </c>
      <c r="D1962" s="401">
        <v>61003010544</v>
      </c>
      <c r="E1962" s="400" t="s">
        <v>4246</v>
      </c>
      <c r="F1962" s="80" t="s">
        <v>3720</v>
      </c>
      <c r="G1962" s="370">
        <v>100</v>
      </c>
      <c r="H1962" s="370">
        <v>100</v>
      </c>
      <c r="I1962" s="370">
        <v>20</v>
      </c>
      <c r="J1962" s="194"/>
    </row>
    <row r="1963" spans="1:10" ht="15" x14ac:dyDescent="0.25">
      <c r="A1963" s="80">
        <v>1955</v>
      </c>
      <c r="B1963" s="400" t="s">
        <v>2719</v>
      </c>
      <c r="C1963" s="400" t="s">
        <v>2743</v>
      </c>
      <c r="D1963" s="401">
        <v>61003010544</v>
      </c>
      <c r="E1963" s="400" t="s">
        <v>4246</v>
      </c>
      <c r="F1963" s="80" t="s">
        <v>3720</v>
      </c>
      <c r="G1963" s="370">
        <v>100</v>
      </c>
      <c r="H1963" s="370">
        <v>100</v>
      </c>
      <c r="I1963" s="370">
        <v>20</v>
      </c>
      <c r="J1963" s="194"/>
    </row>
    <row r="1964" spans="1:10" ht="15" x14ac:dyDescent="0.25">
      <c r="A1964" s="80">
        <v>1956</v>
      </c>
      <c r="B1964" s="400" t="s">
        <v>2822</v>
      </c>
      <c r="C1964" s="400" t="s">
        <v>4123</v>
      </c>
      <c r="D1964" s="401">
        <v>61001046964</v>
      </c>
      <c r="E1964" s="400" t="s">
        <v>4246</v>
      </c>
      <c r="F1964" s="80" t="s">
        <v>3720</v>
      </c>
      <c r="G1964" s="370">
        <v>100</v>
      </c>
      <c r="H1964" s="370">
        <v>100</v>
      </c>
      <c r="I1964" s="370">
        <v>20</v>
      </c>
      <c r="J1964" s="194"/>
    </row>
    <row r="1965" spans="1:10" ht="15" x14ac:dyDescent="0.25">
      <c r="A1965" s="80">
        <v>1957</v>
      </c>
      <c r="B1965" s="400" t="s">
        <v>2822</v>
      </c>
      <c r="C1965" s="400" t="s">
        <v>4123</v>
      </c>
      <c r="D1965" s="401">
        <v>61001046964</v>
      </c>
      <c r="E1965" s="400" t="s">
        <v>4246</v>
      </c>
      <c r="F1965" s="80" t="s">
        <v>3720</v>
      </c>
      <c r="G1965" s="370">
        <v>100</v>
      </c>
      <c r="H1965" s="370">
        <v>100</v>
      </c>
      <c r="I1965" s="370">
        <v>20</v>
      </c>
      <c r="J1965" s="194"/>
    </row>
    <row r="1966" spans="1:10" ht="15" x14ac:dyDescent="0.25">
      <c r="A1966" s="80">
        <v>1958</v>
      </c>
      <c r="B1966" s="400" t="s">
        <v>2822</v>
      </c>
      <c r="C1966" s="400" t="s">
        <v>4123</v>
      </c>
      <c r="D1966" s="401">
        <v>61001046964</v>
      </c>
      <c r="E1966" s="400" t="s">
        <v>4246</v>
      </c>
      <c r="F1966" s="80" t="s">
        <v>3720</v>
      </c>
      <c r="G1966" s="370">
        <v>100</v>
      </c>
      <c r="H1966" s="370">
        <v>100</v>
      </c>
      <c r="I1966" s="370">
        <v>20</v>
      </c>
      <c r="J1966" s="194"/>
    </row>
    <row r="1967" spans="1:10" ht="15" x14ac:dyDescent="0.25">
      <c r="A1967" s="80">
        <v>1959</v>
      </c>
      <c r="B1967" s="400" t="s">
        <v>2520</v>
      </c>
      <c r="C1967" s="400" t="s">
        <v>2521</v>
      </c>
      <c r="D1967" s="401">
        <v>61002000573</v>
      </c>
      <c r="E1967" s="400" t="s">
        <v>4246</v>
      </c>
      <c r="F1967" s="80" t="s">
        <v>3720</v>
      </c>
      <c r="G1967" s="370">
        <v>100</v>
      </c>
      <c r="H1967" s="370">
        <v>100</v>
      </c>
      <c r="I1967" s="370">
        <v>20</v>
      </c>
      <c r="J1967" s="194"/>
    </row>
    <row r="1968" spans="1:10" ht="15" x14ac:dyDescent="0.25">
      <c r="A1968" s="80">
        <v>1960</v>
      </c>
      <c r="B1968" s="400" t="s">
        <v>2520</v>
      </c>
      <c r="C1968" s="400" t="s">
        <v>2521</v>
      </c>
      <c r="D1968" s="401">
        <v>61002000573</v>
      </c>
      <c r="E1968" s="400" t="s">
        <v>4246</v>
      </c>
      <c r="F1968" s="80" t="s">
        <v>3720</v>
      </c>
      <c r="G1968" s="370">
        <v>100</v>
      </c>
      <c r="H1968" s="370">
        <v>100</v>
      </c>
      <c r="I1968" s="370">
        <v>20</v>
      </c>
      <c r="J1968" s="194"/>
    </row>
    <row r="1969" spans="1:10" ht="15" x14ac:dyDescent="0.25">
      <c r="A1969" s="80">
        <v>1961</v>
      </c>
      <c r="B1969" s="400" t="s">
        <v>2520</v>
      </c>
      <c r="C1969" s="400" t="s">
        <v>2521</v>
      </c>
      <c r="D1969" s="401">
        <v>61002000573</v>
      </c>
      <c r="E1969" s="400" t="s">
        <v>4246</v>
      </c>
      <c r="F1969" s="80" t="s">
        <v>3720</v>
      </c>
      <c r="G1969" s="370">
        <v>100</v>
      </c>
      <c r="H1969" s="370">
        <v>100</v>
      </c>
      <c r="I1969" s="370">
        <v>20</v>
      </c>
      <c r="J1969" s="194"/>
    </row>
    <row r="1970" spans="1:10" ht="15" x14ac:dyDescent="0.25">
      <c r="A1970" s="80">
        <v>1962</v>
      </c>
      <c r="B1970" s="400" t="s">
        <v>2825</v>
      </c>
      <c r="C1970" s="400" t="s">
        <v>2353</v>
      </c>
      <c r="D1970" s="401">
        <v>61001080420</v>
      </c>
      <c r="E1970" s="400" t="s">
        <v>4246</v>
      </c>
      <c r="F1970" s="80" t="s">
        <v>3720</v>
      </c>
      <c r="G1970" s="370">
        <v>100</v>
      </c>
      <c r="H1970" s="370">
        <v>100</v>
      </c>
      <c r="I1970" s="370">
        <v>20</v>
      </c>
      <c r="J1970" s="194"/>
    </row>
    <row r="1971" spans="1:10" ht="15" x14ac:dyDescent="0.25">
      <c r="A1971" s="80">
        <v>1963</v>
      </c>
      <c r="B1971" s="400" t="s">
        <v>2825</v>
      </c>
      <c r="C1971" s="400" t="s">
        <v>2353</v>
      </c>
      <c r="D1971" s="401">
        <v>61001080420</v>
      </c>
      <c r="E1971" s="400" t="s">
        <v>4246</v>
      </c>
      <c r="F1971" s="80" t="s">
        <v>3720</v>
      </c>
      <c r="G1971" s="370">
        <v>100</v>
      </c>
      <c r="H1971" s="370">
        <v>100</v>
      </c>
      <c r="I1971" s="370">
        <v>20</v>
      </c>
      <c r="J1971" s="194"/>
    </row>
    <row r="1972" spans="1:10" ht="15" x14ac:dyDescent="0.25">
      <c r="A1972" s="80">
        <v>1964</v>
      </c>
      <c r="B1972" s="400" t="s">
        <v>2825</v>
      </c>
      <c r="C1972" s="400" t="s">
        <v>2353</v>
      </c>
      <c r="D1972" s="401">
        <v>61001080420</v>
      </c>
      <c r="E1972" s="400" t="s">
        <v>4246</v>
      </c>
      <c r="F1972" s="80" t="s">
        <v>3720</v>
      </c>
      <c r="G1972" s="370">
        <v>100</v>
      </c>
      <c r="H1972" s="370">
        <v>100</v>
      </c>
      <c r="I1972" s="370">
        <v>20</v>
      </c>
      <c r="J1972" s="194"/>
    </row>
    <row r="1973" spans="1:10" ht="15" x14ac:dyDescent="0.25">
      <c r="A1973" s="80">
        <v>1965</v>
      </c>
      <c r="B1973" s="400" t="s">
        <v>4124</v>
      </c>
      <c r="C1973" s="400" t="s">
        <v>4125</v>
      </c>
      <c r="D1973" s="401">
        <v>61001008849</v>
      </c>
      <c r="E1973" s="400" t="s">
        <v>4246</v>
      </c>
      <c r="F1973" s="80" t="s">
        <v>3720</v>
      </c>
      <c r="G1973" s="370">
        <v>100</v>
      </c>
      <c r="H1973" s="370">
        <v>100</v>
      </c>
      <c r="I1973" s="370">
        <v>20</v>
      </c>
      <c r="J1973" s="194"/>
    </row>
    <row r="1974" spans="1:10" ht="15" x14ac:dyDescent="0.25">
      <c r="A1974" s="80">
        <v>1966</v>
      </c>
      <c r="B1974" s="400" t="s">
        <v>3742</v>
      </c>
      <c r="C1974" s="400" t="s">
        <v>2792</v>
      </c>
      <c r="D1974" s="401">
        <v>61001006652</v>
      </c>
      <c r="E1974" s="400" t="s">
        <v>4246</v>
      </c>
      <c r="F1974" s="80" t="s">
        <v>3720</v>
      </c>
      <c r="G1974" s="370">
        <v>100</v>
      </c>
      <c r="H1974" s="370">
        <v>100</v>
      </c>
      <c r="I1974" s="370">
        <v>20</v>
      </c>
      <c r="J1974" s="194"/>
    </row>
    <row r="1975" spans="1:10" ht="15" x14ac:dyDescent="0.25">
      <c r="A1975" s="80">
        <v>1967</v>
      </c>
      <c r="B1975" s="400" t="s">
        <v>3742</v>
      </c>
      <c r="C1975" s="400" t="s">
        <v>2792</v>
      </c>
      <c r="D1975" s="401">
        <v>61001006652</v>
      </c>
      <c r="E1975" s="400" t="s">
        <v>4246</v>
      </c>
      <c r="F1975" s="80" t="s">
        <v>3720</v>
      </c>
      <c r="G1975" s="370">
        <v>100</v>
      </c>
      <c r="H1975" s="370">
        <v>100</v>
      </c>
      <c r="I1975" s="370">
        <v>20</v>
      </c>
      <c r="J1975" s="194"/>
    </row>
    <row r="1976" spans="1:10" ht="15" x14ac:dyDescent="0.25">
      <c r="A1976" s="80">
        <v>1968</v>
      </c>
      <c r="B1976" s="400" t="s">
        <v>2590</v>
      </c>
      <c r="C1976" s="400" t="s">
        <v>4126</v>
      </c>
      <c r="D1976" s="401">
        <v>61002005267</v>
      </c>
      <c r="E1976" s="400" t="s">
        <v>4246</v>
      </c>
      <c r="F1976" s="80" t="s">
        <v>3720</v>
      </c>
      <c r="G1976" s="370">
        <v>100</v>
      </c>
      <c r="H1976" s="370">
        <v>100</v>
      </c>
      <c r="I1976" s="370">
        <v>20</v>
      </c>
      <c r="J1976" s="194"/>
    </row>
    <row r="1977" spans="1:10" ht="15" x14ac:dyDescent="0.25">
      <c r="A1977" s="80">
        <v>1969</v>
      </c>
      <c r="B1977" s="400" t="s">
        <v>2590</v>
      </c>
      <c r="C1977" s="400" t="s">
        <v>4126</v>
      </c>
      <c r="D1977" s="401">
        <v>61002005267</v>
      </c>
      <c r="E1977" s="400" t="s">
        <v>4246</v>
      </c>
      <c r="F1977" s="80" t="s">
        <v>3720</v>
      </c>
      <c r="G1977" s="370">
        <v>100</v>
      </c>
      <c r="H1977" s="370">
        <v>100</v>
      </c>
      <c r="I1977" s="370">
        <v>20</v>
      </c>
      <c r="J1977" s="194"/>
    </row>
    <row r="1978" spans="1:10" ht="15" x14ac:dyDescent="0.25">
      <c r="A1978" s="80">
        <v>1970</v>
      </c>
      <c r="B1978" s="400" t="s">
        <v>2590</v>
      </c>
      <c r="C1978" s="400" t="s">
        <v>4126</v>
      </c>
      <c r="D1978" s="401">
        <v>61002005267</v>
      </c>
      <c r="E1978" s="400" t="s">
        <v>4246</v>
      </c>
      <c r="F1978" s="80" t="s">
        <v>3720</v>
      </c>
      <c r="G1978" s="370">
        <v>100</v>
      </c>
      <c r="H1978" s="370">
        <v>100</v>
      </c>
      <c r="I1978" s="370">
        <v>20</v>
      </c>
      <c r="J1978" s="194"/>
    </row>
    <row r="1979" spans="1:10" ht="15" x14ac:dyDescent="0.25">
      <c r="A1979" s="80">
        <v>1971</v>
      </c>
      <c r="B1979" s="400" t="s">
        <v>2434</v>
      </c>
      <c r="C1979" s="400" t="s">
        <v>2521</v>
      </c>
      <c r="D1979" s="401">
        <v>61001058120</v>
      </c>
      <c r="E1979" s="400" t="s">
        <v>4246</v>
      </c>
      <c r="F1979" s="80" t="s">
        <v>3720</v>
      </c>
      <c r="G1979" s="370">
        <v>100</v>
      </c>
      <c r="H1979" s="370">
        <v>100</v>
      </c>
      <c r="I1979" s="370">
        <v>20</v>
      </c>
      <c r="J1979" s="194"/>
    </row>
    <row r="1980" spans="1:10" ht="15" x14ac:dyDescent="0.25">
      <c r="A1980" s="80">
        <v>1972</v>
      </c>
      <c r="B1980" s="400" t="s">
        <v>2434</v>
      </c>
      <c r="C1980" s="400" t="s">
        <v>2521</v>
      </c>
      <c r="D1980" s="401">
        <v>61001058120</v>
      </c>
      <c r="E1980" s="400" t="s">
        <v>4246</v>
      </c>
      <c r="F1980" s="80" t="s">
        <v>3720</v>
      </c>
      <c r="G1980" s="370">
        <v>100</v>
      </c>
      <c r="H1980" s="370">
        <v>100</v>
      </c>
      <c r="I1980" s="370">
        <v>20</v>
      </c>
      <c r="J1980" s="194"/>
    </row>
    <row r="1981" spans="1:10" ht="15" x14ac:dyDescent="0.25">
      <c r="A1981" s="80">
        <v>1973</v>
      </c>
      <c r="B1981" s="400" t="s">
        <v>2434</v>
      </c>
      <c r="C1981" s="400" t="s">
        <v>2521</v>
      </c>
      <c r="D1981" s="401">
        <v>61001058120</v>
      </c>
      <c r="E1981" s="400" t="s">
        <v>4246</v>
      </c>
      <c r="F1981" s="80" t="s">
        <v>3720</v>
      </c>
      <c r="G1981" s="370">
        <v>100</v>
      </c>
      <c r="H1981" s="370">
        <v>100</v>
      </c>
      <c r="I1981" s="370">
        <v>20</v>
      </c>
      <c r="J1981" s="194"/>
    </row>
    <row r="1982" spans="1:10" ht="15" x14ac:dyDescent="0.25">
      <c r="A1982" s="80">
        <v>1974</v>
      </c>
      <c r="B1982" s="400" t="s">
        <v>2423</v>
      </c>
      <c r="C1982" s="400" t="s">
        <v>4127</v>
      </c>
      <c r="D1982" s="401">
        <v>61001027305</v>
      </c>
      <c r="E1982" s="400" t="s">
        <v>4246</v>
      </c>
      <c r="F1982" s="80" t="s">
        <v>3720</v>
      </c>
      <c r="G1982" s="370">
        <v>100</v>
      </c>
      <c r="H1982" s="370">
        <v>100</v>
      </c>
      <c r="I1982" s="370">
        <v>20</v>
      </c>
      <c r="J1982" s="194"/>
    </row>
    <row r="1983" spans="1:10" ht="15" x14ac:dyDescent="0.25">
      <c r="A1983" s="80">
        <v>1975</v>
      </c>
      <c r="B1983" s="400" t="s">
        <v>2715</v>
      </c>
      <c r="C1983" s="400" t="s">
        <v>4128</v>
      </c>
      <c r="D1983" s="401">
        <v>61004001457</v>
      </c>
      <c r="E1983" s="400" t="s">
        <v>4246</v>
      </c>
      <c r="F1983" s="80" t="s">
        <v>3720</v>
      </c>
      <c r="G1983" s="370">
        <v>100</v>
      </c>
      <c r="H1983" s="370">
        <v>100</v>
      </c>
      <c r="I1983" s="370">
        <v>20</v>
      </c>
      <c r="J1983" s="194"/>
    </row>
    <row r="1984" spans="1:10" ht="15" x14ac:dyDescent="0.25">
      <c r="A1984" s="80">
        <v>1976</v>
      </c>
      <c r="B1984" s="400" t="s">
        <v>2715</v>
      </c>
      <c r="C1984" s="400" t="s">
        <v>4128</v>
      </c>
      <c r="D1984" s="401">
        <v>61004001457</v>
      </c>
      <c r="E1984" s="400" t="s">
        <v>4246</v>
      </c>
      <c r="F1984" s="80" t="s">
        <v>3720</v>
      </c>
      <c r="G1984" s="370">
        <v>100</v>
      </c>
      <c r="H1984" s="370">
        <v>100</v>
      </c>
      <c r="I1984" s="370">
        <v>20</v>
      </c>
      <c r="J1984" s="194"/>
    </row>
    <row r="1985" spans="1:10" ht="15" x14ac:dyDescent="0.25">
      <c r="A1985" s="80">
        <v>1977</v>
      </c>
      <c r="B1985" s="400" t="s">
        <v>2686</v>
      </c>
      <c r="C1985" s="400" t="s">
        <v>4129</v>
      </c>
      <c r="D1985" s="401">
        <v>61008006070</v>
      </c>
      <c r="E1985" s="400" t="s">
        <v>4246</v>
      </c>
      <c r="F1985" s="80" t="s">
        <v>3720</v>
      </c>
      <c r="G1985" s="370">
        <v>100</v>
      </c>
      <c r="H1985" s="370">
        <v>100</v>
      </c>
      <c r="I1985" s="370">
        <v>20</v>
      </c>
      <c r="J1985" s="194"/>
    </row>
    <row r="1986" spans="1:10" ht="15" x14ac:dyDescent="0.25">
      <c r="A1986" s="80">
        <v>1978</v>
      </c>
      <c r="B1986" s="400" t="s">
        <v>2570</v>
      </c>
      <c r="C1986" s="400" t="s">
        <v>2521</v>
      </c>
      <c r="D1986" s="401">
        <v>61004067639</v>
      </c>
      <c r="E1986" s="400" t="s">
        <v>4246</v>
      </c>
      <c r="F1986" s="80" t="s">
        <v>3720</v>
      </c>
      <c r="G1986" s="370">
        <v>100</v>
      </c>
      <c r="H1986" s="370">
        <v>100</v>
      </c>
      <c r="I1986" s="370">
        <v>20</v>
      </c>
      <c r="J1986" s="194"/>
    </row>
    <row r="1987" spans="1:10" ht="15" x14ac:dyDescent="0.25">
      <c r="A1987" s="80">
        <v>1979</v>
      </c>
      <c r="B1987" s="400" t="s">
        <v>2570</v>
      </c>
      <c r="C1987" s="400" t="s">
        <v>2521</v>
      </c>
      <c r="D1987" s="401">
        <v>61004067639</v>
      </c>
      <c r="E1987" s="400" t="s">
        <v>4246</v>
      </c>
      <c r="F1987" s="80" t="s">
        <v>3720</v>
      </c>
      <c r="G1987" s="370">
        <v>100</v>
      </c>
      <c r="H1987" s="370">
        <v>100</v>
      </c>
      <c r="I1987" s="370">
        <v>20</v>
      </c>
      <c r="J1987" s="194"/>
    </row>
    <row r="1988" spans="1:10" ht="15" x14ac:dyDescent="0.25">
      <c r="A1988" s="80">
        <v>1980</v>
      </c>
      <c r="B1988" s="400" t="s">
        <v>2427</v>
      </c>
      <c r="C1988" s="400" t="s">
        <v>4130</v>
      </c>
      <c r="D1988" s="401">
        <v>61001070893</v>
      </c>
      <c r="E1988" s="400" t="s">
        <v>4246</v>
      </c>
      <c r="F1988" s="80" t="s">
        <v>3720</v>
      </c>
      <c r="G1988" s="370">
        <v>100</v>
      </c>
      <c r="H1988" s="370">
        <v>100</v>
      </c>
      <c r="I1988" s="370">
        <v>20</v>
      </c>
      <c r="J1988" s="194"/>
    </row>
    <row r="1989" spans="1:10" ht="15" x14ac:dyDescent="0.25">
      <c r="A1989" s="80">
        <v>1981</v>
      </c>
      <c r="B1989" s="400" t="s">
        <v>2617</v>
      </c>
      <c r="C1989" s="400" t="s">
        <v>4131</v>
      </c>
      <c r="D1989" s="401">
        <v>61006071567</v>
      </c>
      <c r="E1989" s="400" t="s">
        <v>4246</v>
      </c>
      <c r="F1989" s="80" t="s">
        <v>3720</v>
      </c>
      <c r="G1989" s="370">
        <v>100</v>
      </c>
      <c r="H1989" s="370">
        <v>100</v>
      </c>
      <c r="I1989" s="370">
        <v>20</v>
      </c>
      <c r="J1989" s="194"/>
    </row>
    <row r="1990" spans="1:10" ht="15" x14ac:dyDescent="0.25">
      <c r="A1990" s="80">
        <v>1982</v>
      </c>
      <c r="B1990" s="400" t="s">
        <v>2621</v>
      </c>
      <c r="C1990" s="400" t="s">
        <v>4132</v>
      </c>
      <c r="D1990" s="401">
        <v>61003001526</v>
      </c>
      <c r="E1990" s="400" t="s">
        <v>4246</v>
      </c>
      <c r="F1990" s="80" t="s">
        <v>3720</v>
      </c>
      <c r="G1990" s="370">
        <v>100</v>
      </c>
      <c r="H1990" s="370">
        <v>100</v>
      </c>
      <c r="I1990" s="370">
        <v>20</v>
      </c>
      <c r="J1990" s="194"/>
    </row>
    <row r="1991" spans="1:10" ht="15" x14ac:dyDescent="0.25">
      <c r="A1991" s="80">
        <v>1983</v>
      </c>
      <c r="B1991" s="400" t="s">
        <v>4133</v>
      </c>
      <c r="C1991" s="400" t="s">
        <v>4134</v>
      </c>
      <c r="D1991" s="401">
        <v>61008018669</v>
      </c>
      <c r="E1991" s="400" t="s">
        <v>4246</v>
      </c>
      <c r="F1991" s="80" t="s">
        <v>3720</v>
      </c>
      <c r="G1991" s="370">
        <v>100</v>
      </c>
      <c r="H1991" s="370">
        <v>100</v>
      </c>
      <c r="I1991" s="370">
        <v>20</v>
      </c>
      <c r="J1991" s="194"/>
    </row>
    <row r="1992" spans="1:10" ht="15" x14ac:dyDescent="0.25">
      <c r="A1992" s="80">
        <v>1984</v>
      </c>
      <c r="B1992" s="400" t="s">
        <v>2765</v>
      </c>
      <c r="C1992" s="400" t="s">
        <v>4135</v>
      </c>
      <c r="D1992" s="401">
        <v>26001025056</v>
      </c>
      <c r="E1992" s="400" t="s">
        <v>4246</v>
      </c>
      <c r="F1992" s="80" t="s">
        <v>3720</v>
      </c>
      <c r="G1992" s="370">
        <v>100</v>
      </c>
      <c r="H1992" s="370">
        <v>100</v>
      </c>
      <c r="I1992" s="370">
        <v>20</v>
      </c>
      <c r="J1992" s="194"/>
    </row>
    <row r="1993" spans="1:10" ht="15" x14ac:dyDescent="0.25">
      <c r="A1993" s="80">
        <v>1985</v>
      </c>
      <c r="B1993" s="400" t="s">
        <v>2765</v>
      </c>
      <c r="C1993" s="400" t="s">
        <v>4135</v>
      </c>
      <c r="D1993" s="401">
        <v>26001025056</v>
      </c>
      <c r="E1993" s="400" t="s">
        <v>4246</v>
      </c>
      <c r="F1993" s="80" t="s">
        <v>3720</v>
      </c>
      <c r="G1993" s="370">
        <v>100</v>
      </c>
      <c r="H1993" s="370">
        <v>100</v>
      </c>
      <c r="I1993" s="370">
        <v>20</v>
      </c>
      <c r="J1993" s="194"/>
    </row>
    <row r="1994" spans="1:10" ht="15" x14ac:dyDescent="0.25">
      <c r="A1994" s="80">
        <v>1986</v>
      </c>
      <c r="B1994" s="400" t="s">
        <v>3138</v>
      </c>
      <c r="C1994" s="400" t="s">
        <v>4136</v>
      </c>
      <c r="D1994" s="401">
        <v>61008003794</v>
      </c>
      <c r="E1994" s="400" t="s">
        <v>4246</v>
      </c>
      <c r="F1994" s="80" t="s">
        <v>3720</v>
      </c>
      <c r="G1994" s="370">
        <v>100</v>
      </c>
      <c r="H1994" s="370">
        <v>100</v>
      </c>
      <c r="I1994" s="370">
        <v>20</v>
      </c>
      <c r="J1994" s="194"/>
    </row>
    <row r="1995" spans="1:10" ht="15" x14ac:dyDescent="0.25">
      <c r="A1995" s="80">
        <v>1987</v>
      </c>
      <c r="B1995" s="400" t="s">
        <v>4137</v>
      </c>
      <c r="C1995" s="400" t="s">
        <v>3198</v>
      </c>
      <c r="D1995" s="401">
        <v>61008006644</v>
      </c>
      <c r="E1995" s="400" t="s">
        <v>4246</v>
      </c>
      <c r="F1995" s="80" t="s">
        <v>3720</v>
      </c>
      <c r="G1995" s="370">
        <v>100</v>
      </c>
      <c r="H1995" s="370">
        <v>100</v>
      </c>
      <c r="I1995" s="370">
        <v>20</v>
      </c>
      <c r="J1995" s="194"/>
    </row>
    <row r="1996" spans="1:10" ht="15" x14ac:dyDescent="0.25">
      <c r="A1996" s="80">
        <v>1988</v>
      </c>
      <c r="B1996" s="400" t="s">
        <v>2635</v>
      </c>
      <c r="C1996" s="400" t="s">
        <v>4138</v>
      </c>
      <c r="D1996" s="401">
        <v>61008003832</v>
      </c>
      <c r="E1996" s="400" t="s">
        <v>4246</v>
      </c>
      <c r="F1996" s="80" t="s">
        <v>3720</v>
      </c>
      <c r="G1996" s="370">
        <v>100</v>
      </c>
      <c r="H1996" s="370">
        <v>100</v>
      </c>
      <c r="I1996" s="370">
        <v>20</v>
      </c>
      <c r="J1996" s="194"/>
    </row>
    <row r="1997" spans="1:10" ht="15" x14ac:dyDescent="0.25">
      <c r="A1997" s="80">
        <v>1989</v>
      </c>
      <c r="B1997" s="400" t="s">
        <v>2580</v>
      </c>
      <c r="C1997" s="400" t="s">
        <v>2537</v>
      </c>
      <c r="D1997" s="401">
        <v>59001095509</v>
      </c>
      <c r="E1997" s="400" t="s">
        <v>4246</v>
      </c>
      <c r="F1997" s="80" t="s">
        <v>3720</v>
      </c>
      <c r="G1997" s="370">
        <v>100</v>
      </c>
      <c r="H1997" s="370">
        <v>100</v>
      </c>
      <c r="I1997" s="370">
        <v>20</v>
      </c>
      <c r="J1997" s="194"/>
    </row>
    <row r="1998" spans="1:10" ht="15" x14ac:dyDescent="0.25">
      <c r="A1998" s="80">
        <v>1990</v>
      </c>
      <c r="B1998" s="400" t="s">
        <v>2686</v>
      </c>
      <c r="C1998" s="400" t="s">
        <v>4139</v>
      </c>
      <c r="D1998" s="401">
        <v>61008005114</v>
      </c>
      <c r="E1998" s="400" t="s">
        <v>4246</v>
      </c>
      <c r="F1998" s="80" t="s">
        <v>3720</v>
      </c>
      <c r="G1998" s="370">
        <v>100</v>
      </c>
      <c r="H1998" s="370">
        <v>100</v>
      </c>
      <c r="I1998" s="370">
        <v>20</v>
      </c>
      <c r="J1998" s="194"/>
    </row>
    <row r="1999" spans="1:10" ht="15" x14ac:dyDescent="0.25">
      <c r="A1999" s="80">
        <v>1991</v>
      </c>
      <c r="B1999" s="400" t="s">
        <v>3223</v>
      </c>
      <c r="C1999" s="400" t="s">
        <v>4140</v>
      </c>
      <c r="D1999" s="401">
        <v>61008014074</v>
      </c>
      <c r="E1999" s="400" t="s">
        <v>4246</v>
      </c>
      <c r="F1999" s="80" t="s">
        <v>3720</v>
      </c>
      <c r="G1999" s="370">
        <v>100</v>
      </c>
      <c r="H1999" s="370">
        <v>100</v>
      </c>
      <c r="I1999" s="370">
        <v>20</v>
      </c>
      <c r="J1999" s="194"/>
    </row>
    <row r="2000" spans="1:10" ht="15" x14ac:dyDescent="0.25">
      <c r="A2000" s="80">
        <v>1992</v>
      </c>
      <c r="B2000" s="400" t="s">
        <v>4141</v>
      </c>
      <c r="C2000" s="400" t="s">
        <v>3934</v>
      </c>
      <c r="D2000" s="401">
        <v>61008008064</v>
      </c>
      <c r="E2000" s="400" t="s">
        <v>4246</v>
      </c>
      <c r="F2000" s="80" t="s">
        <v>3720</v>
      </c>
      <c r="G2000" s="370">
        <v>100</v>
      </c>
      <c r="H2000" s="370">
        <v>100</v>
      </c>
      <c r="I2000" s="370">
        <v>20</v>
      </c>
      <c r="J2000" s="194"/>
    </row>
    <row r="2001" spans="1:10" ht="15" x14ac:dyDescent="0.25">
      <c r="A2001" s="80">
        <v>1993</v>
      </c>
      <c r="B2001" s="400" t="s">
        <v>2655</v>
      </c>
      <c r="C2001" s="400" t="s">
        <v>4142</v>
      </c>
      <c r="D2001" s="401">
        <v>61008013419</v>
      </c>
      <c r="E2001" s="400" t="s">
        <v>4246</v>
      </c>
      <c r="F2001" s="80" t="s">
        <v>3720</v>
      </c>
      <c r="G2001" s="370">
        <v>100</v>
      </c>
      <c r="H2001" s="370">
        <v>100</v>
      </c>
      <c r="I2001" s="370">
        <v>20</v>
      </c>
      <c r="J2001" s="194"/>
    </row>
    <row r="2002" spans="1:10" ht="15" x14ac:dyDescent="0.25">
      <c r="A2002" s="80">
        <v>1994</v>
      </c>
      <c r="B2002" s="400" t="s">
        <v>4143</v>
      </c>
      <c r="C2002" s="400" t="s">
        <v>3234</v>
      </c>
      <c r="D2002" s="401">
        <v>61008006144</v>
      </c>
      <c r="E2002" s="400" t="s">
        <v>4246</v>
      </c>
      <c r="F2002" s="80" t="s">
        <v>3720</v>
      </c>
      <c r="G2002" s="370">
        <v>100</v>
      </c>
      <c r="H2002" s="370">
        <v>100</v>
      </c>
      <c r="I2002" s="370">
        <v>20</v>
      </c>
      <c r="J2002" s="194"/>
    </row>
    <row r="2003" spans="1:10" ht="15" x14ac:dyDescent="0.25">
      <c r="A2003" s="80">
        <v>1995</v>
      </c>
      <c r="B2003" s="400" t="s">
        <v>2475</v>
      </c>
      <c r="C2003" s="400" t="s">
        <v>4144</v>
      </c>
      <c r="D2003" s="401">
        <v>61008016627</v>
      </c>
      <c r="E2003" s="400" t="s">
        <v>4246</v>
      </c>
      <c r="F2003" s="80" t="s">
        <v>3720</v>
      </c>
      <c r="G2003" s="370">
        <v>100</v>
      </c>
      <c r="H2003" s="370">
        <v>100</v>
      </c>
      <c r="I2003" s="370">
        <v>20</v>
      </c>
      <c r="J2003" s="194"/>
    </row>
    <row r="2004" spans="1:10" ht="15" x14ac:dyDescent="0.25">
      <c r="A2004" s="80">
        <v>1996</v>
      </c>
      <c r="B2004" s="400" t="s">
        <v>3223</v>
      </c>
      <c r="C2004" s="400" t="s">
        <v>3934</v>
      </c>
      <c r="D2004" s="401">
        <v>61008007187</v>
      </c>
      <c r="E2004" s="400" t="s">
        <v>4246</v>
      </c>
      <c r="F2004" s="80" t="s">
        <v>3720</v>
      </c>
      <c r="G2004" s="370">
        <v>100</v>
      </c>
      <c r="H2004" s="370">
        <v>100</v>
      </c>
      <c r="I2004" s="370">
        <v>20</v>
      </c>
      <c r="J2004" s="194"/>
    </row>
    <row r="2005" spans="1:10" ht="15" x14ac:dyDescent="0.25">
      <c r="A2005" s="80">
        <v>1997</v>
      </c>
      <c r="B2005" s="400" t="s">
        <v>3207</v>
      </c>
      <c r="C2005" s="400" t="s">
        <v>3234</v>
      </c>
      <c r="D2005" s="401">
        <v>61008007449</v>
      </c>
      <c r="E2005" s="400" t="s">
        <v>4246</v>
      </c>
      <c r="F2005" s="80" t="s">
        <v>3720</v>
      </c>
      <c r="G2005" s="370">
        <v>100</v>
      </c>
      <c r="H2005" s="370">
        <v>100</v>
      </c>
      <c r="I2005" s="370">
        <v>20</v>
      </c>
      <c r="J2005" s="194"/>
    </row>
    <row r="2006" spans="1:10" ht="15" x14ac:dyDescent="0.25">
      <c r="A2006" s="80">
        <v>1998</v>
      </c>
      <c r="B2006" s="400" t="s">
        <v>528</v>
      </c>
      <c r="C2006" s="400" t="s">
        <v>2389</v>
      </c>
      <c r="D2006" s="401">
        <v>61008003860</v>
      </c>
      <c r="E2006" s="400" t="s">
        <v>4246</v>
      </c>
      <c r="F2006" s="80" t="s">
        <v>3720</v>
      </c>
      <c r="G2006" s="370">
        <v>100</v>
      </c>
      <c r="H2006" s="370">
        <v>100</v>
      </c>
      <c r="I2006" s="370">
        <v>20</v>
      </c>
      <c r="J2006" s="194"/>
    </row>
    <row r="2007" spans="1:10" ht="15" x14ac:dyDescent="0.25">
      <c r="A2007" s="80">
        <v>1999</v>
      </c>
      <c r="B2007" s="400" t="s">
        <v>2735</v>
      </c>
      <c r="C2007" s="400" t="s">
        <v>4145</v>
      </c>
      <c r="D2007" s="401">
        <v>61004065769</v>
      </c>
      <c r="E2007" s="400" t="s">
        <v>4246</v>
      </c>
      <c r="F2007" s="80" t="s">
        <v>3720</v>
      </c>
      <c r="G2007" s="370">
        <v>100</v>
      </c>
      <c r="H2007" s="370">
        <v>100</v>
      </c>
      <c r="I2007" s="370">
        <v>20</v>
      </c>
      <c r="J2007" s="194"/>
    </row>
    <row r="2008" spans="1:10" ht="15" x14ac:dyDescent="0.25">
      <c r="A2008" s="80">
        <v>2000</v>
      </c>
      <c r="B2008" s="400" t="s">
        <v>4097</v>
      </c>
      <c r="C2008" s="400" t="s">
        <v>2517</v>
      </c>
      <c r="D2008" s="401">
        <v>61006040089</v>
      </c>
      <c r="E2008" s="400" t="s">
        <v>4246</v>
      </c>
      <c r="F2008" s="80" t="s">
        <v>3720</v>
      </c>
      <c r="G2008" s="370">
        <v>100</v>
      </c>
      <c r="H2008" s="370">
        <v>100</v>
      </c>
      <c r="I2008" s="370">
        <v>20</v>
      </c>
      <c r="J2008" s="194"/>
    </row>
    <row r="2009" spans="1:10" ht="15" x14ac:dyDescent="0.25">
      <c r="A2009" s="80">
        <v>2001</v>
      </c>
      <c r="B2009" s="400" t="s">
        <v>3881</v>
      </c>
      <c r="C2009" s="400" t="s">
        <v>4146</v>
      </c>
      <c r="D2009" s="401">
        <v>61008018570</v>
      </c>
      <c r="E2009" s="400" t="s">
        <v>4246</v>
      </c>
      <c r="F2009" s="80" t="s">
        <v>3720</v>
      </c>
      <c r="G2009" s="370">
        <v>100</v>
      </c>
      <c r="H2009" s="370">
        <v>100</v>
      </c>
      <c r="I2009" s="370">
        <v>20</v>
      </c>
      <c r="J2009" s="194"/>
    </row>
    <row r="2010" spans="1:10" ht="15" x14ac:dyDescent="0.25">
      <c r="A2010" s="80">
        <v>2002</v>
      </c>
      <c r="B2010" s="400" t="s">
        <v>2657</v>
      </c>
      <c r="C2010" s="400" t="s">
        <v>4147</v>
      </c>
      <c r="D2010" s="401">
        <v>61008002996</v>
      </c>
      <c r="E2010" s="400" t="s">
        <v>4246</v>
      </c>
      <c r="F2010" s="80" t="s">
        <v>3720</v>
      </c>
      <c r="G2010" s="370">
        <v>100</v>
      </c>
      <c r="H2010" s="370">
        <v>100</v>
      </c>
      <c r="I2010" s="370">
        <v>20</v>
      </c>
      <c r="J2010" s="194"/>
    </row>
    <row r="2011" spans="1:10" ht="15" x14ac:dyDescent="0.25">
      <c r="A2011" s="80">
        <v>2003</v>
      </c>
      <c r="B2011" s="400" t="s">
        <v>4148</v>
      </c>
      <c r="C2011" s="400" t="s">
        <v>4134</v>
      </c>
      <c r="D2011" s="401">
        <v>61008007337</v>
      </c>
      <c r="E2011" s="400" t="s">
        <v>4246</v>
      </c>
      <c r="F2011" s="80" t="s">
        <v>3720</v>
      </c>
      <c r="G2011" s="370">
        <v>100</v>
      </c>
      <c r="H2011" s="370">
        <v>100</v>
      </c>
      <c r="I2011" s="370">
        <v>20</v>
      </c>
      <c r="J2011" s="194"/>
    </row>
    <row r="2012" spans="1:10" ht="15" x14ac:dyDescent="0.25">
      <c r="A2012" s="80">
        <v>2004</v>
      </c>
      <c r="B2012" s="400" t="s">
        <v>3117</v>
      </c>
      <c r="C2012" s="400" t="s">
        <v>4134</v>
      </c>
      <c r="D2012" s="401">
        <v>61008019952</v>
      </c>
      <c r="E2012" s="400" t="s">
        <v>4246</v>
      </c>
      <c r="F2012" s="80" t="s">
        <v>3720</v>
      </c>
      <c r="G2012" s="370">
        <v>100</v>
      </c>
      <c r="H2012" s="370">
        <v>100</v>
      </c>
      <c r="I2012" s="370">
        <v>20</v>
      </c>
      <c r="J2012" s="194"/>
    </row>
    <row r="2013" spans="1:10" ht="15" x14ac:dyDescent="0.25">
      <c r="A2013" s="80">
        <v>2005</v>
      </c>
      <c r="B2013" s="400" t="s">
        <v>4149</v>
      </c>
      <c r="C2013" s="400" t="s">
        <v>4150</v>
      </c>
      <c r="D2013" s="401">
        <v>61008019435</v>
      </c>
      <c r="E2013" s="400" t="s">
        <v>4246</v>
      </c>
      <c r="F2013" s="80" t="s">
        <v>3720</v>
      </c>
      <c r="G2013" s="370">
        <v>100</v>
      </c>
      <c r="H2013" s="370">
        <v>100</v>
      </c>
      <c r="I2013" s="370">
        <v>20</v>
      </c>
      <c r="J2013" s="194"/>
    </row>
    <row r="2014" spans="1:10" ht="15" x14ac:dyDescent="0.25">
      <c r="A2014" s="80">
        <v>2006</v>
      </c>
      <c r="B2014" s="400" t="s">
        <v>2506</v>
      </c>
      <c r="C2014" s="400" t="s">
        <v>4150</v>
      </c>
      <c r="D2014" s="401">
        <v>61008011212</v>
      </c>
      <c r="E2014" s="400" t="s">
        <v>4246</v>
      </c>
      <c r="F2014" s="80" t="s">
        <v>3720</v>
      </c>
      <c r="G2014" s="370">
        <v>100</v>
      </c>
      <c r="H2014" s="370">
        <v>100</v>
      </c>
      <c r="I2014" s="370">
        <v>20</v>
      </c>
      <c r="J2014" s="194"/>
    </row>
    <row r="2015" spans="1:10" ht="15" x14ac:dyDescent="0.25">
      <c r="A2015" s="80">
        <v>2007</v>
      </c>
      <c r="B2015" s="400" t="s">
        <v>2566</v>
      </c>
      <c r="C2015" s="400" t="s">
        <v>4138</v>
      </c>
      <c r="D2015" s="401">
        <v>61008008288</v>
      </c>
      <c r="E2015" s="400" t="s">
        <v>4246</v>
      </c>
      <c r="F2015" s="80" t="s">
        <v>3720</v>
      </c>
      <c r="G2015" s="370">
        <v>100</v>
      </c>
      <c r="H2015" s="370">
        <v>100</v>
      </c>
      <c r="I2015" s="370">
        <v>20</v>
      </c>
      <c r="J2015" s="194"/>
    </row>
    <row r="2016" spans="1:10" ht="15" x14ac:dyDescent="0.25">
      <c r="A2016" s="80">
        <v>2008</v>
      </c>
      <c r="B2016" s="400" t="s">
        <v>2877</v>
      </c>
      <c r="C2016" s="400" t="s">
        <v>4130</v>
      </c>
      <c r="D2016" s="401">
        <v>61008016666</v>
      </c>
      <c r="E2016" s="400" t="s">
        <v>4246</v>
      </c>
      <c r="F2016" s="80" t="s">
        <v>3720</v>
      </c>
      <c r="G2016" s="370">
        <v>100</v>
      </c>
      <c r="H2016" s="370">
        <v>100</v>
      </c>
      <c r="I2016" s="370">
        <v>20</v>
      </c>
      <c r="J2016" s="194"/>
    </row>
    <row r="2017" spans="1:10" ht="15" x14ac:dyDescent="0.25">
      <c r="A2017" s="80">
        <v>2009</v>
      </c>
      <c r="B2017" s="400" t="s">
        <v>2626</v>
      </c>
      <c r="C2017" s="400" t="s">
        <v>4134</v>
      </c>
      <c r="D2017" s="401">
        <v>61008019953</v>
      </c>
      <c r="E2017" s="400" t="s">
        <v>4246</v>
      </c>
      <c r="F2017" s="80" t="s">
        <v>3720</v>
      </c>
      <c r="G2017" s="370">
        <v>100</v>
      </c>
      <c r="H2017" s="370">
        <v>100</v>
      </c>
      <c r="I2017" s="370">
        <v>20</v>
      </c>
      <c r="J2017" s="194"/>
    </row>
    <row r="2018" spans="1:10" ht="15" x14ac:dyDescent="0.25">
      <c r="A2018" s="80">
        <v>2010</v>
      </c>
      <c r="B2018" s="400" t="s">
        <v>4151</v>
      </c>
      <c r="C2018" s="400" t="s">
        <v>2389</v>
      </c>
      <c r="D2018" s="401">
        <v>61008003055</v>
      </c>
      <c r="E2018" s="400" t="s">
        <v>4246</v>
      </c>
      <c r="F2018" s="80" t="s">
        <v>3720</v>
      </c>
      <c r="G2018" s="370">
        <v>100</v>
      </c>
      <c r="H2018" s="370">
        <v>100</v>
      </c>
      <c r="I2018" s="370">
        <v>20</v>
      </c>
      <c r="J2018" s="194"/>
    </row>
    <row r="2019" spans="1:10" ht="15" x14ac:dyDescent="0.25">
      <c r="A2019" s="80">
        <v>2011</v>
      </c>
      <c r="B2019" s="400" t="s">
        <v>3189</v>
      </c>
      <c r="C2019" s="400" t="s">
        <v>3198</v>
      </c>
      <c r="D2019" s="401" t="s">
        <v>4227</v>
      </c>
      <c r="E2019" s="400" t="s">
        <v>4246</v>
      </c>
      <c r="F2019" s="80" t="s">
        <v>3720</v>
      </c>
      <c r="G2019" s="370">
        <v>100</v>
      </c>
      <c r="H2019" s="370">
        <v>100</v>
      </c>
      <c r="I2019" s="370">
        <v>20</v>
      </c>
      <c r="J2019" s="194"/>
    </row>
    <row r="2020" spans="1:10" ht="15" x14ac:dyDescent="0.25">
      <c r="A2020" s="80">
        <v>2012</v>
      </c>
      <c r="B2020" s="400" t="s">
        <v>2770</v>
      </c>
      <c r="C2020" s="400" t="s">
        <v>2774</v>
      </c>
      <c r="D2020" s="401">
        <v>61008006118</v>
      </c>
      <c r="E2020" s="400" t="s">
        <v>4246</v>
      </c>
      <c r="F2020" s="80" t="s">
        <v>3720</v>
      </c>
      <c r="G2020" s="370">
        <v>100</v>
      </c>
      <c r="H2020" s="370">
        <v>100</v>
      </c>
      <c r="I2020" s="370">
        <v>20</v>
      </c>
      <c r="J2020" s="194"/>
    </row>
    <row r="2021" spans="1:10" ht="15" x14ac:dyDescent="0.25">
      <c r="A2021" s="80">
        <v>2013</v>
      </c>
      <c r="B2021" s="400" t="s">
        <v>2363</v>
      </c>
      <c r="C2021" s="400" t="s">
        <v>2389</v>
      </c>
      <c r="D2021" s="401">
        <v>61008010454</v>
      </c>
      <c r="E2021" s="400" t="s">
        <v>4246</v>
      </c>
      <c r="F2021" s="80" t="s">
        <v>3720</v>
      </c>
      <c r="G2021" s="370">
        <v>100</v>
      </c>
      <c r="H2021" s="370">
        <v>100</v>
      </c>
      <c r="I2021" s="370">
        <v>20</v>
      </c>
      <c r="J2021" s="194"/>
    </row>
    <row r="2022" spans="1:10" ht="15" x14ac:dyDescent="0.25">
      <c r="A2022" s="80">
        <v>2014</v>
      </c>
      <c r="B2022" s="400" t="s">
        <v>2613</v>
      </c>
      <c r="C2022" s="400" t="s">
        <v>4152</v>
      </c>
      <c r="D2022" s="401">
        <v>61006071395</v>
      </c>
      <c r="E2022" s="400" t="s">
        <v>4246</v>
      </c>
      <c r="F2022" s="80" t="s">
        <v>3720</v>
      </c>
      <c r="G2022" s="370">
        <v>100</v>
      </c>
      <c r="H2022" s="370">
        <v>100</v>
      </c>
      <c r="I2022" s="370">
        <v>20</v>
      </c>
      <c r="J2022" s="194"/>
    </row>
    <row r="2023" spans="1:10" ht="15" x14ac:dyDescent="0.25">
      <c r="A2023" s="80">
        <v>2015</v>
      </c>
      <c r="B2023" s="400" t="s">
        <v>3946</v>
      </c>
      <c r="C2023" s="400" t="s">
        <v>4150</v>
      </c>
      <c r="D2023" s="401" t="s">
        <v>4228</v>
      </c>
      <c r="E2023" s="400" t="s">
        <v>4246</v>
      </c>
      <c r="F2023" s="80" t="s">
        <v>3720</v>
      </c>
      <c r="G2023" s="370">
        <v>100</v>
      </c>
      <c r="H2023" s="370">
        <v>100</v>
      </c>
      <c r="I2023" s="370">
        <v>20</v>
      </c>
      <c r="J2023" s="194"/>
    </row>
    <row r="2024" spans="1:10" ht="15" x14ac:dyDescent="0.25">
      <c r="A2024" s="80">
        <v>2016</v>
      </c>
      <c r="B2024" s="400" t="s">
        <v>2960</v>
      </c>
      <c r="C2024" s="400" t="s">
        <v>4129</v>
      </c>
      <c r="D2024" s="401">
        <v>61008010772</v>
      </c>
      <c r="E2024" s="400" t="s">
        <v>4246</v>
      </c>
      <c r="F2024" s="80" t="s">
        <v>3720</v>
      </c>
      <c r="G2024" s="370">
        <v>100</v>
      </c>
      <c r="H2024" s="370">
        <v>100</v>
      </c>
      <c r="I2024" s="370">
        <v>20</v>
      </c>
      <c r="J2024" s="194"/>
    </row>
    <row r="2025" spans="1:10" ht="15" x14ac:dyDescent="0.25">
      <c r="A2025" s="80">
        <v>2017</v>
      </c>
      <c r="B2025" s="400" t="s">
        <v>3249</v>
      </c>
      <c r="C2025" s="400" t="s">
        <v>4153</v>
      </c>
      <c r="D2025" s="401">
        <v>61004031944</v>
      </c>
      <c r="E2025" s="400" t="s">
        <v>4246</v>
      </c>
      <c r="F2025" s="80" t="s">
        <v>3720</v>
      </c>
      <c r="G2025" s="370">
        <v>100</v>
      </c>
      <c r="H2025" s="370">
        <v>100</v>
      </c>
      <c r="I2025" s="370">
        <v>20</v>
      </c>
      <c r="J2025" s="194"/>
    </row>
    <row r="2026" spans="1:10" ht="15" x14ac:dyDescent="0.25">
      <c r="A2026" s="80">
        <v>2018</v>
      </c>
      <c r="B2026" s="400" t="s">
        <v>2826</v>
      </c>
      <c r="C2026" s="400" t="s">
        <v>4154</v>
      </c>
      <c r="D2026" s="401">
        <v>61004051202</v>
      </c>
      <c r="E2026" s="400" t="s">
        <v>4246</v>
      </c>
      <c r="F2026" s="80" t="s">
        <v>3720</v>
      </c>
      <c r="G2026" s="370">
        <v>100</v>
      </c>
      <c r="H2026" s="370">
        <v>100</v>
      </c>
      <c r="I2026" s="370">
        <v>20</v>
      </c>
      <c r="J2026" s="194"/>
    </row>
    <row r="2027" spans="1:10" ht="15" x14ac:dyDescent="0.25">
      <c r="A2027" s="80">
        <v>2019</v>
      </c>
      <c r="B2027" s="400" t="s">
        <v>2826</v>
      </c>
      <c r="C2027" s="400" t="s">
        <v>4154</v>
      </c>
      <c r="D2027" s="401">
        <v>61004051202</v>
      </c>
      <c r="E2027" s="400" t="s">
        <v>4246</v>
      </c>
      <c r="F2027" s="80" t="s">
        <v>3720</v>
      </c>
      <c r="G2027" s="370">
        <v>100</v>
      </c>
      <c r="H2027" s="370">
        <v>100</v>
      </c>
      <c r="I2027" s="370">
        <v>20</v>
      </c>
      <c r="J2027" s="194"/>
    </row>
    <row r="2028" spans="1:10" ht="15" x14ac:dyDescent="0.25">
      <c r="A2028" s="80">
        <v>2020</v>
      </c>
      <c r="B2028" s="400" t="s">
        <v>2826</v>
      </c>
      <c r="C2028" s="400" t="s">
        <v>4154</v>
      </c>
      <c r="D2028" s="401">
        <v>61004051202</v>
      </c>
      <c r="E2028" s="400" t="s">
        <v>4246</v>
      </c>
      <c r="F2028" s="80" t="s">
        <v>3720</v>
      </c>
      <c r="G2028" s="370">
        <v>100</v>
      </c>
      <c r="H2028" s="370">
        <v>100</v>
      </c>
      <c r="I2028" s="370">
        <v>20</v>
      </c>
      <c r="J2028" s="194"/>
    </row>
    <row r="2029" spans="1:10" ht="15" x14ac:dyDescent="0.25">
      <c r="A2029" s="80">
        <v>2021</v>
      </c>
      <c r="B2029" s="400" t="s">
        <v>3014</v>
      </c>
      <c r="C2029" s="400" t="s">
        <v>4155</v>
      </c>
      <c r="D2029" s="401">
        <v>61004017683</v>
      </c>
      <c r="E2029" s="400" t="s">
        <v>4246</v>
      </c>
      <c r="F2029" s="80" t="s">
        <v>3720</v>
      </c>
      <c r="G2029" s="370">
        <v>100</v>
      </c>
      <c r="H2029" s="370">
        <v>100</v>
      </c>
      <c r="I2029" s="370">
        <v>20</v>
      </c>
      <c r="J2029" s="194"/>
    </row>
    <row r="2030" spans="1:10" ht="15" x14ac:dyDescent="0.25">
      <c r="A2030" s="80">
        <v>2022</v>
      </c>
      <c r="B2030" s="400" t="s">
        <v>2797</v>
      </c>
      <c r="C2030" s="400" t="s">
        <v>2413</v>
      </c>
      <c r="D2030" s="401">
        <v>61004062348</v>
      </c>
      <c r="E2030" s="400" t="s">
        <v>4246</v>
      </c>
      <c r="F2030" s="80" t="s">
        <v>3720</v>
      </c>
      <c r="G2030" s="370">
        <v>100</v>
      </c>
      <c r="H2030" s="370">
        <v>100</v>
      </c>
      <c r="I2030" s="370">
        <v>20</v>
      </c>
      <c r="J2030" s="194"/>
    </row>
    <row r="2031" spans="1:10" ht="15" x14ac:dyDescent="0.25">
      <c r="A2031" s="80">
        <v>2023</v>
      </c>
      <c r="B2031" s="400" t="s">
        <v>2509</v>
      </c>
      <c r="C2031" s="400" t="s">
        <v>4156</v>
      </c>
      <c r="D2031" s="401">
        <v>61004020575</v>
      </c>
      <c r="E2031" s="400" t="s">
        <v>4246</v>
      </c>
      <c r="F2031" s="80" t="s">
        <v>3720</v>
      </c>
      <c r="G2031" s="370">
        <v>100</v>
      </c>
      <c r="H2031" s="370">
        <v>100</v>
      </c>
      <c r="I2031" s="370">
        <v>20</v>
      </c>
      <c r="J2031" s="194"/>
    </row>
    <row r="2032" spans="1:10" ht="15" x14ac:dyDescent="0.25">
      <c r="A2032" s="80">
        <v>2024</v>
      </c>
      <c r="B2032" s="400" t="s">
        <v>2420</v>
      </c>
      <c r="C2032" s="400" t="s">
        <v>4157</v>
      </c>
      <c r="D2032" s="401">
        <v>61004002055</v>
      </c>
      <c r="E2032" s="400" t="s">
        <v>4246</v>
      </c>
      <c r="F2032" s="80" t="s">
        <v>3720</v>
      </c>
      <c r="G2032" s="370">
        <v>100</v>
      </c>
      <c r="H2032" s="370">
        <v>100</v>
      </c>
      <c r="I2032" s="370">
        <v>20</v>
      </c>
      <c r="J2032" s="194"/>
    </row>
    <row r="2033" spans="1:10" ht="15" x14ac:dyDescent="0.25">
      <c r="A2033" s="80">
        <v>2025</v>
      </c>
      <c r="B2033" s="400" t="s">
        <v>2580</v>
      </c>
      <c r="C2033" s="400" t="s">
        <v>4154</v>
      </c>
      <c r="D2033" s="401">
        <v>61004019905</v>
      </c>
      <c r="E2033" s="400" t="s">
        <v>4246</v>
      </c>
      <c r="F2033" s="80" t="s">
        <v>3720</v>
      </c>
      <c r="G2033" s="370">
        <v>100</v>
      </c>
      <c r="H2033" s="370">
        <v>100</v>
      </c>
      <c r="I2033" s="370">
        <v>20</v>
      </c>
      <c r="J2033" s="194"/>
    </row>
    <row r="2034" spans="1:10" ht="15" x14ac:dyDescent="0.25">
      <c r="A2034" s="80">
        <v>2026</v>
      </c>
      <c r="B2034" s="400" t="s">
        <v>2617</v>
      </c>
      <c r="C2034" s="400" t="s">
        <v>4158</v>
      </c>
      <c r="D2034" s="401">
        <v>61004023834</v>
      </c>
      <c r="E2034" s="400" t="s">
        <v>4246</v>
      </c>
      <c r="F2034" s="80" t="s">
        <v>3720</v>
      </c>
      <c r="G2034" s="370">
        <v>100</v>
      </c>
      <c r="H2034" s="370">
        <v>100</v>
      </c>
      <c r="I2034" s="370">
        <v>20</v>
      </c>
      <c r="J2034" s="194"/>
    </row>
    <row r="2035" spans="1:10" ht="15" x14ac:dyDescent="0.25">
      <c r="A2035" s="80">
        <v>2027</v>
      </c>
      <c r="B2035" s="400" t="s">
        <v>2582</v>
      </c>
      <c r="C2035" s="400" t="s">
        <v>2521</v>
      </c>
      <c r="D2035" s="401">
        <v>61004035217</v>
      </c>
      <c r="E2035" s="400" t="s">
        <v>4246</v>
      </c>
      <c r="F2035" s="80" t="s">
        <v>3720</v>
      </c>
      <c r="G2035" s="370">
        <v>100</v>
      </c>
      <c r="H2035" s="370">
        <v>100</v>
      </c>
      <c r="I2035" s="370">
        <v>20</v>
      </c>
      <c r="J2035" s="194"/>
    </row>
    <row r="2036" spans="1:10" ht="15" x14ac:dyDescent="0.25">
      <c r="A2036" s="80">
        <v>2028</v>
      </c>
      <c r="B2036" s="400" t="s">
        <v>4159</v>
      </c>
      <c r="C2036" s="400" t="s">
        <v>4160</v>
      </c>
      <c r="D2036" s="401">
        <v>61004061621</v>
      </c>
      <c r="E2036" s="400" t="s">
        <v>4246</v>
      </c>
      <c r="F2036" s="80" t="s">
        <v>3720</v>
      </c>
      <c r="G2036" s="370">
        <v>100</v>
      </c>
      <c r="H2036" s="370">
        <v>100</v>
      </c>
      <c r="I2036" s="370">
        <v>20</v>
      </c>
      <c r="J2036" s="194"/>
    </row>
    <row r="2037" spans="1:10" ht="15" x14ac:dyDescent="0.25">
      <c r="A2037" s="80">
        <v>2029</v>
      </c>
      <c r="B2037" s="400" t="s">
        <v>4161</v>
      </c>
      <c r="C2037" s="400" t="s">
        <v>4162</v>
      </c>
      <c r="D2037" s="401">
        <v>61004048860</v>
      </c>
      <c r="E2037" s="400" t="s">
        <v>4246</v>
      </c>
      <c r="F2037" s="80" t="s">
        <v>3720</v>
      </c>
      <c r="G2037" s="370">
        <v>100</v>
      </c>
      <c r="H2037" s="370">
        <v>100</v>
      </c>
      <c r="I2037" s="370">
        <v>20</v>
      </c>
      <c r="J2037" s="194"/>
    </row>
    <row r="2038" spans="1:10" ht="15" x14ac:dyDescent="0.25">
      <c r="A2038" s="80">
        <v>2030</v>
      </c>
      <c r="B2038" s="400" t="s">
        <v>4163</v>
      </c>
      <c r="C2038" s="400" t="s">
        <v>2743</v>
      </c>
      <c r="D2038" s="401">
        <v>61005003396</v>
      </c>
      <c r="E2038" s="400" t="s">
        <v>4246</v>
      </c>
      <c r="F2038" s="80" t="s">
        <v>3720</v>
      </c>
      <c r="G2038" s="370">
        <v>100</v>
      </c>
      <c r="H2038" s="370">
        <v>100</v>
      </c>
      <c r="I2038" s="370">
        <v>20</v>
      </c>
      <c r="J2038" s="194"/>
    </row>
    <row r="2039" spans="1:10" ht="15" x14ac:dyDescent="0.25">
      <c r="A2039" s="80">
        <v>2031</v>
      </c>
      <c r="B2039" s="400" t="s">
        <v>4163</v>
      </c>
      <c r="C2039" s="400" t="s">
        <v>2743</v>
      </c>
      <c r="D2039" s="401">
        <v>61005003396</v>
      </c>
      <c r="E2039" s="400" t="s">
        <v>4246</v>
      </c>
      <c r="F2039" s="80" t="s">
        <v>3720</v>
      </c>
      <c r="G2039" s="370">
        <v>100</v>
      </c>
      <c r="H2039" s="370">
        <v>100</v>
      </c>
      <c r="I2039" s="370">
        <v>20</v>
      </c>
      <c r="J2039" s="194"/>
    </row>
    <row r="2040" spans="1:10" ht="15" x14ac:dyDescent="0.25">
      <c r="A2040" s="80">
        <v>2032</v>
      </c>
      <c r="B2040" s="400" t="s">
        <v>4164</v>
      </c>
      <c r="C2040" s="400" t="s">
        <v>2884</v>
      </c>
      <c r="D2040" s="401">
        <v>61005004994</v>
      </c>
      <c r="E2040" s="400" t="s">
        <v>4246</v>
      </c>
      <c r="F2040" s="80" t="s">
        <v>3720</v>
      </c>
      <c r="G2040" s="370">
        <v>100</v>
      </c>
      <c r="H2040" s="370">
        <v>100</v>
      </c>
      <c r="I2040" s="370">
        <v>20</v>
      </c>
      <c r="J2040" s="194"/>
    </row>
    <row r="2041" spans="1:10" ht="15" x14ac:dyDescent="0.25">
      <c r="A2041" s="80">
        <v>2033</v>
      </c>
      <c r="B2041" s="400" t="s">
        <v>4164</v>
      </c>
      <c r="C2041" s="400" t="s">
        <v>2884</v>
      </c>
      <c r="D2041" s="401">
        <v>61005004994</v>
      </c>
      <c r="E2041" s="400" t="s">
        <v>4246</v>
      </c>
      <c r="F2041" s="80" t="s">
        <v>3720</v>
      </c>
      <c r="G2041" s="370">
        <v>100</v>
      </c>
      <c r="H2041" s="370">
        <v>100</v>
      </c>
      <c r="I2041" s="370">
        <v>20</v>
      </c>
      <c r="J2041" s="194"/>
    </row>
    <row r="2042" spans="1:10" ht="15" x14ac:dyDescent="0.25">
      <c r="A2042" s="80">
        <v>2034</v>
      </c>
      <c r="B2042" s="400" t="s">
        <v>4164</v>
      </c>
      <c r="C2042" s="400" t="s">
        <v>2884</v>
      </c>
      <c r="D2042" s="401">
        <v>61005004994</v>
      </c>
      <c r="E2042" s="400" t="s">
        <v>4246</v>
      </c>
      <c r="F2042" s="80" t="s">
        <v>3720</v>
      </c>
      <c r="G2042" s="370">
        <v>100</v>
      </c>
      <c r="H2042" s="370">
        <v>100</v>
      </c>
      <c r="I2042" s="370">
        <v>20</v>
      </c>
      <c r="J2042" s="194"/>
    </row>
    <row r="2043" spans="1:10" ht="15" x14ac:dyDescent="0.25">
      <c r="A2043" s="80">
        <v>2035</v>
      </c>
      <c r="B2043" s="400" t="s">
        <v>2483</v>
      </c>
      <c r="C2043" s="400" t="s">
        <v>2389</v>
      </c>
      <c r="D2043" s="401">
        <v>61004058822</v>
      </c>
      <c r="E2043" s="400" t="s">
        <v>4246</v>
      </c>
      <c r="F2043" s="80" t="s">
        <v>3720</v>
      </c>
      <c r="G2043" s="370">
        <v>100</v>
      </c>
      <c r="H2043" s="370">
        <v>100</v>
      </c>
      <c r="I2043" s="370">
        <v>20</v>
      </c>
      <c r="J2043" s="194"/>
    </row>
    <row r="2044" spans="1:10" ht="15" x14ac:dyDescent="0.25">
      <c r="A2044" s="80">
        <v>2036</v>
      </c>
      <c r="B2044" s="400" t="s">
        <v>3739</v>
      </c>
      <c r="C2044" s="400" t="s">
        <v>4015</v>
      </c>
      <c r="D2044" s="401">
        <v>61004062840</v>
      </c>
      <c r="E2044" s="400" t="s">
        <v>4246</v>
      </c>
      <c r="F2044" s="80" t="s">
        <v>3720</v>
      </c>
      <c r="G2044" s="370">
        <v>100</v>
      </c>
      <c r="H2044" s="370">
        <v>100</v>
      </c>
      <c r="I2044" s="370">
        <v>20</v>
      </c>
      <c r="J2044" s="194"/>
    </row>
    <row r="2045" spans="1:10" ht="15" x14ac:dyDescent="0.25">
      <c r="A2045" s="80">
        <v>2037</v>
      </c>
      <c r="B2045" s="400" t="s">
        <v>4165</v>
      </c>
      <c r="C2045" s="400" t="s">
        <v>2389</v>
      </c>
      <c r="D2045" s="401">
        <v>61006069129</v>
      </c>
      <c r="E2045" s="400" t="s">
        <v>4246</v>
      </c>
      <c r="F2045" s="80" t="s">
        <v>3720</v>
      </c>
      <c r="G2045" s="370">
        <v>100</v>
      </c>
      <c r="H2045" s="370">
        <v>100</v>
      </c>
      <c r="I2045" s="370">
        <v>20</v>
      </c>
      <c r="J2045" s="194"/>
    </row>
    <row r="2046" spans="1:10" ht="15" x14ac:dyDescent="0.25">
      <c r="A2046" s="80">
        <v>2038</v>
      </c>
      <c r="B2046" s="400" t="s">
        <v>4099</v>
      </c>
      <c r="C2046" s="400" t="s">
        <v>4166</v>
      </c>
      <c r="D2046" s="401">
        <v>61004022949</v>
      </c>
      <c r="E2046" s="400" t="s">
        <v>4246</v>
      </c>
      <c r="F2046" s="80" t="s">
        <v>3720</v>
      </c>
      <c r="G2046" s="370">
        <v>100</v>
      </c>
      <c r="H2046" s="370">
        <v>100</v>
      </c>
      <c r="I2046" s="370">
        <v>20</v>
      </c>
      <c r="J2046" s="194"/>
    </row>
    <row r="2047" spans="1:10" ht="15" x14ac:dyDescent="0.25">
      <c r="A2047" s="80">
        <v>2039</v>
      </c>
      <c r="B2047" s="400" t="s">
        <v>2453</v>
      </c>
      <c r="C2047" s="400" t="s">
        <v>4156</v>
      </c>
      <c r="D2047" s="401">
        <v>61004045822</v>
      </c>
      <c r="E2047" s="400" t="s">
        <v>4246</v>
      </c>
      <c r="F2047" s="80" t="s">
        <v>3720</v>
      </c>
      <c r="G2047" s="370">
        <v>100</v>
      </c>
      <c r="H2047" s="370">
        <v>100</v>
      </c>
      <c r="I2047" s="370">
        <v>20</v>
      </c>
      <c r="J2047" s="194"/>
    </row>
    <row r="2048" spans="1:10" ht="15" x14ac:dyDescent="0.25">
      <c r="A2048" s="80">
        <v>2040</v>
      </c>
      <c r="B2048" s="400" t="s">
        <v>2545</v>
      </c>
      <c r="C2048" s="400" t="s">
        <v>4167</v>
      </c>
      <c r="D2048" s="401">
        <v>61004035365</v>
      </c>
      <c r="E2048" s="400" t="s">
        <v>4246</v>
      </c>
      <c r="F2048" s="80" t="s">
        <v>3720</v>
      </c>
      <c r="G2048" s="370">
        <v>100</v>
      </c>
      <c r="H2048" s="370">
        <v>100</v>
      </c>
      <c r="I2048" s="370">
        <v>20</v>
      </c>
      <c r="J2048" s="194"/>
    </row>
    <row r="2049" spans="1:10" ht="15" x14ac:dyDescent="0.25">
      <c r="A2049" s="80">
        <v>2041</v>
      </c>
      <c r="B2049" s="400" t="s">
        <v>4099</v>
      </c>
      <c r="C2049" s="400" t="s">
        <v>4167</v>
      </c>
      <c r="D2049" s="401">
        <v>61004013104</v>
      </c>
      <c r="E2049" s="400" t="s">
        <v>4246</v>
      </c>
      <c r="F2049" s="80" t="s">
        <v>3720</v>
      </c>
      <c r="G2049" s="370">
        <v>100</v>
      </c>
      <c r="H2049" s="370">
        <v>100</v>
      </c>
      <c r="I2049" s="370">
        <v>20</v>
      </c>
      <c r="J2049" s="194"/>
    </row>
    <row r="2050" spans="1:10" ht="15" x14ac:dyDescent="0.25">
      <c r="A2050" s="80">
        <v>2042</v>
      </c>
      <c r="B2050" s="400" t="s">
        <v>2719</v>
      </c>
      <c r="C2050" s="400" t="s">
        <v>4168</v>
      </c>
      <c r="D2050" s="401">
        <v>61004017586</v>
      </c>
      <c r="E2050" s="400" t="s">
        <v>4246</v>
      </c>
      <c r="F2050" s="80" t="s">
        <v>3720</v>
      </c>
      <c r="G2050" s="370">
        <v>100</v>
      </c>
      <c r="H2050" s="370">
        <v>100</v>
      </c>
      <c r="I2050" s="370">
        <v>20</v>
      </c>
      <c r="J2050" s="194"/>
    </row>
    <row r="2051" spans="1:10" ht="15" x14ac:dyDescent="0.25">
      <c r="A2051" s="80">
        <v>2043</v>
      </c>
      <c r="B2051" s="400" t="s">
        <v>528</v>
      </c>
      <c r="C2051" s="400" t="s">
        <v>4154</v>
      </c>
      <c r="D2051" s="401">
        <v>61004009108</v>
      </c>
      <c r="E2051" s="400" t="s">
        <v>4246</v>
      </c>
      <c r="F2051" s="80" t="s">
        <v>3720</v>
      </c>
      <c r="G2051" s="370">
        <v>100</v>
      </c>
      <c r="H2051" s="370">
        <v>100</v>
      </c>
      <c r="I2051" s="370">
        <v>20</v>
      </c>
      <c r="J2051" s="194"/>
    </row>
    <row r="2052" spans="1:10" ht="15" x14ac:dyDescent="0.25">
      <c r="A2052" s="80">
        <v>2044</v>
      </c>
      <c r="B2052" s="400" t="s">
        <v>2363</v>
      </c>
      <c r="C2052" s="400" t="s">
        <v>4169</v>
      </c>
      <c r="D2052" s="401">
        <v>61004006013</v>
      </c>
      <c r="E2052" s="400" t="s">
        <v>4246</v>
      </c>
      <c r="F2052" s="80" t="s">
        <v>3720</v>
      </c>
      <c r="G2052" s="370">
        <v>100</v>
      </c>
      <c r="H2052" s="370">
        <v>100</v>
      </c>
      <c r="I2052" s="370">
        <v>20</v>
      </c>
      <c r="J2052" s="194"/>
    </row>
    <row r="2053" spans="1:10" ht="15" x14ac:dyDescent="0.25">
      <c r="A2053" s="80">
        <v>2045</v>
      </c>
      <c r="B2053" s="400" t="s">
        <v>3794</v>
      </c>
      <c r="C2053" s="400" t="s">
        <v>4154</v>
      </c>
      <c r="D2053" s="401">
        <v>61004032267</v>
      </c>
      <c r="E2053" s="400" t="s">
        <v>4246</v>
      </c>
      <c r="F2053" s="80" t="s">
        <v>3720</v>
      </c>
      <c r="G2053" s="370">
        <v>100</v>
      </c>
      <c r="H2053" s="370">
        <v>100</v>
      </c>
      <c r="I2053" s="370">
        <v>20</v>
      </c>
      <c r="J2053" s="194"/>
    </row>
    <row r="2054" spans="1:10" ht="15" x14ac:dyDescent="0.25">
      <c r="A2054" s="80">
        <v>2046</v>
      </c>
      <c r="B2054" s="400" t="s">
        <v>3794</v>
      </c>
      <c r="C2054" s="400" t="s">
        <v>4154</v>
      </c>
      <c r="D2054" s="401">
        <v>61004032267</v>
      </c>
      <c r="E2054" s="400" t="s">
        <v>4246</v>
      </c>
      <c r="F2054" s="80" t="s">
        <v>3720</v>
      </c>
      <c r="G2054" s="370">
        <v>100</v>
      </c>
      <c r="H2054" s="370">
        <v>100</v>
      </c>
      <c r="I2054" s="370">
        <v>20</v>
      </c>
      <c r="J2054" s="194"/>
    </row>
    <row r="2055" spans="1:10" ht="15" x14ac:dyDescent="0.25">
      <c r="A2055" s="80">
        <v>2047</v>
      </c>
      <c r="B2055" s="400" t="s">
        <v>4170</v>
      </c>
      <c r="C2055" s="400" t="s">
        <v>4154</v>
      </c>
      <c r="D2055" s="401">
        <v>61004018007</v>
      </c>
      <c r="E2055" s="400" t="s">
        <v>4246</v>
      </c>
      <c r="F2055" s="80" t="s">
        <v>3720</v>
      </c>
      <c r="G2055" s="370">
        <v>100</v>
      </c>
      <c r="H2055" s="370">
        <v>100</v>
      </c>
      <c r="I2055" s="370">
        <v>20</v>
      </c>
      <c r="J2055" s="194"/>
    </row>
    <row r="2056" spans="1:10" ht="15" x14ac:dyDescent="0.25">
      <c r="A2056" s="80">
        <v>2048</v>
      </c>
      <c r="B2056" s="400" t="s">
        <v>4171</v>
      </c>
      <c r="C2056" s="400" t="s">
        <v>4172</v>
      </c>
      <c r="D2056" s="401">
        <v>61004050099</v>
      </c>
      <c r="E2056" s="400" t="s">
        <v>4246</v>
      </c>
      <c r="F2056" s="80" t="s">
        <v>3720</v>
      </c>
      <c r="G2056" s="370">
        <v>100</v>
      </c>
      <c r="H2056" s="370">
        <v>100</v>
      </c>
      <c r="I2056" s="370">
        <v>20</v>
      </c>
      <c r="J2056" s="194"/>
    </row>
    <row r="2057" spans="1:10" ht="15" x14ac:dyDescent="0.25">
      <c r="A2057" s="80">
        <v>2049</v>
      </c>
      <c r="B2057" s="400" t="s">
        <v>3774</v>
      </c>
      <c r="C2057" s="400" t="s">
        <v>4154</v>
      </c>
      <c r="D2057" s="401">
        <v>61004025147</v>
      </c>
      <c r="E2057" s="400" t="s">
        <v>4246</v>
      </c>
      <c r="F2057" s="80" t="s">
        <v>3720</v>
      </c>
      <c r="G2057" s="370">
        <v>100</v>
      </c>
      <c r="H2057" s="370">
        <v>100</v>
      </c>
      <c r="I2057" s="370">
        <v>20</v>
      </c>
      <c r="J2057" s="194"/>
    </row>
    <row r="2058" spans="1:10" ht="15" x14ac:dyDescent="0.25">
      <c r="A2058" s="80">
        <v>2050</v>
      </c>
      <c r="B2058" s="400" t="s">
        <v>3774</v>
      </c>
      <c r="C2058" s="400" t="s">
        <v>4154</v>
      </c>
      <c r="D2058" s="401">
        <v>61004025147</v>
      </c>
      <c r="E2058" s="400" t="s">
        <v>4246</v>
      </c>
      <c r="F2058" s="80" t="s">
        <v>3720</v>
      </c>
      <c r="G2058" s="370">
        <v>100</v>
      </c>
      <c r="H2058" s="370">
        <v>100</v>
      </c>
      <c r="I2058" s="370">
        <v>20</v>
      </c>
      <c r="J2058" s="194"/>
    </row>
    <row r="2059" spans="1:10" ht="15" x14ac:dyDescent="0.25">
      <c r="A2059" s="80">
        <v>2051</v>
      </c>
      <c r="B2059" s="400" t="s">
        <v>4173</v>
      </c>
      <c r="C2059" s="400" t="s">
        <v>4174</v>
      </c>
      <c r="D2059" s="401">
        <v>61004023629</v>
      </c>
      <c r="E2059" s="400" t="s">
        <v>4246</v>
      </c>
      <c r="F2059" s="80" t="s">
        <v>3720</v>
      </c>
      <c r="G2059" s="370">
        <v>100</v>
      </c>
      <c r="H2059" s="370">
        <v>100</v>
      </c>
      <c r="I2059" s="370">
        <v>20</v>
      </c>
      <c r="J2059" s="194"/>
    </row>
    <row r="2060" spans="1:10" ht="15" x14ac:dyDescent="0.25">
      <c r="A2060" s="80">
        <v>2052</v>
      </c>
      <c r="B2060" s="400" t="s">
        <v>4093</v>
      </c>
      <c r="C2060" s="400" t="s">
        <v>4150</v>
      </c>
      <c r="D2060" s="401">
        <v>61004018285</v>
      </c>
      <c r="E2060" s="400" t="s">
        <v>4246</v>
      </c>
      <c r="F2060" s="80" t="s">
        <v>3720</v>
      </c>
      <c r="G2060" s="370">
        <v>100</v>
      </c>
      <c r="H2060" s="370">
        <v>100</v>
      </c>
      <c r="I2060" s="370">
        <v>20</v>
      </c>
      <c r="J2060" s="194"/>
    </row>
    <row r="2061" spans="1:10" ht="15" x14ac:dyDescent="0.25">
      <c r="A2061" s="80">
        <v>2053</v>
      </c>
      <c r="B2061" s="400" t="s">
        <v>4175</v>
      </c>
      <c r="C2061" s="400" t="s">
        <v>4176</v>
      </c>
      <c r="D2061" s="401">
        <v>61004004764</v>
      </c>
      <c r="E2061" s="400" t="s">
        <v>4246</v>
      </c>
      <c r="F2061" s="80" t="s">
        <v>3720</v>
      </c>
      <c r="G2061" s="370">
        <v>100</v>
      </c>
      <c r="H2061" s="370">
        <v>100</v>
      </c>
      <c r="I2061" s="370">
        <v>20</v>
      </c>
      <c r="J2061" s="194"/>
    </row>
    <row r="2062" spans="1:10" ht="15" x14ac:dyDescent="0.25">
      <c r="A2062" s="80">
        <v>2054</v>
      </c>
      <c r="B2062" s="400" t="s">
        <v>2647</v>
      </c>
      <c r="C2062" s="400" t="s">
        <v>2364</v>
      </c>
      <c r="D2062" s="401">
        <v>61004048742</v>
      </c>
      <c r="E2062" s="400" t="s">
        <v>4246</v>
      </c>
      <c r="F2062" s="80" t="s">
        <v>3720</v>
      </c>
      <c r="G2062" s="370">
        <v>100</v>
      </c>
      <c r="H2062" s="370">
        <v>100</v>
      </c>
      <c r="I2062" s="370">
        <v>20</v>
      </c>
      <c r="J2062" s="194"/>
    </row>
    <row r="2063" spans="1:10" ht="15" x14ac:dyDescent="0.25">
      <c r="A2063" s="80">
        <v>2055</v>
      </c>
      <c r="B2063" s="400" t="s">
        <v>2647</v>
      </c>
      <c r="C2063" s="400" t="s">
        <v>2364</v>
      </c>
      <c r="D2063" s="401">
        <v>61004048742</v>
      </c>
      <c r="E2063" s="400" t="s">
        <v>4246</v>
      </c>
      <c r="F2063" s="80" t="s">
        <v>3720</v>
      </c>
      <c r="G2063" s="370">
        <v>100</v>
      </c>
      <c r="H2063" s="370">
        <v>100</v>
      </c>
      <c r="I2063" s="370">
        <v>20</v>
      </c>
      <c r="J2063" s="194"/>
    </row>
    <row r="2064" spans="1:10" ht="15" x14ac:dyDescent="0.25">
      <c r="A2064" s="80">
        <v>2056</v>
      </c>
      <c r="B2064" s="400" t="s">
        <v>2647</v>
      </c>
      <c r="C2064" s="400" t="s">
        <v>2364</v>
      </c>
      <c r="D2064" s="401">
        <v>61004048742</v>
      </c>
      <c r="E2064" s="400" t="s">
        <v>4246</v>
      </c>
      <c r="F2064" s="80" t="s">
        <v>3720</v>
      </c>
      <c r="G2064" s="370">
        <v>100</v>
      </c>
      <c r="H2064" s="370">
        <v>100</v>
      </c>
      <c r="I2064" s="370">
        <v>20</v>
      </c>
      <c r="J2064" s="194"/>
    </row>
    <row r="2065" spans="1:10" ht="15" x14ac:dyDescent="0.25">
      <c r="A2065" s="80">
        <v>2057</v>
      </c>
      <c r="B2065" s="400" t="s">
        <v>3848</v>
      </c>
      <c r="C2065" s="400" t="s">
        <v>4177</v>
      </c>
      <c r="D2065" s="401">
        <v>61005010451</v>
      </c>
      <c r="E2065" s="400" t="s">
        <v>4246</v>
      </c>
      <c r="F2065" s="80" t="s">
        <v>3720</v>
      </c>
      <c r="G2065" s="370">
        <v>100</v>
      </c>
      <c r="H2065" s="370">
        <v>100</v>
      </c>
      <c r="I2065" s="370">
        <v>20</v>
      </c>
      <c r="J2065" s="194"/>
    </row>
    <row r="2066" spans="1:10" ht="15" x14ac:dyDescent="0.25">
      <c r="A2066" s="80">
        <v>2058</v>
      </c>
      <c r="B2066" s="400" t="s">
        <v>2717</v>
      </c>
      <c r="C2066" s="400" t="s">
        <v>4178</v>
      </c>
      <c r="D2066" s="401">
        <v>61004002341</v>
      </c>
      <c r="E2066" s="400" t="s">
        <v>4246</v>
      </c>
      <c r="F2066" s="80" t="s">
        <v>3720</v>
      </c>
      <c r="G2066" s="370">
        <v>100</v>
      </c>
      <c r="H2066" s="370">
        <v>100</v>
      </c>
      <c r="I2066" s="370">
        <v>20</v>
      </c>
      <c r="J2066" s="194"/>
    </row>
    <row r="2067" spans="1:10" ht="15" x14ac:dyDescent="0.25">
      <c r="A2067" s="80">
        <v>2059</v>
      </c>
      <c r="B2067" s="400" t="s">
        <v>528</v>
      </c>
      <c r="C2067" s="400" t="s">
        <v>4168</v>
      </c>
      <c r="D2067" s="401">
        <v>61704077899</v>
      </c>
      <c r="E2067" s="400" t="s">
        <v>4246</v>
      </c>
      <c r="F2067" s="80" t="s">
        <v>3720</v>
      </c>
      <c r="G2067" s="370">
        <v>100</v>
      </c>
      <c r="H2067" s="370">
        <v>100</v>
      </c>
      <c r="I2067" s="370">
        <v>20</v>
      </c>
      <c r="J2067" s="194"/>
    </row>
    <row r="2068" spans="1:10" ht="15" x14ac:dyDescent="0.25">
      <c r="A2068" s="80">
        <v>2060</v>
      </c>
      <c r="B2068" s="400" t="s">
        <v>2647</v>
      </c>
      <c r="C2068" s="400" t="s">
        <v>4179</v>
      </c>
      <c r="D2068" s="401">
        <v>61004053513</v>
      </c>
      <c r="E2068" s="400" t="s">
        <v>4246</v>
      </c>
      <c r="F2068" s="80" t="s">
        <v>3720</v>
      </c>
      <c r="G2068" s="370">
        <v>100</v>
      </c>
      <c r="H2068" s="370">
        <v>100</v>
      </c>
      <c r="I2068" s="370">
        <v>20</v>
      </c>
      <c r="J2068" s="194"/>
    </row>
    <row r="2069" spans="1:10" ht="15" x14ac:dyDescent="0.25">
      <c r="A2069" s="80">
        <v>2061</v>
      </c>
      <c r="B2069" s="400" t="s">
        <v>2546</v>
      </c>
      <c r="C2069" s="400" t="s">
        <v>4145</v>
      </c>
      <c r="D2069" s="401">
        <v>61004027694</v>
      </c>
      <c r="E2069" s="400" t="s">
        <v>4246</v>
      </c>
      <c r="F2069" s="80" t="s">
        <v>3720</v>
      </c>
      <c r="G2069" s="370">
        <v>100</v>
      </c>
      <c r="H2069" s="370">
        <v>100</v>
      </c>
      <c r="I2069" s="370">
        <v>20</v>
      </c>
      <c r="J2069" s="194"/>
    </row>
    <row r="2070" spans="1:10" ht="15" x14ac:dyDescent="0.25">
      <c r="A2070" s="80">
        <v>2062</v>
      </c>
      <c r="B2070" s="400" t="s">
        <v>4180</v>
      </c>
      <c r="C2070" s="400" t="s">
        <v>2364</v>
      </c>
      <c r="D2070" s="401">
        <v>61004015612</v>
      </c>
      <c r="E2070" s="400" t="s">
        <v>4246</v>
      </c>
      <c r="F2070" s="80" t="s">
        <v>3720</v>
      </c>
      <c r="G2070" s="370">
        <v>100</v>
      </c>
      <c r="H2070" s="370">
        <v>100</v>
      </c>
      <c r="I2070" s="370">
        <v>20</v>
      </c>
      <c r="J2070" s="194"/>
    </row>
    <row r="2071" spans="1:10" ht="15" x14ac:dyDescent="0.25">
      <c r="A2071" s="80">
        <v>2063</v>
      </c>
      <c r="B2071" s="400" t="s">
        <v>4180</v>
      </c>
      <c r="C2071" s="400" t="s">
        <v>2364</v>
      </c>
      <c r="D2071" s="401">
        <v>61004015612</v>
      </c>
      <c r="E2071" s="400" t="s">
        <v>4246</v>
      </c>
      <c r="F2071" s="80" t="s">
        <v>3720</v>
      </c>
      <c r="G2071" s="370">
        <v>100</v>
      </c>
      <c r="H2071" s="370">
        <v>100</v>
      </c>
      <c r="I2071" s="370">
        <v>20</v>
      </c>
      <c r="J2071" s="194"/>
    </row>
    <row r="2072" spans="1:10" ht="15" x14ac:dyDescent="0.25">
      <c r="A2072" s="80">
        <v>2064</v>
      </c>
      <c r="B2072" s="400" t="s">
        <v>2434</v>
      </c>
      <c r="C2072" s="400" t="s">
        <v>2364</v>
      </c>
      <c r="D2072" s="401">
        <v>61004048743</v>
      </c>
      <c r="E2072" s="400" t="s">
        <v>4246</v>
      </c>
      <c r="F2072" s="80" t="s">
        <v>3720</v>
      </c>
      <c r="G2072" s="370">
        <v>100</v>
      </c>
      <c r="H2072" s="370">
        <v>100</v>
      </c>
      <c r="I2072" s="370">
        <v>20</v>
      </c>
      <c r="J2072" s="194"/>
    </row>
    <row r="2073" spans="1:10" ht="15" x14ac:dyDescent="0.25">
      <c r="A2073" s="80">
        <v>2065</v>
      </c>
      <c r="B2073" s="400" t="s">
        <v>2434</v>
      </c>
      <c r="C2073" s="400" t="s">
        <v>2364</v>
      </c>
      <c r="D2073" s="401">
        <v>61004048743</v>
      </c>
      <c r="E2073" s="400" t="s">
        <v>4246</v>
      </c>
      <c r="F2073" s="80" t="s">
        <v>3720</v>
      </c>
      <c r="G2073" s="370">
        <v>100</v>
      </c>
      <c r="H2073" s="370">
        <v>100</v>
      </c>
      <c r="I2073" s="370">
        <v>20</v>
      </c>
      <c r="J2073" s="194"/>
    </row>
    <row r="2074" spans="1:10" ht="15" x14ac:dyDescent="0.25">
      <c r="A2074" s="80">
        <v>2066</v>
      </c>
      <c r="B2074" s="400" t="s">
        <v>528</v>
      </c>
      <c r="C2074" s="400" t="s">
        <v>4154</v>
      </c>
      <c r="D2074" s="401">
        <v>61004009108</v>
      </c>
      <c r="E2074" s="400" t="s">
        <v>4246</v>
      </c>
      <c r="F2074" s="80" t="s">
        <v>3720</v>
      </c>
      <c r="G2074" s="370">
        <v>100</v>
      </c>
      <c r="H2074" s="370">
        <v>100</v>
      </c>
      <c r="I2074" s="370">
        <v>20</v>
      </c>
      <c r="J2074" s="194"/>
    </row>
    <row r="2075" spans="1:10" ht="15" x14ac:dyDescent="0.25">
      <c r="A2075" s="80">
        <v>2067</v>
      </c>
      <c r="B2075" s="400" t="s">
        <v>2545</v>
      </c>
      <c r="C2075" s="400" t="s">
        <v>4167</v>
      </c>
      <c r="D2075" s="401">
        <v>61004035365</v>
      </c>
      <c r="E2075" s="400" t="s">
        <v>4246</v>
      </c>
      <c r="F2075" s="80" t="s">
        <v>3720</v>
      </c>
      <c r="G2075" s="370">
        <v>100</v>
      </c>
      <c r="H2075" s="370">
        <v>100</v>
      </c>
      <c r="I2075" s="370">
        <v>20</v>
      </c>
      <c r="J2075" s="194"/>
    </row>
    <row r="2076" spans="1:10" ht="15" x14ac:dyDescent="0.25">
      <c r="A2076" s="80">
        <v>2068</v>
      </c>
      <c r="B2076" s="400" t="s">
        <v>2633</v>
      </c>
      <c r="C2076" s="400" t="s">
        <v>3800</v>
      </c>
      <c r="D2076" s="401">
        <v>61004062970</v>
      </c>
      <c r="E2076" s="400" t="s">
        <v>4246</v>
      </c>
      <c r="F2076" s="80" t="s">
        <v>3720</v>
      </c>
      <c r="G2076" s="370">
        <v>100</v>
      </c>
      <c r="H2076" s="370">
        <v>100</v>
      </c>
      <c r="I2076" s="370">
        <v>20</v>
      </c>
      <c r="J2076" s="194"/>
    </row>
    <row r="2077" spans="1:10" ht="15" x14ac:dyDescent="0.25">
      <c r="A2077" s="80">
        <v>2069</v>
      </c>
      <c r="B2077" s="400" t="s">
        <v>2534</v>
      </c>
      <c r="C2077" s="400" t="s">
        <v>4181</v>
      </c>
      <c r="D2077" s="401">
        <v>61004014699</v>
      </c>
      <c r="E2077" s="400" t="s">
        <v>4246</v>
      </c>
      <c r="F2077" s="80" t="s">
        <v>3720</v>
      </c>
      <c r="G2077" s="370">
        <v>100</v>
      </c>
      <c r="H2077" s="370">
        <v>100</v>
      </c>
      <c r="I2077" s="370">
        <v>20</v>
      </c>
      <c r="J2077" s="194"/>
    </row>
    <row r="2078" spans="1:10" ht="15" x14ac:dyDescent="0.25">
      <c r="A2078" s="80">
        <v>2070</v>
      </c>
      <c r="B2078" s="400" t="s">
        <v>3774</v>
      </c>
      <c r="C2078" s="400" t="s">
        <v>4182</v>
      </c>
      <c r="D2078" s="401">
        <v>61004034747</v>
      </c>
      <c r="E2078" s="400" t="s">
        <v>4246</v>
      </c>
      <c r="F2078" s="80" t="s">
        <v>3720</v>
      </c>
      <c r="G2078" s="370">
        <v>100</v>
      </c>
      <c r="H2078" s="370">
        <v>100</v>
      </c>
      <c r="I2078" s="370">
        <v>20</v>
      </c>
      <c r="J2078" s="194"/>
    </row>
    <row r="2079" spans="1:10" ht="15" x14ac:dyDescent="0.25">
      <c r="A2079" s="80">
        <v>2071</v>
      </c>
      <c r="B2079" s="400" t="s">
        <v>4183</v>
      </c>
      <c r="C2079" s="400" t="s">
        <v>3235</v>
      </c>
      <c r="D2079" s="401">
        <v>61004026976</v>
      </c>
      <c r="E2079" s="400" t="s">
        <v>4246</v>
      </c>
      <c r="F2079" s="80" t="s">
        <v>3720</v>
      </c>
      <c r="G2079" s="370">
        <v>100</v>
      </c>
      <c r="H2079" s="370">
        <v>100</v>
      </c>
      <c r="I2079" s="370">
        <v>20</v>
      </c>
      <c r="J2079" s="194"/>
    </row>
    <row r="2080" spans="1:10" ht="15" x14ac:dyDescent="0.25">
      <c r="A2080" s="80">
        <v>2072</v>
      </c>
      <c r="B2080" s="400" t="s">
        <v>2686</v>
      </c>
      <c r="C2080" s="400" t="s">
        <v>4166</v>
      </c>
      <c r="D2080" s="401">
        <v>61004046504</v>
      </c>
      <c r="E2080" s="400" t="s">
        <v>4246</v>
      </c>
      <c r="F2080" s="80" t="s">
        <v>3720</v>
      </c>
      <c r="G2080" s="370">
        <v>100</v>
      </c>
      <c r="H2080" s="370">
        <v>100</v>
      </c>
      <c r="I2080" s="370">
        <v>20</v>
      </c>
      <c r="J2080" s="194"/>
    </row>
    <row r="2081" spans="1:10" ht="15" x14ac:dyDescent="0.25">
      <c r="A2081" s="80">
        <v>2073</v>
      </c>
      <c r="B2081" s="400" t="s">
        <v>2980</v>
      </c>
      <c r="C2081" s="400" t="s">
        <v>4154</v>
      </c>
      <c r="D2081" s="401">
        <v>61004065486</v>
      </c>
      <c r="E2081" s="400" t="s">
        <v>4246</v>
      </c>
      <c r="F2081" s="80" t="s">
        <v>3720</v>
      </c>
      <c r="G2081" s="370">
        <v>100</v>
      </c>
      <c r="H2081" s="370">
        <v>100</v>
      </c>
      <c r="I2081" s="370">
        <v>20</v>
      </c>
      <c r="J2081" s="194"/>
    </row>
    <row r="2082" spans="1:10" ht="15" x14ac:dyDescent="0.25">
      <c r="A2082" s="80">
        <v>2074</v>
      </c>
      <c r="B2082" s="400" t="s">
        <v>2441</v>
      </c>
      <c r="C2082" s="400" t="s">
        <v>4184</v>
      </c>
      <c r="D2082" s="401">
        <v>61004072408</v>
      </c>
      <c r="E2082" s="400" t="s">
        <v>4246</v>
      </c>
      <c r="F2082" s="80" t="s">
        <v>3720</v>
      </c>
      <c r="G2082" s="370">
        <v>100</v>
      </c>
      <c r="H2082" s="370">
        <v>100</v>
      </c>
      <c r="I2082" s="370">
        <v>20</v>
      </c>
      <c r="J2082" s="194"/>
    </row>
    <row r="2083" spans="1:10" ht="15" x14ac:dyDescent="0.25">
      <c r="A2083" s="80">
        <v>2075</v>
      </c>
      <c r="B2083" s="400" t="s">
        <v>2580</v>
      </c>
      <c r="C2083" s="400" t="s">
        <v>4185</v>
      </c>
      <c r="D2083" s="401">
        <v>61004057862</v>
      </c>
      <c r="E2083" s="400" t="s">
        <v>4246</v>
      </c>
      <c r="F2083" s="80" t="s">
        <v>3720</v>
      </c>
      <c r="G2083" s="370">
        <v>100</v>
      </c>
      <c r="H2083" s="370">
        <v>100</v>
      </c>
      <c r="I2083" s="370">
        <v>20</v>
      </c>
      <c r="J2083" s="194"/>
    </row>
    <row r="2084" spans="1:10" ht="15" x14ac:dyDescent="0.25">
      <c r="A2084" s="80">
        <v>2076</v>
      </c>
      <c r="B2084" s="400" t="s">
        <v>2402</v>
      </c>
      <c r="C2084" s="400" t="s">
        <v>4186</v>
      </c>
      <c r="D2084" s="401">
        <v>61004022252</v>
      </c>
      <c r="E2084" s="400" t="s">
        <v>4246</v>
      </c>
      <c r="F2084" s="80" t="s">
        <v>3720</v>
      </c>
      <c r="G2084" s="370">
        <v>100</v>
      </c>
      <c r="H2084" s="370">
        <v>100</v>
      </c>
      <c r="I2084" s="370">
        <v>20</v>
      </c>
      <c r="J2084" s="194"/>
    </row>
    <row r="2085" spans="1:10" ht="15" x14ac:dyDescent="0.25">
      <c r="A2085" s="80">
        <v>2077</v>
      </c>
      <c r="B2085" s="400" t="s">
        <v>2392</v>
      </c>
      <c r="C2085" s="400" t="s">
        <v>4187</v>
      </c>
      <c r="D2085" s="401">
        <v>61004014113</v>
      </c>
      <c r="E2085" s="400" t="s">
        <v>4246</v>
      </c>
      <c r="F2085" s="80" t="s">
        <v>3720</v>
      </c>
      <c r="G2085" s="370">
        <v>100</v>
      </c>
      <c r="H2085" s="370">
        <v>100</v>
      </c>
      <c r="I2085" s="370">
        <v>20</v>
      </c>
      <c r="J2085" s="194"/>
    </row>
    <row r="2086" spans="1:10" ht="15" x14ac:dyDescent="0.25">
      <c r="A2086" s="80">
        <v>2078</v>
      </c>
      <c r="B2086" s="400" t="s">
        <v>2717</v>
      </c>
      <c r="C2086" s="400" t="s">
        <v>2521</v>
      </c>
      <c r="D2086" s="401">
        <v>61004057902</v>
      </c>
      <c r="E2086" s="400" t="s">
        <v>4246</v>
      </c>
      <c r="F2086" s="80" t="s">
        <v>3720</v>
      </c>
      <c r="G2086" s="370">
        <v>100</v>
      </c>
      <c r="H2086" s="370">
        <v>100</v>
      </c>
      <c r="I2086" s="370">
        <v>20</v>
      </c>
      <c r="J2086" s="194"/>
    </row>
    <row r="2087" spans="1:10" ht="15" x14ac:dyDescent="0.25">
      <c r="A2087" s="80">
        <v>2079</v>
      </c>
      <c r="B2087" s="400" t="s">
        <v>2392</v>
      </c>
      <c r="C2087" s="400" t="s">
        <v>4188</v>
      </c>
      <c r="D2087" s="401">
        <v>14001024374</v>
      </c>
      <c r="E2087" s="400" t="s">
        <v>4246</v>
      </c>
      <c r="F2087" s="80" t="s">
        <v>3720</v>
      </c>
      <c r="G2087" s="370">
        <v>100</v>
      </c>
      <c r="H2087" s="370">
        <v>100</v>
      </c>
      <c r="I2087" s="370">
        <v>20</v>
      </c>
      <c r="J2087" s="194"/>
    </row>
    <row r="2088" spans="1:10" ht="15" x14ac:dyDescent="0.25">
      <c r="A2088" s="80">
        <v>2080</v>
      </c>
      <c r="B2088" s="400" t="s">
        <v>2918</v>
      </c>
      <c r="C2088" s="400" t="s">
        <v>4145</v>
      </c>
      <c r="D2088" s="401">
        <v>61010010935</v>
      </c>
      <c r="E2088" s="400" t="s">
        <v>4246</v>
      </c>
      <c r="F2088" s="80" t="s">
        <v>3720</v>
      </c>
      <c r="G2088" s="370">
        <v>100</v>
      </c>
      <c r="H2088" s="370">
        <v>100</v>
      </c>
      <c r="I2088" s="370">
        <v>20</v>
      </c>
      <c r="J2088" s="194"/>
    </row>
    <row r="2089" spans="1:10" ht="15" x14ac:dyDescent="0.25">
      <c r="A2089" s="80">
        <v>2081</v>
      </c>
      <c r="B2089" s="400" t="s">
        <v>4189</v>
      </c>
      <c r="C2089" s="400" t="s">
        <v>4145</v>
      </c>
      <c r="D2089" s="401">
        <v>61010017713</v>
      </c>
      <c r="E2089" s="400" t="s">
        <v>4246</v>
      </c>
      <c r="F2089" s="80" t="s">
        <v>3720</v>
      </c>
      <c r="G2089" s="370">
        <v>100</v>
      </c>
      <c r="H2089" s="370">
        <v>100</v>
      </c>
      <c r="I2089" s="370">
        <v>20</v>
      </c>
      <c r="J2089" s="194"/>
    </row>
    <row r="2090" spans="1:10" ht="15" x14ac:dyDescent="0.25">
      <c r="A2090" s="80">
        <v>2082</v>
      </c>
      <c r="B2090" s="400" t="s">
        <v>2506</v>
      </c>
      <c r="C2090" s="400" t="s">
        <v>4190</v>
      </c>
      <c r="D2090" s="401">
        <v>61010017520</v>
      </c>
      <c r="E2090" s="400" t="s">
        <v>4246</v>
      </c>
      <c r="F2090" s="80" t="s">
        <v>3720</v>
      </c>
      <c r="G2090" s="370">
        <v>100</v>
      </c>
      <c r="H2090" s="370">
        <v>100</v>
      </c>
      <c r="I2090" s="370">
        <v>20</v>
      </c>
      <c r="J2090" s="194"/>
    </row>
    <row r="2091" spans="1:10" ht="15" x14ac:dyDescent="0.25">
      <c r="A2091" s="80">
        <v>2083</v>
      </c>
      <c r="B2091" s="400" t="s">
        <v>2493</v>
      </c>
      <c r="C2091" s="400" t="s">
        <v>4190</v>
      </c>
      <c r="D2091" s="401">
        <v>61010007076</v>
      </c>
      <c r="E2091" s="400" t="s">
        <v>4246</v>
      </c>
      <c r="F2091" s="80" t="s">
        <v>3720</v>
      </c>
      <c r="G2091" s="370">
        <v>100</v>
      </c>
      <c r="H2091" s="370">
        <v>100</v>
      </c>
      <c r="I2091" s="370">
        <v>20</v>
      </c>
      <c r="J2091" s="194"/>
    </row>
    <row r="2092" spans="1:10" ht="15" x14ac:dyDescent="0.25">
      <c r="A2092" s="80">
        <v>2084</v>
      </c>
      <c r="B2092" s="400" t="s">
        <v>4191</v>
      </c>
      <c r="C2092" s="400" t="s">
        <v>2712</v>
      </c>
      <c r="D2092" s="401">
        <v>61010018006</v>
      </c>
      <c r="E2092" s="400" t="s">
        <v>4246</v>
      </c>
      <c r="F2092" s="80" t="s">
        <v>3720</v>
      </c>
      <c r="G2092" s="370">
        <v>100</v>
      </c>
      <c r="H2092" s="370">
        <v>100</v>
      </c>
      <c r="I2092" s="370">
        <v>20</v>
      </c>
      <c r="J2092" s="194"/>
    </row>
    <row r="2093" spans="1:10" ht="15" x14ac:dyDescent="0.25">
      <c r="A2093" s="80">
        <v>2085</v>
      </c>
      <c r="B2093" s="400" t="s">
        <v>4192</v>
      </c>
      <c r="C2093" s="400" t="s">
        <v>4193</v>
      </c>
      <c r="D2093" s="401">
        <v>61010011776</v>
      </c>
      <c r="E2093" s="400" t="s">
        <v>4246</v>
      </c>
      <c r="F2093" s="80" t="s">
        <v>3720</v>
      </c>
      <c r="G2093" s="370">
        <v>100</v>
      </c>
      <c r="H2093" s="370">
        <v>100</v>
      </c>
      <c r="I2093" s="370">
        <v>20</v>
      </c>
      <c r="J2093" s="194"/>
    </row>
    <row r="2094" spans="1:10" ht="15" x14ac:dyDescent="0.25">
      <c r="A2094" s="80">
        <v>2086</v>
      </c>
      <c r="B2094" s="400" t="s">
        <v>4194</v>
      </c>
      <c r="C2094" s="400" t="s">
        <v>2389</v>
      </c>
      <c r="D2094" s="401">
        <v>61010017456</v>
      </c>
      <c r="E2094" s="400" t="s">
        <v>4246</v>
      </c>
      <c r="F2094" s="80" t="s">
        <v>3720</v>
      </c>
      <c r="G2094" s="370">
        <v>100</v>
      </c>
      <c r="H2094" s="370">
        <v>100</v>
      </c>
      <c r="I2094" s="370">
        <v>20</v>
      </c>
      <c r="J2094" s="194"/>
    </row>
    <row r="2095" spans="1:10" ht="15" x14ac:dyDescent="0.25">
      <c r="A2095" s="80">
        <v>2087</v>
      </c>
      <c r="B2095" s="400" t="s">
        <v>2414</v>
      </c>
      <c r="C2095" s="400" t="s">
        <v>4168</v>
      </c>
      <c r="D2095" s="401">
        <v>61610021092</v>
      </c>
      <c r="E2095" s="400" t="s">
        <v>4246</v>
      </c>
      <c r="F2095" s="80" t="s">
        <v>3720</v>
      </c>
      <c r="G2095" s="370">
        <v>100</v>
      </c>
      <c r="H2095" s="370">
        <v>100</v>
      </c>
      <c r="I2095" s="370">
        <v>20</v>
      </c>
      <c r="J2095" s="194"/>
    </row>
    <row r="2096" spans="1:10" ht="15" x14ac:dyDescent="0.25">
      <c r="A2096" s="80">
        <v>2088</v>
      </c>
      <c r="B2096" s="400" t="s">
        <v>2392</v>
      </c>
      <c r="C2096" s="400" t="s">
        <v>2521</v>
      </c>
      <c r="D2096" s="401">
        <v>61010012621</v>
      </c>
      <c r="E2096" s="400" t="s">
        <v>4246</v>
      </c>
      <c r="F2096" s="80" t="s">
        <v>3720</v>
      </c>
      <c r="G2096" s="370">
        <v>100</v>
      </c>
      <c r="H2096" s="370">
        <v>100</v>
      </c>
      <c r="I2096" s="370">
        <v>20</v>
      </c>
      <c r="J2096" s="194"/>
    </row>
    <row r="2097" spans="1:10" ht="15" x14ac:dyDescent="0.25">
      <c r="A2097" s="80">
        <v>2089</v>
      </c>
      <c r="B2097" s="400" t="s">
        <v>544</v>
      </c>
      <c r="C2097" s="400" t="s">
        <v>3234</v>
      </c>
      <c r="D2097" s="401">
        <v>61009014691</v>
      </c>
      <c r="E2097" s="400" t="s">
        <v>4246</v>
      </c>
      <c r="F2097" s="80" t="s">
        <v>3720</v>
      </c>
      <c r="G2097" s="370">
        <v>100</v>
      </c>
      <c r="H2097" s="370">
        <v>100</v>
      </c>
      <c r="I2097" s="370">
        <v>20</v>
      </c>
      <c r="J2097" s="194"/>
    </row>
    <row r="2098" spans="1:10" ht="15" x14ac:dyDescent="0.25">
      <c r="A2098" s="80">
        <v>2090</v>
      </c>
      <c r="B2098" s="400" t="s">
        <v>4195</v>
      </c>
      <c r="C2098" s="400" t="s">
        <v>2389</v>
      </c>
      <c r="D2098" s="401">
        <v>61010007259</v>
      </c>
      <c r="E2098" s="400" t="s">
        <v>4246</v>
      </c>
      <c r="F2098" s="80" t="s">
        <v>3720</v>
      </c>
      <c r="G2098" s="370">
        <v>100</v>
      </c>
      <c r="H2098" s="370">
        <v>100</v>
      </c>
      <c r="I2098" s="370">
        <v>20</v>
      </c>
      <c r="J2098" s="194"/>
    </row>
    <row r="2099" spans="1:10" ht="15" x14ac:dyDescent="0.25">
      <c r="A2099" s="80">
        <v>2091</v>
      </c>
      <c r="B2099" s="400" t="s">
        <v>3222</v>
      </c>
      <c r="C2099" s="400" t="s">
        <v>2389</v>
      </c>
      <c r="D2099" s="401">
        <v>61010007329</v>
      </c>
      <c r="E2099" s="400" t="s">
        <v>4246</v>
      </c>
      <c r="F2099" s="80" t="s">
        <v>3720</v>
      </c>
      <c r="G2099" s="370">
        <v>100</v>
      </c>
      <c r="H2099" s="370">
        <v>100</v>
      </c>
      <c r="I2099" s="370">
        <v>20</v>
      </c>
      <c r="J2099" s="194"/>
    </row>
    <row r="2100" spans="1:10" ht="15" x14ac:dyDescent="0.25">
      <c r="A2100" s="80">
        <v>2092</v>
      </c>
      <c r="B2100" s="400" t="s">
        <v>3006</v>
      </c>
      <c r="C2100" s="400" t="s">
        <v>4134</v>
      </c>
      <c r="D2100" s="401">
        <v>61010005641</v>
      </c>
      <c r="E2100" s="400" t="s">
        <v>4246</v>
      </c>
      <c r="F2100" s="80" t="s">
        <v>3720</v>
      </c>
      <c r="G2100" s="370">
        <v>100</v>
      </c>
      <c r="H2100" s="370">
        <v>100</v>
      </c>
      <c r="I2100" s="370">
        <v>20</v>
      </c>
      <c r="J2100" s="194"/>
    </row>
    <row r="2101" spans="1:10" ht="15" x14ac:dyDescent="0.25">
      <c r="A2101" s="80">
        <v>2093</v>
      </c>
      <c r="B2101" s="400" t="s">
        <v>4196</v>
      </c>
      <c r="C2101" s="400" t="s">
        <v>4168</v>
      </c>
      <c r="D2101" s="401">
        <v>61010000098</v>
      </c>
      <c r="E2101" s="400" t="s">
        <v>4246</v>
      </c>
      <c r="F2101" s="80" t="s">
        <v>3720</v>
      </c>
      <c r="G2101" s="370">
        <v>100</v>
      </c>
      <c r="H2101" s="370">
        <v>100</v>
      </c>
      <c r="I2101" s="370">
        <v>20</v>
      </c>
      <c r="J2101" s="194"/>
    </row>
    <row r="2102" spans="1:10" ht="15" x14ac:dyDescent="0.25">
      <c r="A2102" s="80">
        <v>2094</v>
      </c>
      <c r="B2102" s="400" t="s">
        <v>2412</v>
      </c>
      <c r="C2102" s="400" t="s">
        <v>4197</v>
      </c>
      <c r="D2102" s="401">
        <v>61010015123</v>
      </c>
      <c r="E2102" s="400" t="s">
        <v>4246</v>
      </c>
      <c r="F2102" s="80" t="s">
        <v>3720</v>
      </c>
      <c r="G2102" s="370">
        <v>100</v>
      </c>
      <c r="H2102" s="370">
        <v>100</v>
      </c>
      <c r="I2102" s="370">
        <v>20</v>
      </c>
      <c r="J2102" s="194"/>
    </row>
    <row r="2103" spans="1:10" ht="15" x14ac:dyDescent="0.25">
      <c r="A2103" s="80">
        <v>2095</v>
      </c>
      <c r="B2103" s="400" t="s">
        <v>4198</v>
      </c>
      <c r="C2103" s="400" t="s">
        <v>4199</v>
      </c>
      <c r="D2103" s="401">
        <v>61010008531</v>
      </c>
      <c r="E2103" s="400" t="s">
        <v>4246</v>
      </c>
      <c r="F2103" s="80" t="s">
        <v>3720</v>
      </c>
      <c r="G2103" s="370">
        <v>100</v>
      </c>
      <c r="H2103" s="370">
        <v>100</v>
      </c>
      <c r="I2103" s="370">
        <v>20</v>
      </c>
      <c r="J2103" s="194"/>
    </row>
    <row r="2104" spans="1:10" ht="15" x14ac:dyDescent="0.25">
      <c r="A2104" s="80">
        <v>2096</v>
      </c>
      <c r="B2104" s="400" t="s">
        <v>4200</v>
      </c>
      <c r="C2104" s="400" t="s">
        <v>2389</v>
      </c>
      <c r="D2104" s="401">
        <v>61010003407</v>
      </c>
      <c r="E2104" s="400" t="s">
        <v>4246</v>
      </c>
      <c r="F2104" s="80" t="s">
        <v>3720</v>
      </c>
      <c r="G2104" s="370">
        <v>100</v>
      </c>
      <c r="H2104" s="370">
        <v>100</v>
      </c>
      <c r="I2104" s="370">
        <v>20</v>
      </c>
      <c r="J2104" s="194"/>
    </row>
    <row r="2105" spans="1:10" ht="15" x14ac:dyDescent="0.25">
      <c r="A2105" s="80">
        <v>2097</v>
      </c>
      <c r="B2105" s="400" t="s">
        <v>4201</v>
      </c>
      <c r="C2105" s="400" t="s">
        <v>3184</v>
      </c>
      <c r="D2105" s="401">
        <v>61010007192</v>
      </c>
      <c r="E2105" s="400" t="s">
        <v>4246</v>
      </c>
      <c r="F2105" s="80" t="s">
        <v>3720</v>
      </c>
      <c r="G2105" s="370">
        <v>100</v>
      </c>
      <c r="H2105" s="370">
        <v>100</v>
      </c>
      <c r="I2105" s="370">
        <v>20</v>
      </c>
      <c r="J2105" s="194"/>
    </row>
    <row r="2106" spans="1:10" ht="15" x14ac:dyDescent="0.25">
      <c r="A2106" s="80">
        <v>2098</v>
      </c>
      <c r="B2106" s="400" t="s">
        <v>2530</v>
      </c>
      <c r="C2106" s="400" t="s">
        <v>2521</v>
      </c>
      <c r="D2106" s="401">
        <v>61010003059</v>
      </c>
      <c r="E2106" s="400" t="s">
        <v>4246</v>
      </c>
      <c r="F2106" s="80" t="s">
        <v>3720</v>
      </c>
      <c r="G2106" s="370">
        <v>100</v>
      </c>
      <c r="H2106" s="370">
        <v>100</v>
      </c>
      <c r="I2106" s="370">
        <v>20</v>
      </c>
      <c r="J2106" s="194"/>
    </row>
    <row r="2107" spans="1:10" ht="15" x14ac:dyDescent="0.25">
      <c r="A2107" s="80">
        <v>2099</v>
      </c>
      <c r="B2107" s="400" t="s">
        <v>2616</v>
      </c>
      <c r="C2107" s="400" t="s">
        <v>4202</v>
      </c>
      <c r="D2107" s="401">
        <v>61010009467</v>
      </c>
      <c r="E2107" s="400" t="s">
        <v>4246</v>
      </c>
      <c r="F2107" s="80" t="s">
        <v>3720</v>
      </c>
      <c r="G2107" s="370">
        <v>100</v>
      </c>
      <c r="H2107" s="370">
        <v>100</v>
      </c>
      <c r="I2107" s="370">
        <v>20</v>
      </c>
      <c r="J2107" s="194"/>
    </row>
    <row r="2108" spans="1:10" ht="15" x14ac:dyDescent="0.25">
      <c r="A2108" s="80">
        <v>2100</v>
      </c>
      <c r="B2108" s="400" t="s">
        <v>2659</v>
      </c>
      <c r="C2108" s="400" t="s">
        <v>2389</v>
      </c>
      <c r="D2108" s="401">
        <v>61010013014</v>
      </c>
      <c r="E2108" s="400" t="s">
        <v>4246</v>
      </c>
      <c r="F2108" s="80" t="s">
        <v>3720</v>
      </c>
      <c r="G2108" s="370">
        <v>100</v>
      </c>
      <c r="H2108" s="370">
        <v>100</v>
      </c>
      <c r="I2108" s="370">
        <v>20</v>
      </c>
      <c r="J2108" s="194"/>
    </row>
    <row r="2109" spans="1:10" ht="15" x14ac:dyDescent="0.25">
      <c r="A2109" s="80">
        <v>2101</v>
      </c>
      <c r="B2109" s="400" t="s">
        <v>2732</v>
      </c>
      <c r="C2109" s="400" t="s">
        <v>4199</v>
      </c>
      <c r="D2109" s="401">
        <v>61010013505</v>
      </c>
      <c r="E2109" s="400" t="s">
        <v>4246</v>
      </c>
      <c r="F2109" s="80" t="s">
        <v>3720</v>
      </c>
      <c r="G2109" s="370">
        <v>100</v>
      </c>
      <c r="H2109" s="370">
        <v>100</v>
      </c>
      <c r="I2109" s="370">
        <v>20</v>
      </c>
      <c r="J2109" s="194"/>
    </row>
    <row r="2110" spans="1:10" ht="15" x14ac:dyDescent="0.25">
      <c r="A2110" s="80">
        <v>2102</v>
      </c>
      <c r="B2110" s="400" t="s">
        <v>4203</v>
      </c>
      <c r="C2110" s="400" t="s">
        <v>3212</v>
      </c>
      <c r="D2110" s="401">
        <v>61009002713</v>
      </c>
      <c r="E2110" s="400" t="s">
        <v>4246</v>
      </c>
      <c r="F2110" s="80" t="s">
        <v>3720</v>
      </c>
      <c r="G2110" s="370">
        <v>100</v>
      </c>
      <c r="H2110" s="370">
        <v>100</v>
      </c>
      <c r="I2110" s="370">
        <v>20</v>
      </c>
      <c r="J2110" s="194"/>
    </row>
    <row r="2111" spans="1:10" ht="15" x14ac:dyDescent="0.25">
      <c r="A2111" s="80">
        <v>2103</v>
      </c>
      <c r="B2111" s="400" t="s">
        <v>4204</v>
      </c>
      <c r="C2111" s="400" t="s">
        <v>4168</v>
      </c>
      <c r="D2111" s="401">
        <v>61010017237</v>
      </c>
      <c r="E2111" s="400" t="s">
        <v>4246</v>
      </c>
      <c r="F2111" s="80" t="s">
        <v>3720</v>
      </c>
      <c r="G2111" s="370">
        <v>100</v>
      </c>
      <c r="H2111" s="370">
        <v>100</v>
      </c>
      <c r="I2111" s="370">
        <v>20</v>
      </c>
      <c r="J2111" s="194"/>
    </row>
    <row r="2112" spans="1:10" ht="15" x14ac:dyDescent="0.25">
      <c r="A2112" s="80">
        <v>2104</v>
      </c>
      <c r="B2112" s="400" t="s">
        <v>4205</v>
      </c>
      <c r="C2112" s="400" t="s">
        <v>2389</v>
      </c>
      <c r="D2112" s="401">
        <v>61010018055</v>
      </c>
      <c r="E2112" s="400" t="s">
        <v>4246</v>
      </c>
      <c r="F2112" s="80" t="s">
        <v>3720</v>
      </c>
      <c r="G2112" s="370">
        <v>100</v>
      </c>
      <c r="H2112" s="370">
        <v>100</v>
      </c>
      <c r="I2112" s="370">
        <v>20</v>
      </c>
      <c r="J2112" s="194"/>
    </row>
    <row r="2113" spans="1:10" ht="15" x14ac:dyDescent="0.25">
      <c r="A2113" s="80">
        <v>2105</v>
      </c>
      <c r="B2113" s="400" t="s">
        <v>2635</v>
      </c>
      <c r="C2113" s="400" t="s">
        <v>4168</v>
      </c>
      <c r="D2113" s="401">
        <v>61010019881</v>
      </c>
      <c r="E2113" s="400" t="s">
        <v>4246</v>
      </c>
      <c r="F2113" s="80" t="s">
        <v>3720</v>
      </c>
      <c r="G2113" s="370">
        <v>100</v>
      </c>
      <c r="H2113" s="370">
        <v>100</v>
      </c>
      <c r="I2113" s="370">
        <v>20</v>
      </c>
      <c r="J2113" s="194"/>
    </row>
    <row r="2114" spans="1:10" ht="15" x14ac:dyDescent="0.25">
      <c r="A2114" s="80">
        <v>2106</v>
      </c>
      <c r="B2114" s="400" t="s">
        <v>2913</v>
      </c>
      <c r="C2114" s="400" t="s">
        <v>2389</v>
      </c>
      <c r="D2114" s="401">
        <v>61010019868</v>
      </c>
      <c r="E2114" s="400" t="s">
        <v>4246</v>
      </c>
      <c r="F2114" s="80" t="s">
        <v>3720</v>
      </c>
      <c r="G2114" s="370">
        <v>100</v>
      </c>
      <c r="H2114" s="370">
        <v>100</v>
      </c>
      <c r="I2114" s="370">
        <v>20</v>
      </c>
      <c r="J2114" s="194"/>
    </row>
    <row r="2115" spans="1:10" ht="15" x14ac:dyDescent="0.25">
      <c r="A2115" s="80">
        <v>2107</v>
      </c>
      <c r="B2115" s="400" t="s">
        <v>4206</v>
      </c>
      <c r="C2115" s="400" t="s">
        <v>2389</v>
      </c>
      <c r="D2115" s="401">
        <v>61010012785</v>
      </c>
      <c r="E2115" s="400" t="s">
        <v>4246</v>
      </c>
      <c r="F2115" s="80" t="s">
        <v>3720</v>
      </c>
      <c r="G2115" s="370">
        <v>100</v>
      </c>
      <c r="H2115" s="370">
        <v>100</v>
      </c>
      <c r="I2115" s="370">
        <v>20</v>
      </c>
      <c r="J2115" s="194"/>
    </row>
    <row r="2116" spans="1:10" ht="15" x14ac:dyDescent="0.25">
      <c r="A2116" s="80">
        <v>2108</v>
      </c>
      <c r="B2116" s="400" t="s">
        <v>2480</v>
      </c>
      <c r="C2116" s="400" t="s">
        <v>4168</v>
      </c>
      <c r="D2116" s="401">
        <v>61010013030</v>
      </c>
      <c r="E2116" s="400" t="s">
        <v>4246</v>
      </c>
      <c r="F2116" s="80" t="s">
        <v>3720</v>
      </c>
      <c r="G2116" s="370">
        <v>100</v>
      </c>
      <c r="H2116" s="370">
        <v>100</v>
      </c>
      <c r="I2116" s="370">
        <v>20</v>
      </c>
      <c r="J2116" s="194"/>
    </row>
    <row r="2117" spans="1:10" ht="15" x14ac:dyDescent="0.25">
      <c r="A2117" s="80">
        <v>2109</v>
      </c>
      <c r="B2117" s="400" t="s">
        <v>2935</v>
      </c>
      <c r="C2117" s="400" t="s">
        <v>3184</v>
      </c>
      <c r="D2117" s="401">
        <v>61010015738</v>
      </c>
      <c r="E2117" s="400" t="s">
        <v>4246</v>
      </c>
      <c r="F2117" s="80" t="s">
        <v>3720</v>
      </c>
      <c r="G2117" s="370">
        <v>100</v>
      </c>
      <c r="H2117" s="370">
        <v>100</v>
      </c>
      <c r="I2117" s="370">
        <v>20</v>
      </c>
      <c r="J2117" s="194"/>
    </row>
    <row r="2118" spans="1:10" ht="15" x14ac:dyDescent="0.25">
      <c r="A2118" s="80">
        <v>2110</v>
      </c>
      <c r="B2118" s="400" t="s">
        <v>3014</v>
      </c>
      <c r="C2118" s="400" t="s">
        <v>3184</v>
      </c>
      <c r="D2118" s="401">
        <v>61010015742</v>
      </c>
      <c r="E2118" s="400" t="s">
        <v>4246</v>
      </c>
      <c r="F2118" s="80" t="s">
        <v>3720</v>
      </c>
      <c r="G2118" s="370">
        <v>100</v>
      </c>
      <c r="H2118" s="370">
        <v>100</v>
      </c>
      <c r="I2118" s="370">
        <v>20</v>
      </c>
      <c r="J2118" s="194"/>
    </row>
    <row r="2119" spans="1:10" ht="15" x14ac:dyDescent="0.25">
      <c r="A2119" s="80">
        <v>2111</v>
      </c>
      <c r="B2119" s="400" t="s">
        <v>4207</v>
      </c>
      <c r="C2119" s="400" t="s">
        <v>4208</v>
      </c>
      <c r="D2119" s="401">
        <v>61010020159</v>
      </c>
      <c r="E2119" s="400" t="s">
        <v>4246</v>
      </c>
      <c r="F2119" s="80" t="s">
        <v>3720</v>
      </c>
      <c r="G2119" s="370">
        <v>100</v>
      </c>
      <c r="H2119" s="370">
        <v>100</v>
      </c>
      <c r="I2119" s="370">
        <v>20</v>
      </c>
      <c r="J2119" s="194"/>
    </row>
    <row r="2120" spans="1:10" ht="15" x14ac:dyDescent="0.25">
      <c r="A2120" s="80">
        <v>2112</v>
      </c>
      <c r="B2120" s="400" t="s">
        <v>2877</v>
      </c>
      <c r="C2120" s="400" t="s">
        <v>2389</v>
      </c>
      <c r="D2120" s="401">
        <v>61010001192</v>
      </c>
      <c r="E2120" s="400" t="s">
        <v>4246</v>
      </c>
      <c r="F2120" s="80" t="s">
        <v>3720</v>
      </c>
      <c r="G2120" s="370">
        <v>100</v>
      </c>
      <c r="H2120" s="370">
        <v>100</v>
      </c>
      <c r="I2120" s="370">
        <v>20</v>
      </c>
      <c r="J2120" s="194"/>
    </row>
    <row r="2121" spans="1:10" ht="15" x14ac:dyDescent="0.25">
      <c r="A2121" s="80">
        <v>2113</v>
      </c>
      <c r="B2121" s="400" t="s">
        <v>2619</v>
      </c>
      <c r="C2121" s="400" t="s">
        <v>4209</v>
      </c>
      <c r="D2121" s="401">
        <v>61010004748</v>
      </c>
      <c r="E2121" s="400" t="s">
        <v>4246</v>
      </c>
      <c r="F2121" s="80" t="s">
        <v>3720</v>
      </c>
      <c r="G2121" s="370">
        <v>100</v>
      </c>
      <c r="H2121" s="370">
        <v>100</v>
      </c>
      <c r="I2121" s="370">
        <v>20</v>
      </c>
      <c r="J2121" s="194"/>
    </row>
    <row r="2122" spans="1:10" ht="15" x14ac:dyDescent="0.25">
      <c r="A2122" s="80">
        <v>2114</v>
      </c>
      <c r="B2122" s="400" t="s">
        <v>2660</v>
      </c>
      <c r="C2122" s="400" t="s">
        <v>4134</v>
      </c>
      <c r="D2122" s="401">
        <v>61010005643</v>
      </c>
      <c r="E2122" s="400" t="s">
        <v>4246</v>
      </c>
      <c r="F2122" s="80" t="s">
        <v>3720</v>
      </c>
      <c r="G2122" s="370">
        <v>100</v>
      </c>
      <c r="H2122" s="370">
        <v>100</v>
      </c>
      <c r="I2122" s="370">
        <v>20</v>
      </c>
      <c r="J2122" s="194"/>
    </row>
    <row r="2123" spans="1:10" ht="15" x14ac:dyDescent="0.25">
      <c r="A2123" s="80">
        <v>2115</v>
      </c>
      <c r="B2123" s="400" t="s">
        <v>4210</v>
      </c>
      <c r="C2123" s="400" t="s">
        <v>4202</v>
      </c>
      <c r="D2123" s="401">
        <v>61010005659</v>
      </c>
      <c r="E2123" s="400" t="s">
        <v>4246</v>
      </c>
      <c r="F2123" s="80" t="s">
        <v>3720</v>
      </c>
      <c r="G2123" s="370">
        <v>100</v>
      </c>
      <c r="H2123" s="370">
        <v>100</v>
      </c>
      <c r="I2123" s="370">
        <v>20</v>
      </c>
      <c r="J2123" s="194"/>
    </row>
    <row r="2124" spans="1:10" ht="15" x14ac:dyDescent="0.25">
      <c r="A2124" s="80">
        <v>2116</v>
      </c>
      <c r="B2124" s="400" t="s">
        <v>2623</v>
      </c>
      <c r="C2124" s="400" t="s">
        <v>3871</v>
      </c>
      <c r="D2124" s="401">
        <v>61009004627</v>
      </c>
      <c r="E2124" s="400" t="s">
        <v>4246</v>
      </c>
      <c r="F2124" s="80" t="s">
        <v>3720</v>
      </c>
      <c r="G2124" s="370">
        <v>100</v>
      </c>
      <c r="H2124" s="370">
        <v>100</v>
      </c>
      <c r="I2124" s="370">
        <v>20</v>
      </c>
      <c r="J2124" s="194"/>
    </row>
    <row r="2125" spans="1:10" ht="15" x14ac:dyDescent="0.25">
      <c r="A2125" s="80">
        <v>2117</v>
      </c>
      <c r="B2125" s="400" t="s">
        <v>3187</v>
      </c>
      <c r="C2125" s="400" t="s">
        <v>2389</v>
      </c>
      <c r="D2125" s="401">
        <v>61010009769</v>
      </c>
      <c r="E2125" s="400" t="s">
        <v>4246</v>
      </c>
      <c r="F2125" s="80" t="s">
        <v>3720</v>
      </c>
      <c r="G2125" s="370">
        <v>100</v>
      </c>
      <c r="H2125" s="370">
        <v>100</v>
      </c>
      <c r="I2125" s="370">
        <v>20</v>
      </c>
      <c r="J2125" s="194"/>
    </row>
    <row r="2126" spans="1:10" ht="15" x14ac:dyDescent="0.25">
      <c r="A2126" s="80">
        <v>2118</v>
      </c>
      <c r="B2126" s="400" t="s">
        <v>3776</v>
      </c>
      <c r="C2126" s="400" t="s">
        <v>4211</v>
      </c>
      <c r="D2126" s="401">
        <v>61010004905</v>
      </c>
      <c r="E2126" s="400" t="s">
        <v>4246</v>
      </c>
      <c r="F2126" s="80" t="s">
        <v>3720</v>
      </c>
      <c r="G2126" s="370">
        <v>100</v>
      </c>
      <c r="H2126" s="370">
        <v>100</v>
      </c>
      <c r="I2126" s="370">
        <v>20</v>
      </c>
      <c r="J2126" s="194"/>
    </row>
    <row r="2127" spans="1:10" ht="15" x14ac:dyDescent="0.25">
      <c r="A2127" s="80">
        <v>2119</v>
      </c>
      <c r="B2127" s="400" t="s">
        <v>2536</v>
      </c>
      <c r="C2127" s="400" t="s">
        <v>4145</v>
      </c>
      <c r="D2127" s="401">
        <v>61004046953</v>
      </c>
      <c r="E2127" s="400" t="s">
        <v>4246</v>
      </c>
      <c r="F2127" s="80" t="s">
        <v>3720</v>
      </c>
      <c r="G2127" s="370">
        <v>100</v>
      </c>
      <c r="H2127" s="370">
        <v>100</v>
      </c>
      <c r="I2127" s="370">
        <v>20</v>
      </c>
      <c r="J2127" s="194"/>
    </row>
    <row r="2128" spans="1:10" ht="15" x14ac:dyDescent="0.25">
      <c r="A2128" s="80">
        <v>2120</v>
      </c>
      <c r="B2128" s="400" t="s">
        <v>3995</v>
      </c>
      <c r="C2128" s="400" t="s">
        <v>4202</v>
      </c>
      <c r="D2128" s="401">
        <v>61010001674</v>
      </c>
      <c r="E2128" s="400" t="s">
        <v>4246</v>
      </c>
      <c r="F2128" s="80" t="s">
        <v>3720</v>
      </c>
      <c r="G2128" s="370">
        <v>100</v>
      </c>
      <c r="H2128" s="370">
        <v>100</v>
      </c>
      <c r="I2128" s="370">
        <v>20</v>
      </c>
      <c r="J2128" s="194"/>
    </row>
    <row r="2129" spans="1:10" ht="15" x14ac:dyDescent="0.25">
      <c r="A2129" s="80">
        <v>2121</v>
      </c>
      <c r="B2129" s="400" t="s">
        <v>4175</v>
      </c>
      <c r="C2129" s="400" t="s">
        <v>3996</v>
      </c>
      <c r="D2129" s="401">
        <v>61010019472</v>
      </c>
      <c r="E2129" s="400" t="s">
        <v>4246</v>
      </c>
      <c r="F2129" s="80" t="s">
        <v>3720</v>
      </c>
      <c r="G2129" s="370">
        <v>100</v>
      </c>
      <c r="H2129" s="370">
        <v>100</v>
      </c>
      <c r="I2129" s="370">
        <v>20</v>
      </c>
      <c r="J2129" s="194"/>
    </row>
    <row r="2130" spans="1:10" ht="15" x14ac:dyDescent="0.25">
      <c r="A2130" s="80">
        <v>2122</v>
      </c>
      <c r="B2130" s="400" t="s">
        <v>2904</v>
      </c>
      <c r="C2130" s="400" t="s">
        <v>4138</v>
      </c>
      <c r="D2130" s="401">
        <v>61010005243</v>
      </c>
      <c r="E2130" s="400" t="s">
        <v>4246</v>
      </c>
      <c r="F2130" s="80" t="s">
        <v>3720</v>
      </c>
      <c r="G2130" s="370">
        <v>100</v>
      </c>
      <c r="H2130" s="370">
        <v>100</v>
      </c>
      <c r="I2130" s="370">
        <v>20</v>
      </c>
      <c r="J2130" s="194"/>
    </row>
    <row r="2131" spans="1:10" ht="15" x14ac:dyDescent="0.25">
      <c r="A2131" s="80">
        <v>2123</v>
      </c>
      <c r="B2131" s="400" t="s">
        <v>3774</v>
      </c>
      <c r="C2131" s="400" t="s">
        <v>4138</v>
      </c>
      <c r="D2131" s="401">
        <v>61010004144</v>
      </c>
      <c r="E2131" s="400" t="s">
        <v>4246</v>
      </c>
      <c r="F2131" s="80" t="s">
        <v>3720</v>
      </c>
      <c r="G2131" s="370">
        <v>100</v>
      </c>
      <c r="H2131" s="370">
        <v>100</v>
      </c>
      <c r="I2131" s="370">
        <v>20</v>
      </c>
      <c r="J2131" s="194"/>
    </row>
    <row r="2132" spans="1:10" ht="15" x14ac:dyDescent="0.25">
      <c r="A2132" s="80">
        <v>2124</v>
      </c>
      <c r="B2132" s="400" t="s">
        <v>2506</v>
      </c>
      <c r="C2132" s="400" t="s">
        <v>4145</v>
      </c>
      <c r="D2132" s="401">
        <v>61010001743</v>
      </c>
      <c r="E2132" s="400" t="s">
        <v>4246</v>
      </c>
      <c r="F2132" s="80" t="s">
        <v>3720</v>
      </c>
      <c r="G2132" s="370">
        <v>100</v>
      </c>
      <c r="H2132" s="370">
        <v>100</v>
      </c>
      <c r="I2132" s="370">
        <v>20</v>
      </c>
      <c r="J2132" s="194"/>
    </row>
    <row r="2133" spans="1:10" ht="15" x14ac:dyDescent="0.25">
      <c r="A2133" s="80">
        <v>2125</v>
      </c>
      <c r="B2133" s="400" t="s">
        <v>4206</v>
      </c>
      <c r="C2133" s="400" t="s">
        <v>3980</v>
      </c>
      <c r="D2133" s="401">
        <v>61010012139</v>
      </c>
      <c r="E2133" s="400" t="s">
        <v>4246</v>
      </c>
      <c r="F2133" s="80" t="s">
        <v>3720</v>
      </c>
      <c r="G2133" s="370">
        <v>100</v>
      </c>
      <c r="H2133" s="370">
        <v>100</v>
      </c>
      <c r="I2133" s="370">
        <v>20</v>
      </c>
      <c r="J2133" s="194"/>
    </row>
    <row r="2134" spans="1:10" ht="15" x14ac:dyDescent="0.25">
      <c r="A2134" s="80">
        <v>2126</v>
      </c>
      <c r="B2134" s="400" t="s">
        <v>4212</v>
      </c>
      <c r="C2134" s="400" t="s">
        <v>4168</v>
      </c>
      <c r="D2134" s="401">
        <v>61010007805</v>
      </c>
      <c r="E2134" s="400" t="s">
        <v>4246</v>
      </c>
      <c r="F2134" s="80" t="s">
        <v>3720</v>
      </c>
      <c r="G2134" s="370">
        <v>100</v>
      </c>
      <c r="H2134" s="370">
        <v>100</v>
      </c>
      <c r="I2134" s="370">
        <v>20</v>
      </c>
      <c r="J2134" s="194"/>
    </row>
    <row r="2135" spans="1:10" ht="15" x14ac:dyDescent="0.25">
      <c r="A2135" s="80">
        <v>2127</v>
      </c>
      <c r="B2135" s="400" t="s">
        <v>4097</v>
      </c>
      <c r="C2135" s="400" t="s">
        <v>4213</v>
      </c>
      <c r="D2135" s="401">
        <v>61010010937</v>
      </c>
      <c r="E2135" s="400" t="s">
        <v>4246</v>
      </c>
      <c r="F2135" s="80" t="s">
        <v>3720</v>
      </c>
      <c r="G2135" s="370">
        <v>100</v>
      </c>
      <c r="H2135" s="370">
        <v>100</v>
      </c>
      <c r="I2135" s="370">
        <v>20</v>
      </c>
      <c r="J2135" s="194"/>
    </row>
    <row r="2136" spans="1:10" ht="15" x14ac:dyDescent="0.25">
      <c r="A2136" s="80">
        <v>2128</v>
      </c>
      <c r="B2136" s="400" t="s">
        <v>3186</v>
      </c>
      <c r="C2136" s="400" t="s">
        <v>4168</v>
      </c>
      <c r="D2136" s="401">
        <v>61010004968</v>
      </c>
      <c r="E2136" s="400" t="s">
        <v>4246</v>
      </c>
      <c r="F2136" s="80" t="s">
        <v>3720</v>
      </c>
      <c r="G2136" s="370">
        <v>100</v>
      </c>
      <c r="H2136" s="370">
        <v>100</v>
      </c>
      <c r="I2136" s="370">
        <v>20</v>
      </c>
      <c r="J2136" s="194"/>
    </row>
    <row r="2137" spans="1:10" ht="15" x14ac:dyDescent="0.25">
      <c r="A2137" s="80">
        <v>2129</v>
      </c>
      <c r="B2137" s="400" t="s">
        <v>2990</v>
      </c>
      <c r="C2137" s="400" t="s">
        <v>2389</v>
      </c>
      <c r="D2137" s="401">
        <v>61010019871</v>
      </c>
      <c r="E2137" s="400" t="s">
        <v>4246</v>
      </c>
      <c r="F2137" s="80" t="s">
        <v>3720</v>
      </c>
      <c r="G2137" s="370">
        <v>100</v>
      </c>
      <c r="H2137" s="370">
        <v>100</v>
      </c>
      <c r="I2137" s="370">
        <v>20</v>
      </c>
      <c r="J2137" s="194"/>
    </row>
    <row r="2138" spans="1:10" ht="15" x14ac:dyDescent="0.25">
      <c r="A2138" s="80">
        <v>2130</v>
      </c>
      <c r="B2138" s="400" t="s">
        <v>2389</v>
      </c>
      <c r="C2138" s="400" t="s">
        <v>2804</v>
      </c>
      <c r="D2138" s="401">
        <v>61010013552</v>
      </c>
      <c r="E2138" s="400" t="s">
        <v>4246</v>
      </c>
      <c r="F2138" s="80" t="s">
        <v>3720</v>
      </c>
      <c r="G2138" s="370">
        <v>100</v>
      </c>
      <c r="H2138" s="370">
        <v>100</v>
      </c>
      <c r="I2138" s="370">
        <v>20</v>
      </c>
      <c r="J2138" s="194"/>
    </row>
    <row r="2139" spans="1:10" ht="15" x14ac:dyDescent="0.25">
      <c r="A2139" s="80">
        <v>2131</v>
      </c>
      <c r="B2139" s="400" t="s">
        <v>3184</v>
      </c>
      <c r="C2139" s="400" t="s">
        <v>2469</v>
      </c>
      <c r="D2139" s="401" t="s">
        <v>4229</v>
      </c>
      <c r="E2139" s="400" t="s">
        <v>4246</v>
      </c>
      <c r="F2139" s="80" t="s">
        <v>3720</v>
      </c>
      <c r="G2139" s="370">
        <v>100</v>
      </c>
      <c r="H2139" s="370">
        <v>100</v>
      </c>
      <c r="I2139" s="370">
        <v>20</v>
      </c>
      <c r="J2139" s="194"/>
    </row>
    <row r="2140" spans="1:10" ht="15" x14ac:dyDescent="0.25">
      <c r="A2140" s="80">
        <v>2132</v>
      </c>
      <c r="B2140" s="400" t="s">
        <v>3184</v>
      </c>
      <c r="C2140" s="400" t="s">
        <v>2469</v>
      </c>
      <c r="D2140" s="401" t="s">
        <v>4229</v>
      </c>
      <c r="E2140" s="400" t="s">
        <v>4246</v>
      </c>
      <c r="F2140" s="80" t="s">
        <v>3720</v>
      </c>
      <c r="G2140" s="370">
        <v>100</v>
      </c>
      <c r="H2140" s="370">
        <v>100</v>
      </c>
      <c r="I2140" s="370">
        <v>20</v>
      </c>
      <c r="J2140" s="194"/>
    </row>
    <row r="2141" spans="1:10" ht="15" x14ac:dyDescent="0.25">
      <c r="A2141" s="80">
        <v>2133</v>
      </c>
      <c r="B2141" s="400" t="s">
        <v>3317</v>
      </c>
      <c r="C2141" s="400" t="s">
        <v>2389</v>
      </c>
      <c r="D2141" s="401" t="s">
        <v>4230</v>
      </c>
      <c r="E2141" s="400" t="s">
        <v>4246</v>
      </c>
      <c r="F2141" s="80" t="s">
        <v>3720</v>
      </c>
      <c r="G2141" s="370">
        <v>100</v>
      </c>
      <c r="H2141" s="370">
        <v>100</v>
      </c>
      <c r="I2141" s="370">
        <v>20</v>
      </c>
      <c r="J2141" s="194"/>
    </row>
    <row r="2142" spans="1:10" ht="15" x14ac:dyDescent="0.25">
      <c r="A2142" s="80">
        <v>2134</v>
      </c>
      <c r="B2142" s="400" t="s">
        <v>3317</v>
      </c>
      <c r="C2142" s="400" t="s">
        <v>2389</v>
      </c>
      <c r="D2142" s="401" t="s">
        <v>4230</v>
      </c>
      <c r="E2142" s="400" t="s">
        <v>4246</v>
      </c>
      <c r="F2142" s="80" t="s">
        <v>3720</v>
      </c>
      <c r="G2142" s="370">
        <v>100</v>
      </c>
      <c r="H2142" s="370">
        <v>100</v>
      </c>
      <c r="I2142" s="370">
        <v>20</v>
      </c>
      <c r="J2142" s="194"/>
    </row>
    <row r="2143" spans="1:10" ht="15" x14ac:dyDescent="0.25">
      <c r="A2143" s="80">
        <v>2135</v>
      </c>
      <c r="B2143" s="400" t="s">
        <v>4193</v>
      </c>
      <c r="C2143" s="400" t="s">
        <v>2432</v>
      </c>
      <c r="D2143" s="401" t="s">
        <v>4231</v>
      </c>
      <c r="E2143" s="400" t="s">
        <v>4246</v>
      </c>
      <c r="F2143" s="80" t="s">
        <v>3720</v>
      </c>
      <c r="G2143" s="370">
        <v>100</v>
      </c>
      <c r="H2143" s="370">
        <v>100</v>
      </c>
      <c r="I2143" s="370">
        <v>20</v>
      </c>
      <c r="J2143" s="194"/>
    </row>
    <row r="2144" spans="1:10" ht="15" x14ac:dyDescent="0.25">
      <c r="A2144" s="80">
        <v>2136</v>
      </c>
      <c r="B2144" s="400" t="s">
        <v>4193</v>
      </c>
      <c r="C2144" s="400" t="s">
        <v>2432</v>
      </c>
      <c r="D2144" s="401" t="s">
        <v>4231</v>
      </c>
      <c r="E2144" s="400" t="s">
        <v>4246</v>
      </c>
      <c r="F2144" s="80" t="s">
        <v>3720</v>
      </c>
      <c r="G2144" s="370">
        <v>100</v>
      </c>
      <c r="H2144" s="370">
        <v>100</v>
      </c>
      <c r="I2144" s="370">
        <v>20</v>
      </c>
      <c r="J2144" s="194"/>
    </row>
    <row r="2145" spans="1:10" ht="15" x14ac:dyDescent="0.25">
      <c r="A2145" s="80">
        <v>2137</v>
      </c>
      <c r="B2145" s="400" t="s">
        <v>4193</v>
      </c>
      <c r="C2145" s="400" t="s">
        <v>2432</v>
      </c>
      <c r="D2145" s="401" t="s">
        <v>4231</v>
      </c>
      <c r="E2145" s="400" t="s">
        <v>4246</v>
      </c>
      <c r="F2145" s="80" t="s">
        <v>3720</v>
      </c>
      <c r="G2145" s="370">
        <v>100</v>
      </c>
      <c r="H2145" s="370">
        <v>100</v>
      </c>
      <c r="I2145" s="370">
        <v>20</v>
      </c>
      <c r="J2145" s="194"/>
    </row>
    <row r="2146" spans="1:10" ht="15" x14ac:dyDescent="0.25">
      <c r="A2146" s="80">
        <v>2138</v>
      </c>
      <c r="B2146" s="400" t="s">
        <v>2361</v>
      </c>
      <c r="C2146" s="400" t="s">
        <v>4193</v>
      </c>
      <c r="D2146" s="401" t="s">
        <v>4232</v>
      </c>
      <c r="E2146" s="400" t="s">
        <v>4246</v>
      </c>
      <c r="F2146" s="80" t="s">
        <v>3720</v>
      </c>
      <c r="G2146" s="370">
        <v>100</v>
      </c>
      <c r="H2146" s="370">
        <v>100</v>
      </c>
      <c r="I2146" s="370">
        <v>20</v>
      </c>
      <c r="J2146" s="194"/>
    </row>
    <row r="2147" spans="1:10" ht="15" x14ac:dyDescent="0.25">
      <c r="A2147" s="80">
        <v>2139</v>
      </c>
      <c r="B2147" s="400" t="s">
        <v>2361</v>
      </c>
      <c r="C2147" s="400" t="s">
        <v>4193</v>
      </c>
      <c r="D2147" s="401" t="s">
        <v>4232</v>
      </c>
      <c r="E2147" s="400" t="s">
        <v>4246</v>
      </c>
      <c r="F2147" s="80" t="s">
        <v>3720</v>
      </c>
      <c r="G2147" s="370">
        <v>100</v>
      </c>
      <c r="H2147" s="370">
        <v>100</v>
      </c>
      <c r="I2147" s="370">
        <v>20</v>
      </c>
      <c r="J2147" s="194"/>
    </row>
    <row r="2148" spans="1:10" ht="15" x14ac:dyDescent="0.25">
      <c r="A2148" s="80">
        <v>2140</v>
      </c>
      <c r="B2148" s="400" t="s">
        <v>2635</v>
      </c>
      <c r="C2148" s="400" t="s">
        <v>3184</v>
      </c>
      <c r="D2148" s="401" t="s">
        <v>4233</v>
      </c>
      <c r="E2148" s="400" t="s">
        <v>4246</v>
      </c>
      <c r="F2148" s="80" t="s">
        <v>3720</v>
      </c>
      <c r="G2148" s="370">
        <v>100</v>
      </c>
      <c r="H2148" s="370">
        <v>100</v>
      </c>
      <c r="I2148" s="370">
        <v>20</v>
      </c>
      <c r="J2148" s="194"/>
    </row>
    <row r="2149" spans="1:10" ht="15" x14ac:dyDescent="0.25">
      <c r="A2149" s="80">
        <v>2141</v>
      </c>
      <c r="B2149" s="400" t="s">
        <v>2635</v>
      </c>
      <c r="C2149" s="400" t="s">
        <v>3184</v>
      </c>
      <c r="D2149" s="401" t="s">
        <v>4233</v>
      </c>
      <c r="E2149" s="400" t="s">
        <v>4246</v>
      </c>
      <c r="F2149" s="80" t="s">
        <v>3720</v>
      </c>
      <c r="G2149" s="370">
        <v>100</v>
      </c>
      <c r="H2149" s="370">
        <v>100</v>
      </c>
      <c r="I2149" s="370">
        <v>20</v>
      </c>
      <c r="J2149" s="194"/>
    </row>
    <row r="2150" spans="1:10" ht="15" x14ac:dyDescent="0.25">
      <c r="A2150" s="80">
        <v>2142</v>
      </c>
      <c r="B2150" s="400" t="s">
        <v>2660</v>
      </c>
      <c r="C2150" s="400" t="s">
        <v>4214</v>
      </c>
      <c r="D2150" s="401" t="s">
        <v>4234</v>
      </c>
      <c r="E2150" s="400" t="s">
        <v>4246</v>
      </c>
      <c r="F2150" s="80" t="s">
        <v>3720</v>
      </c>
      <c r="G2150" s="370">
        <v>100</v>
      </c>
      <c r="H2150" s="370">
        <v>100</v>
      </c>
      <c r="I2150" s="370">
        <v>20</v>
      </c>
      <c r="J2150" s="194"/>
    </row>
    <row r="2151" spans="1:10" ht="15" x14ac:dyDescent="0.25">
      <c r="A2151" s="80">
        <v>2143</v>
      </c>
      <c r="B2151" s="400" t="s">
        <v>2660</v>
      </c>
      <c r="C2151" s="400" t="s">
        <v>4214</v>
      </c>
      <c r="D2151" s="401" t="s">
        <v>4234</v>
      </c>
      <c r="E2151" s="400" t="s">
        <v>4246</v>
      </c>
      <c r="F2151" s="80" t="s">
        <v>3720</v>
      </c>
      <c r="G2151" s="370">
        <v>100</v>
      </c>
      <c r="H2151" s="370">
        <v>100</v>
      </c>
      <c r="I2151" s="370">
        <v>20</v>
      </c>
      <c r="J2151" s="194"/>
    </row>
    <row r="2152" spans="1:10" ht="15" x14ac:dyDescent="0.25">
      <c r="A2152" s="80">
        <v>2144</v>
      </c>
      <c r="B2152" s="400" t="s">
        <v>2434</v>
      </c>
      <c r="C2152" s="400" t="s">
        <v>4215</v>
      </c>
      <c r="D2152" s="401" t="s">
        <v>4235</v>
      </c>
      <c r="E2152" s="400" t="s">
        <v>4246</v>
      </c>
      <c r="F2152" s="80" t="s">
        <v>3720</v>
      </c>
      <c r="G2152" s="370">
        <v>100</v>
      </c>
      <c r="H2152" s="370">
        <v>100</v>
      </c>
      <c r="I2152" s="370">
        <v>20</v>
      </c>
      <c r="J2152" s="194"/>
    </row>
    <row r="2153" spans="1:10" ht="15" x14ac:dyDescent="0.25">
      <c r="A2153" s="80">
        <v>2145</v>
      </c>
      <c r="B2153" s="400" t="s">
        <v>2434</v>
      </c>
      <c r="C2153" s="400" t="s">
        <v>4215</v>
      </c>
      <c r="D2153" s="401" t="s">
        <v>4235</v>
      </c>
      <c r="E2153" s="400" t="s">
        <v>4246</v>
      </c>
      <c r="F2153" s="80" t="s">
        <v>3720</v>
      </c>
      <c r="G2153" s="370">
        <v>100</v>
      </c>
      <c r="H2153" s="370">
        <v>100</v>
      </c>
      <c r="I2153" s="370">
        <v>20</v>
      </c>
      <c r="J2153" s="194"/>
    </row>
    <row r="2154" spans="1:10" ht="15" x14ac:dyDescent="0.25">
      <c r="A2154" s="80">
        <v>2146</v>
      </c>
      <c r="B2154" s="400" t="s">
        <v>528</v>
      </c>
      <c r="C2154" s="400" t="s">
        <v>4216</v>
      </c>
      <c r="D2154" s="401" t="s">
        <v>4236</v>
      </c>
      <c r="E2154" s="400" t="s">
        <v>4246</v>
      </c>
      <c r="F2154" s="80" t="s">
        <v>3720</v>
      </c>
      <c r="G2154" s="370">
        <v>100</v>
      </c>
      <c r="H2154" s="370">
        <v>100</v>
      </c>
      <c r="I2154" s="370">
        <v>20</v>
      </c>
      <c r="J2154" s="194"/>
    </row>
    <row r="2155" spans="1:10" ht="15" x14ac:dyDescent="0.25">
      <c r="A2155" s="80">
        <v>2147</v>
      </c>
      <c r="B2155" s="400" t="s">
        <v>528</v>
      </c>
      <c r="C2155" s="400" t="s">
        <v>4216</v>
      </c>
      <c r="D2155" s="401" t="s">
        <v>4236</v>
      </c>
      <c r="E2155" s="400" t="s">
        <v>4246</v>
      </c>
      <c r="F2155" s="80" t="s">
        <v>3720</v>
      </c>
      <c r="G2155" s="370">
        <v>100</v>
      </c>
      <c r="H2155" s="370">
        <v>100</v>
      </c>
      <c r="I2155" s="370">
        <v>20</v>
      </c>
      <c r="J2155" s="194"/>
    </row>
    <row r="2156" spans="1:10" ht="15" x14ac:dyDescent="0.25">
      <c r="A2156" s="80">
        <v>2148</v>
      </c>
      <c r="B2156" s="400" t="s">
        <v>2461</v>
      </c>
      <c r="C2156" s="400" t="s">
        <v>4217</v>
      </c>
      <c r="D2156" s="401" t="s">
        <v>4237</v>
      </c>
      <c r="E2156" s="400" t="s">
        <v>4246</v>
      </c>
      <c r="F2156" s="80" t="s">
        <v>3720</v>
      </c>
      <c r="G2156" s="370">
        <v>100</v>
      </c>
      <c r="H2156" s="370">
        <v>100</v>
      </c>
      <c r="I2156" s="370">
        <v>20</v>
      </c>
      <c r="J2156" s="194"/>
    </row>
    <row r="2157" spans="1:10" ht="15" x14ac:dyDescent="0.25">
      <c r="A2157" s="80">
        <v>2149</v>
      </c>
      <c r="B2157" s="400" t="s">
        <v>2461</v>
      </c>
      <c r="C2157" s="400" t="s">
        <v>4217</v>
      </c>
      <c r="D2157" s="401" t="s">
        <v>4237</v>
      </c>
      <c r="E2157" s="400" t="s">
        <v>4246</v>
      </c>
      <c r="F2157" s="80" t="s">
        <v>3720</v>
      </c>
      <c r="G2157" s="370">
        <v>100</v>
      </c>
      <c r="H2157" s="370">
        <v>100</v>
      </c>
      <c r="I2157" s="370">
        <v>20</v>
      </c>
      <c r="J2157" s="194"/>
    </row>
    <row r="2158" spans="1:10" ht="15" x14ac:dyDescent="0.25">
      <c r="A2158" s="80">
        <v>2150</v>
      </c>
      <c r="B2158" s="400" t="s">
        <v>2680</v>
      </c>
      <c r="C2158" s="400" t="s">
        <v>4215</v>
      </c>
      <c r="D2158" s="401" t="s">
        <v>4238</v>
      </c>
      <c r="E2158" s="400" t="s">
        <v>4246</v>
      </c>
      <c r="F2158" s="80" t="s">
        <v>3720</v>
      </c>
      <c r="G2158" s="370">
        <v>100</v>
      </c>
      <c r="H2158" s="370">
        <v>100</v>
      </c>
      <c r="I2158" s="370">
        <v>20</v>
      </c>
      <c r="J2158" s="194"/>
    </row>
    <row r="2159" spans="1:10" ht="15" x14ac:dyDescent="0.25">
      <c r="A2159" s="80">
        <v>2151</v>
      </c>
      <c r="B2159" s="400" t="s">
        <v>2680</v>
      </c>
      <c r="C2159" s="400" t="s">
        <v>4215</v>
      </c>
      <c r="D2159" s="401" t="s">
        <v>4238</v>
      </c>
      <c r="E2159" s="400" t="s">
        <v>4246</v>
      </c>
      <c r="F2159" s="80" t="s">
        <v>3720</v>
      </c>
      <c r="G2159" s="370">
        <v>100</v>
      </c>
      <c r="H2159" s="370">
        <v>100</v>
      </c>
      <c r="I2159" s="370">
        <v>20</v>
      </c>
      <c r="J2159" s="194"/>
    </row>
    <row r="2160" spans="1:10" ht="15" x14ac:dyDescent="0.25">
      <c r="A2160" s="80">
        <v>2152</v>
      </c>
      <c r="B2160" s="400" t="s">
        <v>2530</v>
      </c>
      <c r="C2160" s="400" t="s">
        <v>4218</v>
      </c>
      <c r="D2160" s="401" t="s">
        <v>4239</v>
      </c>
      <c r="E2160" s="400" t="s">
        <v>4246</v>
      </c>
      <c r="F2160" s="80" t="s">
        <v>3720</v>
      </c>
      <c r="G2160" s="370">
        <v>100</v>
      </c>
      <c r="H2160" s="370">
        <v>100</v>
      </c>
      <c r="I2160" s="370">
        <v>20</v>
      </c>
      <c r="J2160" s="194"/>
    </row>
    <row r="2161" spans="1:10" ht="15" x14ac:dyDescent="0.25">
      <c r="A2161" s="80">
        <v>2153</v>
      </c>
      <c r="B2161" s="400" t="s">
        <v>2530</v>
      </c>
      <c r="C2161" s="400" t="s">
        <v>4218</v>
      </c>
      <c r="D2161" s="401">
        <v>1011042776</v>
      </c>
      <c r="E2161" s="400" t="s">
        <v>4246</v>
      </c>
      <c r="F2161" s="80" t="s">
        <v>3720</v>
      </c>
      <c r="G2161" s="370">
        <v>100</v>
      </c>
      <c r="H2161" s="370">
        <v>100</v>
      </c>
      <c r="I2161" s="370">
        <v>20</v>
      </c>
      <c r="J2161" s="194"/>
    </row>
    <row r="2162" spans="1:10" ht="15" x14ac:dyDescent="0.25">
      <c r="A2162" s="80">
        <v>2154</v>
      </c>
      <c r="B2162" s="400" t="s">
        <v>2538</v>
      </c>
      <c r="C2162" s="400" t="s">
        <v>4219</v>
      </c>
      <c r="D2162" s="401">
        <v>45001005312</v>
      </c>
      <c r="E2162" s="400" t="s">
        <v>4246</v>
      </c>
      <c r="F2162" s="80" t="s">
        <v>3720</v>
      </c>
      <c r="G2162" s="370">
        <v>100</v>
      </c>
      <c r="H2162" s="370">
        <v>100</v>
      </c>
      <c r="I2162" s="370">
        <v>20</v>
      </c>
      <c r="J2162" s="194"/>
    </row>
    <row r="2163" spans="1:10" ht="15" x14ac:dyDescent="0.25">
      <c r="A2163" s="80">
        <v>2155</v>
      </c>
      <c r="B2163" s="400" t="s">
        <v>2538</v>
      </c>
      <c r="C2163" s="400" t="s">
        <v>4219</v>
      </c>
      <c r="D2163" s="401">
        <v>45001005312</v>
      </c>
      <c r="E2163" s="400" t="s">
        <v>4246</v>
      </c>
      <c r="F2163" s="80" t="s">
        <v>3720</v>
      </c>
      <c r="G2163" s="370">
        <v>100</v>
      </c>
      <c r="H2163" s="370">
        <v>100</v>
      </c>
      <c r="I2163" s="370">
        <v>20</v>
      </c>
      <c r="J2163" s="194"/>
    </row>
    <row r="2164" spans="1:10" ht="15" x14ac:dyDescent="0.25">
      <c r="A2164" s="80">
        <v>2156</v>
      </c>
      <c r="B2164" s="400" t="s">
        <v>2527</v>
      </c>
      <c r="C2164" s="400" t="s">
        <v>4219</v>
      </c>
      <c r="D2164" s="401">
        <v>45001001332</v>
      </c>
      <c r="E2164" s="400" t="s">
        <v>4246</v>
      </c>
      <c r="F2164" s="80" t="s">
        <v>3720</v>
      </c>
      <c r="G2164" s="370">
        <v>100</v>
      </c>
      <c r="H2164" s="370">
        <v>100</v>
      </c>
      <c r="I2164" s="370">
        <v>20</v>
      </c>
      <c r="J2164" s="194"/>
    </row>
    <row r="2165" spans="1:10" ht="15" x14ac:dyDescent="0.25">
      <c r="A2165" s="80">
        <v>2157</v>
      </c>
      <c r="B2165" s="400" t="s">
        <v>2527</v>
      </c>
      <c r="C2165" s="400" t="s">
        <v>4219</v>
      </c>
      <c r="D2165" s="401">
        <v>45001001332</v>
      </c>
      <c r="E2165" s="400" t="s">
        <v>4246</v>
      </c>
      <c r="F2165" s="80" t="s">
        <v>3720</v>
      </c>
      <c r="G2165" s="370">
        <v>100</v>
      </c>
      <c r="H2165" s="370">
        <v>100</v>
      </c>
      <c r="I2165" s="370">
        <v>20</v>
      </c>
      <c r="J2165" s="194"/>
    </row>
    <row r="2166" spans="1:10" ht="15" x14ac:dyDescent="0.25">
      <c r="A2166" s="80">
        <v>2158</v>
      </c>
      <c r="B2166" s="400" t="s">
        <v>2603</v>
      </c>
      <c r="C2166" s="400" t="s">
        <v>2389</v>
      </c>
      <c r="D2166" s="401" t="s">
        <v>4240</v>
      </c>
      <c r="E2166" s="400" t="s">
        <v>4246</v>
      </c>
      <c r="F2166" s="80" t="s">
        <v>3720</v>
      </c>
      <c r="G2166" s="370">
        <v>100</v>
      </c>
      <c r="H2166" s="370">
        <v>100</v>
      </c>
      <c r="I2166" s="370">
        <v>20</v>
      </c>
      <c r="J2166" s="194"/>
    </row>
    <row r="2167" spans="1:10" ht="15" x14ac:dyDescent="0.25">
      <c r="A2167" s="80">
        <v>2159</v>
      </c>
      <c r="B2167" s="400" t="s">
        <v>2603</v>
      </c>
      <c r="C2167" s="400" t="s">
        <v>2389</v>
      </c>
      <c r="D2167" s="401" t="s">
        <v>4240</v>
      </c>
      <c r="E2167" s="400" t="s">
        <v>4246</v>
      </c>
      <c r="F2167" s="80" t="s">
        <v>3720</v>
      </c>
      <c r="G2167" s="370">
        <v>100</v>
      </c>
      <c r="H2167" s="370">
        <v>100</v>
      </c>
      <c r="I2167" s="370">
        <v>20</v>
      </c>
      <c r="J2167" s="194"/>
    </row>
    <row r="2168" spans="1:10" ht="15" x14ac:dyDescent="0.25">
      <c r="A2168" s="80">
        <v>2160</v>
      </c>
      <c r="B2168" s="400" t="s">
        <v>4220</v>
      </c>
      <c r="C2168" s="400" t="s">
        <v>4221</v>
      </c>
      <c r="D2168" s="401" t="s">
        <v>4241</v>
      </c>
      <c r="E2168" s="400" t="s">
        <v>4246</v>
      </c>
      <c r="F2168" s="80" t="s">
        <v>3720</v>
      </c>
      <c r="G2168" s="370">
        <v>100</v>
      </c>
      <c r="H2168" s="370">
        <v>100</v>
      </c>
      <c r="I2168" s="370">
        <v>20</v>
      </c>
      <c r="J2168" s="194"/>
    </row>
    <row r="2169" spans="1:10" ht="15" x14ac:dyDescent="0.25">
      <c r="A2169" s="80">
        <v>2161</v>
      </c>
      <c r="B2169" s="400" t="s">
        <v>4220</v>
      </c>
      <c r="C2169" s="400" t="s">
        <v>4221</v>
      </c>
      <c r="D2169" s="401" t="s">
        <v>4241</v>
      </c>
      <c r="E2169" s="400" t="s">
        <v>4246</v>
      </c>
      <c r="F2169" s="80" t="s">
        <v>3720</v>
      </c>
      <c r="G2169" s="370">
        <v>100</v>
      </c>
      <c r="H2169" s="370">
        <v>100</v>
      </c>
      <c r="I2169" s="370">
        <v>20</v>
      </c>
      <c r="J2169" s="194"/>
    </row>
    <row r="2170" spans="1:10" ht="15" x14ac:dyDescent="0.25">
      <c r="A2170" s="80">
        <v>2162</v>
      </c>
      <c r="B2170" s="400" t="s">
        <v>2427</v>
      </c>
      <c r="C2170" s="400" t="s">
        <v>4222</v>
      </c>
      <c r="D2170" s="401" t="s">
        <v>4242</v>
      </c>
      <c r="E2170" s="400" t="s">
        <v>4246</v>
      </c>
      <c r="F2170" s="80" t="s">
        <v>3720</v>
      </c>
      <c r="G2170" s="370">
        <v>100</v>
      </c>
      <c r="H2170" s="370">
        <v>100</v>
      </c>
      <c r="I2170" s="370">
        <v>20</v>
      </c>
      <c r="J2170" s="194"/>
    </row>
    <row r="2171" spans="1:10" ht="15" x14ac:dyDescent="0.25">
      <c r="A2171" s="80">
        <v>2163</v>
      </c>
      <c r="B2171" s="400" t="s">
        <v>2427</v>
      </c>
      <c r="C2171" s="400" t="s">
        <v>4222</v>
      </c>
      <c r="D2171" s="401" t="s">
        <v>4242</v>
      </c>
      <c r="E2171" s="400" t="s">
        <v>4246</v>
      </c>
      <c r="F2171" s="80" t="s">
        <v>3720</v>
      </c>
      <c r="G2171" s="370">
        <v>100</v>
      </c>
      <c r="H2171" s="370">
        <v>100</v>
      </c>
      <c r="I2171" s="370">
        <v>20</v>
      </c>
      <c r="J2171" s="194"/>
    </row>
    <row r="2172" spans="1:10" ht="15" x14ac:dyDescent="0.25">
      <c r="A2172" s="80">
        <v>2164</v>
      </c>
      <c r="B2172" s="400" t="s">
        <v>2361</v>
      </c>
      <c r="C2172" s="400" t="s">
        <v>4223</v>
      </c>
      <c r="D2172" s="401">
        <v>35001074730</v>
      </c>
      <c r="E2172" s="400" t="s">
        <v>4246</v>
      </c>
      <c r="F2172" s="80" t="s">
        <v>3720</v>
      </c>
      <c r="G2172" s="370">
        <v>100</v>
      </c>
      <c r="H2172" s="370">
        <v>100</v>
      </c>
      <c r="I2172" s="370">
        <v>20</v>
      </c>
      <c r="J2172" s="194"/>
    </row>
    <row r="2173" spans="1:10" ht="15" x14ac:dyDescent="0.25">
      <c r="A2173" s="80">
        <v>2165</v>
      </c>
      <c r="B2173" s="400" t="s">
        <v>2361</v>
      </c>
      <c r="C2173" s="400" t="s">
        <v>4223</v>
      </c>
      <c r="D2173" s="401">
        <v>35001074730</v>
      </c>
      <c r="E2173" s="400" t="s">
        <v>4246</v>
      </c>
      <c r="F2173" s="80" t="s">
        <v>3720</v>
      </c>
      <c r="G2173" s="370">
        <v>100</v>
      </c>
      <c r="H2173" s="370">
        <v>100</v>
      </c>
      <c r="I2173" s="370">
        <v>20</v>
      </c>
      <c r="J2173" s="194"/>
    </row>
    <row r="2174" spans="1:10" ht="15" x14ac:dyDescent="0.25">
      <c r="A2174" s="80">
        <v>2166</v>
      </c>
      <c r="B2174" s="400" t="s">
        <v>2641</v>
      </c>
      <c r="C2174" s="400" t="s">
        <v>4224</v>
      </c>
      <c r="D2174" s="401">
        <v>35001098386</v>
      </c>
      <c r="E2174" s="400" t="s">
        <v>4246</v>
      </c>
      <c r="F2174" s="80" t="s">
        <v>3720</v>
      </c>
      <c r="G2174" s="370">
        <v>100</v>
      </c>
      <c r="H2174" s="370">
        <v>100</v>
      </c>
      <c r="I2174" s="370">
        <v>20</v>
      </c>
      <c r="J2174" s="194"/>
    </row>
    <row r="2175" spans="1:10" ht="15" x14ac:dyDescent="0.25">
      <c r="A2175" s="80">
        <v>2167</v>
      </c>
      <c r="B2175" s="400" t="s">
        <v>2641</v>
      </c>
      <c r="C2175" s="400" t="s">
        <v>4224</v>
      </c>
      <c r="D2175" s="401">
        <v>35001098386</v>
      </c>
      <c r="E2175" s="400" t="s">
        <v>4246</v>
      </c>
      <c r="F2175" s="80" t="s">
        <v>3720</v>
      </c>
      <c r="G2175" s="370">
        <v>100</v>
      </c>
      <c r="H2175" s="370">
        <v>100</v>
      </c>
      <c r="I2175" s="370">
        <v>20</v>
      </c>
      <c r="J2175" s="194"/>
    </row>
    <row r="2176" spans="1:10" ht="15" x14ac:dyDescent="0.25">
      <c r="A2176" s="80">
        <v>2168</v>
      </c>
      <c r="B2176" s="400" t="s">
        <v>2487</v>
      </c>
      <c r="C2176" s="400" t="s">
        <v>4225</v>
      </c>
      <c r="D2176" s="401">
        <v>35001056232</v>
      </c>
      <c r="E2176" s="400" t="s">
        <v>4246</v>
      </c>
      <c r="F2176" s="80" t="s">
        <v>3720</v>
      </c>
      <c r="G2176" s="370">
        <v>100</v>
      </c>
      <c r="H2176" s="370">
        <v>100</v>
      </c>
      <c r="I2176" s="370">
        <v>20</v>
      </c>
      <c r="J2176" s="194"/>
    </row>
    <row r="2177" spans="1:10" ht="15" x14ac:dyDescent="0.25">
      <c r="A2177" s="80">
        <v>2169</v>
      </c>
      <c r="B2177" s="400" t="s">
        <v>2487</v>
      </c>
      <c r="C2177" s="400" t="s">
        <v>4225</v>
      </c>
      <c r="D2177" s="401">
        <v>35001056232</v>
      </c>
      <c r="E2177" s="400" t="s">
        <v>4246</v>
      </c>
      <c r="F2177" s="80" t="s">
        <v>3720</v>
      </c>
      <c r="G2177" s="370">
        <v>100</v>
      </c>
      <c r="H2177" s="370">
        <v>100</v>
      </c>
      <c r="I2177" s="370">
        <v>20</v>
      </c>
      <c r="J2177" s="194"/>
    </row>
    <row r="2178" spans="1:10" ht="15" x14ac:dyDescent="0.25">
      <c r="A2178" s="80">
        <v>2170</v>
      </c>
      <c r="B2178" s="400" t="s">
        <v>3183</v>
      </c>
      <c r="C2178" s="400" t="s">
        <v>2834</v>
      </c>
      <c r="D2178" s="401">
        <v>35001095776</v>
      </c>
      <c r="E2178" s="400" t="s">
        <v>4246</v>
      </c>
      <c r="F2178" s="80" t="s">
        <v>3720</v>
      </c>
      <c r="G2178" s="370">
        <v>100</v>
      </c>
      <c r="H2178" s="370">
        <v>100</v>
      </c>
      <c r="I2178" s="370">
        <v>20</v>
      </c>
      <c r="J2178" s="194"/>
    </row>
    <row r="2179" spans="1:10" ht="15" x14ac:dyDescent="0.25">
      <c r="A2179" s="80">
        <v>2171</v>
      </c>
      <c r="B2179" s="400" t="s">
        <v>3183</v>
      </c>
      <c r="C2179" s="400" t="s">
        <v>2834</v>
      </c>
      <c r="D2179" s="401">
        <v>35001095776</v>
      </c>
      <c r="E2179" s="400" t="s">
        <v>4246</v>
      </c>
      <c r="F2179" s="80" t="s">
        <v>3720</v>
      </c>
      <c r="G2179" s="370">
        <v>100</v>
      </c>
      <c r="H2179" s="370">
        <v>100</v>
      </c>
      <c r="I2179" s="370">
        <v>20</v>
      </c>
      <c r="J2179" s="194"/>
    </row>
    <row r="2180" spans="1:10" ht="15" x14ac:dyDescent="0.2">
      <c r="A2180" s="69" t="s">
        <v>267</v>
      </c>
      <c r="B2180" s="69"/>
      <c r="C2180" s="69"/>
      <c r="D2180" s="69"/>
      <c r="E2180" s="69"/>
      <c r="F2180" s="80"/>
      <c r="G2180" s="370"/>
      <c r="H2180" s="370"/>
      <c r="I2180" s="370"/>
    </row>
    <row r="2181" spans="1:10" ht="15" x14ac:dyDescent="0.3">
      <c r="A2181" s="69"/>
      <c r="B2181" s="81"/>
      <c r="C2181" s="81"/>
      <c r="D2181" s="81"/>
      <c r="E2181" s="81"/>
      <c r="F2181" s="69" t="s">
        <v>441</v>
      </c>
      <c r="G2181" s="558">
        <f>SUM(G9:G2180)</f>
        <v>327181.25</v>
      </c>
      <c r="H2181" s="558">
        <f>SUM(H9:H2180)</f>
        <v>326743.75</v>
      </c>
      <c r="I2181" s="558">
        <f>SUM(I9:I2180)</f>
        <v>65348.75</v>
      </c>
    </row>
    <row r="2182" spans="1:10" ht="15" x14ac:dyDescent="0.3">
      <c r="A2182" s="192"/>
      <c r="B2182" s="192"/>
      <c r="C2182" s="192"/>
      <c r="D2182" s="192"/>
      <c r="E2182" s="192"/>
      <c r="F2182" s="192"/>
      <c r="G2182" s="192"/>
      <c r="H2182" s="150"/>
      <c r="I2182" s="150"/>
    </row>
    <row r="2183" spans="1:10" ht="15" x14ac:dyDescent="0.3">
      <c r="A2183" s="193" t="s">
        <v>430</v>
      </c>
      <c r="B2183" s="193"/>
      <c r="C2183" s="192"/>
      <c r="D2183" s="192"/>
      <c r="E2183" s="192"/>
      <c r="F2183" s="192"/>
      <c r="G2183" s="192"/>
      <c r="H2183" s="150"/>
      <c r="I2183" s="150"/>
    </row>
    <row r="2184" spans="1:10" ht="15" x14ac:dyDescent="0.3">
      <c r="A2184" s="193"/>
      <c r="B2184" s="193"/>
      <c r="C2184" s="192"/>
      <c r="D2184" s="192"/>
      <c r="E2184" s="192"/>
      <c r="F2184" s="192"/>
      <c r="G2184" s="192"/>
      <c r="H2184" s="150"/>
      <c r="I2184" s="150"/>
    </row>
    <row r="2185" spans="1:10" x14ac:dyDescent="0.2">
      <c r="A2185" s="189"/>
      <c r="B2185" s="189"/>
      <c r="C2185" s="189"/>
      <c r="D2185" s="189"/>
      <c r="E2185" s="189"/>
      <c r="F2185" s="189"/>
      <c r="G2185" s="189"/>
      <c r="H2185" s="189"/>
      <c r="I2185" s="189"/>
    </row>
    <row r="2186" spans="1:10" ht="15" x14ac:dyDescent="0.3">
      <c r="A2186" s="156" t="s">
        <v>106</v>
      </c>
      <c r="B2186" s="156"/>
      <c r="C2186" s="150"/>
      <c r="D2186" s="150"/>
      <c r="E2186" s="150"/>
      <c r="F2186" s="150"/>
      <c r="G2186" s="150"/>
      <c r="H2186" s="150"/>
      <c r="I2186" s="150"/>
    </row>
    <row r="2187" spans="1:10" ht="15" x14ac:dyDescent="0.3">
      <c r="A2187" s="150"/>
      <c r="B2187" s="150"/>
      <c r="C2187" s="150"/>
      <c r="D2187" s="150"/>
      <c r="E2187" s="150"/>
      <c r="F2187" s="150"/>
      <c r="G2187" s="150"/>
      <c r="H2187" s="150"/>
      <c r="I2187" s="150"/>
    </row>
    <row r="2188" spans="1:10" ht="15" x14ac:dyDescent="0.3">
      <c r="A2188" s="150"/>
      <c r="B2188" s="150"/>
      <c r="C2188" s="150"/>
      <c r="D2188" s="150"/>
      <c r="E2188" s="154"/>
      <c r="F2188" s="154"/>
      <c r="G2188" s="154"/>
      <c r="H2188" s="150"/>
      <c r="I2188" s="150"/>
    </row>
    <row r="2189" spans="1:10" ht="15" x14ac:dyDescent="0.3">
      <c r="A2189" s="156"/>
      <c r="B2189" s="156"/>
      <c r="C2189" s="156" t="s">
        <v>381</v>
      </c>
      <c r="D2189" s="156"/>
      <c r="E2189" s="156"/>
      <c r="F2189" s="156"/>
      <c r="G2189" s="156"/>
      <c r="H2189" s="150"/>
      <c r="I2189" s="150"/>
    </row>
    <row r="2190" spans="1:10" ht="15" x14ac:dyDescent="0.3">
      <c r="A2190" s="150"/>
      <c r="B2190" s="150"/>
      <c r="C2190" s="150" t="s">
        <v>380</v>
      </c>
      <c r="D2190" s="150"/>
      <c r="E2190" s="150"/>
      <c r="F2190" s="150"/>
      <c r="G2190" s="150"/>
      <c r="H2190" s="150"/>
      <c r="I2190" s="150"/>
    </row>
    <row r="2191" spans="1:10" x14ac:dyDescent="0.2">
      <c r="A2191" s="158"/>
      <c r="B2191" s="158"/>
      <c r="C2191" s="158" t="s">
        <v>137</v>
      </c>
      <c r="D2191" s="158"/>
      <c r="E2191" s="158"/>
      <c r="F2191" s="158"/>
      <c r="G2191" s="158"/>
    </row>
  </sheetData>
  <mergeCells count="2">
    <mergeCell ref="I1:J1"/>
    <mergeCell ref="I2:J2"/>
  </mergeCells>
  <printOptions gridLines="1"/>
  <pageMargins left="0.25" right="0.25" top="0.75" bottom="0.75" header="0.3" footer="0.3"/>
  <pageSetup scale="64"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46"/>
  <sheetViews>
    <sheetView view="pageBreakPreview" zoomScale="80" zoomScaleNormal="100" zoomScaleSheetLayoutView="80" workbookViewId="0">
      <selection activeCell="G2" sqref="G2:H2"/>
    </sheetView>
  </sheetViews>
  <sheetFormatPr defaultRowHeight="12.75" x14ac:dyDescent="0.2"/>
  <cols>
    <col min="1" max="1" width="5" customWidth="1"/>
    <col min="2" max="2" width="19.710937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59" t="s">
        <v>352</v>
      </c>
      <c r="B1" s="62"/>
      <c r="C1" s="62"/>
      <c r="D1" s="62"/>
      <c r="E1" s="62"/>
      <c r="F1" s="62"/>
      <c r="G1" s="621" t="s">
        <v>108</v>
      </c>
      <c r="H1" s="621"/>
      <c r="I1" s="313"/>
    </row>
    <row r="2" spans="1:9" ht="15" x14ac:dyDescent="0.3">
      <c r="A2" s="61" t="s">
        <v>138</v>
      </c>
      <c r="B2" s="62"/>
      <c r="C2" s="62"/>
      <c r="D2" s="62"/>
      <c r="E2" s="62"/>
      <c r="F2" s="62"/>
      <c r="G2" s="619" t="s">
        <v>502</v>
      </c>
      <c r="H2" s="619"/>
      <c r="I2" s="61"/>
    </row>
    <row r="3" spans="1:9" ht="15" x14ac:dyDescent="0.3">
      <c r="A3" s="61"/>
      <c r="B3" s="61"/>
      <c r="C3" s="61"/>
      <c r="D3" s="61"/>
      <c r="E3" s="61"/>
      <c r="F3" s="61"/>
      <c r="G3" s="133"/>
      <c r="H3" s="133"/>
      <c r="I3" s="313"/>
    </row>
    <row r="4" spans="1:9" ht="15" x14ac:dyDescent="0.3">
      <c r="A4" s="62" t="str">
        <f>'ფორმა N2'!A4</f>
        <v>ანგარიშვალდებული პირის დასახელება:</v>
      </c>
      <c r="B4" s="62"/>
      <c r="C4" s="62"/>
      <c r="D4" s="62"/>
      <c r="E4" s="62"/>
      <c r="F4" s="62"/>
      <c r="G4" s="61"/>
      <c r="H4" s="61"/>
      <c r="I4" s="61"/>
    </row>
    <row r="5" spans="1:9" ht="15" x14ac:dyDescent="0.3">
      <c r="A5" s="65" t="str">
        <f>'ფორმა N1'!D4</f>
        <v>პ/გ ”საქართველოს რესპუბლიკური პარტია”</v>
      </c>
      <c r="B5" s="65"/>
      <c r="C5" s="65"/>
      <c r="D5" s="65"/>
      <c r="E5" s="65"/>
      <c r="F5" s="65"/>
      <c r="G5" s="66"/>
      <c r="H5" s="66"/>
      <c r="I5" s="313"/>
    </row>
    <row r="6" spans="1:9" ht="15" x14ac:dyDescent="0.3">
      <c r="A6" s="62"/>
      <c r="B6" s="62"/>
      <c r="C6" s="62"/>
      <c r="D6" s="62"/>
      <c r="E6" s="62"/>
      <c r="F6" s="62"/>
      <c r="G6" s="61"/>
      <c r="H6" s="61"/>
      <c r="I6" s="61"/>
    </row>
    <row r="7" spans="1:9" ht="15" x14ac:dyDescent="0.3">
      <c r="A7" s="132"/>
      <c r="B7" s="132"/>
      <c r="C7" s="223"/>
      <c r="D7" s="132"/>
      <c r="E7" s="132"/>
      <c r="F7" s="132"/>
      <c r="G7" s="63"/>
      <c r="H7" s="63"/>
      <c r="I7" s="61"/>
    </row>
    <row r="8" spans="1:9" ht="45" x14ac:dyDescent="0.2">
      <c r="A8" s="309" t="s">
        <v>63</v>
      </c>
      <c r="B8" s="64" t="s">
        <v>326</v>
      </c>
      <c r="C8" s="72" t="s">
        <v>327</v>
      </c>
      <c r="D8" s="72" t="s">
        <v>225</v>
      </c>
      <c r="E8" s="72" t="s">
        <v>330</v>
      </c>
      <c r="F8" s="72" t="s">
        <v>329</v>
      </c>
      <c r="G8" s="72" t="s">
        <v>376</v>
      </c>
      <c r="H8" s="64" t="s">
        <v>10</v>
      </c>
      <c r="I8" s="64" t="s">
        <v>9</v>
      </c>
    </row>
    <row r="9" spans="1:9" ht="15" x14ac:dyDescent="0.2">
      <c r="A9" s="310"/>
      <c r="B9" s="311"/>
      <c r="C9" s="80"/>
      <c r="D9" s="80"/>
      <c r="E9" s="80"/>
      <c r="F9" s="80"/>
      <c r="G9" s="80"/>
      <c r="H9" s="4"/>
      <c r="I9" s="4"/>
    </row>
    <row r="10" spans="1:9" ht="15" x14ac:dyDescent="0.2">
      <c r="A10" s="310"/>
      <c r="B10" s="311"/>
      <c r="C10" s="80"/>
      <c r="D10" s="80"/>
      <c r="E10" s="80"/>
      <c r="F10" s="80"/>
      <c r="G10" s="80"/>
      <c r="H10" s="4"/>
      <c r="I10" s="4"/>
    </row>
    <row r="11" spans="1:9" ht="15" x14ac:dyDescent="0.2">
      <c r="A11" s="310"/>
      <c r="B11" s="311"/>
      <c r="C11" s="69"/>
      <c r="D11" s="69"/>
      <c r="E11" s="69"/>
      <c r="F11" s="69"/>
      <c r="G11" s="69"/>
      <c r="H11" s="4"/>
      <c r="I11" s="4"/>
    </row>
    <row r="12" spans="1:9" ht="15" x14ac:dyDescent="0.2">
      <c r="A12" s="310"/>
      <c r="B12" s="311"/>
      <c r="C12" s="69"/>
      <c r="D12" s="69"/>
      <c r="E12" s="69"/>
      <c r="F12" s="69"/>
      <c r="G12" s="69"/>
      <c r="H12" s="4"/>
      <c r="I12" s="4"/>
    </row>
    <row r="13" spans="1:9" ht="15" x14ac:dyDescent="0.2">
      <c r="A13" s="310"/>
      <c r="B13" s="311"/>
      <c r="C13" s="69"/>
      <c r="D13" s="69"/>
      <c r="E13" s="69"/>
      <c r="F13" s="69"/>
      <c r="G13" s="69"/>
      <c r="H13" s="4"/>
      <c r="I13" s="4"/>
    </row>
    <row r="14" spans="1:9" ht="15" x14ac:dyDescent="0.2">
      <c r="A14" s="310"/>
      <c r="B14" s="311"/>
      <c r="C14" s="69"/>
      <c r="D14" s="69"/>
      <c r="E14" s="69"/>
      <c r="F14" s="69"/>
      <c r="G14" s="69"/>
      <c r="H14" s="4"/>
      <c r="I14" s="4"/>
    </row>
    <row r="15" spans="1:9" ht="15" x14ac:dyDescent="0.2">
      <c r="A15" s="310"/>
      <c r="B15" s="311"/>
      <c r="C15" s="69"/>
      <c r="D15" s="69"/>
      <c r="E15" s="69"/>
      <c r="F15" s="69"/>
      <c r="G15" s="69"/>
      <c r="H15" s="4"/>
      <c r="I15" s="4"/>
    </row>
    <row r="16" spans="1:9" ht="15" x14ac:dyDescent="0.2">
      <c r="A16" s="310"/>
      <c r="B16" s="311"/>
      <c r="C16" s="69"/>
      <c r="D16" s="69"/>
      <c r="E16" s="69"/>
      <c r="F16" s="69"/>
      <c r="G16" s="69"/>
      <c r="H16" s="4"/>
      <c r="I16" s="4"/>
    </row>
    <row r="17" spans="1:9" ht="15" x14ac:dyDescent="0.2">
      <c r="A17" s="310"/>
      <c r="B17" s="311"/>
      <c r="C17" s="69"/>
      <c r="D17" s="69"/>
      <c r="E17" s="69"/>
      <c r="F17" s="69"/>
      <c r="G17" s="69"/>
      <c r="H17" s="4"/>
      <c r="I17" s="4"/>
    </row>
    <row r="18" spans="1:9" ht="15" x14ac:dyDescent="0.2">
      <c r="A18" s="310"/>
      <c r="B18" s="311"/>
      <c r="C18" s="69"/>
      <c r="D18" s="69"/>
      <c r="E18" s="69"/>
      <c r="F18" s="69"/>
      <c r="G18" s="69"/>
      <c r="H18" s="4"/>
      <c r="I18" s="4"/>
    </row>
    <row r="19" spans="1:9" ht="15" x14ac:dyDescent="0.2">
      <c r="A19" s="310"/>
      <c r="B19" s="311"/>
      <c r="C19" s="69"/>
      <c r="D19" s="69"/>
      <c r="E19" s="69"/>
      <c r="F19" s="69"/>
      <c r="G19" s="69"/>
      <c r="H19" s="4"/>
      <c r="I19" s="4"/>
    </row>
    <row r="20" spans="1:9" ht="15" x14ac:dyDescent="0.2">
      <c r="A20" s="310"/>
      <c r="B20" s="311"/>
      <c r="C20" s="69"/>
      <c r="D20" s="69"/>
      <c r="E20" s="69"/>
      <c r="F20" s="69"/>
      <c r="G20" s="69"/>
      <c r="H20" s="4"/>
      <c r="I20" s="4"/>
    </row>
    <row r="21" spans="1:9" ht="15" x14ac:dyDescent="0.2">
      <c r="A21" s="310"/>
      <c r="B21" s="311"/>
      <c r="C21" s="69"/>
      <c r="D21" s="69"/>
      <c r="E21" s="69"/>
      <c r="F21" s="69"/>
      <c r="G21" s="69"/>
      <c r="H21" s="4"/>
      <c r="I21" s="4"/>
    </row>
    <row r="22" spans="1:9" ht="15" x14ac:dyDescent="0.2">
      <c r="A22" s="310"/>
      <c r="B22" s="311"/>
      <c r="C22" s="69"/>
      <c r="D22" s="69"/>
      <c r="E22" s="69"/>
      <c r="F22" s="69"/>
      <c r="G22" s="69"/>
      <c r="H22" s="4"/>
      <c r="I22" s="4"/>
    </row>
    <row r="23" spans="1:9" ht="15" x14ac:dyDescent="0.2">
      <c r="A23" s="310"/>
      <c r="B23" s="311"/>
      <c r="C23" s="69"/>
      <c r="D23" s="69"/>
      <c r="E23" s="69"/>
      <c r="F23" s="69"/>
      <c r="G23" s="69"/>
      <c r="H23" s="4"/>
      <c r="I23" s="4"/>
    </row>
    <row r="24" spans="1:9" ht="15" x14ac:dyDescent="0.2">
      <c r="A24" s="310"/>
      <c r="B24" s="311"/>
      <c r="C24" s="69"/>
      <c r="D24" s="69"/>
      <c r="E24" s="69"/>
      <c r="F24" s="69"/>
      <c r="G24" s="69"/>
      <c r="H24" s="4"/>
      <c r="I24" s="4"/>
    </row>
    <row r="25" spans="1:9" ht="15" x14ac:dyDescent="0.2">
      <c r="A25" s="310"/>
      <c r="B25" s="311"/>
      <c r="C25" s="69"/>
      <c r="D25" s="69"/>
      <c r="E25" s="69"/>
      <c r="F25" s="69"/>
      <c r="G25" s="69"/>
      <c r="H25" s="4"/>
      <c r="I25" s="4"/>
    </row>
    <row r="26" spans="1:9" ht="15" x14ac:dyDescent="0.2">
      <c r="A26" s="310"/>
      <c r="B26" s="311"/>
      <c r="C26" s="69"/>
      <c r="D26" s="69"/>
      <c r="E26" s="69"/>
      <c r="F26" s="69"/>
      <c r="G26" s="69"/>
      <c r="H26" s="4"/>
      <c r="I26" s="4"/>
    </row>
    <row r="27" spans="1:9" ht="15" x14ac:dyDescent="0.2">
      <c r="A27" s="310"/>
      <c r="B27" s="311"/>
      <c r="C27" s="69"/>
      <c r="D27" s="69"/>
      <c r="E27" s="69"/>
      <c r="F27" s="69"/>
      <c r="G27" s="69"/>
      <c r="H27" s="4"/>
      <c r="I27" s="4"/>
    </row>
    <row r="28" spans="1:9" ht="15" x14ac:dyDescent="0.2">
      <c r="A28" s="310"/>
      <c r="B28" s="311"/>
      <c r="C28" s="69"/>
      <c r="D28" s="69"/>
      <c r="E28" s="69"/>
      <c r="F28" s="69"/>
      <c r="G28" s="69"/>
      <c r="H28" s="4"/>
      <c r="I28" s="4"/>
    </row>
    <row r="29" spans="1:9" ht="15" x14ac:dyDescent="0.2">
      <c r="A29" s="310"/>
      <c r="B29" s="311"/>
      <c r="C29" s="69"/>
      <c r="D29" s="69"/>
      <c r="E29" s="69"/>
      <c r="F29" s="69"/>
      <c r="G29" s="69"/>
      <c r="H29" s="4"/>
      <c r="I29" s="4"/>
    </row>
    <row r="30" spans="1:9" ht="15" x14ac:dyDescent="0.2">
      <c r="A30" s="310"/>
      <c r="B30" s="311"/>
      <c r="C30" s="69"/>
      <c r="D30" s="69"/>
      <c r="E30" s="69"/>
      <c r="F30" s="69"/>
      <c r="G30" s="69"/>
      <c r="H30" s="4"/>
      <c r="I30" s="4"/>
    </row>
    <row r="31" spans="1:9" ht="15" x14ac:dyDescent="0.2">
      <c r="A31" s="310"/>
      <c r="B31" s="311"/>
      <c r="C31" s="69"/>
      <c r="D31" s="69"/>
      <c r="E31" s="69"/>
      <c r="F31" s="69"/>
      <c r="G31" s="69"/>
      <c r="H31" s="4"/>
      <c r="I31" s="4"/>
    </row>
    <row r="32" spans="1:9" ht="15" x14ac:dyDescent="0.2">
      <c r="A32" s="310"/>
      <c r="B32" s="311"/>
      <c r="C32" s="69"/>
      <c r="D32" s="69"/>
      <c r="E32" s="69"/>
      <c r="F32" s="69"/>
      <c r="G32" s="69"/>
      <c r="H32" s="4"/>
      <c r="I32" s="4"/>
    </row>
    <row r="33" spans="1:9" ht="15" x14ac:dyDescent="0.2">
      <c r="A33" s="310"/>
      <c r="B33" s="311"/>
      <c r="C33" s="69"/>
      <c r="D33" s="69"/>
      <c r="E33" s="69"/>
      <c r="F33" s="69"/>
      <c r="G33" s="69"/>
      <c r="H33" s="4"/>
      <c r="I33" s="4"/>
    </row>
    <row r="34" spans="1:9" ht="15" x14ac:dyDescent="0.3">
      <c r="A34" s="310"/>
      <c r="B34" s="312"/>
      <c r="C34" s="81"/>
      <c r="D34" s="81"/>
      <c r="E34" s="81"/>
      <c r="F34" s="81"/>
      <c r="G34" s="81" t="s">
        <v>325</v>
      </c>
      <c r="H34" s="68">
        <f>SUM(H9:H33)</f>
        <v>0</v>
      </c>
      <c r="I34" s="68">
        <f>SUM(I9:I33)</f>
        <v>0</v>
      </c>
    </row>
    <row r="35" spans="1:9" ht="15" x14ac:dyDescent="0.3">
      <c r="A35" s="192"/>
      <c r="B35" s="192"/>
      <c r="C35" s="192"/>
      <c r="D35" s="192"/>
      <c r="E35" s="192"/>
      <c r="F35" s="192"/>
      <c r="G35" s="150"/>
      <c r="H35" s="150"/>
      <c r="I35" s="155"/>
    </row>
    <row r="36" spans="1:9" ht="15" x14ac:dyDescent="0.3">
      <c r="A36" s="193" t="s">
        <v>336</v>
      </c>
      <c r="B36" s="192"/>
      <c r="C36" s="192"/>
      <c r="D36" s="192"/>
      <c r="E36" s="192"/>
      <c r="F36" s="192"/>
      <c r="G36" s="150"/>
      <c r="H36" s="150"/>
      <c r="I36" s="155"/>
    </row>
    <row r="37" spans="1:9" ht="15" x14ac:dyDescent="0.3">
      <c r="A37" s="193" t="s">
        <v>339</v>
      </c>
      <c r="B37" s="192"/>
      <c r="C37" s="192"/>
      <c r="D37" s="192"/>
      <c r="E37" s="192"/>
      <c r="F37" s="192"/>
      <c r="G37" s="150"/>
      <c r="H37" s="150"/>
      <c r="I37" s="155"/>
    </row>
    <row r="38" spans="1:9" ht="15" x14ac:dyDescent="0.3">
      <c r="A38" s="193"/>
      <c r="B38" s="150"/>
      <c r="C38" s="150"/>
      <c r="D38" s="150"/>
      <c r="E38" s="150"/>
      <c r="F38" s="150"/>
      <c r="G38" s="150"/>
      <c r="H38" s="150"/>
      <c r="I38" s="155"/>
    </row>
    <row r="39" spans="1:9" ht="15" x14ac:dyDescent="0.3">
      <c r="A39" s="193"/>
      <c r="B39" s="150"/>
      <c r="C39" s="150"/>
      <c r="D39" s="150"/>
      <c r="E39" s="150"/>
      <c r="G39" s="150"/>
      <c r="H39" s="150"/>
      <c r="I39" s="155"/>
    </row>
    <row r="40" spans="1:9" x14ac:dyDescent="0.2">
      <c r="A40" s="189"/>
      <c r="B40" s="189"/>
      <c r="C40" s="189"/>
      <c r="D40" s="189"/>
      <c r="E40" s="189"/>
      <c r="F40" s="189"/>
      <c r="G40" s="189"/>
      <c r="H40" s="189"/>
      <c r="I40" s="155"/>
    </row>
    <row r="41" spans="1:9" ht="15" x14ac:dyDescent="0.3">
      <c r="A41" s="156" t="s">
        <v>106</v>
      </c>
      <c r="B41" s="150"/>
      <c r="C41" s="150"/>
      <c r="D41" s="150"/>
      <c r="E41" s="150"/>
      <c r="F41" s="150"/>
      <c r="G41" s="150"/>
      <c r="H41" s="150"/>
      <c r="I41" s="155"/>
    </row>
    <row r="42" spans="1:9" ht="15" x14ac:dyDescent="0.3">
      <c r="A42" s="150"/>
      <c r="B42" s="150"/>
      <c r="C42" s="150"/>
      <c r="D42" s="150"/>
      <c r="E42" s="150"/>
      <c r="F42" s="150"/>
      <c r="G42" s="150"/>
      <c r="H42" s="150"/>
      <c r="I42" s="155"/>
    </row>
    <row r="43" spans="1:9" ht="15" x14ac:dyDescent="0.3">
      <c r="A43" s="150"/>
      <c r="B43" s="150"/>
      <c r="C43" s="150"/>
      <c r="D43" s="150"/>
      <c r="E43" s="150"/>
      <c r="F43" s="150"/>
      <c r="G43" s="150"/>
      <c r="H43" s="157"/>
      <c r="I43" s="155"/>
    </row>
    <row r="44" spans="1:9" ht="15" x14ac:dyDescent="0.3">
      <c r="A44" s="156"/>
      <c r="B44" s="156" t="s">
        <v>262</v>
      </c>
      <c r="C44" s="156"/>
      <c r="D44" s="156"/>
      <c r="E44" s="156"/>
      <c r="F44" s="156"/>
      <c r="G44" s="150"/>
      <c r="H44" s="157"/>
      <c r="I44" s="155"/>
    </row>
    <row r="45" spans="1:9" ht="15" x14ac:dyDescent="0.3">
      <c r="A45" s="150"/>
      <c r="B45" s="150" t="s">
        <v>261</v>
      </c>
      <c r="C45" s="150"/>
      <c r="D45" s="150"/>
      <c r="E45" s="150"/>
      <c r="F45" s="150"/>
      <c r="G45" s="150"/>
      <c r="H45" s="157"/>
      <c r="I45" s="155"/>
    </row>
    <row r="46" spans="1:9" x14ac:dyDescent="0.2">
      <c r="A46" s="158"/>
      <c r="B46" s="158" t="s">
        <v>137</v>
      </c>
      <c r="C46" s="158"/>
      <c r="D46" s="158"/>
      <c r="E46" s="158"/>
      <c r="F46" s="158"/>
      <c r="G46" s="151"/>
      <c r="H46" s="151"/>
      <c r="I46" s="151"/>
    </row>
  </sheetData>
  <mergeCells count="2">
    <mergeCell ref="G1:H1"/>
    <mergeCell ref="G2:H2"/>
  </mergeCells>
  <printOptions gridLines="1"/>
  <pageMargins left="0.25" right="0.25" top="0.75" bottom="0.75" header="0.3" footer="0.3"/>
  <pageSetup scale="8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zoomScale="110" zoomScaleNormal="110" zoomScaleSheetLayoutView="80" workbookViewId="0">
      <selection activeCell="D21" sqref="D21"/>
    </sheetView>
  </sheetViews>
  <sheetFormatPr defaultRowHeight="12.75" x14ac:dyDescent="0.2"/>
  <cols>
    <col min="1" max="1" width="8.42578125" style="194" customWidth="1"/>
    <col min="2" max="3" width="24.85546875" style="194" customWidth="1"/>
    <col min="4" max="4" width="18.28515625" style="194" customWidth="1"/>
    <col min="5" max="5" width="44.42578125" style="194" customWidth="1"/>
    <col min="6" max="6" width="21.28515625" style="194" customWidth="1"/>
    <col min="7" max="7" width="15.140625" style="194" customWidth="1"/>
    <col min="8" max="8" width="15.5703125" style="194" customWidth="1"/>
    <col min="9" max="9" width="10.140625" style="194" customWidth="1"/>
    <col min="10" max="16384" width="9.140625" style="194"/>
  </cols>
  <sheetData>
    <row r="1" spans="1:9" ht="15" x14ac:dyDescent="0.3">
      <c r="A1" s="59" t="s">
        <v>450</v>
      </c>
      <c r="B1" s="59"/>
      <c r="C1" s="62"/>
      <c r="D1" s="62"/>
      <c r="E1" s="62"/>
      <c r="F1" s="62"/>
      <c r="G1" s="621" t="s">
        <v>108</v>
      </c>
      <c r="H1" s="621"/>
    </row>
    <row r="2" spans="1:9" ht="15" x14ac:dyDescent="0.3">
      <c r="A2" s="61" t="s">
        <v>138</v>
      </c>
      <c r="B2" s="59"/>
      <c r="C2" s="62"/>
      <c r="D2" s="62"/>
      <c r="E2" s="62"/>
      <c r="F2" s="62"/>
      <c r="G2" s="619" t="s">
        <v>502</v>
      </c>
      <c r="H2" s="619"/>
    </row>
    <row r="3" spans="1:9" ht="15" x14ac:dyDescent="0.3">
      <c r="A3" s="61"/>
      <c r="B3" s="61"/>
      <c r="C3" s="61"/>
      <c r="D3" s="61"/>
      <c r="E3" s="61"/>
      <c r="F3" s="61"/>
      <c r="G3" s="606"/>
      <c r="H3" s="606"/>
    </row>
    <row r="4" spans="1:9" ht="15" x14ac:dyDescent="0.3">
      <c r="A4" s="62" t="str">
        <f>'ფორმა N2'!A4</f>
        <v>ანგარიშვალდებული პირის დასახელება:</v>
      </c>
      <c r="B4" s="62"/>
      <c r="C4" s="62"/>
      <c r="D4" s="62"/>
      <c r="E4" s="62"/>
      <c r="F4" s="62"/>
      <c r="G4" s="61"/>
      <c r="H4" s="61"/>
    </row>
    <row r="5" spans="1:9" ht="15" x14ac:dyDescent="0.3">
      <c r="A5" s="65" t="str">
        <f>'ფორმა N1'!D4</f>
        <v>პ/გ ”საქართველოს რესპუბლიკური პარტია”</v>
      </c>
      <c r="B5" s="65"/>
      <c r="C5" s="65"/>
      <c r="D5" s="65"/>
      <c r="E5" s="65"/>
      <c r="F5" s="65"/>
      <c r="G5" s="66"/>
      <c r="H5" s="66"/>
    </row>
    <row r="6" spans="1:9" ht="15" x14ac:dyDescent="0.3">
      <c r="A6" s="62"/>
      <c r="B6" s="62"/>
      <c r="C6" s="62"/>
      <c r="D6" s="62"/>
      <c r="E6" s="62"/>
      <c r="F6" s="62"/>
      <c r="G6" s="61"/>
      <c r="H6" s="61"/>
    </row>
    <row r="7" spans="1:9" ht="15" x14ac:dyDescent="0.2">
      <c r="A7" s="605"/>
      <c r="B7" s="605"/>
      <c r="C7" s="605"/>
      <c r="D7" s="605"/>
      <c r="E7" s="605"/>
      <c r="F7" s="605"/>
      <c r="G7" s="63"/>
      <c r="H7" s="63"/>
    </row>
    <row r="8" spans="1:9" ht="30" x14ac:dyDescent="0.2">
      <c r="A8" s="72" t="s">
        <v>63</v>
      </c>
      <c r="B8" s="72" t="s">
        <v>326</v>
      </c>
      <c r="C8" s="72" t="s">
        <v>327</v>
      </c>
      <c r="D8" s="72" t="s">
        <v>225</v>
      </c>
      <c r="E8" s="72" t="s">
        <v>335</v>
      </c>
      <c r="F8" s="72" t="s">
        <v>328</v>
      </c>
      <c r="G8" s="64" t="s">
        <v>10</v>
      </c>
      <c r="H8" s="64" t="s">
        <v>9</v>
      </c>
      <c r="I8" s="194" t="s">
        <v>334</v>
      </c>
    </row>
    <row r="9" spans="1:9" ht="15" x14ac:dyDescent="0.2">
      <c r="A9" s="80">
        <v>1</v>
      </c>
      <c r="B9" s="80"/>
      <c r="C9" s="80"/>
      <c r="D9" s="80"/>
      <c r="E9" s="80"/>
      <c r="F9" s="608"/>
      <c r="G9" s="4"/>
      <c r="H9" s="4"/>
      <c r="I9" s="194" t="s">
        <v>0</v>
      </c>
    </row>
    <row r="10" spans="1:9" ht="15" x14ac:dyDescent="0.2">
      <c r="A10" s="80">
        <v>2</v>
      </c>
      <c r="B10" s="80"/>
      <c r="C10" s="80"/>
      <c r="D10" s="80"/>
      <c r="E10" s="80"/>
      <c r="F10" s="608"/>
      <c r="G10" s="4"/>
      <c r="H10" s="4"/>
    </row>
    <row r="11" spans="1:9" ht="15" x14ac:dyDescent="0.2">
      <c r="A11" s="80">
        <v>3</v>
      </c>
      <c r="B11" s="80"/>
      <c r="C11" s="80"/>
      <c r="D11" s="80"/>
      <c r="E11" s="80"/>
      <c r="F11" s="608"/>
      <c r="G11" s="4"/>
      <c r="H11" s="4"/>
    </row>
    <row r="12" spans="1:9" ht="15" x14ac:dyDescent="0.2">
      <c r="A12" s="80">
        <v>4</v>
      </c>
      <c r="B12" s="80"/>
      <c r="C12" s="80"/>
      <c r="D12" s="80"/>
      <c r="E12" s="80"/>
      <c r="F12" s="608"/>
      <c r="G12" s="4"/>
      <c r="H12" s="4"/>
    </row>
    <row r="13" spans="1:9" ht="15" x14ac:dyDescent="0.2">
      <c r="A13" s="80">
        <v>5</v>
      </c>
      <c r="B13" s="80"/>
      <c r="C13" s="80"/>
      <c r="D13" s="80"/>
      <c r="E13" s="80"/>
      <c r="F13" s="608"/>
      <c r="G13" s="4"/>
      <c r="H13" s="4"/>
    </row>
    <row r="14" spans="1:9" ht="15" x14ac:dyDescent="0.2">
      <c r="A14" s="80">
        <v>6</v>
      </c>
      <c r="B14" s="80"/>
      <c r="C14" s="80"/>
      <c r="D14" s="80"/>
      <c r="E14" s="80"/>
      <c r="F14" s="608"/>
      <c r="G14" s="4"/>
      <c r="H14" s="4"/>
    </row>
    <row r="15" spans="1:9" ht="15" x14ac:dyDescent="0.2">
      <c r="A15" s="80">
        <v>7</v>
      </c>
      <c r="B15" s="80"/>
      <c r="C15" s="80"/>
      <c r="D15" s="80"/>
      <c r="E15" s="80"/>
      <c r="F15" s="608"/>
      <c r="G15" s="4"/>
      <c r="H15" s="4"/>
    </row>
    <row r="16" spans="1:9" ht="15" x14ac:dyDescent="0.2">
      <c r="A16" s="80">
        <v>8</v>
      </c>
      <c r="B16" s="80"/>
      <c r="C16" s="80"/>
      <c r="D16" s="80"/>
      <c r="E16" s="80"/>
      <c r="F16" s="608"/>
      <c r="G16" s="4"/>
      <c r="H16" s="4"/>
    </row>
    <row r="17" spans="1:10" ht="15" x14ac:dyDescent="0.2">
      <c r="A17" s="80">
        <v>9</v>
      </c>
      <c r="B17" s="80"/>
      <c r="C17" s="80"/>
      <c r="D17" s="80"/>
      <c r="E17" s="80"/>
      <c r="F17" s="608"/>
      <c r="G17" s="4"/>
      <c r="H17" s="4"/>
    </row>
    <row r="18" spans="1:10" ht="15" x14ac:dyDescent="0.2">
      <c r="A18" s="80">
        <v>10</v>
      </c>
      <c r="B18" s="80"/>
      <c r="C18" s="80"/>
      <c r="D18" s="80"/>
      <c r="E18" s="80"/>
      <c r="F18" s="608"/>
      <c r="G18" s="4"/>
      <c r="H18" s="4"/>
    </row>
    <row r="19" spans="1:10" ht="15" x14ac:dyDescent="0.2">
      <c r="A19" s="80">
        <v>11</v>
      </c>
      <c r="B19" s="80"/>
      <c r="C19" s="80"/>
      <c r="D19" s="80"/>
      <c r="E19" s="80"/>
      <c r="F19" s="608"/>
      <c r="G19" s="4"/>
      <c r="H19" s="4"/>
    </row>
    <row r="20" spans="1:10" ht="15" x14ac:dyDescent="0.2">
      <c r="A20" s="80">
        <v>12</v>
      </c>
      <c r="B20" s="80"/>
      <c r="C20" s="80"/>
      <c r="D20" s="80"/>
      <c r="E20" s="80"/>
      <c r="F20" s="608"/>
      <c r="G20" s="4"/>
      <c r="H20" s="4"/>
    </row>
    <row r="21" spans="1:10" ht="15" x14ac:dyDescent="0.2">
      <c r="A21" s="80">
        <v>13</v>
      </c>
      <c r="B21" s="80"/>
      <c r="C21" s="80"/>
      <c r="D21" s="80"/>
      <c r="E21" s="80"/>
      <c r="F21" s="608"/>
      <c r="G21" s="4"/>
      <c r="H21" s="4"/>
    </row>
    <row r="22" spans="1:10" ht="15" x14ac:dyDescent="0.2">
      <c r="A22" s="80">
        <v>14</v>
      </c>
      <c r="B22" s="80"/>
      <c r="C22" s="80"/>
      <c r="D22" s="80"/>
      <c r="E22" s="80"/>
      <c r="F22" s="608"/>
      <c r="G22" s="4"/>
      <c r="H22" s="4"/>
    </row>
    <row r="23" spans="1:10" ht="15" x14ac:dyDescent="0.2">
      <c r="A23" s="80"/>
      <c r="B23" s="80"/>
      <c r="C23" s="80"/>
      <c r="D23" s="80"/>
      <c r="E23" s="80"/>
      <c r="F23" s="608"/>
      <c r="G23" s="4"/>
      <c r="H23" s="4"/>
    </row>
    <row r="24" spans="1:10" ht="15" x14ac:dyDescent="0.3">
      <c r="A24" s="69"/>
      <c r="B24" s="81"/>
      <c r="C24" s="81"/>
      <c r="D24" s="81"/>
      <c r="E24" s="81"/>
      <c r="F24" s="81" t="s">
        <v>333</v>
      </c>
      <c r="G24" s="653">
        <f>SUM(G9:G23)</f>
        <v>0</v>
      </c>
      <c r="H24" s="653">
        <f>SUM(H9:H23)</f>
        <v>0</v>
      </c>
      <c r="J24" s="654"/>
    </row>
    <row r="25" spans="1:10" ht="15" x14ac:dyDescent="0.3">
      <c r="A25" s="192"/>
      <c r="B25" s="192"/>
      <c r="C25" s="192"/>
      <c r="D25" s="192"/>
      <c r="E25" s="192"/>
      <c r="F25" s="192"/>
      <c r="G25" s="192"/>
      <c r="H25" s="150"/>
    </row>
    <row r="26" spans="1:10" ht="15" x14ac:dyDescent="0.3">
      <c r="A26" s="193" t="s">
        <v>387</v>
      </c>
      <c r="B26" s="193"/>
      <c r="C26" s="192"/>
      <c r="D26" s="192"/>
      <c r="E26" s="192"/>
      <c r="F26" s="192"/>
      <c r="G26" s="192"/>
      <c r="H26" s="150"/>
    </row>
    <row r="27" spans="1:10" ht="15" x14ac:dyDescent="0.3">
      <c r="A27" s="193" t="s">
        <v>332</v>
      </c>
      <c r="B27" s="193"/>
      <c r="C27" s="192"/>
      <c r="D27" s="192"/>
      <c r="E27" s="192"/>
      <c r="F27" s="192"/>
      <c r="G27" s="192"/>
      <c r="H27" s="150"/>
    </row>
    <row r="28" spans="1:10" ht="15" x14ac:dyDescent="0.3">
      <c r="A28" s="193"/>
      <c r="B28" s="193"/>
      <c r="C28" s="150"/>
      <c r="D28" s="150"/>
      <c r="E28" s="150"/>
      <c r="F28" s="150"/>
      <c r="G28" s="150"/>
      <c r="H28" s="150"/>
    </row>
    <row r="29" spans="1:10" ht="15" x14ac:dyDescent="0.3">
      <c r="A29" s="193"/>
      <c r="B29" s="193"/>
      <c r="C29" s="150"/>
      <c r="D29" s="150"/>
      <c r="E29" s="150"/>
      <c r="F29" s="150"/>
      <c r="G29" s="150"/>
      <c r="H29" s="150"/>
    </row>
    <row r="30" spans="1:10" x14ac:dyDescent="0.2">
      <c r="A30" s="655"/>
      <c r="B30" s="655"/>
      <c r="C30" s="655"/>
      <c r="D30" s="655"/>
      <c r="E30" s="655"/>
      <c r="F30" s="655"/>
      <c r="G30" s="655"/>
      <c r="H30" s="655"/>
    </row>
    <row r="31" spans="1:10" ht="15" x14ac:dyDescent="0.3">
      <c r="A31" s="156" t="s">
        <v>106</v>
      </c>
      <c r="B31" s="156"/>
      <c r="C31" s="150"/>
      <c r="D31" s="150"/>
      <c r="E31" s="150"/>
      <c r="F31" s="150"/>
      <c r="G31" s="150"/>
      <c r="H31" s="150"/>
    </row>
    <row r="32" spans="1:10" ht="15" x14ac:dyDescent="0.3">
      <c r="A32" s="150"/>
      <c r="B32" s="150"/>
      <c r="C32" s="150"/>
      <c r="D32" s="150"/>
      <c r="E32" s="150"/>
      <c r="F32" s="150"/>
      <c r="G32" s="150"/>
      <c r="H32" s="150"/>
    </row>
    <row r="33" spans="1:8" ht="15" x14ac:dyDescent="0.3">
      <c r="A33" s="150"/>
      <c r="B33" s="150"/>
      <c r="C33" s="150"/>
      <c r="D33" s="150"/>
      <c r="E33" s="150"/>
      <c r="F33" s="150"/>
      <c r="G33" s="150"/>
      <c r="H33" s="150"/>
    </row>
    <row r="34" spans="1:8" ht="15" x14ac:dyDescent="0.3">
      <c r="A34" s="156"/>
      <c r="B34" s="156"/>
      <c r="C34" s="156" t="s">
        <v>420</v>
      </c>
      <c r="D34" s="156"/>
      <c r="E34" s="192"/>
      <c r="F34" s="156"/>
      <c r="G34" s="156"/>
      <c r="H34" s="150"/>
    </row>
    <row r="35" spans="1:8" ht="15" x14ac:dyDescent="0.3">
      <c r="A35" s="150"/>
      <c r="B35" s="150"/>
      <c r="C35" s="150" t="s">
        <v>261</v>
      </c>
      <c r="D35" s="150"/>
      <c r="E35" s="150"/>
      <c r="F35" s="150"/>
      <c r="G35" s="150"/>
      <c r="H35" s="150"/>
    </row>
    <row r="36" spans="1:8" x14ac:dyDescent="0.2">
      <c r="A36" s="158"/>
      <c r="B36" s="158"/>
      <c r="C36" s="158" t="s">
        <v>137</v>
      </c>
      <c r="D36" s="158"/>
      <c r="E36" s="158"/>
      <c r="F36" s="158"/>
      <c r="G36" s="158"/>
    </row>
  </sheetData>
  <mergeCells count="2">
    <mergeCell ref="G1:H1"/>
    <mergeCell ref="G2:H2"/>
  </mergeCells>
  <printOptions gridLines="1"/>
  <pageMargins left="0.25" right="0.25" top="0.75" bottom="0.75" header="0.3" footer="0.3"/>
  <pageSetup scale="6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L36"/>
  <sheetViews>
    <sheetView view="pageBreakPreview" zoomScale="85" zoomScaleSheetLayoutView="85" workbookViewId="0">
      <selection activeCell="H14" sqref="H14"/>
    </sheetView>
  </sheetViews>
  <sheetFormatPr defaultRowHeight="12.75" x14ac:dyDescent="0.2"/>
  <cols>
    <col min="1" max="1" width="5.42578125" style="151" customWidth="1"/>
    <col min="2" max="2" width="19.7109375" style="151" customWidth="1"/>
    <col min="3" max="3" width="19.28515625" style="151" customWidth="1"/>
    <col min="4" max="4" width="16.85546875" style="151" customWidth="1"/>
    <col min="5" max="5" width="24.5703125" style="151" customWidth="1"/>
    <col min="6" max="6" width="33.140625" style="151" customWidth="1"/>
    <col min="7" max="10" width="15" style="151" customWidth="1"/>
    <col min="11" max="11" width="17.7109375" style="151" customWidth="1"/>
    <col min="12" max="12" width="12.85546875" style="151" customWidth="1"/>
    <col min="13" max="16384" width="9.140625" style="151"/>
  </cols>
  <sheetData>
    <row r="2" spans="1:12" ht="15" x14ac:dyDescent="0.3">
      <c r="A2" s="625" t="s">
        <v>497</v>
      </c>
      <c r="B2" s="625"/>
      <c r="C2" s="625"/>
      <c r="D2" s="625"/>
      <c r="E2" s="317"/>
      <c r="F2" s="62"/>
      <c r="G2" s="62"/>
      <c r="H2" s="62"/>
      <c r="I2" s="62"/>
      <c r="J2" s="318"/>
      <c r="K2" s="319"/>
      <c r="L2" s="319" t="s">
        <v>108</v>
      </c>
    </row>
    <row r="3" spans="1:12" ht="15" x14ac:dyDescent="0.3">
      <c r="A3" s="61" t="s">
        <v>138</v>
      </c>
      <c r="B3" s="59"/>
      <c r="C3" s="62"/>
      <c r="D3" s="62"/>
      <c r="E3" s="62"/>
      <c r="F3" s="62"/>
      <c r="G3" s="62"/>
      <c r="H3" s="62"/>
      <c r="I3" s="62"/>
      <c r="J3" s="318"/>
      <c r="K3" s="619" t="s">
        <v>502</v>
      </c>
      <c r="L3" s="619"/>
    </row>
    <row r="4" spans="1:12" ht="15" x14ac:dyDescent="0.3">
      <c r="A4" s="61"/>
      <c r="B4" s="61"/>
      <c r="C4" s="59"/>
      <c r="D4" s="59"/>
      <c r="E4" s="59"/>
      <c r="F4" s="59"/>
      <c r="G4" s="59"/>
      <c r="H4" s="59"/>
      <c r="I4" s="59"/>
      <c r="J4" s="318"/>
      <c r="K4" s="318"/>
      <c r="L4" s="318"/>
    </row>
    <row r="5" spans="1:12" ht="15" x14ac:dyDescent="0.3">
      <c r="A5" s="62" t="s">
        <v>265</v>
      </c>
      <c r="B5" s="62"/>
      <c r="C5" s="62"/>
      <c r="D5" s="62"/>
      <c r="E5" s="62"/>
      <c r="F5" s="62"/>
      <c r="G5" s="62"/>
      <c r="H5" s="62"/>
      <c r="I5" s="62"/>
      <c r="J5" s="61"/>
      <c r="K5" s="61"/>
      <c r="L5" s="61"/>
    </row>
    <row r="6" spans="1:12" ht="15" x14ac:dyDescent="0.3">
      <c r="A6" s="65" t="str">
        <f>'ფორმა N1'!D4</f>
        <v>პ/გ ”საქართველოს რესპუბლიკური პარტია”</v>
      </c>
      <c r="B6" s="65"/>
      <c r="C6" s="65"/>
      <c r="D6" s="65"/>
      <c r="E6" s="65"/>
      <c r="F6" s="65"/>
      <c r="G6" s="65"/>
      <c r="H6" s="65"/>
      <c r="I6" s="65"/>
      <c r="J6" s="66"/>
      <c r="K6" s="66"/>
    </row>
    <row r="7" spans="1:12" ht="15" x14ac:dyDescent="0.3">
      <c r="A7" s="62"/>
      <c r="B7" s="62"/>
      <c r="C7" s="62"/>
      <c r="D7" s="62"/>
      <c r="E7" s="62"/>
      <c r="F7" s="62"/>
      <c r="G7" s="62"/>
      <c r="H7" s="62"/>
      <c r="I7" s="62"/>
      <c r="J7" s="61"/>
      <c r="K7" s="61"/>
      <c r="L7" s="61"/>
    </row>
    <row r="8" spans="1:12" ht="15" x14ac:dyDescent="0.2">
      <c r="A8" s="315"/>
      <c r="B8" s="315"/>
      <c r="C8" s="315"/>
      <c r="D8" s="315"/>
      <c r="E8" s="315"/>
      <c r="F8" s="315"/>
      <c r="G8" s="315"/>
      <c r="H8" s="315"/>
      <c r="I8" s="315"/>
      <c r="J8" s="63"/>
      <c r="K8" s="63"/>
      <c r="L8" s="63"/>
    </row>
    <row r="9" spans="1:12" ht="45" x14ac:dyDescent="0.2">
      <c r="A9" s="72" t="s">
        <v>63</v>
      </c>
      <c r="B9" s="72" t="s">
        <v>468</v>
      </c>
      <c r="C9" s="72" t="s">
        <v>469</v>
      </c>
      <c r="D9" s="72" t="s">
        <v>470</v>
      </c>
      <c r="E9" s="72" t="s">
        <v>471</v>
      </c>
      <c r="F9" s="72" t="s">
        <v>472</v>
      </c>
      <c r="G9" s="72" t="s">
        <v>473</v>
      </c>
      <c r="H9" s="72" t="s">
        <v>474</v>
      </c>
      <c r="I9" s="72" t="s">
        <v>475</v>
      </c>
      <c r="J9" s="72" t="s">
        <v>476</v>
      </c>
      <c r="K9" s="72" t="s">
        <v>477</v>
      </c>
      <c r="L9" s="72" t="s">
        <v>308</v>
      </c>
    </row>
    <row r="10" spans="1:12" ht="60" x14ac:dyDescent="0.2">
      <c r="A10" s="80">
        <v>1</v>
      </c>
      <c r="B10" s="302" t="s">
        <v>346</v>
      </c>
      <c r="C10" s="80" t="s">
        <v>584</v>
      </c>
      <c r="D10" s="80" t="s">
        <v>585</v>
      </c>
      <c r="E10" s="80" t="s">
        <v>575</v>
      </c>
      <c r="F10" s="80" t="s">
        <v>2315</v>
      </c>
      <c r="G10" s="80"/>
      <c r="H10" s="80"/>
      <c r="I10" s="80"/>
      <c r="J10" s="370"/>
      <c r="K10" s="370">
        <v>125</v>
      </c>
      <c r="L10" s="80"/>
    </row>
    <row r="11" spans="1:12" ht="30" x14ac:dyDescent="0.2">
      <c r="A11" s="80">
        <v>2</v>
      </c>
      <c r="B11" s="302" t="s">
        <v>346</v>
      </c>
      <c r="C11" s="80" t="s">
        <v>593</v>
      </c>
      <c r="D11" s="80" t="s">
        <v>2312</v>
      </c>
      <c r="E11" s="80" t="s">
        <v>575</v>
      </c>
      <c r="F11" s="80" t="s">
        <v>2316</v>
      </c>
      <c r="G11" s="80"/>
      <c r="H11" s="80"/>
      <c r="I11" s="80"/>
      <c r="J11" s="370"/>
      <c r="K11" s="370">
        <v>1140</v>
      </c>
      <c r="L11" s="80"/>
    </row>
    <row r="12" spans="1:12" ht="45" x14ac:dyDescent="0.2">
      <c r="A12" s="80">
        <v>3</v>
      </c>
      <c r="B12" s="302" t="s">
        <v>346</v>
      </c>
      <c r="C12" s="80" t="s">
        <v>2310</v>
      </c>
      <c r="D12" s="80" t="s">
        <v>2313</v>
      </c>
      <c r="E12" s="80" t="s">
        <v>575</v>
      </c>
      <c r="F12" s="80" t="s">
        <v>2317</v>
      </c>
      <c r="G12" s="80"/>
      <c r="H12" s="80"/>
      <c r="I12" s="80"/>
      <c r="J12" s="370"/>
      <c r="K12" s="370">
        <v>149.1</v>
      </c>
      <c r="L12" s="80"/>
    </row>
    <row r="13" spans="1:12" ht="30" x14ac:dyDescent="0.2">
      <c r="A13" s="80">
        <v>4</v>
      </c>
      <c r="B13" s="302" t="s">
        <v>346</v>
      </c>
      <c r="C13" s="80" t="s">
        <v>593</v>
      </c>
      <c r="D13" s="80" t="s">
        <v>2312</v>
      </c>
      <c r="E13" s="80" t="s">
        <v>575</v>
      </c>
      <c r="F13" s="80" t="s">
        <v>2318</v>
      </c>
      <c r="G13" s="80"/>
      <c r="H13" s="80"/>
      <c r="I13" s="80"/>
      <c r="J13" s="370"/>
      <c r="K13" s="370">
        <v>1040</v>
      </c>
      <c r="L13" s="80"/>
    </row>
    <row r="14" spans="1:12" ht="30" x14ac:dyDescent="0.2">
      <c r="A14" s="80">
        <v>5</v>
      </c>
      <c r="B14" s="302" t="s">
        <v>346</v>
      </c>
      <c r="C14" s="80" t="s">
        <v>2311</v>
      </c>
      <c r="D14" s="80" t="s">
        <v>2314</v>
      </c>
      <c r="E14" s="80" t="s">
        <v>575</v>
      </c>
      <c r="F14" s="80" t="s">
        <v>2319</v>
      </c>
      <c r="G14" s="80"/>
      <c r="H14" s="80"/>
      <c r="I14" s="80"/>
      <c r="J14" s="370"/>
      <c r="K14" s="370">
        <v>62.5</v>
      </c>
      <c r="L14" s="80"/>
    </row>
    <row r="15" spans="1:12" ht="45" x14ac:dyDescent="0.2">
      <c r="A15" s="80">
        <v>6</v>
      </c>
      <c r="B15" s="302" t="s">
        <v>349</v>
      </c>
      <c r="C15" s="80" t="s">
        <v>581</v>
      </c>
      <c r="D15" s="80" t="s">
        <v>582</v>
      </c>
      <c r="E15" s="80" t="s">
        <v>575</v>
      </c>
      <c r="F15" s="80" t="s">
        <v>2320</v>
      </c>
      <c r="G15" s="80"/>
      <c r="H15" s="80"/>
      <c r="I15" s="80"/>
      <c r="J15" s="370"/>
      <c r="K15" s="370">
        <v>1250</v>
      </c>
      <c r="L15" s="80"/>
    </row>
    <row r="16" spans="1:12" ht="15" x14ac:dyDescent="0.2">
      <c r="A16" s="80">
        <v>7</v>
      </c>
      <c r="B16" s="302"/>
      <c r="C16" s="69"/>
      <c r="D16" s="69"/>
      <c r="E16" s="69"/>
      <c r="F16" s="69"/>
      <c r="G16" s="69"/>
      <c r="H16" s="69"/>
      <c r="I16" s="69"/>
      <c r="J16" s="370"/>
      <c r="K16" s="370">
        <v>1356.1</v>
      </c>
      <c r="L16" s="69"/>
    </row>
    <row r="17" spans="1:12" ht="15" x14ac:dyDescent="0.2">
      <c r="A17" s="80">
        <v>8</v>
      </c>
      <c r="B17" s="302"/>
      <c r="C17" s="69"/>
      <c r="D17" s="69"/>
      <c r="E17" s="69"/>
      <c r="F17" s="69"/>
      <c r="G17" s="69"/>
      <c r="H17" s="69"/>
      <c r="I17" s="69"/>
      <c r="J17" s="4"/>
      <c r="K17" s="4"/>
      <c r="L17" s="69"/>
    </row>
    <row r="18" spans="1:12" ht="15" x14ac:dyDescent="0.2">
      <c r="A18" s="80">
        <v>9</v>
      </c>
      <c r="B18" s="302"/>
      <c r="C18" s="69"/>
      <c r="D18" s="69"/>
      <c r="E18" s="69"/>
      <c r="F18" s="69"/>
      <c r="G18" s="69"/>
      <c r="H18" s="69"/>
      <c r="I18" s="69"/>
      <c r="J18" s="4"/>
      <c r="K18" s="4"/>
      <c r="L18" s="69"/>
    </row>
    <row r="19" spans="1:12" ht="15" x14ac:dyDescent="0.2">
      <c r="A19" s="80">
        <v>10</v>
      </c>
      <c r="B19" s="302"/>
      <c r="C19" s="69"/>
      <c r="D19" s="69"/>
      <c r="E19" s="69"/>
      <c r="F19" s="69"/>
      <c r="G19" s="69"/>
      <c r="H19" s="69"/>
      <c r="I19" s="69"/>
      <c r="J19" s="4"/>
      <c r="K19" s="4"/>
      <c r="L19" s="69"/>
    </row>
    <row r="20" spans="1:12" ht="15" x14ac:dyDescent="0.2">
      <c r="A20" s="80">
        <v>11</v>
      </c>
      <c r="B20" s="302"/>
      <c r="C20" s="69"/>
      <c r="D20" s="69"/>
      <c r="E20" s="69"/>
      <c r="F20" s="69"/>
      <c r="G20" s="69"/>
      <c r="H20" s="69"/>
      <c r="I20" s="69"/>
      <c r="J20" s="4"/>
      <c r="K20" s="4"/>
      <c r="L20" s="69"/>
    </row>
    <row r="21" spans="1:12" ht="15" x14ac:dyDescent="0.2">
      <c r="A21" s="80">
        <v>12</v>
      </c>
      <c r="B21" s="302"/>
      <c r="C21" s="69"/>
      <c r="D21" s="69"/>
      <c r="E21" s="69"/>
      <c r="F21" s="69"/>
      <c r="G21" s="69"/>
      <c r="H21" s="69"/>
      <c r="I21" s="69"/>
      <c r="J21" s="4"/>
      <c r="K21" s="4"/>
      <c r="L21" s="69"/>
    </row>
    <row r="22" spans="1:12" ht="15" x14ac:dyDescent="0.2">
      <c r="A22" s="69" t="s">
        <v>267</v>
      </c>
      <c r="B22" s="302"/>
      <c r="C22" s="69"/>
      <c r="D22" s="69"/>
      <c r="E22" s="69"/>
      <c r="F22" s="69"/>
      <c r="G22" s="69"/>
      <c r="H22" s="69"/>
      <c r="I22" s="69"/>
      <c r="J22" s="4"/>
      <c r="K22" s="4"/>
      <c r="L22" s="69"/>
    </row>
    <row r="23" spans="1:12" ht="15" x14ac:dyDescent="0.3">
      <c r="A23" s="69"/>
      <c r="B23" s="302"/>
      <c r="C23" s="81"/>
      <c r="D23" s="81"/>
      <c r="E23" s="81"/>
      <c r="F23" s="81"/>
      <c r="G23" s="69"/>
      <c r="H23" s="69"/>
      <c r="I23" s="69"/>
      <c r="J23" s="69" t="s">
        <v>478</v>
      </c>
      <c r="K23" s="68">
        <f>SUM(K10:K22)</f>
        <v>5122.7</v>
      </c>
      <c r="L23" s="69"/>
    </row>
    <row r="24" spans="1:12" ht="15" x14ac:dyDescent="0.3">
      <c r="A24" s="192"/>
      <c r="B24" s="192"/>
      <c r="C24" s="192"/>
      <c r="D24" s="192"/>
      <c r="E24" s="192"/>
      <c r="F24" s="192"/>
      <c r="G24" s="192"/>
      <c r="H24" s="192"/>
      <c r="I24" s="192"/>
      <c r="J24" s="192"/>
      <c r="K24" s="150"/>
    </row>
    <row r="25" spans="1:12" ht="15" x14ac:dyDescent="0.3">
      <c r="A25" s="193" t="s">
        <v>479</v>
      </c>
      <c r="B25" s="193"/>
      <c r="C25" s="192"/>
      <c r="D25" s="192"/>
      <c r="E25" s="192"/>
      <c r="F25" s="192"/>
      <c r="G25" s="192"/>
      <c r="H25" s="192"/>
      <c r="I25" s="192"/>
      <c r="J25" s="192"/>
      <c r="K25" s="150"/>
    </row>
    <row r="26" spans="1:12" ht="15" x14ac:dyDescent="0.3">
      <c r="A26" s="193" t="s">
        <v>480</v>
      </c>
      <c r="B26" s="193"/>
      <c r="C26" s="192"/>
      <c r="D26" s="192"/>
      <c r="E26" s="192"/>
      <c r="F26" s="192"/>
      <c r="G26" s="192"/>
      <c r="H26" s="192"/>
      <c r="I26" s="192"/>
      <c r="J26" s="192"/>
      <c r="K26" s="150"/>
    </row>
    <row r="27" spans="1:12" ht="15" x14ac:dyDescent="0.3">
      <c r="A27" s="181" t="s">
        <v>481</v>
      </c>
      <c r="B27" s="193"/>
      <c r="C27" s="150"/>
      <c r="D27" s="150"/>
      <c r="E27" s="150"/>
      <c r="F27" s="150"/>
      <c r="G27" s="150"/>
      <c r="H27" s="150"/>
      <c r="I27" s="150"/>
      <c r="J27" s="150"/>
      <c r="K27" s="150"/>
    </row>
    <row r="28" spans="1:12" ht="15" x14ac:dyDescent="0.3">
      <c r="A28" s="181" t="s">
        <v>498</v>
      </c>
      <c r="B28" s="193"/>
      <c r="C28" s="150"/>
      <c r="D28" s="150"/>
      <c r="E28" s="150"/>
      <c r="F28" s="150"/>
      <c r="G28" s="150"/>
      <c r="H28" s="150"/>
      <c r="I28" s="150"/>
      <c r="J28" s="150"/>
      <c r="K28" s="150"/>
    </row>
    <row r="29" spans="1:12" x14ac:dyDescent="0.2">
      <c r="A29" s="630" t="s">
        <v>499</v>
      </c>
      <c r="B29" s="630"/>
      <c r="C29" s="630"/>
      <c r="D29" s="630"/>
      <c r="E29" s="630"/>
      <c r="F29" s="630"/>
      <c r="G29" s="630"/>
      <c r="H29" s="630"/>
      <c r="I29" s="630"/>
      <c r="J29" s="630"/>
      <c r="K29" s="630"/>
    </row>
    <row r="30" spans="1:12" x14ac:dyDescent="0.2">
      <c r="A30" s="630"/>
      <c r="B30" s="630"/>
      <c r="C30" s="630"/>
      <c r="D30" s="630"/>
      <c r="E30" s="630"/>
      <c r="F30" s="630"/>
      <c r="G30" s="630"/>
      <c r="H30" s="630"/>
      <c r="I30" s="630"/>
      <c r="J30" s="630"/>
      <c r="K30" s="630"/>
    </row>
    <row r="31" spans="1:12" x14ac:dyDescent="0.2">
      <c r="A31" s="189"/>
      <c r="B31" s="189"/>
      <c r="C31" s="189"/>
      <c r="D31" s="189"/>
      <c r="E31" s="189"/>
      <c r="F31" s="189"/>
      <c r="G31" s="189"/>
      <c r="H31" s="189"/>
      <c r="I31" s="189"/>
      <c r="J31" s="189"/>
      <c r="K31" s="189"/>
    </row>
    <row r="32" spans="1:12" ht="15" x14ac:dyDescent="0.3">
      <c r="A32" s="626" t="s">
        <v>106</v>
      </c>
      <c r="B32" s="626"/>
      <c r="C32" s="303"/>
      <c r="D32" s="304"/>
      <c r="E32" s="304"/>
      <c r="F32" s="303"/>
      <c r="G32" s="303"/>
      <c r="H32" s="303"/>
      <c r="I32" s="303"/>
      <c r="J32" s="303"/>
      <c r="K32" s="150"/>
    </row>
    <row r="33" spans="1:11" ht="15" x14ac:dyDescent="0.3">
      <c r="A33" s="303"/>
      <c r="B33" s="304"/>
      <c r="C33" s="303"/>
      <c r="D33" s="304"/>
      <c r="E33" s="304"/>
      <c r="F33" s="303"/>
      <c r="G33" s="303"/>
      <c r="H33" s="303"/>
      <c r="I33" s="303"/>
      <c r="J33" s="305"/>
      <c r="K33" s="150"/>
    </row>
    <row r="34" spans="1:11" ht="15" x14ac:dyDescent="0.3">
      <c r="A34" s="303"/>
      <c r="B34" s="304"/>
      <c r="C34" s="627" t="s">
        <v>259</v>
      </c>
      <c r="D34" s="627"/>
      <c r="E34" s="316"/>
      <c r="F34" s="306"/>
      <c r="G34" s="628" t="s">
        <v>483</v>
      </c>
      <c r="H34" s="628"/>
      <c r="I34" s="628"/>
      <c r="J34" s="307"/>
      <c r="K34" s="150"/>
    </row>
    <row r="35" spans="1:11" ht="15" x14ac:dyDescent="0.3">
      <c r="A35" s="303"/>
      <c r="B35" s="304"/>
      <c r="C35" s="303"/>
      <c r="D35" s="304"/>
      <c r="E35" s="304"/>
      <c r="F35" s="303"/>
      <c r="G35" s="629"/>
      <c r="H35" s="629"/>
      <c r="I35" s="629"/>
      <c r="J35" s="307"/>
      <c r="K35" s="150"/>
    </row>
    <row r="36" spans="1:11" ht="15" x14ac:dyDescent="0.3">
      <c r="A36" s="303"/>
      <c r="B36" s="304"/>
      <c r="C36" s="624" t="s">
        <v>137</v>
      </c>
      <c r="D36" s="624"/>
      <c r="E36" s="316"/>
      <c r="F36" s="306"/>
      <c r="G36" s="303"/>
      <c r="H36" s="303"/>
      <c r="I36" s="303"/>
      <c r="J36" s="303"/>
      <c r="K36" s="150"/>
    </row>
  </sheetData>
  <mergeCells count="7">
    <mergeCell ref="C36:D36"/>
    <mergeCell ref="A2:D2"/>
    <mergeCell ref="K3:L3"/>
    <mergeCell ref="A32:B32"/>
    <mergeCell ref="C34:D34"/>
    <mergeCell ref="G34:I35"/>
    <mergeCell ref="A29:K30"/>
  </mergeCells>
  <dataValidations count="1">
    <dataValidation type="list" allowBlank="1" showInputMessage="1" showErrorMessage="1" sqref="B10:B23">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26</vt:i4>
      </vt:variant>
    </vt:vector>
  </HeadingPairs>
  <TitlesOfParts>
    <vt:vector size="56"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4.5</vt:lpstr>
      <vt:lpstr>ფორმა N5</vt:lpstr>
      <vt:lpstr>ფორმა N5.1</vt:lpstr>
      <vt:lpstr>ფორმა 5.2</vt:lpstr>
      <vt:lpstr>ფორმა N5.3</vt:lpstr>
      <vt:lpstr>ფორმა 5.4</vt:lpstr>
      <vt:lpstr>ფორმა 5.5</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შემაჯამებელი ფორმა</vt:lpstr>
      <vt:lpstr>'ფორმა 4.2'!Print_Area</vt:lpstr>
      <vt:lpstr>'ფორმა 4.4'!Print_Area</vt:lpstr>
      <vt:lpstr>'ფორმა 4.5'!Print_Area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N5.1'!Print_Area</vt:lpstr>
      <vt:lpstr>'ფორმა N6'!Print_Area</vt:lpstr>
      <vt:lpstr>'ფორმა N6.1'!Print_Area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lpstr>'შემაჯამებელი ფორმა'!Print_Area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2018-01-31T08:40:02Z</cp:lastPrinted>
  <dcterms:created xsi:type="dcterms:W3CDTF">2011-12-27T13:20:18Z</dcterms:created>
  <dcterms:modified xsi:type="dcterms:W3CDTF">2018-02-12T12:08:32Z</dcterms:modified>
</cp:coreProperties>
</file>