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5621"/>
</workbook>
</file>

<file path=xl/calcChain.xml><?xml version="1.0" encoding="utf-8"?>
<calcChain xmlns="http://schemas.openxmlformats.org/spreadsheetml/2006/main"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A4" i="47"/>
  <c r="D13" i="47" l="1"/>
  <c r="D9" i="47" s="1"/>
  <c r="C13" i="47"/>
  <c r="C9" i="47" s="1"/>
  <c r="K35" i="46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D15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5" i="16" l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C10" i="5" l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<sst xmlns="http://schemas.openxmlformats.org/spreadsheetml/2006/main" count="1078" uniqueCount="524">
  <si>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</si>
  <si>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</si>
  <si>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</si>
  <si>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</si>
  <si>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</si>
  <si>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</si>
  <si>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</si>
  <si>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</si>
  <si>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</si>
  <si>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</si>
  <si>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</si>
  <si>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</si>
  <si>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</si>
  <si>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</si>
  <si>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</si>
  <si>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</si>
  <si>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</si>
  <si>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</si>
  <si>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</si>
  <si>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</si>
  <si>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</si>
  <si>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</si>
  <si>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</si>
  <si>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</si>
  <si>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</si>
  <si>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</si>
  <si>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</si>
  <si>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</si>
  <si>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</si>
  <si>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</si>
  <si>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</si>
  <si>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</si>
  <si>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</si>
  <si>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</si>
  <si>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</si>
  <si>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</si>
  <si>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</si>
  <si>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</si>
  <si>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</si>
  <si>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</si>
  <si>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</si>
  <si>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</si>
  <si>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</si>
  <si>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</si>
  <si>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</si>
  <si>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</si>
  <si>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</si>
  <si>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</si>
  <si>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</si>
  <si>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</si>
  <si>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</si>
  <si>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</si>
  <si>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</si>
  <si>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</si>
  <si>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</si>
  <si>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</si>
  <si>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</si>
  <si>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</si>
  <si>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</si>
  <si>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</si>
  <si>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</si>
  <si>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</si>
  <si>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</si>
  <si>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</si>
  <si>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</si>
  <si>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</si>
  <si>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</si>
  <si>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</si>
  <si>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</si>
  <si>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</si>
  <si>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</si>
  <si>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</si>
  <si>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</si>
  <si>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</si>
  <si>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</si>
  <si>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</si>
  <si>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</si>
  <si>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</si>
  <si>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</si>
  <si>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</si>
  <si>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</si>
  <si>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</si>
  <si>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</si>
  <si>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</si>
  <si>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</si>
  <si>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</si>
  <si>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</si>
  <si>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</si>
  <si>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</si>
  <si>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</si>
  <si>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</si>
  <si>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</si>
  <si>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</si>
  <si>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</si>
  <si>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</si>
  <si>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</si>
  <si>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</si>
  <si>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</si>
  <si>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</si>
  <si>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</si>
  <si>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</si>
  <si>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</si>
  <si>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</si>
  <si>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</si>
  <si>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</si>
  <si>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</si>
  <si>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</si>
  <si>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</si>
  <si>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</si>
  <si>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</si>
  <si>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</si>
  <si>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</si>
  <si>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</si>
  <si>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</si>
  <si>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</si>
  <si>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</si>
  <si>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</si>
  <si>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</si>
  <si>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</si>
  <si>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</si>
  <si>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</si>
  <si>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</si>
  <si>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</si>
  <si>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</si>
  <si>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</si>
  <si>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</si>
  <si>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</si>
  <si>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</si>
  <si>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</si>
  <si>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</si>
  <si>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</si>
  <si>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</si>
  <si>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</si>
  <si>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</si>
  <si>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</si>
  <si>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</si>
  <si>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</si>
  <si>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</si>
  <si>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</si>
  <si>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</si>
  <si>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</si>
  <si>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</si>
  <si>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</si>
  <si>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</si>
  <si>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</si>
  <si>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</si>
  <si>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</si>
  <si>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</si>
  <si>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</si>
  <si>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</si>
  <si>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</si>
  <si>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</si>
  <si>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</si>
  <si>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</si>
  <si>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</si>
  <si>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</si>
  <si>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</si>
  <si>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</si>
  <si>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</si>
  <si>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</si>
  <si>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</si>
  <si>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</si>
  <si>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</si>
  <si>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</si>
  <si>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</si>
  <si>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</si>
  <si>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</si>
  <si>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</si>
  <si>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</si>
  <si>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</si>
  <si>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</si>
  <si>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</si>
  <si>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</si>
  <si>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</si>
  <si>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</si>
  <si>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</si>
  <si>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</si>
  <si>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</si>
  <si>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</si>
  <si>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</si>
  <si>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</si>
  <si>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</si>
  <si>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</si>
  <si>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</si>
  <si>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</si>
  <si>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</si>
  <si>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</si>
  <si>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</si>
  <si>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</si>
  <si>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</si>
  <si>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</si>
  <si>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</si>
  <si>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</si>
  <si>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</si>
  <si>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</si>
  <si>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</si>
  <si>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</si>
  <si>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</si>
  <si>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</si>
  <si>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</si>
  <si>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</si>
  <si>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</si>
  <si>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</si>
  <si>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</si>
  <si>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</si>
  <si>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</si>
  <si>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</si>
  <si>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</si>
  <si>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</si>
  <si>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</si>
  <si>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</si>
  <si>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</si>
  <si>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</si>
  <si>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</si>
  <si>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</si>
  <si>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</si>
  <si>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</si>
  <si>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</si>
  <si>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</si>
  <si>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</si>
  <si>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</si>
  <si>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</si>
  <si>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</si>
  <si>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</si>
  <si>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</si>
  <si>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</si>
  <si>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</si>
  <si>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</si>
  <si>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</si>
  <si>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</si>
  <si>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</si>
  <si>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</si>
  <si>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</si>
  <si>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</si>
  <si>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</si>
  <si>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</si>
  <si>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</si>
  <si>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</si>
  <si>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</si>
  <si>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</si>
  <si>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</si>
  <si>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</si>
  <si>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</si>
  <si>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</si>
  <si>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</si>
  <si>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</si>
  <si>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</si>
  <si>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</si>
  <si>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</si>
  <si>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</si>
  <si>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</si>
  <si>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</si>
  <si>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</si>
  <si>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</si>
  <si>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</si>
  <si>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</si>
  <si>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</si>
  <si>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</si>
  <si>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</si>
  <si>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</si>
  <si>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</si>
  <si>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</si>
  <si>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</si>
  <si>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</si>
  <si>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</si>
  <si>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</si>
  <si>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</si>
  <si>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</si>
  <si>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</si>
  <si>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</si>
  <si>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</si>
  <si>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</si>
  <si>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</si>
  <si>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</si>
  <si>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</si>
  <si>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</si>
  <si>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</si>
  <si>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</si>
  <si>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</si>
  <si>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</si>
  <si>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</si>
  <si>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</si>
  <si>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</si>
  <si>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</si>
  <si>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</si>
  <si>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</si>
  <si>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</si>
  <si>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</si>
  <si>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</si>
  <si>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</si>
  <si>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</si>
  <si>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</si>
  <si>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</si>
  <si>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</si>
  <si>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</si>
  <si>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</si>
  <si>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</si>
  <si>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</si>
  <si>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</si>
  <si>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</si>
  <si>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</si>
  <si>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</si>
  <si>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</si>
  <si>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</si>
  <si>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</si>
  <si>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</si>
  <si>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</si>
  <si>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</si>
  <si>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</si>
  <si>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</si>
  <si>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</si>
  <si>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</si>
  <si>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</si>
  <si>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</si>
  <si>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</si>
  <si>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</si>
  <si>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</si>
  <si>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</si>
  <si>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</si>
  <si>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</si>
  <si>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</si>
  <si>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</si>
  <si>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</si>
  <si>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</si>
  <si>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</si>
  <si>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</si>
  <si>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</si>
  <si>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</si>
  <si>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</si>
  <si>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</si>
  <si>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</si>
  <si>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</si>
  <si>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</si>
  <si>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</si>
  <si>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</si>
  <si>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</si>
  <si>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</si>
  <si>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</si>
  <si>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</si>
  <si>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</si>
  <si>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</si>
  <si>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</si>
  <si>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</si>
  <si>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</si>
  <si>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</si>
  <si>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</si>
  <si>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</si>
  <si>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</si>
  <si>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</si>
  <si>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</si>
  <si>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</si>
  <si>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</si>
  <si>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</si>
  <si>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</si>
  <si>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</si>
  <si>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</si>
  <si>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</si>
  <si>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</si>
  <si>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</si>
  <si>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</si>
  <si>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</si>
  <si>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</si>
  <si>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</si>
  <si>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</si>
  <si>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</si>
  <si>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</si>
  <si>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</si>
  <si>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</si>
  <si>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</si>
  <si>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</si>
  <si>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</si>
  <si>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</si>
  <si>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</si>
  <si>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</si>
  <si>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</si>
  <si>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</si>
  <si>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</si>
  <si>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</si>
  <si>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</si>
  <si>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</si>
  <si>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</si>
  <si>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</si>
  <si>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</si>
  <si>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</si>
  <si>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</si>
  <si>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</si>
  <si>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</si>
  <si>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</si>
  <si>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</si>
  <si>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</si>
  <si>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</si>
  <si>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</si>
  <si>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</si>
  <si>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</si>
  <si>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</si>
  <si>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</si>
  <si>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</si>
  <si>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</si>
  <si>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</si>
  <si>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</si>
  <si>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</si>
  <si>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</si>
  <si>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</si>
  <si>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</si>
  <si>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</si>
  <si>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</si>
  <si>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</si>
  <si>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</si>
  <si>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</si>
  <si>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</si>
  <si>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</si>
  <si>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</si>
  <si>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</si>
  <si>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</si>
  <si>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</si>
  <si>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</si>
  <si>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</si>
  <si>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</si>
  <si>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</si>
  <si>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</si>
  <si>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</si>
  <si>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</si>
  <si>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</si>
  <si>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</si>
  <si>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</si>
  <si>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</si>
  <si>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</si>
  <si>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</si>
  <si>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</si>
  <si>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</si>
  <si>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</si>
  <si>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</si>
  <si>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</si>
  <si>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</si>
  <si>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</si>
  <si>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</si>
  <si>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</si>
  <si>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</si>
  <si>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</si>
  <si>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</si>
  <si>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</si>
  <si>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</si>
  <si>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</si>
  <si>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</si>
  <si>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</si>
  <si>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</si>
  <si>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</si>
  <si>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</si>
  <si>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</si>
  <si>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</si>
  <si>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</si>
  <si>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</si>
  <si>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</si>
  <si>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</si>
  <si>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</si>
  <si>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</si>
  <si>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</si>
  <si>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</si>
  <si>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</si>
  <si>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</si>
  <si>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</si>
  <si>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</si>
  <si>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</si>
  <si>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</si>
  <si>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</si>
  <si>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</si>
  <si>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</si>
  <si>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</si>
  <si>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</si>
  <si>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</si>
  <si>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</si>
  <si>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</si>
  <si>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</si>
  <si>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</si>
  <si>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</si>
  <si>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</si>
  <si>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</si>
  <si>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</si>
  <si>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</si>
  <si>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</si>
  <si>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</si>
  <si>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</si>
  <si>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</si>
  <si>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</si>
  <si>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</si>
  <si>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</si>
  <si>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</si>
  <si>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</si>
  <si>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</si>
  <si>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</si>
  <si>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</si>
  <si>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</si>
  <si>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</si>
  <si>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</si>
  <si>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</si>
  <si>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</si>
  <si>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</si>
  <si>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</si>
  <si>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</si>
  <si>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</si>
  <si>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</si>
  <si>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</si>
  <si>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</si>
  <si>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</si>
  <si>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</si>
  <si>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</si>
  <si>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</si>
  <si>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</si>
  <si>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</si>
  <si>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</si>
  <si>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01/27/2015</t>
  </si>
  <si>
    <t>ფულადი შემოწირულობა</t>
  </si>
  <si>
    <r>
      <t>ბუღალტერი</t>
    </r>
    <r>
      <rPr>
        <sz val="12"/>
        <rFont val="Sylfaen"/>
        <family val="1"/>
      </rPr>
      <t xml:space="preserve"> (ან საამისოდ უფლებამოსილი პასუხისმგებელი პირი)</t>
    </r>
  </si>
  <si>
    <t>გულუა ნანა</t>
  </si>
  <si>
    <t>01006009811</t>
  </si>
  <si>
    <t>ბანკი რესპუბლიკა</t>
  </si>
  <si>
    <t>01/01/2015-31/12/2015</t>
  </si>
  <si>
    <t>პოლიტიკური პარტია "განახლებული საქართველოსთვის"</t>
  </si>
  <si>
    <t>ქონების გადასახადი /საავანსო/</t>
  </si>
  <si>
    <t>GE32BR0000010557846794GEL</t>
  </si>
  <si>
    <t>01.01.2015</t>
  </si>
  <si>
    <t>12/31/2015</t>
  </si>
  <si>
    <t>სარეკლამო მომსახურეობა</t>
  </si>
  <si>
    <t>GE52BR0000010239607961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</si>
</sst>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Sylfaen"/>
      <family val="1"/>
    </font>
    <font>
      <sz val="12"/>
      <name val="Sylfaen"/>
      <family val="1"/>
    </font>
    <font>
      <b/>
      <sz val="12"/>
      <color theme="1"/>
      <name val="Sylfaen"/>
      <family val="1"/>
    </font>
    <font>
      <sz val="12"/>
      <name val="Arial"/>
      <family val="2"/>
    </font>
    <font>
      <sz val="10"/>
      <color indexed="8"/>
      <name val="Arial Unicode MS"/>
      <family val="2"/>
    </font>
    <font>
      <sz val="11"/>
      <color indexed="8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2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6" fillId="5" borderId="0" xfId="0" applyFont="1" applyFill="1" applyBorder="1" applyProtection="1"/>
    <xf numFmtId="0" fontId="26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30" fillId="0" borderId="2" xfId="9" applyNumberFormat="1" applyFont="1" applyBorder="1" applyAlignment="1" applyProtection="1">
      <alignment vertical="center" wrapText="1"/>
      <protection locked="0"/>
    </xf>
    <xf numFmtId="14" fontId="30" fillId="2" borderId="0" xfId="9" applyNumberFormat="1" applyFont="1" applyFill="1" applyBorder="1" applyAlignment="1" applyProtection="1">
      <alignment vertical="center"/>
    </xf>
    <xf numFmtId="0" fontId="30" fillId="2" borderId="0" xfId="9" applyFont="1" applyFill="1" applyBorder="1" applyAlignment="1" applyProtection="1">
      <alignment vertical="center"/>
      <protection locked="0"/>
    </xf>
    <xf numFmtId="0" fontId="30" fillId="0" borderId="0" xfId="9" applyFont="1" applyAlignment="1" applyProtection="1">
      <alignment vertical="center"/>
      <protection locked="0"/>
    </xf>
    <xf numFmtId="49" fontId="30" fillId="2" borderId="0" xfId="9" applyNumberFormat="1" applyFont="1" applyFill="1" applyBorder="1" applyAlignment="1" applyProtection="1">
      <alignment vertical="center"/>
      <protection locked="0"/>
    </xf>
    <xf numFmtId="0" fontId="31" fillId="2" borderId="0" xfId="0" applyFont="1" applyFill="1" applyBorder="1" applyAlignment="1">
      <alignment vertical="center"/>
    </xf>
    <xf numFmtId="0" fontId="20" fillId="5" borderId="43" xfId="0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  <protection locked="0"/>
    </xf>
    <xf numFmtId="0" fontId="31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horizontal="right" vertical="center"/>
    </xf>
    <xf numFmtId="0" fontId="31" fillId="5" borderId="43" xfId="0" applyFont="1" applyFill="1" applyBorder="1" applyAlignment="1" applyProtection="1">
      <alignment vertical="center"/>
    </xf>
    <xf numFmtId="0" fontId="31" fillId="5" borderId="0" xfId="0" applyFont="1" applyFill="1" applyBorder="1" applyAlignment="1" applyProtection="1">
      <alignment vertical="center"/>
    </xf>
    <xf numFmtId="0" fontId="30" fillId="5" borderId="43" xfId="9" applyFont="1" applyFill="1" applyBorder="1" applyAlignment="1" applyProtection="1">
      <alignment vertical="center"/>
    </xf>
    <xf numFmtId="0" fontId="32" fillId="5" borderId="0" xfId="9" applyFont="1" applyFill="1" applyBorder="1" applyAlignment="1" applyProtection="1">
      <alignment horizontal="right" vertical="center"/>
    </xf>
    <xf numFmtId="167" fontId="30" fillId="5" borderId="0" xfId="9" applyNumberFormat="1" applyFont="1" applyFill="1" applyBorder="1" applyAlignment="1" applyProtection="1">
      <alignment vertical="center"/>
    </xf>
    <xf numFmtId="14" fontId="30" fillId="5" borderId="0" xfId="9" applyNumberFormat="1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vertical="center"/>
      <protection locked="0"/>
    </xf>
    <xf numFmtId="0" fontId="31" fillId="5" borderId="43" xfId="0" applyFont="1" applyFill="1" applyBorder="1" applyAlignment="1">
      <alignment vertical="center"/>
    </xf>
    <xf numFmtId="14" fontId="32" fillId="5" borderId="0" xfId="9" applyNumberFormat="1" applyFont="1" applyFill="1" applyBorder="1" applyAlignment="1" applyProtection="1">
      <alignment vertical="center"/>
    </xf>
    <xf numFmtId="49" fontId="30" fillId="5" borderId="0" xfId="9" applyNumberFormat="1" applyFont="1" applyFill="1" applyBorder="1" applyAlignment="1" applyProtection="1">
      <alignment vertical="center"/>
      <protection locked="0"/>
    </xf>
    <xf numFmtId="0" fontId="30" fillId="5" borderId="0" xfId="9" applyFont="1" applyFill="1" applyBorder="1" applyAlignment="1" applyProtection="1">
      <alignment horizontal="left" vertical="center"/>
    </xf>
    <xf numFmtId="0" fontId="32" fillId="5" borderId="0" xfId="9" applyFont="1" applyFill="1" applyBorder="1" applyAlignment="1" applyProtection="1">
      <alignment horizontal="right" vertical="center"/>
      <protection locked="0"/>
    </xf>
    <xf numFmtId="0" fontId="31" fillId="5" borderId="43" xfId="1" applyFont="1" applyFill="1" applyBorder="1" applyAlignment="1" applyProtection="1">
      <alignment horizontal="left" vertical="center"/>
    </xf>
    <xf numFmtId="167" fontId="30" fillId="5" borderId="0" xfId="9" applyNumberFormat="1" applyFont="1" applyFill="1" applyBorder="1" applyAlignment="1" applyProtection="1">
      <alignment vertical="center"/>
      <protection locked="0"/>
    </xf>
    <xf numFmtId="0" fontId="32" fillId="5" borderId="0" xfId="9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vertical="center"/>
    </xf>
    <xf numFmtId="0" fontId="32" fillId="5" borderId="13" xfId="9" applyFont="1" applyFill="1" applyBorder="1" applyAlignment="1" applyProtection="1">
      <alignment horizontal="center" vertical="center" wrapText="1"/>
    </xf>
    <xf numFmtId="0" fontId="32" fillId="5" borderId="14" xfId="9" applyFont="1" applyFill="1" applyBorder="1" applyAlignment="1" applyProtection="1">
      <alignment horizontal="center" vertical="center" wrapText="1"/>
    </xf>
    <xf numFmtId="0" fontId="32" fillId="5" borderId="15" xfId="9" applyFont="1" applyFill="1" applyBorder="1" applyAlignment="1" applyProtection="1">
      <alignment horizontal="center" vertical="center" wrapText="1"/>
    </xf>
    <xf numFmtId="0" fontId="32" fillId="3" borderId="10" xfId="9" applyFont="1" applyFill="1" applyBorder="1" applyAlignment="1" applyProtection="1">
      <alignment horizontal="center" vertical="center" wrapText="1"/>
    </xf>
    <xf numFmtId="49" fontId="32" fillId="3" borderId="14" xfId="9" applyNumberFormat="1" applyFont="1" applyFill="1" applyBorder="1" applyAlignment="1" applyProtection="1">
      <alignment horizontal="center" vertical="center" wrapText="1"/>
    </xf>
    <xf numFmtId="0" fontId="32" fillId="3" borderId="17" xfId="9" applyFont="1" applyFill="1" applyBorder="1" applyAlignment="1" applyProtection="1">
      <alignment horizontal="center" vertical="center" wrapText="1"/>
    </xf>
    <xf numFmtId="0" fontId="32" fillId="3" borderId="16" xfId="9" applyFont="1" applyFill="1" applyBorder="1" applyAlignment="1" applyProtection="1">
      <alignment horizontal="center" vertical="center" wrapText="1"/>
    </xf>
    <xf numFmtId="0" fontId="32" fillId="4" borderId="13" xfId="9" applyFont="1" applyFill="1" applyBorder="1" applyAlignment="1" applyProtection="1">
      <alignment horizontal="center" vertical="center" wrapText="1"/>
    </xf>
    <xf numFmtId="0" fontId="32" fillId="4" borderId="14" xfId="9" applyFont="1" applyFill="1" applyBorder="1" applyAlignment="1" applyProtection="1">
      <alignment horizontal="center" vertical="center" wrapText="1"/>
    </xf>
    <xf numFmtId="0" fontId="32" fillId="4" borderId="16" xfId="9" applyFont="1" applyFill="1" applyBorder="1" applyAlignment="1" applyProtection="1">
      <alignment horizontal="center" vertical="center" wrapText="1"/>
    </xf>
    <xf numFmtId="0" fontId="32" fillId="5" borderId="11" xfId="9" applyFont="1" applyFill="1" applyBorder="1" applyAlignment="1" applyProtection="1">
      <alignment horizontal="center" vertical="center" wrapText="1"/>
    </xf>
    <xf numFmtId="0" fontId="32" fillId="0" borderId="0" xfId="9" applyFont="1" applyAlignment="1" applyProtection="1">
      <alignment horizontal="center" vertical="center" wrapText="1"/>
      <protection locked="0"/>
    </xf>
    <xf numFmtId="0" fontId="32" fillId="5" borderId="13" xfId="9" applyFont="1" applyFill="1" applyBorder="1" applyAlignment="1" applyProtection="1">
      <alignment horizontal="center" vertical="center"/>
    </xf>
    <xf numFmtId="0" fontId="32" fillId="5" borderId="15" xfId="9" applyFont="1" applyFill="1" applyBorder="1" applyAlignment="1" applyProtection="1">
      <alignment horizontal="center" vertical="center"/>
    </xf>
    <xf numFmtId="0" fontId="32" fillId="5" borderId="14" xfId="9" applyFont="1" applyFill="1" applyBorder="1" applyAlignment="1" applyProtection="1">
      <alignment horizontal="center" vertical="center"/>
    </xf>
    <xf numFmtId="0" fontId="32" fillId="5" borderId="16" xfId="9" applyFont="1" applyFill="1" applyBorder="1" applyAlignment="1" applyProtection="1">
      <alignment horizontal="center" vertical="center"/>
    </xf>
    <xf numFmtId="0" fontId="32" fillId="5" borderId="12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0" fontId="30" fillId="0" borderId="19" xfId="9" applyFont="1" applyBorder="1" applyAlignment="1" applyProtection="1">
      <alignment horizontal="right" vertical="center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/>
      <protection locked="0"/>
    </xf>
    <xf numFmtId="0" fontId="30" fillId="0" borderId="41" xfId="9" applyFont="1" applyBorder="1" applyAlignment="1" applyProtection="1">
      <alignment vertical="center" wrapText="1"/>
      <protection locked="0"/>
    </xf>
    <xf numFmtId="0" fontId="30" fillId="0" borderId="21" xfId="9" applyFont="1" applyBorder="1" applyAlignment="1" applyProtection="1">
      <alignment horizontal="center" vertical="center"/>
      <protection locked="0"/>
    </xf>
    <xf numFmtId="0" fontId="30" fillId="0" borderId="5" xfId="9" applyFont="1" applyBorder="1" applyAlignment="1" applyProtection="1">
      <alignment vertical="center"/>
      <protection locked="0"/>
    </xf>
    <xf numFmtId="0" fontId="30" fillId="0" borderId="21" xfId="9" applyFont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 wrapText="1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/>
      <protection locked="0"/>
    </xf>
    <xf numFmtId="0" fontId="30" fillId="0" borderId="40" xfId="9" applyFont="1" applyBorder="1" applyAlignment="1" applyProtection="1">
      <alignment vertical="center" wrapText="1"/>
      <protection locked="0"/>
    </xf>
    <xf numFmtId="0" fontId="30" fillId="0" borderId="23" xfId="9" applyFont="1" applyBorder="1" applyAlignment="1" applyProtection="1">
      <alignment horizontal="center" vertical="center"/>
      <protection locked="0"/>
    </xf>
    <xf numFmtId="14" fontId="30" fillId="0" borderId="24" xfId="9" applyNumberFormat="1" applyFont="1" applyBorder="1" applyAlignment="1" applyProtection="1">
      <alignment vertical="center" wrapText="1"/>
      <protection locked="0"/>
    </xf>
    <xf numFmtId="0" fontId="30" fillId="0" borderId="24" xfId="9" applyFont="1" applyBorder="1" applyAlignment="1" applyProtection="1">
      <alignment vertical="center" wrapText="1"/>
      <protection locked="0"/>
    </xf>
    <xf numFmtId="0" fontId="30" fillId="0" borderId="25" xfId="9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0" fontId="30" fillId="4" borderId="24" xfId="9" applyFont="1" applyFill="1" applyBorder="1" applyAlignment="1" applyProtection="1">
      <alignment vertical="center" wrapText="1"/>
      <protection locked="0"/>
    </xf>
    <xf numFmtId="0" fontId="30" fillId="4" borderId="26" xfId="9" applyFont="1" applyFill="1" applyBorder="1" applyAlignment="1" applyProtection="1">
      <alignment vertical="center"/>
      <protection locked="0"/>
    </xf>
    <xf numFmtId="0" fontId="30" fillId="0" borderId="39" xfId="9" applyFont="1" applyBorder="1" applyAlignment="1" applyProtection="1">
      <alignment vertical="center" wrapText="1"/>
      <protection locked="0"/>
    </xf>
    <xf numFmtId="0" fontId="33" fillId="0" borderId="0" xfId="3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4" fontId="30" fillId="2" borderId="3" xfId="9" applyNumberFormat="1" applyFont="1" applyFill="1" applyBorder="1" applyAlignment="1" applyProtection="1">
      <alignment vertical="center"/>
    </xf>
    <xf numFmtId="0" fontId="30" fillId="2" borderId="3" xfId="9" applyFont="1" applyFill="1" applyBorder="1" applyAlignment="1" applyProtection="1">
      <alignment vertical="center"/>
      <protection locked="0"/>
    </xf>
    <xf numFmtId="14" fontId="30" fillId="2" borderId="3" xfId="9" applyNumberFormat="1" applyFont="1" applyFill="1" applyBorder="1" applyAlignment="1" applyProtection="1">
      <alignment horizontal="center" vertical="center"/>
    </xf>
    <xf numFmtId="14" fontId="32" fillId="2" borderId="0" xfId="9" applyNumberFormat="1" applyFont="1" applyFill="1" applyBorder="1" applyAlignment="1" applyProtection="1">
      <alignment vertical="center" wrapText="1"/>
    </xf>
    <xf numFmtId="0" fontId="31" fillId="0" borderId="0" xfId="0" applyFont="1" applyAlignment="1">
      <alignment vertical="center"/>
    </xf>
    <xf numFmtId="49" fontId="30" fillId="0" borderId="0" xfId="9" applyNumberFormat="1" applyFont="1" applyAlignment="1" applyProtection="1">
      <alignment vertical="center"/>
      <protection locked="0"/>
    </xf>
    <xf numFmtId="0" fontId="21" fillId="0" borderId="18" xfId="9" applyFont="1" applyBorder="1" applyAlignment="1" applyProtection="1">
      <alignment wrapText="1"/>
      <protection locked="0"/>
    </xf>
    <xf numFmtId="49" fontId="34" fillId="0" borderId="6" xfId="0" applyNumberFormat="1" applyFont="1" applyBorder="1" applyAlignment="1">
      <alignment horizontal="left" wrapText="1"/>
    </xf>
    <xf numFmtId="0" fontId="14" fillId="7" borderId="43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21" fillId="7" borderId="0" xfId="9" applyFont="1" applyFill="1" applyBorder="1" applyAlignment="1" applyProtection="1">
      <alignment vertical="center"/>
      <protection locked="0"/>
    </xf>
    <xf numFmtId="167" fontId="35" fillId="0" borderId="2" xfId="9" applyNumberFormat="1" applyFont="1" applyBorder="1" applyProtection="1">
      <protection locked="0"/>
    </xf>
    <xf numFmtId="0" fontId="30" fillId="2" borderId="0" xfId="9" applyFont="1" applyFill="1" applyBorder="1" applyAlignment="1" applyProtection="1">
      <alignment vertical="center" wrapText="1"/>
      <protection locked="0"/>
    </xf>
    <xf numFmtId="49" fontId="30" fillId="2" borderId="0" xfId="9" applyNumberFormat="1" applyFont="1" applyFill="1" applyBorder="1" applyAlignment="1" applyProtection="1">
      <alignment vertical="center" wrapText="1"/>
      <protection locked="0"/>
    </xf>
    <xf numFmtId="0" fontId="30" fillId="5" borderId="0" xfId="9" applyFont="1" applyFill="1" applyBorder="1" applyAlignment="1" applyProtection="1">
      <alignment vertical="center" wrapText="1"/>
      <protection locked="0"/>
    </xf>
    <xf numFmtId="49" fontId="30" fillId="5" borderId="0" xfId="9" applyNumberFormat="1" applyFont="1" applyFill="1" applyBorder="1" applyAlignment="1" applyProtection="1">
      <alignment vertical="center" wrapText="1"/>
      <protection locked="0"/>
    </xf>
    <xf numFmtId="0" fontId="31" fillId="5" borderId="0" xfId="0" applyFont="1" applyFill="1" applyBorder="1" applyAlignment="1">
      <alignment vertical="center" wrapText="1"/>
    </xf>
    <xf numFmtId="49" fontId="30" fillId="0" borderId="1" xfId="9" applyNumberFormat="1" applyFont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 wrapText="1"/>
      <protection locked="0"/>
    </xf>
    <xf numFmtId="0" fontId="31" fillId="0" borderId="0" xfId="0" applyFont="1" applyAlignment="1">
      <alignment vertical="center" wrapText="1"/>
    </xf>
    <xf numFmtId="49" fontId="30" fillId="0" borderId="0" xfId="9" applyNumberFormat="1" applyFont="1" applyAlignment="1" applyProtection="1">
      <alignment vertical="center" wrapText="1"/>
      <protection locked="0"/>
    </xf>
    <xf numFmtId="14" fontId="21" fillId="0" borderId="0" xfId="9" applyNumberFormat="1" applyFont="1" applyBorder="1" applyAlignment="1" applyProtection="1">
      <alignment horizontal="left" vertical="center"/>
      <protection locked="0"/>
    </xf>
    <xf numFmtId="14" fontId="32" fillId="2" borderId="0" xfId="9" applyNumberFormat="1" applyFont="1" applyFill="1" applyBorder="1" applyAlignment="1" applyProtection="1">
      <alignment horizontal="center" vertical="center"/>
    </xf>
    <xf numFmtId="0" fontId="30" fillId="2" borderId="0" xfId="9" applyFont="1" applyFill="1" applyBorder="1" applyAlignment="1" applyProtection="1">
      <alignment horizontal="left" vertical="center" wrapText="1"/>
      <protection locked="0"/>
    </xf>
    <xf numFmtId="0" fontId="32" fillId="4" borderId="10" xfId="9" applyFont="1" applyFill="1" applyBorder="1" applyAlignment="1" applyProtection="1">
      <alignment horizontal="center" vertical="center"/>
    </xf>
    <xf numFmtId="0" fontId="32" fillId="4" borderId="12" xfId="9" applyFont="1" applyFill="1" applyBorder="1" applyAlignment="1" applyProtection="1">
      <alignment horizontal="center" vertical="center"/>
    </xf>
    <xf numFmtId="0" fontId="32" fillId="4" borderId="11" xfId="9" applyFont="1" applyFill="1" applyBorder="1" applyAlignment="1" applyProtection="1">
      <alignment horizontal="center" vertical="center"/>
    </xf>
    <xf numFmtId="14" fontId="32" fillId="2" borderId="38" xfId="9" applyNumberFormat="1" applyFont="1" applyFill="1" applyBorder="1" applyAlignment="1" applyProtection="1">
      <alignment horizontal="center" vertical="center" wrapText="1"/>
    </xf>
    <xf numFmtId="14" fontId="32" fillId="2" borderId="0" xfId="9" applyNumberFormat="1" applyFont="1" applyFill="1" applyBorder="1" applyAlignment="1" applyProtection="1">
      <alignment horizontal="center" vertical="center" wrapText="1"/>
    </xf>
    <xf numFmtId="14" fontId="32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&#4332;&#4314;&#4312;&#4323;&#4320;&#4312;%20&#4307;&#4308;&#4313;&#4314;&#4304;&#4320;&#4304;&#4330;&#4312;&#4308;&#4305;&#4312;%20&#4307;&#4304;&#4315;&#4304;&#4322;&#4308;&#4305;&#4312;&#4311;&#4312;/New%20folder%20(6)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abSelected="1" view="pageBreakPreview" zoomScaleSheetLayoutView="100" workbookViewId="0">
      <selection activeCell="F14" sqref="F14"/>
    </sheetView>
  </sheetViews>
  <sheetFormatPr defaultRowHeight="18" x14ac:dyDescent="0.2"/>
  <cols>
    <col min="1" max="1" width="6.28515625" style="316" bestFit="1" customWidth="1"/>
    <col min="2" max="2" width="13.140625" style="316" customWidth="1"/>
    <col min="3" max="3" width="12.85546875" style="316" customWidth="1"/>
    <col min="4" max="4" width="15.140625" style="316" customWidth="1"/>
    <col min="5" max="5" width="24.5703125" style="316" customWidth="1"/>
    <col min="6" max="6" width="19.140625" style="391" customWidth="1"/>
    <col min="7" max="7" width="19.140625" style="406" customWidth="1"/>
    <col min="8" max="8" width="19.140625" style="391" customWidth="1"/>
    <col min="9" max="9" width="16.42578125" style="316" bestFit="1" customWidth="1"/>
    <col min="10" max="10" width="17.42578125" style="316" customWidth="1"/>
    <col min="11" max="11" width="13.140625" style="316" bestFit="1" customWidth="1"/>
    <col min="12" max="12" width="15.28515625" style="316" customWidth="1"/>
    <col min="13" max="16384" width="9.140625" style="316"/>
  </cols>
  <sheetData>
    <row r="1" spans="1:12" x14ac:dyDescent="0.2">
      <c r="A1" s="314"/>
      <c r="B1" s="315"/>
      <c r="C1" s="314"/>
      <c r="D1" s="315"/>
      <c r="E1" s="314"/>
      <c r="F1" s="314"/>
      <c r="G1" s="398"/>
      <c r="H1" s="314"/>
      <c r="I1" s="314"/>
      <c r="J1" s="315"/>
      <c r="K1" s="314"/>
      <c r="L1" s="315"/>
    </row>
    <row r="2" spans="1:12" x14ac:dyDescent="0.2">
      <c r="A2" s="317"/>
      <c r="B2" s="317"/>
      <c r="C2" s="317"/>
      <c r="D2" s="317"/>
      <c r="E2" s="317"/>
      <c r="F2" s="317"/>
      <c r="G2" s="399"/>
      <c r="H2" s="317"/>
      <c r="I2" s="315"/>
      <c r="J2" s="315"/>
      <c r="K2" s="318"/>
      <c r="L2" s="315"/>
    </row>
    <row r="3" spans="1:12" x14ac:dyDescent="0.2">
      <c r="A3" s="319" t="s">
        <v>309</v>
      </c>
      <c r="B3" s="320"/>
      <c r="C3" s="320"/>
      <c r="D3" s="320"/>
      <c r="E3" s="321"/>
      <c r="F3" s="322"/>
      <c r="G3" s="400"/>
      <c r="H3" s="323"/>
      <c r="I3" s="320"/>
      <c r="J3" s="321"/>
      <c r="K3" s="321"/>
      <c r="L3" s="324" t="s">
        <v>110</v>
      </c>
    </row>
    <row r="4" spans="1:12" x14ac:dyDescent="0.2">
      <c r="A4" s="325" t="s">
        <v>141</v>
      </c>
      <c r="B4" s="320"/>
      <c r="C4" s="320"/>
      <c r="D4" s="320"/>
      <c r="E4" s="321"/>
      <c r="F4" s="322"/>
      <c r="G4" s="400"/>
      <c r="H4" s="326"/>
      <c r="I4" s="320"/>
      <c r="J4" s="407" t="s">
        <v>516</v>
      </c>
      <c r="K4" s="407"/>
      <c r="L4" s="407"/>
    </row>
    <row r="5" spans="1:12" x14ac:dyDescent="0.2">
      <c r="A5" s="327"/>
      <c r="B5" s="320"/>
      <c r="C5" s="328"/>
      <c r="D5" s="329"/>
      <c r="E5" s="321"/>
      <c r="F5" s="330"/>
      <c r="G5" s="400"/>
      <c r="H5" s="321"/>
      <c r="I5" s="322"/>
      <c r="J5" s="320"/>
      <c r="K5" s="320"/>
      <c r="L5" s="331"/>
    </row>
    <row r="6" spans="1:12" x14ac:dyDescent="0.2">
      <c r="A6" s="332" t="s">
        <v>275</v>
      </c>
      <c r="B6" s="322"/>
      <c r="C6" s="322"/>
      <c r="D6" s="322" t="s">
        <v>277</v>
      </c>
      <c r="E6" s="333"/>
      <c r="F6" s="334"/>
      <c r="G6" s="400"/>
      <c r="H6" s="335"/>
      <c r="I6" s="333"/>
      <c r="J6" s="320"/>
      <c r="K6" s="321"/>
      <c r="L6" s="331"/>
    </row>
    <row r="7" spans="1:12" x14ac:dyDescent="0.2">
      <c r="A7" s="394" t="s">
        <v>517</v>
      </c>
      <c r="B7" s="395"/>
      <c r="C7" s="395"/>
      <c r="D7" s="395"/>
      <c r="E7" s="396"/>
      <c r="F7" s="334"/>
      <c r="G7" s="401"/>
      <c r="H7" s="334"/>
      <c r="I7" s="336"/>
      <c r="J7" s="321"/>
      <c r="K7" s="320"/>
      <c r="L7" s="331"/>
    </row>
    <row r="8" spans="1:12" ht="18.75" thickBot="1" x14ac:dyDescent="0.25">
      <c r="A8" s="337"/>
      <c r="B8" s="321"/>
      <c r="C8" s="336"/>
      <c r="D8" s="338"/>
      <c r="E8" s="321"/>
      <c r="F8" s="334"/>
      <c r="G8" s="401"/>
      <c r="H8" s="334"/>
      <c r="I8" s="321"/>
      <c r="J8" s="320"/>
      <c r="K8" s="320"/>
      <c r="L8" s="331"/>
    </row>
    <row r="9" spans="1:12" ht="18.75" thickBot="1" x14ac:dyDescent="0.25">
      <c r="A9" s="327"/>
      <c r="B9" s="339"/>
      <c r="C9" s="320"/>
      <c r="D9" s="320"/>
      <c r="E9" s="320"/>
      <c r="F9" s="322"/>
      <c r="G9" s="402"/>
      <c r="H9" s="322"/>
      <c r="I9" s="410" t="s">
        <v>477</v>
      </c>
      <c r="J9" s="411"/>
      <c r="K9" s="412"/>
      <c r="L9" s="340"/>
    </row>
    <row r="10" spans="1:12" s="352" customFormat="1" ht="87" customHeight="1" thickBot="1" x14ac:dyDescent="0.25">
      <c r="A10" s="341" t="s">
        <v>64</v>
      </c>
      <c r="B10" s="342" t="s">
        <v>142</v>
      </c>
      <c r="C10" s="342" t="s">
        <v>476</v>
      </c>
      <c r="D10" s="343" t="s">
        <v>282</v>
      </c>
      <c r="E10" s="344" t="s">
        <v>475</v>
      </c>
      <c r="F10" s="345" t="s">
        <v>474</v>
      </c>
      <c r="G10" s="346" t="s">
        <v>229</v>
      </c>
      <c r="H10" s="347" t="s">
        <v>226</v>
      </c>
      <c r="I10" s="348" t="s">
        <v>473</v>
      </c>
      <c r="J10" s="349" t="s">
        <v>279</v>
      </c>
      <c r="K10" s="350" t="s">
        <v>230</v>
      </c>
      <c r="L10" s="351" t="s">
        <v>231</v>
      </c>
    </row>
    <row r="11" spans="1:12" s="358" customFormat="1" ht="24.75" customHeight="1" thickBot="1" x14ac:dyDescent="0.25">
      <c r="A11" s="353">
        <v>1</v>
      </c>
      <c r="B11" s="354">
        <v>2</v>
      </c>
      <c r="C11" s="355">
        <v>3</v>
      </c>
      <c r="D11" s="355">
        <v>4</v>
      </c>
      <c r="E11" s="353">
        <v>5</v>
      </c>
      <c r="F11" s="354">
        <v>6</v>
      </c>
      <c r="G11" s="342">
        <v>7</v>
      </c>
      <c r="H11" s="354">
        <v>8</v>
      </c>
      <c r="I11" s="353">
        <v>9</v>
      </c>
      <c r="J11" s="354">
        <v>10</v>
      </c>
      <c r="K11" s="356">
        <v>11</v>
      </c>
      <c r="L11" s="357">
        <v>12</v>
      </c>
    </row>
    <row r="12" spans="1:12" ht="54" x14ac:dyDescent="0.3">
      <c r="A12" s="359">
        <v>1</v>
      </c>
      <c r="B12" s="313" t="s">
        <v>510</v>
      </c>
      <c r="C12" s="360" t="s">
        <v>511</v>
      </c>
      <c r="D12" s="361">
        <v>10</v>
      </c>
      <c r="E12" s="392" t="s">
        <v>513</v>
      </c>
      <c r="F12" s="393" t="s">
        <v>514</v>
      </c>
      <c r="G12" s="393" t="s">
        <v>523</v>
      </c>
      <c r="H12" s="393" t="s">
        <v>515</v>
      </c>
      <c r="I12" s="363"/>
      <c r="J12" s="364"/>
      <c r="K12" s="365"/>
      <c r="L12" s="366"/>
    </row>
    <row r="13" spans="1:12" ht="54" x14ac:dyDescent="0.3">
      <c r="A13" s="367">
        <v>2</v>
      </c>
      <c r="B13" s="313">
        <v>42344</v>
      </c>
      <c r="C13" s="360" t="s">
        <v>511</v>
      </c>
      <c r="D13" s="368">
        <v>460</v>
      </c>
      <c r="E13" s="392" t="s">
        <v>513</v>
      </c>
      <c r="F13" s="393" t="s">
        <v>514</v>
      </c>
      <c r="G13" s="393" t="s">
        <v>523</v>
      </c>
      <c r="H13" s="393" t="s">
        <v>515</v>
      </c>
      <c r="I13" s="370"/>
      <c r="J13" s="371"/>
      <c r="K13" s="372"/>
      <c r="L13" s="373"/>
    </row>
    <row r="14" spans="1:12" ht="54" x14ac:dyDescent="0.3">
      <c r="A14" s="367">
        <v>3</v>
      </c>
      <c r="B14" s="313">
        <v>42132</v>
      </c>
      <c r="C14" s="360" t="s">
        <v>511</v>
      </c>
      <c r="D14" s="368">
        <v>2405</v>
      </c>
      <c r="E14" s="392" t="s">
        <v>513</v>
      </c>
      <c r="F14" s="393" t="s">
        <v>514</v>
      </c>
      <c r="G14" s="393" t="s">
        <v>523</v>
      </c>
      <c r="H14" s="393" t="s">
        <v>515</v>
      </c>
      <c r="I14" s="370"/>
      <c r="J14" s="371"/>
      <c r="K14" s="372"/>
      <c r="L14" s="373"/>
    </row>
    <row r="15" spans="1:12" x14ac:dyDescent="0.2">
      <c r="A15" s="367">
        <v>4</v>
      </c>
      <c r="B15" s="313"/>
      <c r="C15" s="360"/>
      <c r="D15" s="368"/>
      <c r="E15" s="369"/>
      <c r="F15" s="362"/>
      <c r="G15" s="403"/>
      <c r="H15" s="362"/>
      <c r="I15" s="370"/>
      <c r="J15" s="371"/>
      <c r="K15" s="372"/>
      <c r="L15" s="373"/>
    </row>
    <row r="16" spans="1:12" x14ac:dyDescent="0.2">
      <c r="A16" s="367">
        <v>5</v>
      </c>
      <c r="B16" s="313"/>
      <c r="C16" s="360"/>
      <c r="D16" s="368"/>
      <c r="E16" s="369"/>
      <c r="F16" s="362"/>
      <c r="G16" s="403"/>
      <c r="H16" s="362"/>
      <c r="I16" s="370"/>
      <c r="J16" s="371"/>
      <c r="K16" s="372"/>
      <c r="L16" s="373"/>
    </row>
    <row r="17" spans="1:12" x14ac:dyDescent="0.2">
      <c r="A17" s="367">
        <v>6</v>
      </c>
      <c r="B17" s="313"/>
      <c r="C17" s="360"/>
      <c r="D17" s="368"/>
      <c r="E17" s="369"/>
      <c r="F17" s="362"/>
      <c r="G17" s="403"/>
      <c r="H17" s="362"/>
      <c r="I17" s="370"/>
      <c r="J17" s="371"/>
      <c r="K17" s="372"/>
      <c r="L17" s="373"/>
    </row>
    <row r="18" spans="1:12" x14ac:dyDescent="0.2">
      <c r="A18" s="367">
        <v>7</v>
      </c>
      <c r="B18" s="313"/>
      <c r="C18" s="360"/>
      <c r="D18" s="368"/>
      <c r="E18" s="369"/>
      <c r="F18" s="362"/>
      <c r="G18" s="403"/>
      <c r="H18" s="362"/>
      <c r="I18" s="370"/>
      <c r="J18" s="371"/>
      <c r="K18" s="372"/>
      <c r="L18" s="373"/>
    </row>
    <row r="19" spans="1:12" x14ac:dyDescent="0.2">
      <c r="A19" s="367">
        <v>8</v>
      </c>
      <c r="B19" s="313"/>
      <c r="C19" s="360"/>
      <c r="D19" s="368"/>
      <c r="E19" s="369"/>
      <c r="F19" s="362"/>
      <c r="G19" s="403"/>
      <c r="H19" s="362"/>
      <c r="I19" s="370"/>
      <c r="J19" s="371"/>
      <c r="K19" s="372"/>
      <c r="L19" s="373"/>
    </row>
    <row r="20" spans="1:12" x14ac:dyDescent="0.2">
      <c r="A20" s="367">
        <v>9</v>
      </c>
      <c r="B20" s="313"/>
      <c r="C20" s="360"/>
      <c r="D20" s="368"/>
      <c r="E20" s="369"/>
      <c r="F20" s="362"/>
      <c r="G20" s="403"/>
      <c r="H20" s="362"/>
      <c r="I20" s="370"/>
      <c r="J20" s="371"/>
      <c r="K20" s="372"/>
      <c r="L20" s="373"/>
    </row>
    <row r="21" spans="1:12" x14ac:dyDescent="0.2">
      <c r="A21" s="367">
        <v>10</v>
      </c>
      <c r="B21" s="313"/>
      <c r="C21" s="360"/>
      <c r="D21" s="368"/>
      <c r="E21" s="369"/>
      <c r="F21" s="362"/>
      <c r="G21" s="403"/>
      <c r="H21" s="362"/>
      <c r="I21" s="370"/>
      <c r="J21" s="371"/>
      <c r="K21" s="372"/>
      <c r="L21" s="373"/>
    </row>
    <row r="22" spans="1:12" x14ac:dyDescent="0.2">
      <c r="A22" s="367">
        <v>11</v>
      </c>
      <c r="B22" s="313"/>
      <c r="C22" s="360"/>
      <c r="D22" s="368"/>
      <c r="E22" s="369"/>
      <c r="F22" s="362"/>
      <c r="G22" s="403"/>
      <c r="H22" s="362"/>
      <c r="I22" s="370"/>
      <c r="J22" s="371"/>
      <c r="K22" s="372"/>
      <c r="L22" s="373"/>
    </row>
    <row r="23" spans="1:12" x14ac:dyDescent="0.2">
      <c r="A23" s="367">
        <v>12</v>
      </c>
      <c r="B23" s="313"/>
      <c r="C23" s="360"/>
      <c r="D23" s="368"/>
      <c r="E23" s="369"/>
      <c r="F23" s="362"/>
      <c r="G23" s="403"/>
      <c r="H23" s="362"/>
      <c r="I23" s="370"/>
      <c r="J23" s="371"/>
      <c r="K23" s="372"/>
      <c r="L23" s="373"/>
    </row>
    <row r="24" spans="1:12" x14ac:dyDescent="0.2">
      <c r="A24" s="367">
        <v>13</v>
      </c>
      <c r="B24" s="313"/>
      <c r="C24" s="360"/>
      <c r="D24" s="368"/>
      <c r="E24" s="369"/>
      <c r="F24" s="362"/>
      <c r="G24" s="403"/>
      <c r="H24" s="362"/>
      <c r="I24" s="370"/>
      <c r="J24" s="371"/>
      <c r="K24" s="372"/>
      <c r="L24" s="373"/>
    </row>
    <row r="25" spans="1:12" x14ac:dyDescent="0.2">
      <c r="A25" s="367">
        <v>14</v>
      </c>
      <c r="B25" s="313"/>
      <c r="C25" s="360"/>
      <c r="D25" s="368"/>
      <c r="E25" s="369"/>
      <c r="F25" s="362"/>
      <c r="G25" s="403"/>
      <c r="H25" s="362"/>
      <c r="I25" s="370"/>
      <c r="J25" s="371"/>
      <c r="K25" s="372"/>
      <c r="L25" s="373"/>
    </row>
    <row r="26" spans="1:12" x14ac:dyDescent="0.2">
      <c r="A26" s="367">
        <v>15</v>
      </c>
      <c r="B26" s="313"/>
      <c r="C26" s="360"/>
      <c r="D26" s="368"/>
      <c r="E26" s="369"/>
      <c r="F26" s="362"/>
      <c r="G26" s="403"/>
      <c r="H26" s="362"/>
      <c r="I26" s="370"/>
      <c r="J26" s="371"/>
      <c r="K26" s="372"/>
      <c r="L26" s="373"/>
    </row>
    <row r="27" spans="1:12" x14ac:dyDescent="0.2">
      <c r="A27" s="367">
        <v>16</v>
      </c>
      <c r="B27" s="313"/>
      <c r="C27" s="360"/>
      <c r="D27" s="368"/>
      <c r="E27" s="369"/>
      <c r="F27" s="362"/>
      <c r="G27" s="403"/>
      <c r="H27" s="362"/>
      <c r="I27" s="370"/>
      <c r="J27" s="371"/>
      <c r="K27" s="372"/>
      <c r="L27" s="373"/>
    </row>
    <row r="28" spans="1:12" x14ac:dyDescent="0.2">
      <c r="A28" s="367">
        <v>17</v>
      </c>
      <c r="B28" s="313"/>
      <c r="C28" s="360"/>
      <c r="D28" s="368"/>
      <c r="E28" s="369"/>
      <c r="F28" s="362"/>
      <c r="G28" s="403"/>
      <c r="H28" s="362"/>
      <c r="I28" s="370"/>
      <c r="J28" s="371"/>
      <c r="K28" s="372"/>
      <c r="L28" s="373"/>
    </row>
    <row r="29" spans="1:12" x14ac:dyDescent="0.2">
      <c r="A29" s="367">
        <v>18</v>
      </c>
      <c r="B29" s="313"/>
      <c r="C29" s="360"/>
      <c r="D29" s="368"/>
      <c r="E29" s="369"/>
      <c r="F29" s="362"/>
      <c r="G29" s="403"/>
      <c r="H29" s="362"/>
      <c r="I29" s="370"/>
      <c r="J29" s="371"/>
      <c r="K29" s="372"/>
      <c r="L29" s="373"/>
    </row>
    <row r="30" spans="1:12" x14ac:dyDescent="0.2">
      <c r="A30" s="367">
        <v>19</v>
      </c>
      <c r="B30" s="313"/>
      <c r="C30" s="360"/>
      <c r="D30" s="368"/>
      <c r="E30" s="369"/>
      <c r="F30" s="362"/>
      <c r="G30" s="403"/>
      <c r="H30" s="362"/>
      <c r="I30" s="370"/>
      <c r="J30" s="371"/>
      <c r="K30" s="372"/>
      <c r="L30" s="373"/>
    </row>
    <row r="31" spans="1:12" ht="18.75" thickBot="1" x14ac:dyDescent="0.25">
      <c r="A31" s="374" t="s">
        <v>278</v>
      </c>
      <c r="B31" s="375"/>
      <c r="C31" s="376"/>
      <c r="D31" s="377"/>
      <c r="E31" s="378"/>
      <c r="F31" s="379"/>
      <c r="G31" s="404"/>
      <c r="H31" s="379"/>
      <c r="I31" s="380"/>
      <c r="J31" s="381"/>
      <c r="K31" s="382"/>
      <c r="L31" s="383"/>
    </row>
    <row r="32" spans="1:12" x14ac:dyDescent="0.2">
      <c r="A32" s="315"/>
      <c r="B32" s="314"/>
      <c r="C32" s="315"/>
      <c r="D32" s="314"/>
      <c r="E32" s="315"/>
      <c r="F32" s="314"/>
      <c r="G32" s="398"/>
      <c r="H32" s="314"/>
      <c r="I32" s="315"/>
      <c r="J32" s="314"/>
      <c r="K32" s="315"/>
      <c r="L32" s="314"/>
    </row>
    <row r="33" spans="1:12" x14ac:dyDescent="0.2">
      <c r="A33" s="315"/>
      <c r="B33" s="317"/>
      <c r="C33" s="315"/>
      <c r="D33" s="317"/>
      <c r="E33" s="315"/>
      <c r="F33" s="317"/>
      <c r="G33" s="398"/>
      <c r="H33" s="317"/>
      <c r="I33" s="315"/>
      <c r="J33" s="317"/>
      <c r="K33" s="315"/>
      <c r="L33" s="317"/>
    </row>
    <row r="34" spans="1:12" x14ac:dyDescent="0.2">
      <c r="A34" s="409" t="s">
        <v>435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</row>
    <row r="35" spans="1:12" s="384" customFormat="1" ht="15" x14ac:dyDescent="0.2">
      <c r="A35" s="409" t="s">
        <v>472</v>
      </c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</row>
    <row r="36" spans="1:12" s="384" customFormat="1" ht="15" x14ac:dyDescent="0.2">
      <c r="A36" s="409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</row>
    <row r="37" spans="1:12" x14ac:dyDescent="0.2">
      <c r="A37" s="409" t="s">
        <v>471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</row>
    <row r="38" spans="1:12" x14ac:dyDescent="0.2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</row>
    <row r="39" spans="1:12" x14ac:dyDescent="0.2">
      <c r="A39" s="409" t="s">
        <v>470</v>
      </c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</row>
    <row r="40" spans="1:12" x14ac:dyDescent="0.2">
      <c r="A40" s="315"/>
      <c r="B40" s="314"/>
      <c r="C40" s="315"/>
      <c r="D40" s="314"/>
      <c r="E40" s="315"/>
      <c r="F40" s="314"/>
      <c r="G40" s="398"/>
      <c r="H40" s="314"/>
      <c r="I40" s="315"/>
      <c r="J40" s="314"/>
      <c r="K40" s="315"/>
      <c r="L40" s="314"/>
    </row>
    <row r="41" spans="1:12" x14ac:dyDescent="0.2">
      <c r="A41" s="315"/>
      <c r="B41" s="317"/>
      <c r="C41" s="315"/>
      <c r="D41" s="317"/>
      <c r="E41" s="315"/>
      <c r="F41" s="317"/>
      <c r="G41" s="398"/>
      <c r="H41" s="317"/>
      <c r="I41" s="315"/>
      <c r="J41" s="317"/>
      <c r="K41" s="315"/>
      <c r="L41" s="317"/>
    </row>
    <row r="42" spans="1:12" x14ac:dyDescent="0.2">
      <c r="A42" s="315"/>
      <c r="B42" s="314"/>
      <c r="C42" s="315"/>
      <c r="D42" s="314"/>
      <c r="E42" s="315"/>
      <c r="F42" s="314"/>
      <c r="G42" s="398"/>
      <c r="H42" s="314"/>
      <c r="I42" s="315"/>
      <c r="J42" s="314"/>
      <c r="K42" s="315"/>
      <c r="L42" s="314"/>
    </row>
    <row r="43" spans="1:12" x14ac:dyDescent="0.2">
      <c r="A43" s="315"/>
      <c r="B43" s="317"/>
      <c r="C43" s="315"/>
      <c r="D43" s="317"/>
      <c r="E43" s="315"/>
      <c r="F43" s="317"/>
      <c r="G43" s="398"/>
      <c r="H43" s="317"/>
      <c r="I43" s="315"/>
      <c r="J43" s="317"/>
      <c r="K43" s="315"/>
      <c r="L43" s="317"/>
    </row>
    <row r="44" spans="1:12" s="385" customFormat="1" x14ac:dyDescent="0.2">
      <c r="A44" s="415" t="s">
        <v>107</v>
      </c>
      <c r="B44" s="415"/>
      <c r="C44" s="314"/>
      <c r="D44" s="315"/>
      <c r="E44" s="314"/>
      <c r="F44" s="314"/>
      <c r="G44" s="398"/>
      <c r="H44" s="314"/>
      <c r="I44" s="314"/>
      <c r="J44" s="315"/>
      <c r="K44" s="314"/>
      <c r="L44" s="315"/>
    </row>
    <row r="45" spans="1:12" s="385" customFormat="1" x14ac:dyDescent="0.2">
      <c r="A45" s="314"/>
      <c r="B45" s="315"/>
      <c r="C45" s="386"/>
      <c r="D45" s="387"/>
      <c r="E45" s="386"/>
      <c r="F45" s="314"/>
      <c r="G45" s="398"/>
      <c r="H45" s="388"/>
      <c r="I45" s="314"/>
      <c r="J45" s="315"/>
      <c r="K45" s="314"/>
      <c r="L45" s="315"/>
    </row>
    <row r="46" spans="1:12" s="385" customFormat="1" ht="15" customHeight="1" x14ac:dyDescent="0.2">
      <c r="A46" s="314"/>
      <c r="B46" s="315"/>
      <c r="C46" s="408" t="s">
        <v>269</v>
      </c>
      <c r="D46" s="408"/>
      <c r="E46" s="408"/>
      <c r="F46" s="314"/>
      <c r="G46" s="398"/>
      <c r="H46" s="413" t="s">
        <v>512</v>
      </c>
      <c r="I46" s="389"/>
      <c r="J46" s="315"/>
      <c r="K46" s="314"/>
      <c r="L46" s="315"/>
    </row>
    <row r="47" spans="1:12" s="385" customFormat="1" x14ac:dyDescent="0.2">
      <c r="A47" s="314"/>
      <c r="B47" s="315"/>
      <c r="C47" s="314"/>
      <c r="D47" s="315"/>
      <c r="E47" s="314"/>
      <c r="F47" s="314"/>
      <c r="G47" s="398"/>
      <c r="H47" s="414"/>
      <c r="I47" s="389"/>
      <c r="J47" s="315"/>
      <c r="K47" s="314"/>
      <c r="L47" s="315"/>
    </row>
    <row r="48" spans="1:12" s="390" customFormat="1" x14ac:dyDescent="0.2">
      <c r="A48" s="314"/>
      <c r="B48" s="315"/>
      <c r="C48" s="408" t="s">
        <v>140</v>
      </c>
      <c r="D48" s="408"/>
      <c r="E48" s="408"/>
      <c r="F48" s="314"/>
      <c r="G48" s="398"/>
      <c r="H48" s="314"/>
      <c r="I48" s="314"/>
      <c r="J48" s="315"/>
      <c r="K48" s="314"/>
      <c r="L48" s="315"/>
    </row>
    <row r="49" spans="5:7" s="390" customFormat="1" x14ac:dyDescent="0.2">
      <c r="E49" s="316"/>
      <c r="G49" s="405"/>
    </row>
    <row r="50" spans="5:7" s="390" customFormat="1" x14ac:dyDescent="0.2">
      <c r="E50" s="316"/>
      <c r="G50" s="405"/>
    </row>
    <row r="51" spans="5:7" s="390" customFormat="1" x14ac:dyDescent="0.2">
      <c r="E51" s="316"/>
      <c r="G51" s="405"/>
    </row>
    <row r="52" spans="5:7" s="390" customFormat="1" x14ac:dyDescent="0.2">
      <c r="E52" s="316"/>
      <c r="G52" s="405"/>
    </row>
    <row r="53" spans="5:7" s="390" customFormat="1" x14ac:dyDescent="0.2">
      <c r="G53" s="405"/>
    </row>
  </sheetData>
  <mergeCells count="10">
    <mergeCell ref="J4:L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 H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SheetLayoutView="10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336</v>
      </c>
      <c r="B1" s="80"/>
      <c r="C1" s="416" t="s">
        <v>110</v>
      </c>
      <c r="D1" s="416"/>
      <c r="E1" s="94"/>
    </row>
    <row r="2" spans="1:5" s="6" customFormat="1" x14ac:dyDescent="0.3">
      <c r="A2" s="77" t="s">
        <v>330</v>
      </c>
      <c r="B2" s="80"/>
      <c r="C2" s="407" t="s">
        <v>516</v>
      </c>
      <c r="D2" s="407"/>
      <c r="E2" s="407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94" t="s">
        <v>517</v>
      </c>
      <c r="B6" s="395"/>
      <c r="C6" s="395"/>
      <c r="D6" s="395"/>
      <c r="E6" s="396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331</v>
      </c>
      <c r="B10" s="101"/>
      <c r="C10" s="4"/>
      <c r="D10" s="4"/>
      <c r="E10" s="96"/>
    </row>
    <row r="11" spans="1:5" s="10" customFormat="1" x14ac:dyDescent="0.2">
      <c r="A11" s="101" t="s">
        <v>332</v>
      </c>
      <c r="B11" s="101"/>
      <c r="C11" s="4"/>
      <c r="D11" s="4"/>
      <c r="E11" s="97"/>
    </row>
    <row r="12" spans="1:5" s="10" customFormat="1" x14ac:dyDescent="0.2">
      <c r="A12" s="90" t="s">
        <v>280</v>
      </c>
      <c r="B12" s="90"/>
      <c r="C12" s="4"/>
      <c r="D12" s="4"/>
      <c r="E12" s="97"/>
    </row>
    <row r="13" spans="1:5" s="10" customFormat="1" x14ac:dyDescent="0.2">
      <c r="A13" s="90" t="s">
        <v>280</v>
      </c>
      <c r="B13" s="90"/>
      <c r="C13" s="4"/>
      <c r="D13" s="4"/>
      <c r="E13" s="97"/>
    </row>
    <row r="14" spans="1:5" s="10" customFormat="1" x14ac:dyDescent="0.2">
      <c r="A14" s="90" t="s">
        <v>280</v>
      </c>
      <c r="B14" s="90"/>
      <c r="C14" s="4"/>
      <c r="D14" s="4"/>
      <c r="E14" s="97"/>
    </row>
    <row r="15" spans="1:5" s="10" customFormat="1" x14ac:dyDescent="0.2">
      <c r="A15" s="90" t="s">
        <v>280</v>
      </c>
      <c r="B15" s="90"/>
      <c r="C15" s="4"/>
      <c r="D15" s="4"/>
      <c r="E15" s="97"/>
    </row>
    <row r="16" spans="1:5" s="10" customFormat="1" x14ac:dyDescent="0.2">
      <c r="A16" s="90" t="s">
        <v>280</v>
      </c>
      <c r="B16" s="90"/>
      <c r="C16" s="4"/>
      <c r="D16" s="4"/>
      <c r="E16" s="97"/>
    </row>
    <row r="17" spans="1:5" s="10" customFormat="1" ht="17.25" customHeight="1" x14ac:dyDescent="0.2">
      <c r="A17" s="101" t="s">
        <v>333</v>
      </c>
      <c r="B17" s="90"/>
      <c r="C17" s="4"/>
      <c r="D17" s="4"/>
      <c r="E17" s="97"/>
    </row>
    <row r="18" spans="1:5" s="10" customFormat="1" ht="18" customHeight="1" x14ac:dyDescent="0.2">
      <c r="A18" s="101" t="s">
        <v>334</v>
      </c>
      <c r="B18" s="90"/>
      <c r="C18" s="4"/>
      <c r="D18" s="4"/>
      <c r="E18" s="97"/>
    </row>
    <row r="19" spans="1:5" s="10" customFormat="1" x14ac:dyDescent="0.2">
      <c r="A19" s="90" t="s">
        <v>280</v>
      </c>
      <c r="B19" s="90"/>
      <c r="C19" s="4"/>
      <c r="D19" s="4"/>
      <c r="E19" s="97"/>
    </row>
    <row r="20" spans="1:5" s="10" customFormat="1" x14ac:dyDescent="0.2">
      <c r="A20" s="90" t="s">
        <v>280</v>
      </c>
      <c r="B20" s="90"/>
      <c r="C20" s="4"/>
      <c r="D20" s="4"/>
      <c r="E20" s="97"/>
    </row>
    <row r="21" spans="1:5" s="10" customFormat="1" x14ac:dyDescent="0.2">
      <c r="A21" s="90" t="s">
        <v>280</v>
      </c>
      <c r="B21" s="90"/>
      <c r="C21" s="4"/>
      <c r="D21" s="4"/>
      <c r="E21" s="97"/>
    </row>
    <row r="22" spans="1:5" s="10" customFormat="1" x14ac:dyDescent="0.2">
      <c r="A22" s="90" t="s">
        <v>280</v>
      </c>
      <c r="B22" s="90"/>
      <c r="C22" s="4"/>
      <c r="D22" s="4"/>
      <c r="E22" s="97"/>
    </row>
    <row r="23" spans="1:5" s="10" customFormat="1" x14ac:dyDescent="0.2">
      <c r="A23" s="90" t="s">
        <v>280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337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22" t="s">
        <v>422</v>
      </c>
    </row>
    <row r="30" spans="1:5" x14ac:dyDescent="0.3">
      <c r="A30" s="222"/>
    </row>
    <row r="31" spans="1:5" x14ac:dyDescent="0.3">
      <c r="A31" s="222" t="s">
        <v>354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topLeftCell="A7" zoomScale="112" zoomScaleSheetLayoutView="112" workbookViewId="0">
      <selection activeCell="I2" sqref="I2:K2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1" ht="15" x14ac:dyDescent="0.3">
      <c r="A1" s="77" t="s">
        <v>478</v>
      </c>
      <c r="B1" s="77"/>
      <c r="C1" s="80"/>
      <c r="D1" s="80"/>
      <c r="E1" s="80"/>
      <c r="F1" s="80"/>
      <c r="G1" s="299"/>
      <c r="H1" s="299"/>
      <c r="I1" s="416" t="s">
        <v>110</v>
      </c>
      <c r="J1" s="416"/>
    </row>
    <row r="2" spans="1:11" ht="15" x14ac:dyDescent="0.3">
      <c r="A2" s="79" t="s">
        <v>141</v>
      </c>
      <c r="B2" s="77"/>
      <c r="C2" s="80"/>
      <c r="D2" s="80"/>
      <c r="E2" s="80"/>
      <c r="F2" s="80"/>
      <c r="G2" s="299"/>
      <c r="H2" s="299"/>
      <c r="I2" s="407" t="s">
        <v>516</v>
      </c>
      <c r="J2" s="407"/>
      <c r="K2" s="407"/>
    </row>
    <row r="3" spans="1:11" ht="15" x14ac:dyDescent="0.3">
      <c r="A3" s="79"/>
      <c r="B3" s="79"/>
      <c r="C3" s="77"/>
      <c r="D3" s="77"/>
      <c r="E3" s="77"/>
      <c r="F3" s="77"/>
      <c r="G3" s="299"/>
      <c r="H3" s="299"/>
      <c r="I3" s="299"/>
    </row>
    <row r="4" spans="1:11" ht="15" x14ac:dyDescent="0.3">
      <c r="A4" s="303" t="s">
        <v>479</v>
      </c>
      <c r="B4" s="80"/>
      <c r="C4" s="80"/>
      <c r="D4" s="80"/>
      <c r="E4" s="80"/>
      <c r="F4" s="80"/>
      <c r="G4" s="79"/>
      <c r="H4" s="79"/>
      <c r="I4" s="79"/>
    </row>
    <row r="5" spans="1:11" ht="15" x14ac:dyDescent="0.3">
      <c r="A5" s="394" t="s">
        <v>517</v>
      </c>
      <c r="B5" s="395"/>
      <c r="C5" s="395"/>
      <c r="D5" s="395"/>
      <c r="E5" s="396"/>
      <c r="F5" s="83"/>
      <c r="G5" s="84"/>
      <c r="H5" s="84"/>
      <c r="I5" s="84"/>
    </row>
    <row r="6" spans="1:11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1" ht="15" x14ac:dyDescent="0.2">
      <c r="A7" s="298"/>
      <c r="B7" s="298"/>
      <c r="C7" s="298"/>
      <c r="D7" s="298"/>
      <c r="E7" s="298"/>
      <c r="F7" s="298"/>
      <c r="G7" s="81"/>
      <c r="H7" s="81"/>
      <c r="I7" s="81"/>
    </row>
    <row r="8" spans="1:11" ht="45" x14ac:dyDescent="0.2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1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1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1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1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1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1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1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1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480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 x14ac:dyDescent="0.3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 x14ac:dyDescent="0.3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 x14ac:dyDescent="0.2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96" zoomScaleSheetLayoutView="96" workbookViewId="0">
      <selection activeCell="G2" sqref="G2:I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481</v>
      </c>
      <c r="B1" s="80"/>
      <c r="C1" s="80"/>
      <c r="D1" s="80"/>
      <c r="E1" s="80"/>
      <c r="F1" s="80"/>
      <c r="G1" s="416" t="s">
        <v>110</v>
      </c>
      <c r="H1" s="416"/>
    </row>
    <row r="2" spans="1:9" ht="15" x14ac:dyDescent="0.3">
      <c r="A2" s="79" t="s">
        <v>141</v>
      </c>
      <c r="B2" s="80"/>
      <c r="C2" s="80"/>
      <c r="D2" s="80"/>
      <c r="E2" s="80"/>
      <c r="F2" s="80"/>
      <c r="G2" s="407" t="s">
        <v>516</v>
      </c>
      <c r="H2" s="407"/>
      <c r="I2" s="407"/>
    </row>
    <row r="3" spans="1:9" ht="15" x14ac:dyDescent="0.3">
      <c r="A3" s="79"/>
      <c r="B3" s="79"/>
      <c r="C3" s="79"/>
      <c r="D3" s="79"/>
      <c r="E3" s="79"/>
      <c r="F3" s="79"/>
      <c r="G3" s="299"/>
      <c r="H3" s="299"/>
    </row>
    <row r="4" spans="1:9" ht="15" x14ac:dyDescent="0.3">
      <c r="A4" s="303" t="s">
        <v>479</v>
      </c>
      <c r="B4" s="80"/>
      <c r="C4" s="80"/>
      <c r="D4" s="80"/>
      <c r="E4" s="80"/>
      <c r="F4" s="80"/>
      <c r="G4" s="79"/>
      <c r="H4" s="79"/>
    </row>
    <row r="5" spans="1:9" ht="15" x14ac:dyDescent="0.3">
      <c r="A5" s="394" t="s">
        <v>517</v>
      </c>
      <c r="B5" s="395"/>
      <c r="C5" s="395"/>
      <c r="D5" s="395"/>
      <c r="E5" s="396"/>
      <c r="F5" s="83"/>
      <c r="G5" s="84"/>
      <c r="H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</row>
    <row r="7" spans="1:9" ht="15" x14ac:dyDescent="0.2">
      <c r="A7" s="298"/>
      <c r="B7" s="298"/>
      <c r="C7" s="298"/>
      <c r="D7" s="298"/>
      <c r="E7" s="298"/>
      <c r="F7" s="298"/>
      <c r="G7" s="81"/>
      <c r="H7" s="81"/>
    </row>
    <row r="8" spans="1:9" ht="45" x14ac:dyDescent="0.2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9" ht="15" x14ac:dyDescent="0.2">
      <c r="A9" s="101"/>
      <c r="B9" s="101"/>
      <c r="C9" s="101"/>
      <c r="D9" s="101"/>
      <c r="E9" s="101"/>
      <c r="F9" s="101"/>
      <c r="G9" s="4"/>
      <c r="H9" s="4"/>
    </row>
    <row r="10" spans="1:9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9" ht="15" x14ac:dyDescent="0.2">
      <c r="A11" s="90"/>
      <c r="B11" s="90"/>
      <c r="C11" s="90"/>
      <c r="D11" s="90"/>
      <c r="E11" s="90"/>
      <c r="F11" s="90"/>
      <c r="G11" s="4"/>
      <c r="H11" s="4"/>
    </row>
    <row r="12" spans="1:9" ht="15" x14ac:dyDescent="0.2">
      <c r="A12" s="90"/>
      <c r="B12" s="90"/>
      <c r="C12" s="90"/>
      <c r="D12" s="90"/>
      <c r="E12" s="90"/>
      <c r="F12" s="90"/>
      <c r="G12" s="4"/>
      <c r="H12" s="4"/>
    </row>
    <row r="13" spans="1:9" ht="15" x14ac:dyDescent="0.2">
      <c r="A13" s="90"/>
      <c r="B13" s="90"/>
      <c r="C13" s="90"/>
      <c r="D13" s="90"/>
      <c r="E13" s="90"/>
      <c r="F13" s="90"/>
      <c r="G13" s="4"/>
      <c r="H13" s="4"/>
    </row>
    <row r="14" spans="1:9" ht="15" x14ac:dyDescent="0.2">
      <c r="A14" s="90"/>
      <c r="B14" s="90"/>
      <c r="C14" s="90"/>
      <c r="D14" s="90"/>
      <c r="E14" s="90"/>
      <c r="F14" s="90"/>
      <c r="G14" s="4"/>
      <c r="H14" s="4"/>
    </row>
    <row r="15" spans="1:9" ht="15" x14ac:dyDescent="0.2">
      <c r="A15" s="90"/>
      <c r="B15" s="90"/>
      <c r="C15" s="90"/>
      <c r="D15" s="90"/>
      <c r="E15" s="90"/>
      <c r="F15" s="90"/>
      <c r="G15" s="4"/>
      <c r="H15" s="4"/>
    </row>
    <row r="16" spans="1:9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 x14ac:dyDescent="0.3">
      <c r="A35" s="45"/>
      <c r="B35" s="45"/>
      <c r="C35" s="45"/>
      <c r="D35" s="45"/>
      <c r="E35" s="45"/>
      <c r="F35" s="45"/>
      <c r="G35" s="2"/>
      <c r="H35" s="2"/>
    </row>
    <row r="36" spans="1:8" ht="15" x14ac:dyDescent="0.3">
      <c r="A36" s="222" t="s">
        <v>482</v>
      </c>
      <c r="B36" s="45"/>
      <c r="C36" s="45"/>
      <c r="D36" s="45"/>
      <c r="E36" s="45"/>
      <c r="F36" s="45"/>
      <c r="G36" s="2"/>
      <c r="H36" s="2"/>
    </row>
    <row r="37" spans="1:8" ht="15" x14ac:dyDescent="0.3">
      <c r="A37" s="222"/>
      <c r="B37" s="45"/>
      <c r="C37" s="45"/>
      <c r="D37" s="45"/>
      <c r="E37" s="45"/>
      <c r="F37" s="45"/>
      <c r="G37" s="2"/>
      <c r="H37" s="2"/>
    </row>
    <row r="38" spans="1:8" ht="15" x14ac:dyDescent="0.3">
      <c r="A38" s="222"/>
      <c r="B38" s="2"/>
      <c r="C38" s="2"/>
      <c r="D38" s="2"/>
      <c r="E38" s="2"/>
      <c r="F38" s="2"/>
      <c r="G38" s="2"/>
      <c r="H38" s="2"/>
    </row>
    <row r="39" spans="1:8" ht="15" x14ac:dyDescent="0.3">
      <c r="A39" s="222"/>
      <c r="B39" s="2"/>
      <c r="C39" s="2"/>
      <c r="D39" s="2"/>
      <c r="E39" s="2"/>
      <c r="F39" s="2"/>
      <c r="G39" s="2"/>
      <c r="H39" s="2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  <row r="41" spans="1:8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8"/>
      <c r="B46" s="68" t="s">
        <v>140</v>
      </c>
      <c r="C46" s="68"/>
      <c r="D46" s="68"/>
      <c r="E46" s="68"/>
      <c r="F46" s="68"/>
    </row>
  </sheetData>
  <mergeCells count="2">
    <mergeCell ref="G1:H1"/>
    <mergeCell ref="G2:I2"/>
  </mergeCells>
  <printOptions gridLines="1"/>
  <pageMargins left="0.25" right="0.25" top="0.75" bottom="0.75" header="0.3" footer="0.3"/>
  <pageSetup scale="6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118" zoomScaleSheetLayoutView="118" workbookViewId="0">
      <selection activeCell="G2" sqref="G2:I2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483</v>
      </c>
      <c r="B1" s="77"/>
      <c r="C1" s="80"/>
      <c r="D1" s="80"/>
      <c r="E1" s="80"/>
      <c r="F1" s="80"/>
      <c r="G1" s="416" t="s">
        <v>110</v>
      </c>
      <c r="H1" s="416"/>
    </row>
    <row r="2" spans="1:10" ht="15" x14ac:dyDescent="0.3">
      <c r="A2" s="79" t="s">
        <v>141</v>
      </c>
      <c r="B2" s="77"/>
      <c r="C2" s="80"/>
      <c r="D2" s="80"/>
      <c r="E2" s="80"/>
      <c r="F2" s="80"/>
      <c r="G2" s="407" t="s">
        <v>516</v>
      </c>
      <c r="H2" s="407"/>
      <c r="I2" s="407"/>
    </row>
    <row r="3" spans="1:10" ht="15" x14ac:dyDescent="0.3">
      <c r="A3" s="79"/>
      <c r="B3" s="79"/>
      <c r="C3" s="79"/>
      <c r="D3" s="79"/>
      <c r="E3" s="79"/>
      <c r="F3" s="79"/>
      <c r="G3" s="299"/>
      <c r="H3" s="299"/>
    </row>
    <row r="4" spans="1:10" ht="15" x14ac:dyDescent="0.3">
      <c r="A4" s="303" t="s">
        <v>479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394" t="s">
        <v>517</v>
      </c>
      <c r="B5" s="395"/>
      <c r="C5" s="395"/>
      <c r="D5" s="395"/>
      <c r="E5" s="396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8"/>
      <c r="B7" s="298"/>
      <c r="C7" s="298"/>
      <c r="D7" s="298"/>
      <c r="E7" s="298"/>
      <c r="F7" s="298"/>
      <c r="G7" s="81"/>
      <c r="H7" s="81"/>
    </row>
    <row r="8" spans="1:10" ht="30" x14ac:dyDescent="0.2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484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 x14ac:dyDescent="0.2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3" ht="15" x14ac:dyDescent="0.3">
      <c r="A2" s="420" t="s">
        <v>485</v>
      </c>
      <c r="B2" s="420"/>
      <c r="C2" s="420"/>
      <c r="D2" s="420"/>
      <c r="E2" s="304"/>
      <c r="F2" s="80"/>
      <c r="G2" s="80"/>
      <c r="H2" s="80"/>
      <c r="I2" s="80"/>
      <c r="J2" s="299"/>
      <c r="K2" s="300"/>
      <c r="L2" s="300" t="s">
        <v>110</v>
      </c>
    </row>
    <row r="3" spans="1:13" ht="15" x14ac:dyDescent="0.3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299"/>
      <c r="K3" s="407" t="s">
        <v>516</v>
      </c>
      <c r="L3" s="407"/>
      <c r="M3" s="407"/>
    </row>
    <row r="4" spans="1:13" ht="15" x14ac:dyDescent="0.3">
      <c r="A4" s="79"/>
      <c r="B4" s="79"/>
      <c r="C4" s="77"/>
      <c r="D4" s="77"/>
      <c r="E4" s="77"/>
      <c r="F4" s="77"/>
      <c r="G4" s="77"/>
      <c r="H4" s="77"/>
      <c r="I4" s="77"/>
      <c r="J4" s="299"/>
      <c r="K4" s="299"/>
      <c r="L4" s="299"/>
    </row>
    <row r="5" spans="1:13" ht="15" x14ac:dyDescent="0.3">
      <c r="A5" s="303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3" ht="15" x14ac:dyDescent="0.3">
      <c r="A6" s="394" t="s">
        <v>517</v>
      </c>
      <c r="B6" s="395"/>
      <c r="C6" s="395"/>
      <c r="D6" s="395"/>
      <c r="E6" s="396"/>
      <c r="F6" s="83"/>
      <c r="G6" s="83"/>
      <c r="H6" s="83"/>
      <c r="I6" s="83"/>
      <c r="J6" s="84"/>
      <c r="K6" s="84"/>
    </row>
    <row r="7" spans="1:13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3" ht="15" x14ac:dyDescent="0.2">
      <c r="A8" s="298"/>
      <c r="B8" s="298"/>
      <c r="C8" s="298"/>
      <c r="D8" s="298"/>
      <c r="E8" s="298"/>
      <c r="F8" s="298"/>
      <c r="G8" s="298"/>
      <c r="H8" s="298"/>
      <c r="I8" s="298"/>
      <c r="J8" s="81"/>
      <c r="K8" s="81"/>
      <c r="L8" s="81"/>
    </row>
    <row r="9" spans="1:13" ht="45" x14ac:dyDescent="0.2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320</v>
      </c>
    </row>
    <row r="10" spans="1:13" ht="15" x14ac:dyDescent="0.2">
      <c r="A10" s="101">
        <v>1</v>
      </c>
      <c r="B10" s="30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3" ht="15" x14ac:dyDescent="0.2">
      <c r="A11" s="101">
        <v>2</v>
      </c>
      <c r="B11" s="30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3" ht="15" x14ac:dyDescent="0.2">
      <c r="A12" s="101">
        <v>3</v>
      </c>
      <c r="B12" s="30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3" ht="15" x14ac:dyDescent="0.2">
      <c r="A13" s="101">
        <v>4</v>
      </c>
      <c r="B13" s="30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3" ht="15" x14ac:dyDescent="0.2">
      <c r="A14" s="101">
        <v>5</v>
      </c>
      <c r="B14" s="30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3" ht="15" x14ac:dyDescent="0.2">
      <c r="A15" s="101">
        <v>6</v>
      </c>
      <c r="B15" s="30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3" ht="15" x14ac:dyDescent="0.2">
      <c r="A16" s="101">
        <v>7</v>
      </c>
      <c r="B16" s="30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0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0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0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0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0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0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0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0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0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0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0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0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0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0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0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0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0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278</v>
      </c>
      <c r="B34" s="30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05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 x14ac:dyDescent="0.3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 x14ac:dyDescent="0.3">
      <c r="A37" s="236" t="s">
        <v>498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 x14ac:dyDescent="0.3">
      <c r="A38" s="236" t="s">
        <v>499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 x14ac:dyDescent="0.3">
      <c r="A39" s="222" t="s">
        <v>500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 x14ac:dyDescent="0.3">
      <c r="A40" s="222" t="s">
        <v>501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x14ac:dyDescent="0.3">
      <c r="A41" s="222"/>
      <c r="B41" s="236"/>
      <c r="C41" s="191"/>
      <c r="D41" s="191"/>
      <c r="E41" s="191"/>
      <c r="F41" s="191"/>
      <c r="G41" s="191"/>
      <c r="H41" s="191"/>
      <c r="I41" s="191"/>
      <c r="J41" s="191"/>
      <c r="K41" s="191"/>
    </row>
    <row r="42" spans="1:12" ht="15" x14ac:dyDescent="0.3">
      <c r="A42" s="222"/>
      <c r="B42" s="236"/>
      <c r="C42" s="191"/>
      <c r="D42" s="191"/>
      <c r="E42" s="191"/>
      <c r="F42" s="191"/>
      <c r="G42" s="191"/>
      <c r="H42" s="191"/>
      <c r="I42" s="191"/>
      <c r="J42" s="191"/>
      <c r="K42" s="191"/>
    </row>
    <row r="43" spans="1:12" x14ac:dyDescent="0.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 x14ac:dyDescent="0.3">
      <c r="A44" s="421" t="s">
        <v>107</v>
      </c>
      <c r="B44" s="421"/>
      <c r="C44" s="306"/>
      <c r="D44" s="307"/>
      <c r="E44" s="307"/>
      <c r="F44" s="306"/>
      <c r="G44" s="306"/>
      <c r="H44" s="306"/>
      <c r="I44" s="306"/>
      <c r="J44" s="306"/>
      <c r="K44" s="191"/>
    </row>
    <row r="45" spans="1:12" ht="15" x14ac:dyDescent="0.3">
      <c r="A45" s="306"/>
      <c r="B45" s="307"/>
      <c r="C45" s="306"/>
      <c r="D45" s="307"/>
      <c r="E45" s="307"/>
      <c r="F45" s="306"/>
      <c r="G45" s="306"/>
      <c r="H45" s="306"/>
      <c r="I45" s="306"/>
      <c r="J45" s="308"/>
      <c r="K45" s="191"/>
    </row>
    <row r="46" spans="1:12" ht="15" customHeight="1" x14ac:dyDescent="0.3">
      <c r="A46" s="306"/>
      <c r="B46" s="307"/>
      <c r="C46" s="422" t="s">
        <v>269</v>
      </c>
      <c r="D46" s="422"/>
      <c r="E46" s="309"/>
      <c r="F46" s="310"/>
      <c r="G46" s="423" t="s">
        <v>502</v>
      </c>
      <c r="H46" s="423"/>
      <c r="I46" s="423"/>
      <c r="J46" s="311"/>
      <c r="K46" s="191"/>
    </row>
    <row r="47" spans="1:12" ht="15" x14ac:dyDescent="0.3">
      <c r="A47" s="306"/>
      <c r="B47" s="307"/>
      <c r="C47" s="306"/>
      <c r="D47" s="307"/>
      <c r="E47" s="307"/>
      <c r="F47" s="306"/>
      <c r="G47" s="424"/>
      <c r="H47" s="424"/>
      <c r="I47" s="424"/>
      <c r="J47" s="311"/>
      <c r="K47" s="191"/>
    </row>
    <row r="48" spans="1:12" ht="15" x14ac:dyDescent="0.3">
      <c r="A48" s="306"/>
      <c r="B48" s="307"/>
      <c r="C48" s="419" t="s">
        <v>140</v>
      </c>
      <c r="D48" s="419"/>
      <c r="E48" s="309"/>
      <c r="F48" s="310"/>
      <c r="G48" s="306"/>
      <c r="H48" s="306"/>
      <c r="I48" s="306"/>
      <c r="J48" s="306"/>
      <c r="K48" s="191"/>
    </row>
  </sheetData>
  <mergeCells count="6">
    <mergeCell ref="K3:M3"/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461</v>
      </c>
      <c r="B1" s="79"/>
      <c r="C1" s="425" t="s">
        <v>110</v>
      </c>
      <c r="D1" s="425"/>
    </row>
    <row r="2" spans="1:5" x14ac:dyDescent="0.3">
      <c r="A2" s="77" t="s">
        <v>462</v>
      </c>
      <c r="B2" s="79"/>
      <c r="C2" s="407" t="s">
        <v>516</v>
      </c>
      <c r="D2" s="407"/>
      <c r="E2" s="407"/>
    </row>
    <row r="3" spans="1:5" x14ac:dyDescent="0.3">
      <c r="A3" s="79" t="s">
        <v>141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394" t="s">
        <v>517</v>
      </c>
      <c r="B6" s="395"/>
      <c r="C6" s="395"/>
      <c r="D6" s="395"/>
      <c r="E6" s="396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463</v>
      </c>
      <c r="B1" s="80"/>
      <c r="C1" s="416" t="s">
        <v>110</v>
      </c>
      <c r="D1" s="416"/>
      <c r="E1" s="94"/>
    </row>
    <row r="2" spans="1:5" s="6" customFormat="1" x14ac:dyDescent="0.3">
      <c r="A2" s="77" t="s">
        <v>460</v>
      </c>
      <c r="B2" s="80"/>
      <c r="C2" s="407" t="s">
        <v>516</v>
      </c>
      <c r="D2" s="407"/>
      <c r="E2" s="407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94" t="s">
        <v>517</v>
      </c>
      <c r="B6" s="395"/>
      <c r="C6" s="395"/>
      <c r="D6" s="395"/>
      <c r="E6" s="396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299</v>
      </c>
      <c r="B10" s="101"/>
      <c r="C10" s="4"/>
      <c r="D10" s="4"/>
      <c r="E10" s="96"/>
    </row>
    <row r="11" spans="1:5" s="10" customFormat="1" x14ac:dyDescent="0.2">
      <c r="A11" s="101" t="s">
        <v>300</v>
      </c>
      <c r="B11" s="101"/>
      <c r="C11" s="4"/>
      <c r="D11" s="4"/>
      <c r="E11" s="97"/>
    </row>
    <row r="12" spans="1:5" s="10" customFormat="1" x14ac:dyDescent="0.2">
      <c r="A12" s="101" t="s">
        <v>301</v>
      </c>
      <c r="B12" s="90"/>
      <c r="C12" s="4"/>
      <c r="D12" s="4"/>
      <c r="E12" s="97"/>
    </row>
    <row r="13" spans="1:5" s="10" customFormat="1" x14ac:dyDescent="0.2">
      <c r="A13" s="90" t="s">
        <v>280</v>
      </c>
      <c r="B13" s="90"/>
      <c r="C13" s="4"/>
      <c r="D13" s="4"/>
      <c r="E13" s="97"/>
    </row>
    <row r="14" spans="1:5" s="10" customFormat="1" x14ac:dyDescent="0.2">
      <c r="A14" s="90" t="s">
        <v>280</v>
      </c>
      <c r="B14" s="90"/>
      <c r="C14" s="4"/>
      <c r="D14" s="4"/>
      <c r="E14" s="97"/>
    </row>
    <row r="15" spans="1:5" s="10" customFormat="1" x14ac:dyDescent="0.2">
      <c r="A15" s="90" t="s">
        <v>280</v>
      </c>
      <c r="B15" s="90"/>
      <c r="C15" s="4"/>
      <c r="D15" s="4"/>
      <c r="E15" s="97"/>
    </row>
    <row r="16" spans="1:5" s="10" customFormat="1" x14ac:dyDescent="0.2">
      <c r="A16" s="90" t="s">
        <v>280</v>
      </c>
      <c r="B16" s="90"/>
      <c r="C16" s="4"/>
      <c r="D16" s="4"/>
      <c r="E16" s="97"/>
    </row>
    <row r="17" spans="1:9" x14ac:dyDescent="0.3">
      <c r="A17" s="102"/>
      <c r="B17" s="102" t="s">
        <v>337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22"/>
    </row>
    <row r="22" spans="1:9" x14ac:dyDescent="0.3">
      <c r="A22" s="222" t="s">
        <v>405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96" zoomScaleSheetLayoutView="96" workbookViewId="0">
      <selection activeCell="D61" sqref="D6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4"/>
      <c r="C1" s="426" t="s">
        <v>199</v>
      </c>
      <c r="D1" s="426"/>
      <c r="E1" s="108"/>
    </row>
    <row r="2" spans="1:5" x14ac:dyDescent="0.3">
      <c r="A2" s="79" t="s">
        <v>141</v>
      </c>
      <c r="B2" s="124"/>
      <c r="C2" s="407" t="s">
        <v>516</v>
      </c>
      <c r="D2" s="407"/>
      <c r="E2" s="407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394" t="s">
        <v>517</v>
      </c>
      <c r="B5" s="395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114</v>
      </c>
      <c r="B8" s="127" t="s">
        <v>191</v>
      </c>
      <c r="C8" s="127" t="s">
        <v>305</v>
      </c>
      <c r="D8" s="127" t="s">
        <v>258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192</v>
      </c>
      <c r="B10" s="53"/>
      <c r="C10" s="128">
        <f>SUM(C11,C34)</f>
        <v>37901.35</v>
      </c>
      <c r="D10" s="128">
        <f>SUM(D11,D34)</f>
        <v>7549.4</v>
      </c>
      <c r="E10" s="108"/>
    </row>
    <row r="11" spans="1:5" x14ac:dyDescent="0.3">
      <c r="A11" s="54" t="s">
        <v>193</v>
      </c>
      <c r="B11" s="55"/>
      <c r="C11" s="88">
        <f>SUM(C12:C32)</f>
        <v>9.4</v>
      </c>
      <c r="D11" s="88">
        <f>SUM(D12:D32)</f>
        <v>9.4</v>
      </c>
      <c r="E11" s="108"/>
    </row>
    <row r="12" spans="1:5" x14ac:dyDescent="0.3">
      <c r="A12" s="58">
        <v>1110</v>
      </c>
      <c r="B12" s="57" t="s">
        <v>143</v>
      </c>
      <c r="C12" s="8">
        <v>9.4</v>
      </c>
      <c r="D12" s="8">
        <v>9.4</v>
      </c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>
        <v>0</v>
      </c>
      <c r="D14" s="8">
        <v>0</v>
      </c>
      <c r="E14" s="108"/>
    </row>
    <row r="15" spans="1:5" x14ac:dyDescent="0.3">
      <c r="A15" s="58">
        <v>1212</v>
      </c>
      <c r="B15" s="57" t="s">
        <v>146</v>
      </c>
      <c r="C15" s="8"/>
      <c r="D15" s="8"/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37891.949999999997</v>
      </c>
      <c r="D34" s="88">
        <f>SUM(D35:D42)</f>
        <v>7540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>
        <v>37891.949999999997</v>
      </c>
      <c r="D36" s="8">
        <v>7540</v>
      </c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414</v>
      </c>
      <c r="C38" s="8"/>
      <c r="D38" s="8"/>
      <c r="E38" s="108"/>
    </row>
    <row r="39" spans="1:5" x14ac:dyDescent="0.3">
      <c r="A39" s="58">
        <v>2150</v>
      </c>
      <c r="B39" s="57" t="s">
        <v>418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f>SUM(C45,C64)</f>
        <v>15034.91</v>
      </c>
      <c r="D44" s="88">
        <f>SUM(D45,D64)</f>
        <v>30051.02</v>
      </c>
      <c r="E44" s="108"/>
    </row>
    <row r="45" spans="1:5" x14ac:dyDescent="0.3">
      <c r="A45" s="59" t="s">
        <v>195</v>
      </c>
      <c r="B45" s="57"/>
      <c r="C45" s="88">
        <f>SUM(C46:C61)</f>
        <v>15025.51</v>
      </c>
      <c r="D45" s="88">
        <f>SUM(D46:D61)</f>
        <v>15025.51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>
        <v>15025.51</v>
      </c>
      <c r="D47" s="8">
        <v>15025.51</v>
      </c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/>
      <c r="D51" s="8"/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9.4</v>
      </c>
      <c r="D64" s="88">
        <f>SUM(D65:D67)</f>
        <v>15025.51</v>
      </c>
      <c r="E64" s="108"/>
    </row>
    <row r="65" spans="1:5" x14ac:dyDescent="0.3">
      <c r="A65" s="58">
        <v>5100</v>
      </c>
      <c r="B65" s="57" t="s">
        <v>256</v>
      </c>
      <c r="C65" s="8">
        <v>9.4</v>
      </c>
      <c r="D65" s="8">
        <v>9.4</v>
      </c>
      <c r="E65" s="108"/>
    </row>
    <row r="66" spans="1:5" x14ac:dyDescent="0.3">
      <c r="A66" s="58">
        <v>5220</v>
      </c>
      <c r="B66" s="57" t="s">
        <v>438</v>
      </c>
      <c r="C66" s="8"/>
      <c r="D66" s="8"/>
      <c r="E66" s="108"/>
    </row>
    <row r="67" spans="1:5" x14ac:dyDescent="0.3">
      <c r="A67" s="58">
        <v>5230</v>
      </c>
      <c r="B67" s="57" t="s">
        <v>439</v>
      </c>
      <c r="C67" s="8"/>
      <c r="D67" s="8">
        <v>15016.11</v>
      </c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369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8" zoomScaleSheetLayoutView="118" workbookViewId="0">
      <selection activeCell="I2" sqref="I2:K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457</v>
      </c>
      <c r="B1" s="79"/>
      <c r="C1" s="79"/>
      <c r="D1" s="79"/>
      <c r="E1" s="79"/>
      <c r="F1" s="79"/>
      <c r="G1" s="79"/>
      <c r="H1" s="79"/>
      <c r="I1" s="416" t="s">
        <v>110</v>
      </c>
      <c r="J1" s="416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07" t="s">
        <v>516</v>
      </c>
      <c r="J2" s="407"/>
      <c r="K2" s="407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394" t="s">
        <v>517</v>
      </c>
      <c r="B5" s="395"/>
      <c r="C5" s="395"/>
      <c r="D5" s="244"/>
      <c r="E5" s="244"/>
      <c r="F5" s="245"/>
      <c r="G5" s="244"/>
      <c r="H5" s="244"/>
      <c r="I5" s="244"/>
      <c r="J5" s="244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515</v>
      </c>
      <c r="C10" s="163" t="s">
        <v>519</v>
      </c>
      <c r="D10" s="164" t="s">
        <v>222</v>
      </c>
      <c r="E10" s="160" t="s">
        <v>520</v>
      </c>
      <c r="F10" s="28">
        <v>0</v>
      </c>
      <c r="G10" s="28">
        <v>2875</v>
      </c>
      <c r="H10" s="28">
        <v>2875</v>
      </c>
      <c r="I10" s="28">
        <v>0</v>
      </c>
      <c r="J10" s="28" t="s">
        <v>521</v>
      </c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0" t="s">
        <v>107</v>
      </c>
      <c r="C15" s="107"/>
      <c r="D15" s="107"/>
      <c r="E15" s="107"/>
      <c r="F15" s="241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6"/>
      <c r="D17" s="107"/>
      <c r="E17" s="107"/>
      <c r="F17" s="296"/>
      <c r="G17" s="297"/>
      <c r="H17" s="297"/>
      <c r="I17" s="104"/>
      <c r="J17" s="104"/>
    </row>
    <row r="18" spans="1:10" x14ac:dyDescent="0.3">
      <c r="A18" s="104"/>
      <c r="B18" s="107"/>
      <c r="C18" s="242" t="s">
        <v>269</v>
      </c>
      <c r="D18" s="242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43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118" zoomScaleSheetLayoutView="118" workbookViewId="0">
      <selection activeCell="G2" sqref="G2:I2"/>
    </sheetView>
  </sheetViews>
  <sheetFormatPr defaultRowHeight="15" x14ac:dyDescent="0.3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9" x14ac:dyDescent="0.3">
      <c r="A1" s="77" t="s">
        <v>372</v>
      </c>
      <c r="B1" s="79"/>
      <c r="C1" s="79"/>
      <c r="D1" s="79"/>
      <c r="E1" s="79"/>
      <c r="F1" s="79"/>
      <c r="G1" s="171" t="s">
        <v>110</v>
      </c>
      <c r="H1" s="172"/>
    </row>
    <row r="2" spans="1:9" x14ac:dyDescent="0.3">
      <c r="A2" s="79" t="s">
        <v>141</v>
      </c>
      <c r="B2" s="79"/>
      <c r="C2" s="79"/>
      <c r="D2" s="79"/>
      <c r="E2" s="79"/>
      <c r="F2" s="79"/>
      <c r="G2" s="407" t="s">
        <v>516</v>
      </c>
      <c r="H2" s="407"/>
      <c r="I2" s="407"/>
    </row>
    <row r="3" spans="1:9" x14ac:dyDescent="0.3">
      <c r="A3" s="79"/>
      <c r="B3" s="79"/>
      <c r="C3" s="79"/>
      <c r="D3" s="79"/>
      <c r="E3" s="79"/>
      <c r="F3" s="79"/>
      <c r="G3" s="105"/>
      <c r="H3" s="172"/>
    </row>
    <row r="4" spans="1:9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9" x14ac:dyDescent="0.3">
      <c r="A5" s="394" t="s">
        <v>517</v>
      </c>
      <c r="B5" s="395"/>
      <c r="C5" s="395"/>
      <c r="D5" s="395"/>
      <c r="E5" s="396"/>
      <c r="F5" s="229"/>
      <c r="G5" s="229"/>
      <c r="H5" s="107"/>
    </row>
    <row r="6" spans="1:9" x14ac:dyDescent="0.3">
      <c r="A6" s="80"/>
      <c r="B6" s="79"/>
      <c r="C6" s="79"/>
      <c r="D6" s="79"/>
      <c r="E6" s="79"/>
      <c r="F6" s="79"/>
      <c r="G6" s="79"/>
      <c r="H6" s="107"/>
    </row>
    <row r="7" spans="1:9" x14ac:dyDescent="0.3">
      <c r="A7" s="79"/>
      <c r="B7" s="79"/>
      <c r="C7" s="79"/>
      <c r="D7" s="79"/>
      <c r="E7" s="79"/>
      <c r="F7" s="79"/>
      <c r="G7" s="79"/>
      <c r="H7" s="108"/>
    </row>
    <row r="8" spans="1:9" ht="45.75" customHeight="1" x14ac:dyDescent="0.3">
      <c r="A8" s="173" t="s">
        <v>315</v>
      </c>
      <c r="B8" s="173" t="s">
        <v>142</v>
      </c>
      <c r="C8" s="174" t="s">
        <v>370</v>
      </c>
      <c r="D8" s="174" t="s">
        <v>371</v>
      </c>
      <c r="E8" s="174" t="s">
        <v>276</v>
      </c>
      <c r="F8" s="173" t="s">
        <v>322</v>
      </c>
      <c r="G8" s="174" t="s">
        <v>316</v>
      </c>
      <c r="H8" s="108"/>
    </row>
    <row r="9" spans="1:9" x14ac:dyDescent="0.3">
      <c r="A9" s="175" t="s">
        <v>317</v>
      </c>
      <c r="B9" s="176"/>
      <c r="C9" s="177"/>
      <c r="D9" s="178"/>
      <c r="E9" s="178"/>
      <c r="F9" s="178"/>
      <c r="G9" s="179"/>
      <c r="H9" s="108"/>
    </row>
    <row r="10" spans="1:9" ht="15.75" x14ac:dyDescent="0.3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9" ht="15.75" x14ac:dyDescent="0.3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9" ht="15.75" x14ac:dyDescent="0.3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9" ht="15.75" x14ac:dyDescent="0.3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9" ht="15.75" x14ac:dyDescent="0.3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9" ht="15.75" x14ac:dyDescent="0.3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9" ht="15.75" x14ac:dyDescent="0.3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 x14ac:dyDescent="0.3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 x14ac:dyDescent="0.3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 x14ac:dyDescent="0.3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 x14ac:dyDescent="0.3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 x14ac:dyDescent="0.3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 x14ac:dyDescent="0.3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 x14ac:dyDescent="0.3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 x14ac:dyDescent="0.3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 x14ac:dyDescent="0.3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 x14ac:dyDescent="0.3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 x14ac:dyDescent="0.3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 x14ac:dyDescent="0.3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 x14ac:dyDescent="0.3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 x14ac:dyDescent="0.3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 x14ac:dyDescent="0.3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 x14ac:dyDescent="0.3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 x14ac:dyDescent="0.3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 x14ac:dyDescent="0.3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 x14ac:dyDescent="0.3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 x14ac:dyDescent="0.3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 x14ac:dyDescent="0.3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 x14ac:dyDescent="0.3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 x14ac:dyDescent="0.3">
      <c r="A39" s="176" t="s">
        <v>280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 x14ac:dyDescent="0.3">
      <c r="A40" s="185" t="s">
        <v>318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 x14ac:dyDescent="0.3">
      <c r="B44" s="193" t="s">
        <v>107</v>
      </c>
      <c r="F44" s="194"/>
    </row>
    <row r="45" spans="1:10" x14ac:dyDescent="0.3">
      <c r="F45" s="192"/>
      <c r="G45" s="192"/>
      <c r="H45" s="192"/>
      <c r="I45" s="192"/>
      <c r="J45" s="192"/>
    </row>
    <row r="46" spans="1:10" x14ac:dyDescent="0.3">
      <c r="C46" s="195"/>
      <c r="F46" s="195"/>
      <c r="G46" s="196"/>
      <c r="H46" s="192"/>
      <c r="I46" s="192"/>
      <c r="J46" s="192"/>
    </row>
    <row r="47" spans="1:10" x14ac:dyDescent="0.3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 x14ac:dyDescent="0.3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 x14ac:dyDescent="0.3">
      <c r="B49" s="191"/>
    </row>
    <row r="50" spans="2:2" s="192" customFormat="1" ht="12.75" x14ac:dyDescent="0.2"/>
    <row r="51" spans="2:2" s="192" customFormat="1" ht="12.75" x14ac:dyDescent="0.2"/>
    <row r="52" spans="2:2" s="192" customFormat="1" ht="12.75" x14ac:dyDescent="0.2"/>
    <row r="53" spans="2:2" s="192" customFormat="1" ht="12.75" x14ac:dyDescent="0.2"/>
  </sheetData>
  <mergeCells count="1">
    <mergeCell ref="G2:I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303</v>
      </c>
      <c r="B1" s="79"/>
      <c r="C1" s="416" t="s">
        <v>110</v>
      </c>
      <c r="D1" s="416"/>
      <c r="E1" s="111"/>
    </row>
    <row r="2" spans="1:7" x14ac:dyDescent="0.3">
      <c r="A2" s="79" t="s">
        <v>141</v>
      </c>
      <c r="B2" s="79"/>
      <c r="C2" s="407" t="s">
        <v>516</v>
      </c>
      <c r="D2" s="407"/>
      <c r="E2" s="407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394" t="s">
        <v>517</v>
      </c>
      <c r="B5" s="395"/>
      <c r="C5" s="395"/>
      <c r="D5" s="395"/>
      <c r="E5" s="396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8">
        <v>1</v>
      </c>
      <c r="B9" s="248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313</v>
      </c>
      <c r="C13" s="8"/>
      <c r="D13" s="8"/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/>
      <c r="D16" s="8"/>
      <c r="E16" s="111"/>
    </row>
    <row r="17" spans="1:6" s="3" customFormat="1" ht="30" x14ac:dyDescent="0.3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 x14ac:dyDescent="0.3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448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449</v>
      </c>
      <c r="C23" s="287"/>
      <c r="D23" s="8"/>
      <c r="E23" s="111"/>
    </row>
    <row r="24" spans="1:6" s="3" customFormat="1" x14ac:dyDescent="0.3">
      <c r="A24" s="91" t="s">
        <v>252</v>
      </c>
      <c r="B24" s="91" t="s">
        <v>455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 x14ac:dyDescent="0.3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1"/>
    </row>
    <row r="27" spans="1:6" x14ac:dyDescent="0.3">
      <c r="A27" s="256" t="s">
        <v>98</v>
      </c>
      <c r="B27" s="256" t="s">
        <v>311</v>
      </c>
      <c r="C27" s="8"/>
      <c r="D27" s="8"/>
      <c r="E27" s="111"/>
    </row>
    <row r="28" spans="1:6" x14ac:dyDescent="0.3">
      <c r="A28" s="256" t="s">
        <v>99</v>
      </c>
      <c r="B28" s="256" t="s">
        <v>314</v>
      </c>
      <c r="C28" s="8"/>
      <c r="D28" s="8"/>
      <c r="E28" s="111"/>
    </row>
    <row r="29" spans="1:6" x14ac:dyDescent="0.3">
      <c r="A29" s="256" t="s">
        <v>458</v>
      </c>
      <c r="B29" s="256" t="s">
        <v>312</v>
      </c>
      <c r="C29" s="8"/>
      <c r="D29" s="8"/>
      <c r="E29" s="111"/>
    </row>
    <row r="30" spans="1:6" x14ac:dyDescent="0.3">
      <c r="A30" s="91" t="s">
        <v>33</v>
      </c>
      <c r="B30" s="270" t="s">
        <v>454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SheetLayoutView="100" workbookViewId="0">
      <selection activeCell="J17" sqref="J17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81"/>
      <c r="G1" s="81"/>
      <c r="H1" s="81"/>
      <c r="I1" s="425" t="s">
        <v>110</v>
      </c>
      <c r="J1" s="425"/>
      <c r="K1" s="147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2"/>
      <c r="G2" s="143"/>
      <c r="H2" s="143"/>
      <c r="I2" s="407" t="s">
        <v>516</v>
      </c>
      <c r="J2" s="407"/>
      <c r="K2" s="40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394" t="s">
        <v>517</v>
      </c>
      <c r="B5" s="395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7" t="s">
        <v>221</v>
      </c>
      <c r="C7" s="427"/>
      <c r="D7" s="427" t="s">
        <v>294</v>
      </c>
      <c r="E7" s="427"/>
      <c r="F7" s="427" t="s">
        <v>295</v>
      </c>
      <c r="G7" s="427"/>
      <c r="H7" s="159" t="s">
        <v>281</v>
      </c>
      <c r="I7" s="427" t="s">
        <v>224</v>
      </c>
      <c r="J7" s="427"/>
      <c r="K7" s="148"/>
    </row>
    <row r="8" spans="1:12" ht="15" x14ac:dyDescent="0.2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 x14ac:dyDescent="0.2">
      <c r="A9" s="61" t="s">
        <v>117</v>
      </c>
      <c r="B9" s="85">
        <f>SUM(B10,B14,B17)</f>
        <v>675</v>
      </c>
      <c r="C9" s="85">
        <f>SUM(C10,C14,C17)</f>
        <v>37891.950000000004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201</v>
      </c>
      <c r="J9" s="85">
        <f t="shared" si="0"/>
        <v>7540</v>
      </c>
      <c r="K9" s="148"/>
    </row>
    <row r="10" spans="1:12" ht="15" x14ac:dyDescent="0.2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122</v>
      </c>
      <c r="B14" s="136">
        <f>SUM(B15:B16)</f>
        <v>664</v>
      </c>
      <c r="C14" s="136">
        <f>SUM(C15:C16)</f>
        <v>35086.910000000003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200</v>
      </c>
      <c r="J14" s="136">
        <f t="shared" si="2"/>
        <v>7350</v>
      </c>
      <c r="K14" s="148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124</v>
      </c>
      <c r="B16" s="26">
        <v>664</v>
      </c>
      <c r="C16" s="26">
        <v>35086.910000000003</v>
      </c>
      <c r="D16" s="26"/>
      <c r="E16" s="26"/>
      <c r="F16" s="26"/>
      <c r="G16" s="26"/>
      <c r="H16" s="26"/>
      <c r="I16" s="26">
        <v>200</v>
      </c>
      <c r="J16" s="26">
        <v>7350</v>
      </c>
      <c r="K16" s="148"/>
    </row>
    <row r="17" spans="1:11" ht="15" x14ac:dyDescent="0.2">
      <c r="A17" s="62" t="s">
        <v>125</v>
      </c>
      <c r="B17" s="136">
        <f>SUM(B18:B19,B22,B23)</f>
        <v>11</v>
      </c>
      <c r="C17" s="136">
        <f>SUM(C18:C19,C22,C23)</f>
        <v>2805.04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</v>
      </c>
      <c r="J17" s="136">
        <f t="shared" si="3"/>
        <v>190</v>
      </c>
      <c r="K17" s="148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131</v>
      </c>
      <c r="B23" s="26">
        <v>11</v>
      </c>
      <c r="C23" s="26">
        <v>2805.04</v>
      </c>
      <c r="D23" s="26"/>
      <c r="E23" s="26"/>
      <c r="F23" s="26"/>
      <c r="G23" s="26"/>
      <c r="H23" s="26"/>
      <c r="I23" s="26">
        <v>1</v>
      </c>
      <c r="J23" s="26">
        <v>190</v>
      </c>
      <c r="K23" s="148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98" zoomScaleSheetLayoutView="98" workbookViewId="0">
      <selection activeCell="H2" sqref="H2:J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307</v>
      </c>
      <c r="B1" s="141"/>
      <c r="C1" s="141"/>
      <c r="D1" s="141"/>
      <c r="E1" s="141"/>
      <c r="F1" s="141"/>
      <c r="G1" s="147"/>
      <c r="H1" s="103" t="s">
        <v>199</v>
      </c>
      <c r="I1" s="147"/>
      <c r="J1" s="69"/>
      <c r="K1" s="69"/>
      <c r="L1" s="69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1"/>
      <c r="G2" s="149"/>
      <c r="H2" s="407" t="s">
        <v>516</v>
      </c>
      <c r="I2" s="407"/>
      <c r="J2" s="407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N2'!A5</f>
        <v>პოლიტიკური პარტია "განახლებული საქართველოსთვის"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280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87" zoomScaleSheetLayoutView="87" workbookViewId="0">
      <selection activeCell="I2" sqref="I2:K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308</v>
      </c>
      <c r="B1" s="141"/>
      <c r="C1" s="141"/>
      <c r="D1" s="141"/>
      <c r="E1" s="141"/>
      <c r="F1" s="141"/>
      <c r="G1" s="141"/>
      <c r="H1" s="147"/>
      <c r="I1" s="81" t="s">
        <v>199</v>
      </c>
      <c r="J1" s="154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1"/>
      <c r="G2" s="141"/>
      <c r="H2" s="147"/>
      <c r="I2" s="407" t="s">
        <v>516</v>
      </c>
      <c r="J2" s="407"/>
      <c r="K2" s="407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394" t="s">
        <v>517</v>
      </c>
      <c r="B5" s="395"/>
      <c r="C5" s="395"/>
      <c r="D5" s="395"/>
      <c r="E5" s="396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SheetLayoutView="100" workbookViewId="0">
      <selection activeCell="G2" sqref="G2:I2"/>
    </sheetView>
  </sheetViews>
  <sheetFormatPr defaultRowHeight="12.75" x14ac:dyDescent="0.2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9" s="203" customFormat="1" ht="15" x14ac:dyDescent="0.2">
      <c r="A1" s="200" t="s">
        <v>328</v>
      </c>
      <c r="B1" s="201"/>
      <c r="C1" s="201"/>
      <c r="D1" s="201"/>
      <c r="E1" s="201"/>
      <c r="F1" s="81"/>
      <c r="G1" s="81" t="s">
        <v>110</v>
      </c>
      <c r="H1" s="204"/>
    </row>
    <row r="2" spans="1:9" s="203" customFormat="1" ht="15" x14ac:dyDescent="0.2">
      <c r="A2" s="204" t="s">
        <v>319</v>
      </c>
      <c r="B2" s="201"/>
      <c r="C2" s="201"/>
      <c r="D2" s="201"/>
      <c r="E2" s="202"/>
      <c r="F2" s="202"/>
      <c r="G2" s="407" t="s">
        <v>516</v>
      </c>
      <c r="H2" s="407"/>
      <c r="I2" s="407"/>
    </row>
    <row r="3" spans="1:9" s="203" customFormat="1" x14ac:dyDescent="0.2">
      <c r="A3" s="204"/>
      <c r="B3" s="201"/>
      <c r="C3" s="201"/>
      <c r="D3" s="201"/>
      <c r="E3" s="202"/>
      <c r="F3" s="202"/>
      <c r="G3" s="202"/>
      <c r="H3" s="204"/>
    </row>
    <row r="4" spans="1:9" s="203" customFormat="1" ht="15" x14ac:dyDescent="0.3">
      <c r="A4" s="117" t="s">
        <v>275</v>
      </c>
      <c r="B4" s="201"/>
      <c r="C4" s="201"/>
      <c r="D4" s="201"/>
      <c r="E4" s="205"/>
      <c r="F4" s="205"/>
      <c r="G4" s="202"/>
      <c r="H4" s="204"/>
    </row>
    <row r="5" spans="1:9" s="203" customFormat="1" ht="15" x14ac:dyDescent="0.2">
      <c r="A5" s="394" t="s">
        <v>517</v>
      </c>
      <c r="B5" s="395"/>
      <c r="C5" s="395"/>
      <c r="D5" s="395"/>
      <c r="E5" s="396"/>
      <c r="F5" s="206"/>
      <c r="G5" s="207"/>
      <c r="H5" s="204"/>
    </row>
    <row r="6" spans="1:9" s="220" customFormat="1" x14ac:dyDescent="0.2">
      <c r="A6" s="208"/>
      <c r="B6" s="208"/>
      <c r="C6" s="208"/>
      <c r="D6" s="208"/>
      <c r="E6" s="208"/>
      <c r="F6" s="208"/>
      <c r="G6" s="208"/>
      <c r="H6" s="205"/>
    </row>
    <row r="7" spans="1:9" s="203" customFormat="1" ht="51" x14ac:dyDescent="0.2">
      <c r="A7" s="239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9" s="203" customFormat="1" x14ac:dyDescent="0.2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9" s="203" customFormat="1" x14ac:dyDescent="0.2">
      <c r="A9" s="221">
        <v>1</v>
      </c>
      <c r="B9" s="212"/>
      <c r="C9" s="212"/>
      <c r="D9" s="213"/>
      <c r="E9" s="212"/>
      <c r="F9" s="212"/>
      <c r="G9" s="212"/>
      <c r="H9" s="204"/>
    </row>
    <row r="10" spans="1:9" s="203" customFormat="1" x14ac:dyDescent="0.2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9" s="203" customFormat="1" x14ac:dyDescent="0.2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9" s="203" customFormat="1" x14ac:dyDescent="0.2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9" s="203" customFormat="1" x14ac:dyDescent="0.2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9" s="203" customFormat="1" x14ac:dyDescent="0.2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9" s="203" customFormat="1" x14ac:dyDescent="0.2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9" s="203" customFormat="1" x14ac:dyDescent="0.2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 x14ac:dyDescent="0.2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 x14ac:dyDescent="0.2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 x14ac:dyDescent="0.2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 x14ac:dyDescent="0.2"/>
    <row r="23" spans="1:11" s="203" customFormat="1" x14ac:dyDescent="0.2"/>
    <row r="24" spans="1:11" s="21" customFormat="1" ht="15" x14ac:dyDescent="0.3">
      <c r="B24" s="214" t="s">
        <v>107</v>
      </c>
      <c r="C24" s="214"/>
    </row>
    <row r="25" spans="1:11" s="21" customFormat="1" ht="15" x14ac:dyDescent="0.3">
      <c r="B25" s="214"/>
      <c r="C25" s="214"/>
    </row>
    <row r="26" spans="1:11" s="21" customFormat="1" ht="15" x14ac:dyDescent="0.3">
      <c r="C26" s="216"/>
      <c r="F26" s="216"/>
      <c r="G26" s="216"/>
      <c r="H26" s="215"/>
    </row>
    <row r="27" spans="1:11" s="21" customFormat="1" ht="15" x14ac:dyDescent="0.3">
      <c r="C27" s="217" t="s">
        <v>269</v>
      </c>
      <c r="F27" s="214" t="s">
        <v>321</v>
      </c>
      <c r="J27" s="215"/>
      <c r="K27" s="215"/>
    </row>
    <row r="28" spans="1:11" s="21" customFormat="1" ht="15" x14ac:dyDescent="0.3">
      <c r="C28" s="217" t="s">
        <v>140</v>
      </c>
      <c r="F28" s="218" t="s">
        <v>270</v>
      </c>
      <c r="J28" s="215"/>
      <c r="K28" s="215"/>
    </row>
    <row r="29" spans="1:11" s="203" customFormat="1" ht="15" x14ac:dyDescent="0.3">
      <c r="C29" s="217"/>
      <c r="J29" s="220"/>
      <c r="K29" s="220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80" zoomScaleSheetLayoutView="70" workbookViewId="0">
      <selection activeCell="K2" sqref="K2:M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" x14ac:dyDescent="0.2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110</v>
      </c>
    </row>
    <row r="2" spans="1:13" ht="15" x14ac:dyDescent="0.3">
      <c r="A2" s="108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07" t="s">
        <v>516</v>
      </c>
      <c r="L2" s="407"/>
      <c r="M2" s="407"/>
    </row>
    <row r="3" spans="1:13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3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3" s="192" customFormat="1" ht="15" x14ac:dyDescent="0.2">
      <c r="A5" s="394" t="s">
        <v>517</v>
      </c>
      <c r="B5" s="395"/>
      <c r="C5" s="395"/>
      <c r="D5" s="395"/>
      <c r="E5" s="396"/>
      <c r="F5" s="231"/>
      <c r="G5" s="231"/>
      <c r="H5" s="231"/>
      <c r="I5" s="231"/>
      <c r="J5" s="231"/>
      <c r="K5" s="230"/>
    </row>
    <row r="6" spans="1:13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3" ht="60" x14ac:dyDescent="0.2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3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3" ht="15" x14ac:dyDescent="0.2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3" ht="15" x14ac:dyDescent="0.2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3" ht="15" x14ac:dyDescent="0.2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3" ht="15" x14ac:dyDescent="0.2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3" ht="15" x14ac:dyDescent="0.2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3" ht="15" x14ac:dyDescent="0.2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3" ht="15" x14ac:dyDescent="0.2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3" ht="15" x14ac:dyDescent="0.2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 x14ac:dyDescent="0.2">
      <c r="A27" s="70" t="s">
        <v>280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8"/>
      <c r="D32" s="428"/>
      <c r="F32" s="73"/>
      <c r="G32" s="76"/>
    </row>
    <row r="33" spans="2:6" ht="15" x14ac:dyDescent="0.3">
      <c r="B33" s="2"/>
      <c r="C33" s="72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8" t="s">
        <v>140</v>
      </c>
    </row>
  </sheetData>
  <mergeCells count="2">
    <mergeCell ref="C32:D32"/>
    <mergeCell ref="K2:M2"/>
  </mergeCells>
  <pageMargins left="0.7" right="0.7" top="0.75" bottom="0.75" header="0.3" footer="0.3"/>
  <pageSetup scale="5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2" sqref="K2:M2"/>
    </sheetView>
  </sheetViews>
  <sheetFormatPr defaultRowHeight="12.75" x14ac:dyDescent="0.2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 x14ac:dyDescent="0.2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110</v>
      </c>
    </row>
    <row r="2" spans="1:13" customFormat="1" ht="15" x14ac:dyDescent="0.3">
      <c r="A2" s="108" t="s">
        <v>141</v>
      </c>
      <c r="B2" s="108"/>
      <c r="C2" s="141"/>
      <c r="D2" s="141"/>
      <c r="E2" s="141"/>
      <c r="F2" s="141"/>
      <c r="G2" s="141"/>
      <c r="H2" s="141"/>
      <c r="I2" s="141"/>
      <c r="J2" s="141"/>
      <c r="K2" s="407" t="s">
        <v>516</v>
      </c>
      <c r="L2" s="407"/>
      <c r="M2" s="40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2">
      <c r="A5" s="394" t="s">
        <v>517</v>
      </c>
      <c r="B5" s="395"/>
      <c r="C5" s="395"/>
      <c r="D5" s="395"/>
      <c r="E5" s="396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 x14ac:dyDescent="0.2">
      <c r="A27" s="70" t="s">
        <v>280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 x14ac:dyDescent="0.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 x14ac:dyDescent="0.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 x14ac:dyDescent="0.3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 x14ac:dyDescent="0.3">
      <c r="A32" s="191"/>
      <c r="B32" s="191"/>
      <c r="C32" s="191"/>
      <c r="D32" s="195"/>
      <c r="E32" s="191"/>
      <c r="G32" s="195"/>
      <c r="H32" s="238"/>
    </row>
    <row r="33" spans="3:7" ht="15" x14ac:dyDescent="0.3">
      <c r="C33" s="191"/>
      <c r="D33" s="197" t="s">
        <v>269</v>
      </c>
      <c r="E33" s="191"/>
      <c r="G33" s="198" t="s">
        <v>274</v>
      </c>
    </row>
    <row r="34" spans="3:7" ht="15" x14ac:dyDescent="0.3">
      <c r="C34" s="191"/>
      <c r="D34" s="199" t="s">
        <v>140</v>
      </c>
      <c r="E34" s="191"/>
      <c r="G34" s="191" t="s">
        <v>270</v>
      </c>
    </row>
    <row r="35" spans="3:7" ht="15" x14ac:dyDescent="0.3">
      <c r="C35" s="191"/>
      <c r="D35" s="199"/>
    </row>
  </sheetData>
  <mergeCells count="1">
    <mergeCell ref="K2:M2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K2"/>
    </sheetView>
  </sheetViews>
  <sheetFormatPr defaultRowHeight="12.75" x14ac:dyDescent="0.2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 x14ac:dyDescent="0.2">
      <c r="A1" s="140" t="s">
        <v>466</v>
      </c>
      <c r="B1" s="141"/>
      <c r="C1" s="141"/>
      <c r="D1" s="141"/>
      <c r="E1" s="141"/>
      <c r="F1" s="141"/>
      <c r="G1" s="141"/>
      <c r="H1" s="147"/>
      <c r="I1" s="81" t="s">
        <v>110</v>
      </c>
    </row>
    <row r="2" spans="1:13" customFormat="1" ht="15" x14ac:dyDescent="0.3">
      <c r="A2" s="108" t="s">
        <v>141</v>
      </c>
      <c r="B2" s="141"/>
      <c r="C2" s="141"/>
      <c r="D2" s="141"/>
      <c r="E2" s="141"/>
      <c r="F2" s="141"/>
      <c r="G2" s="141"/>
      <c r="H2" s="147"/>
      <c r="I2" s="407" t="s">
        <v>516</v>
      </c>
      <c r="J2" s="407"/>
      <c r="K2" s="40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2">
      <c r="A5" s="394" t="s">
        <v>517</v>
      </c>
      <c r="B5" s="395"/>
      <c r="C5" s="395"/>
      <c r="D5" s="395"/>
      <c r="E5" s="396"/>
      <c r="F5" s="231"/>
      <c r="G5" s="231"/>
      <c r="H5" s="231"/>
      <c r="I5" s="230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 x14ac:dyDescent="0.2">
      <c r="A27" s="70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 x14ac:dyDescent="0.2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x14ac:dyDescent="0.2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 x14ac:dyDescent="0.3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 x14ac:dyDescent="0.3">
      <c r="A32" s="191"/>
      <c r="B32" s="191"/>
      <c r="C32" s="195"/>
      <c r="D32" s="191"/>
      <c r="F32" s="195"/>
      <c r="G32" s="238"/>
    </row>
    <row r="33" spans="2:6" ht="15" x14ac:dyDescent="0.3">
      <c r="B33" s="191"/>
      <c r="C33" s="197" t="s">
        <v>269</v>
      </c>
      <c r="D33" s="191"/>
      <c r="F33" s="198" t="s">
        <v>274</v>
      </c>
    </row>
    <row r="34" spans="2:6" ht="15" x14ac:dyDescent="0.3">
      <c r="B34" s="191"/>
      <c r="C34" s="199" t="s">
        <v>140</v>
      </c>
      <c r="D34" s="191"/>
      <c r="F34" s="191" t="s">
        <v>270</v>
      </c>
    </row>
    <row r="35" spans="2:6" ht="15" x14ac:dyDescent="0.3">
      <c r="B35" s="191"/>
      <c r="C35" s="199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:K2"/>
    </sheetView>
  </sheetViews>
  <sheetFormatPr defaultRowHeight="15" x14ac:dyDescent="0.3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1" x14ac:dyDescent="0.3">
      <c r="A1" s="77" t="s">
        <v>407</v>
      </c>
      <c r="B1" s="79"/>
      <c r="C1" s="79"/>
      <c r="D1" s="79"/>
      <c r="E1" s="79"/>
      <c r="F1" s="79"/>
      <c r="G1" s="79"/>
      <c r="H1" s="79"/>
      <c r="I1" s="171" t="s">
        <v>199</v>
      </c>
      <c r="J1" s="172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07" t="s">
        <v>516</v>
      </c>
      <c r="J2" s="407"/>
      <c r="K2" s="407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1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1" x14ac:dyDescent="0.3">
      <c r="A5" s="394" t="s">
        <v>517</v>
      </c>
      <c r="B5" s="395"/>
      <c r="C5" s="395"/>
      <c r="D5" s="395"/>
      <c r="E5" s="396"/>
      <c r="F5" s="229"/>
      <c r="G5" s="229"/>
      <c r="H5" s="229"/>
      <c r="I5" s="229"/>
      <c r="J5" s="198"/>
    </row>
    <row r="6" spans="1:11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1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1" ht="63.75" customHeight="1" x14ac:dyDescent="0.3">
      <c r="A8" s="173" t="s">
        <v>64</v>
      </c>
      <c r="B8" s="173" t="s">
        <v>379</v>
      </c>
      <c r="C8" s="174" t="s">
        <v>441</v>
      </c>
      <c r="D8" s="174" t="s">
        <v>442</v>
      </c>
      <c r="E8" s="174" t="s">
        <v>380</v>
      </c>
      <c r="F8" s="174" t="s">
        <v>399</v>
      </c>
      <c r="G8" s="174" t="s">
        <v>400</v>
      </c>
      <c r="H8" s="174" t="s">
        <v>446</v>
      </c>
      <c r="I8" s="174" t="s">
        <v>401</v>
      </c>
      <c r="J8" s="108"/>
    </row>
    <row r="9" spans="1:11" ht="30" x14ac:dyDescent="0.3">
      <c r="A9" s="176">
        <v>1</v>
      </c>
      <c r="B9" s="397">
        <v>41030</v>
      </c>
      <c r="C9" s="181"/>
      <c r="D9" s="181">
        <v>203842823</v>
      </c>
      <c r="E9" s="180" t="s">
        <v>522</v>
      </c>
      <c r="F9" s="180">
        <v>15025.51</v>
      </c>
      <c r="G9" s="180">
        <v>15025.51</v>
      </c>
      <c r="H9" s="180"/>
      <c r="I9" s="180">
        <v>15025.51</v>
      </c>
      <c r="J9" s="108"/>
    </row>
    <row r="10" spans="1:11" x14ac:dyDescent="0.3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8"/>
    </row>
    <row r="11" spans="1:11" x14ac:dyDescent="0.3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8"/>
    </row>
    <row r="12" spans="1:11" x14ac:dyDescent="0.3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8"/>
    </row>
    <row r="13" spans="1:11" x14ac:dyDescent="0.3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8"/>
    </row>
    <row r="14" spans="1:11" x14ac:dyDescent="0.3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8"/>
    </row>
    <row r="15" spans="1:11" x14ac:dyDescent="0.3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8"/>
    </row>
    <row r="16" spans="1:11" x14ac:dyDescent="0.3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8"/>
    </row>
    <row r="17" spans="1:10" x14ac:dyDescent="0.3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8"/>
    </row>
    <row r="18" spans="1:10" x14ac:dyDescent="0.3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8"/>
    </row>
    <row r="19" spans="1:10" x14ac:dyDescent="0.3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8"/>
    </row>
    <row r="20" spans="1:10" x14ac:dyDescent="0.3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8"/>
    </row>
    <row r="21" spans="1:10" x14ac:dyDescent="0.3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8"/>
    </row>
    <row r="22" spans="1:10" x14ac:dyDescent="0.3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8"/>
    </row>
    <row r="23" spans="1:10" x14ac:dyDescent="0.3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8"/>
    </row>
    <row r="24" spans="1:10" x14ac:dyDescent="0.3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8"/>
    </row>
    <row r="25" spans="1:10" x14ac:dyDescent="0.3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8"/>
    </row>
    <row r="26" spans="1:10" x14ac:dyDescent="0.3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8"/>
    </row>
    <row r="27" spans="1:10" x14ac:dyDescent="0.3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8"/>
    </row>
    <row r="28" spans="1:10" x14ac:dyDescent="0.3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8"/>
    </row>
    <row r="29" spans="1:10" x14ac:dyDescent="0.3">
      <c r="A29" s="176">
        <v>21</v>
      </c>
      <c r="B29" s="213"/>
      <c r="C29" s="184"/>
      <c r="D29" s="184"/>
      <c r="E29" s="183"/>
      <c r="F29" s="183"/>
      <c r="G29" s="183"/>
      <c r="H29" s="283"/>
      <c r="I29" s="180"/>
      <c r="J29" s="108"/>
    </row>
    <row r="30" spans="1:10" x14ac:dyDescent="0.3">
      <c r="A30" s="176">
        <v>22</v>
      </c>
      <c r="B30" s="213"/>
      <c r="C30" s="184"/>
      <c r="D30" s="184"/>
      <c r="E30" s="183"/>
      <c r="F30" s="183"/>
      <c r="G30" s="183"/>
      <c r="H30" s="283"/>
      <c r="I30" s="180"/>
      <c r="J30" s="108"/>
    </row>
    <row r="31" spans="1:10" x14ac:dyDescent="0.3">
      <c r="A31" s="176">
        <v>23</v>
      </c>
      <c r="B31" s="213"/>
      <c r="C31" s="184"/>
      <c r="D31" s="184"/>
      <c r="E31" s="183"/>
      <c r="F31" s="183"/>
      <c r="G31" s="183"/>
      <c r="H31" s="283"/>
      <c r="I31" s="180"/>
      <c r="J31" s="108"/>
    </row>
    <row r="32" spans="1:10" x14ac:dyDescent="0.3">
      <c r="A32" s="176">
        <v>24</v>
      </c>
      <c r="B32" s="213"/>
      <c r="C32" s="184"/>
      <c r="D32" s="184"/>
      <c r="E32" s="183"/>
      <c r="F32" s="183"/>
      <c r="G32" s="183"/>
      <c r="H32" s="283"/>
      <c r="I32" s="180"/>
      <c r="J32" s="108"/>
    </row>
    <row r="33" spans="1:12" x14ac:dyDescent="0.3">
      <c r="A33" s="176">
        <v>25</v>
      </c>
      <c r="B33" s="213"/>
      <c r="C33" s="184"/>
      <c r="D33" s="184"/>
      <c r="E33" s="183"/>
      <c r="F33" s="183"/>
      <c r="G33" s="183"/>
      <c r="H33" s="283"/>
      <c r="I33" s="180"/>
      <c r="J33" s="108"/>
    </row>
    <row r="34" spans="1:12" x14ac:dyDescent="0.3">
      <c r="A34" s="176">
        <v>26</v>
      </c>
      <c r="B34" s="213"/>
      <c r="C34" s="184"/>
      <c r="D34" s="184"/>
      <c r="E34" s="183"/>
      <c r="F34" s="183"/>
      <c r="G34" s="183"/>
      <c r="H34" s="283"/>
      <c r="I34" s="180"/>
      <c r="J34" s="108"/>
    </row>
    <row r="35" spans="1:12" x14ac:dyDescent="0.3">
      <c r="A35" s="176">
        <v>27</v>
      </c>
      <c r="B35" s="213"/>
      <c r="C35" s="184"/>
      <c r="D35" s="184"/>
      <c r="E35" s="183"/>
      <c r="F35" s="183"/>
      <c r="G35" s="183"/>
      <c r="H35" s="283"/>
      <c r="I35" s="180"/>
      <c r="J35" s="108"/>
    </row>
    <row r="36" spans="1:12" x14ac:dyDescent="0.3">
      <c r="A36" s="176">
        <v>28</v>
      </c>
      <c r="B36" s="213"/>
      <c r="C36" s="184"/>
      <c r="D36" s="184"/>
      <c r="E36" s="183"/>
      <c r="F36" s="183"/>
      <c r="G36" s="183"/>
      <c r="H36" s="283"/>
      <c r="I36" s="180"/>
      <c r="J36" s="108"/>
    </row>
    <row r="37" spans="1:12" x14ac:dyDescent="0.3">
      <c r="A37" s="176">
        <v>29</v>
      </c>
      <c r="B37" s="213"/>
      <c r="C37" s="184"/>
      <c r="D37" s="184"/>
      <c r="E37" s="183"/>
      <c r="F37" s="183"/>
      <c r="G37" s="183"/>
      <c r="H37" s="283"/>
      <c r="I37" s="180"/>
      <c r="J37" s="108"/>
    </row>
    <row r="38" spans="1:12" x14ac:dyDescent="0.3">
      <c r="A38" s="176" t="s">
        <v>280</v>
      </c>
      <c r="B38" s="213"/>
      <c r="C38" s="184"/>
      <c r="D38" s="184"/>
      <c r="E38" s="183"/>
      <c r="F38" s="183"/>
      <c r="G38" s="285"/>
      <c r="H38" s="295" t="s">
        <v>434</v>
      </c>
      <c r="I38" s="286">
        <f>SUM(I9:I37)</f>
        <v>15025.51</v>
      </c>
      <c r="J38" s="108"/>
    </row>
    <row r="40" spans="1:12" x14ac:dyDescent="0.3">
      <c r="A40" s="191" t="s">
        <v>467</v>
      </c>
    </row>
    <row r="42" spans="1:12" x14ac:dyDescent="0.3">
      <c r="B42" s="193" t="s">
        <v>107</v>
      </c>
      <c r="F42" s="194"/>
    </row>
    <row r="43" spans="1:12" x14ac:dyDescent="0.3">
      <c r="F43" s="192"/>
      <c r="I43" s="192"/>
      <c r="J43" s="192"/>
      <c r="K43" s="192"/>
      <c r="L43" s="192"/>
    </row>
    <row r="44" spans="1:12" x14ac:dyDescent="0.3">
      <c r="C44" s="195"/>
      <c r="F44" s="195"/>
      <c r="G44" s="195"/>
      <c r="H44" s="198"/>
      <c r="I44" s="196"/>
      <c r="J44" s="192"/>
      <c r="K44" s="192"/>
      <c r="L44" s="192"/>
    </row>
    <row r="45" spans="1:12" x14ac:dyDescent="0.3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 x14ac:dyDescent="0.3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 x14ac:dyDescent="0.3">
      <c r="B47" s="191"/>
      <c r="C47" s="199"/>
      <c r="G47" s="199"/>
      <c r="H47" s="199"/>
    </row>
    <row r="48" spans="1:12" s="192" customFormat="1" ht="12.75" x14ac:dyDescent="0.2"/>
    <row r="49" s="192" customFormat="1" ht="12.75" x14ac:dyDescent="0.2"/>
    <row r="50" s="192" customFormat="1" ht="12.75" x14ac:dyDescent="0.2"/>
    <row r="51" s="192" customFormat="1" ht="12.75" x14ac:dyDescent="0.2"/>
  </sheetData>
  <mergeCells count="1">
    <mergeCell ref="I2:K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0" zoomScaleSheetLayoutView="70" workbookViewId="0">
      <selection activeCell="M2" sqref="M2:O2"/>
    </sheetView>
  </sheetViews>
  <sheetFormatPr defaultRowHeight="12.75" x14ac:dyDescent="0.2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5" ht="13.5" x14ac:dyDescent="0.2">
      <c r="A1" s="200" t="s">
        <v>469</v>
      </c>
      <c r="B1" s="201"/>
      <c r="C1" s="201"/>
      <c r="D1" s="201"/>
      <c r="E1" s="201"/>
      <c r="F1" s="201"/>
      <c r="G1" s="201"/>
      <c r="H1" s="201"/>
      <c r="I1" s="204"/>
      <c r="J1" s="271"/>
      <c r="K1" s="271"/>
      <c r="L1" s="271"/>
      <c r="M1" s="271" t="s">
        <v>423</v>
      </c>
      <c r="N1" s="204"/>
    </row>
    <row r="2" spans="1:15" ht="15" x14ac:dyDescent="0.2">
      <c r="A2" s="204" t="s">
        <v>319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407" t="s">
        <v>516</v>
      </c>
      <c r="N2" s="407"/>
      <c r="O2" s="407"/>
    </row>
    <row r="3" spans="1:15" x14ac:dyDescent="0.2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5" ht="15" x14ac:dyDescent="0.3">
      <c r="A4" s="117" t="s">
        <v>275</v>
      </c>
      <c r="B4" s="201"/>
      <c r="C4" s="201"/>
      <c r="D4" s="205"/>
      <c r="E4" s="272"/>
      <c r="F4" s="205"/>
      <c r="G4" s="202"/>
      <c r="H4" s="202"/>
      <c r="I4" s="202"/>
      <c r="J4" s="202"/>
      <c r="K4" s="202"/>
      <c r="L4" s="201"/>
      <c r="M4" s="202"/>
      <c r="N4" s="204"/>
    </row>
    <row r="5" spans="1:15" ht="15" x14ac:dyDescent="0.2">
      <c r="A5" s="394" t="s">
        <v>517</v>
      </c>
      <c r="B5" s="395"/>
      <c r="C5" s="395"/>
      <c r="D5" s="395"/>
      <c r="E5" s="396"/>
      <c r="F5" s="207"/>
      <c r="G5" s="207"/>
      <c r="H5" s="207"/>
      <c r="I5" s="207"/>
      <c r="J5" s="207"/>
      <c r="K5" s="207"/>
      <c r="L5" s="207"/>
      <c r="M5" s="207"/>
      <c r="N5" s="204"/>
    </row>
    <row r="6" spans="1:15" ht="13.5" thickBot="1" x14ac:dyDescent="0.25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4"/>
    </row>
    <row r="7" spans="1:15" ht="51" x14ac:dyDescent="0.2">
      <c r="A7" s="274" t="s">
        <v>64</v>
      </c>
      <c r="B7" s="275" t="s">
        <v>424</v>
      </c>
      <c r="C7" s="275" t="s">
        <v>425</v>
      </c>
      <c r="D7" s="276" t="s">
        <v>426</v>
      </c>
      <c r="E7" s="276" t="s">
        <v>276</v>
      </c>
      <c r="F7" s="276" t="s">
        <v>427</v>
      </c>
      <c r="G7" s="276" t="s">
        <v>428</v>
      </c>
      <c r="H7" s="275" t="s">
        <v>429</v>
      </c>
      <c r="I7" s="277" t="s">
        <v>430</v>
      </c>
      <c r="J7" s="277" t="s">
        <v>431</v>
      </c>
      <c r="K7" s="278" t="s">
        <v>432</v>
      </c>
      <c r="L7" s="278" t="s">
        <v>433</v>
      </c>
      <c r="M7" s="276" t="s">
        <v>423</v>
      </c>
      <c r="N7" s="204"/>
    </row>
    <row r="8" spans="1:15" x14ac:dyDescent="0.2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5" ht="15" x14ac:dyDescent="0.25">
      <c r="A9" s="212">
        <v>1</v>
      </c>
      <c r="B9" s="213"/>
      <c r="C9" s="279"/>
      <c r="D9" s="212"/>
      <c r="E9" s="212"/>
      <c r="F9" s="212"/>
      <c r="G9" s="212"/>
      <c r="H9" s="212"/>
      <c r="I9" s="212"/>
      <c r="J9" s="212"/>
      <c r="K9" s="212"/>
      <c r="L9" s="212"/>
      <c r="M9" s="280" t="str">
        <f t="shared" ref="M9:M33" si="0">IF(ISBLANK(B9),"",$M$2)</f>
        <v/>
      </c>
      <c r="N9" s="204"/>
    </row>
    <row r="10" spans="1:15" ht="15" x14ac:dyDescent="0.25">
      <c r="A10" s="212">
        <v>2</v>
      </c>
      <c r="B10" s="213"/>
      <c r="C10" s="279"/>
      <c r="D10" s="212"/>
      <c r="E10" s="212"/>
      <c r="F10" s="212"/>
      <c r="G10" s="212"/>
      <c r="H10" s="212"/>
      <c r="I10" s="212"/>
      <c r="J10" s="212"/>
      <c r="K10" s="212"/>
      <c r="L10" s="212"/>
      <c r="M10" s="280" t="str">
        <f t="shared" si="0"/>
        <v/>
      </c>
      <c r="N10" s="204"/>
    </row>
    <row r="11" spans="1:15" ht="15" x14ac:dyDescent="0.25">
      <c r="A11" s="212">
        <v>3</v>
      </c>
      <c r="B11" s="213"/>
      <c r="C11" s="279"/>
      <c r="D11" s="212"/>
      <c r="E11" s="212"/>
      <c r="F11" s="212"/>
      <c r="G11" s="212"/>
      <c r="H11" s="212"/>
      <c r="I11" s="212"/>
      <c r="J11" s="212"/>
      <c r="K11" s="212"/>
      <c r="L11" s="212"/>
      <c r="M11" s="280" t="str">
        <f t="shared" si="0"/>
        <v/>
      </c>
      <c r="N11" s="204"/>
    </row>
    <row r="12" spans="1:15" ht="15" x14ac:dyDescent="0.25">
      <c r="A12" s="212">
        <v>4</v>
      </c>
      <c r="B12" s="213"/>
      <c r="C12" s="279"/>
      <c r="D12" s="212"/>
      <c r="E12" s="212"/>
      <c r="F12" s="212"/>
      <c r="G12" s="212"/>
      <c r="H12" s="212"/>
      <c r="I12" s="212"/>
      <c r="J12" s="212"/>
      <c r="K12" s="212"/>
      <c r="L12" s="212"/>
      <c r="M12" s="280" t="str">
        <f t="shared" si="0"/>
        <v/>
      </c>
      <c r="N12" s="204"/>
    </row>
    <row r="13" spans="1:15" ht="15" x14ac:dyDescent="0.25">
      <c r="A13" s="212">
        <v>5</v>
      </c>
      <c r="B13" s="213"/>
      <c r="C13" s="279"/>
      <c r="D13" s="212"/>
      <c r="E13" s="212"/>
      <c r="F13" s="212"/>
      <c r="G13" s="212"/>
      <c r="H13" s="212"/>
      <c r="I13" s="212"/>
      <c r="J13" s="212"/>
      <c r="K13" s="212"/>
      <c r="L13" s="212"/>
      <c r="M13" s="280" t="str">
        <f t="shared" si="0"/>
        <v/>
      </c>
      <c r="N13" s="204"/>
    </row>
    <row r="14" spans="1:15" ht="15" x14ac:dyDescent="0.25">
      <c r="A14" s="212">
        <v>6</v>
      </c>
      <c r="B14" s="213"/>
      <c r="C14" s="279"/>
      <c r="D14" s="212"/>
      <c r="E14" s="212"/>
      <c r="F14" s="212"/>
      <c r="G14" s="212"/>
      <c r="H14" s="212"/>
      <c r="I14" s="212"/>
      <c r="J14" s="212"/>
      <c r="K14" s="212"/>
      <c r="L14" s="212"/>
      <c r="M14" s="280" t="str">
        <f t="shared" si="0"/>
        <v/>
      </c>
      <c r="N14" s="204"/>
    </row>
    <row r="15" spans="1:15" ht="15" x14ac:dyDescent="0.25">
      <c r="A15" s="212">
        <v>7</v>
      </c>
      <c r="B15" s="213"/>
      <c r="C15" s="279"/>
      <c r="D15" s="212"/>
      <c r="E15" s="212"/>
      <c r="F15" s="212"/>
      <c r="G15" s="212"/>
      <c r="H15" s="212"/>
      <c r="I15" s="212"/>
      <c r="J15" s="212"/>
      <c r="K15" s="212"/>
      <c r="L15" s="212"/>
      <c r="M15" s="280" t="str">
        <f t="shared" si="0"/>
        <v/>
      </c>
      <c r="N15" s="204"/>
    </row>
    <row r="16" spans="1:15" ht="15" x14ac:dyDescent="0.25">
      <c r="A16" s="212">
        <v>8</v>
      </c>
      <c r="B16" s="213"/>
      <c r="C16" s="279"/>
      <c r="D16" s="212"/>
      <c r="E16" s="212"/>
      <c r="F16" s="212"/>
      <c r="G16" s="212"/>
      <c r="H16" s="212"/>
      <c r="I16" s="212"/>
      <c r="J16" s="212"/>
      <c r="K16" s="212"/>
      <c r="L16" s="212"/>
      <c r="M16" s="280" t="str">
        <f t="shared" si="0"/>
        <v/>
      </c>
      <c r="N16" s="204"/>
    </row>
    <row r="17" spans="1:14" ht="15" x14ac:dyDescent="0.25">
      <c r="A17" s="212">
        <v>9</v>
      </c>
      <c r="B17" s="213"/>
      <c r="C17" s="279"/>
      <c r="D17" s="212"/>
      <c r="E17" s="212"/>
      <c r="F17" s="212"/>
      <c r="G17" s="212"/>
      <c r="H17" s="212"/>
      <c r="I17" s="212"/>
      <c r="J17" s="212"/>
      <c r="K17" s="212"/>
      <c r="L17" s="212"/>
      <c r="M17" s="280" t="str">
        <f t="shared" si="0"/>
        <v/>
      </c>
      <c r="N17" s="204"/>
    </row>
    <row r="18" spans="1:14" ht="15" x14ac:dyDescent="0.25">
      <c r="A18" s="212">
        <v>10</v>
      </c>
      <c r="B18" s="213"/>
      <c r="C18" s="279"/>
      <c r="D18" s="212"/>
      <c r="E18" s="212"/>
      <c r="F18" s="212"/>
      <c r="G18" s="212"/>
      <c r="H18" s="212"/>
      <c r="I18" s="212"/>
      <c r="J18" s="212"/>
      <c r="K18" s="212"/>
      <c r="L18" s="212"/>
      <c r="M18" s="280" t="str">
        <f t="shared" si="0"/>
        <v/>
      </c>
      <c r="N18" s="204"/>
    </row>
    <row r="19" spans="1:14" ht="15" x14ac:dyDescent="0.25">
      <c r="A19" s="212">
        <v>11</v>
      </c>
      <c r="B19" s="213"/>
      <c r="C19" s="279"/>
      <c r="D19" s="212"/>
      <c r="E19" s="212"/>
      <c r="F19" s="212"/>
      <c r="G19" s="212"/>
      <c r="H19" s="212"/>
      <c r="I19" s="212"/>
      <c r="J19" s="212"/>
      <c r="K19" s="212"/>
      <c r="L19" s="212"/>
      <c r="M19" s="280" t="str">
        <f t="shared" si="0"/>
        <v/>
      </c>
      <c r="N19" s="204"/>
    </row>
    <row r="20" spans="1:14" ht="15" x14ac:dyDescent="0.25">
      <c r="A20" s="212">
        <v>12</v>
      </c>
      <c r="B20" s="213"/>
      <c r="C20" s="279"/>
      <c r="D20" s="212"/>
      <c r="E20" s="212"/>
      <c r="F20" s="212"/>
      <c r="G20" s="212"/>
      <c r="H20" s="212"/>
      <c r="I20" s="212"/>
      <c r="J20" s="212"/>
      <c r="K20" s="212"/>
      <c r="L20" s="212"/>
      <c r="M20" s="280" t="str">
        <f t="shared" si="0"/>
        <v/>
      </c>
      <c r="N20" s="204"/>
    </row>
    <row r="21" spans="1:14" ht="15" x14ac:dyDescent="0.25">
      <c r="A21" s="212">
        <v>13</v>
      </c>
      <c r="B21" s="213"/>
      <c r="C21" s="279"/>
      <c r="D21" s="212"/>
      <c r="E21" s="212"/>
      <c r="F21" s="212"/>
      <c r="G21" s="212"/>
      <c r="H21" s="212"/>
      <c r="I21" s="212"/>
      <c r="J21" s="212"/>
      <c r="K21" s="212"/>
      <c r="L21" s="212"/>
      <c r="M21" s="280" t="str">
        <f t="shared" si="0"/>
        <v/>
      </c>
      <c r="N21" s="204"/>
    </row>
    <row r="22" spans="1:14" ht="15" x14ac:dyDescent="0.25">
      <c r="A22" s="212">
        <v>14</v>
      </c>
      <c r="B22" s="213"/>
      <c r="C22" s="279"/>
      <c r="D22" s="212"/>
      <c r="E22" s="212"/>
      <c r="F22" s="212"/>
      <c r="G22" s="212"/>
      <c r="H22" s="212"/>
      <c r="I22" s="212"/>
      <c r="J22" s="212"/>
      <c r="K22" s="212"/>
      <c r="L22" s="212"/>
      <c r="M22" s="280" t="str">
        <f t="shared" si="0"/>
        <v/>
      </c>
      <c r="N22" s="204"/>
    </row>
    <row r="23" spans="1:14" ht="15" x14ac:dyDescent="0.25">
      <c r="A23" s="212">
        <v>15</v>
      </c>
      <c r="B23" s="213"/>
      <c r="C23" s="279"/>
      <c r="D23" s="212"/>
      <c r="E23" s="212"/>
      <c r="F23" s="212"/>
      <c r="G23" s="212"/>
      <c r="H23" s="212"/>
      <c r="I23" s="212"/>
      <c r="J23" s="212"/>
      <c r="K23" s="212"/>
      <c r="L23" s="212"/>
      <c r="M23" s="280" t="str">
        <f t="shared" si="0"/>
        <v/>
      </c>
      <c r="N23" s="204"/>
    </row>
    <row r="24" spans="1:14" ht="15" x14ac:dyDescent="0.25">
      <c r="A24" s="212">
        <v>16</v>
      </c>
      <c r="B24" s="213"/>
      <c r="C24" s="279"/>
      <c r="D24" s="212"/>
      <c r="E24" s="212"/>
      <c r="F24" s="212"/>
      <c r="G24" s="212"/>
      <c r="H24" s="212"/>
      <c r="I24" s="212"/>
      <c r="J24" s="212"/>
      <c r="K24" s="212"/>
      <c r="L24" s="212"/>
      <c r="M24" s="280" t="str">
        <f t="shared" si="0"/>
        <v/>
      </c>
      <c r="N24" s="204"/>
    </row>
    <row r="25" spans="1:14" ht="15" x14ac:dyDescent="0.25">
      <c r="A25" s="212">
        <v>17</v>
      </c>
      <c r="B25" s="213"/>
      <c r="C25" s="279"/>
      <c r="D25" s="212"/>
      <c r="E25" s="212"/>
      <c r="F25" s="212"/>
      <c r="G25" s="212"/>
      <c r="H25" s="212"/>
      <c r="I25" s="212"/>
      <c r="J25" s="212"/>
      <c r="K25" s="212"/>
      <c r="L25" s="212"/>
      <c r="M25" s="280" t="str">
        <f t="shared" si="0"/>
        <v/>
      </c>
      <c r="N25" s="204"/>
    </row>
    <row r="26" spans="1:14" ht="15" x14ac:dyDescent="0.25">
      <c r="A26" s="212">
        <v>18</v>
      </c>
      <c r="B26" s="213"/>
      <c r="C26" s="279"/>
      <c r="D26" s="212"/>
      <c r="E26" s="212"/>
      <c r="F26" s="212"/>
      <c r="G26" s="212"/>
      <c r="H26" s="212"/>
      <c r="I26" s="212"/>
      <c r="J26" s="212"/>
      <c r="K26" s="212"/>
      <c r="L26" s="212"/>
      <c r="M26" s="280" t="str">
        <f t="shared" si="0"/>
        <v/>
      </c>
      <c r="N26" s="204"/>
    </row>
    <row r="27" spans="1:14" ht="15" x14ac:dyDescent="0.25">
      <c r="A27" s="212">
        <v>19</v>
      </c>
      <c r="B27" s="213"/>
      <c r="C27" s="279"/>
      <c r="D27" s="212"/>
      <c r="E27" s="212"/>
      <c r="F27" s="212"/>
      <c r="G27" s="212"/>
      <c r="H27" s="212"/>
      <c r="I27" s="212"/>
      <c r="J27" s="212"/>
      <c r="K27" s="212"/>
      <c r="L27" s="212"/>
      <c r="M27" s="280" t="str">
        <f t="shared" si="0"/>
        <v/>
      </c>
      <c r="N27" s="204"/>
    </row>
    <row r="28" spans="1:14" ht="15" x14ac:dyDescent="0.25">
      <c r="A28" s="212">
        <v>20</v>
      </c>
      <c r="B28" s="213"/>
      <c r="C28" s="279"/>
      <c r="D28" s="212"/>
      <c r="E28" s="212"/>
      <c r="F28" s="212"/>
      <c r="G28" s="212"/>
      <c r="H28" s="212"/>
      <c r="I28" s="212"/>
      <c r="J28" s="212"/>
      <c r="K28" s="212"/>
      <c r="L28" s="212"/>
      <c r="M28" s="280" t="str">
        <f t="shared" si="0"/>
        <v/>
      </c>
      <c r="N28" s="204"/>
    </row>
    <row r="29" spans="1:14" ht="15" x14ac:dyDescent="0.25">
      <c r="A29" s="212">
        <v>21</v>
      </c>
      <c r="B29" s="213"/>
      <c r="C29" s="279"/>
      <c r="D29" s="212"/>
      <c r="E29" s="212"/>
      <c r="F29" s="212"/>
      <c r="G29" s="212"/>
      <c r="H29" s="212"/>
      <c r="I29" s="212"/>
      <c r="J29" s="212"/>
      <c r="K29" s="212"/>
      <c r="L29" s="212"/>
      <c r="M29" s="280" t="str">
        <f t="shared" si="0"/>
        <v/>
      </c>
      <c r="N29" s="204"/>
    </row>
    <row r="30" spans="1:14" ht="15" x14ac:dyDescent="0.25">
      <c r="A30" s="212">
        <v>22</v>
      </c>
      <c r="B30" s="213"/>
      <c r="C30" s="279"/>
      <c r="D30" s="212"/>
      <c r="E30" s="212"/>
      <c r="F30" s="212"/>
      <c r="G30" s="212"/>
      <c r="H30" s="212"/>
      <c r="I30" s="212"/>
      <c r="J30" s="212"/>
      <c r="K30" s="212"/>
      <c r="L30" s="212"/>
      <c r="M30" s="280" t="str">
        <f t="shared" si="0"/>
        <v/>
      </c>
      <c r="N30" s="204"/>
    </row>
    <row r="31" spans="1:14" ht="15" x14ac:dyDescent="0.25">
      <c r="A31" s="212">
        <v>23</v>
      </c>
      <c r="B31" s="213"/>
      <c r="C31" s="279"/>
      <c r="D31" s="212"/>
      <c r="E31" s="212"/>
      <c r="F31" s="212"/>
      <c r="G31" s="212"/>
      <c r="H31" s="212"/>
      <c r="I31" s="212"/>
      <c r="J31" s="212"/>
      <c r="K31" s="212"/>
      <c r="L31" s="212"/>
      <c r="M31" s="280" t="str">
        <f t="shared" si="0"/>
        <v/>
      </c>
      <c r="N31" s="204"/>
    </row>
    <row r="32" spans="1:14" ht="15" x14ac:dyDescent="0.25">
      <c r="A32" s="212">
        <v>24</v>
      </c>
      <c r="B32" s="213"/>
      <c r="C32" s="279"/>
      <c r="D32" s="212"/>
      <c r="E32" s="212"/>
      <c r="F32" s="212"/>
      <c r="G32" s="212"/>
      <c r="H32" s="212"/>
      <c r="I32" s="212"/>
      <c r="J32" s="212"/>
      <c r="K32" s="212"/>
      <c r="L32" s="212"/>
      <c r="M32" s="280" t="str">
        <f t="shared" si="0"/>
        <v/>
      </c>
      <c r="N32" s="204"/>
    </row>
    <row r="33" spans="1:14" ht="15" x14ac:dyDescent="0.25">
      <c r="A33" s="281" t="s">
        <v>280</v>
      </c>
      <c r="B33" s="213"/>
      <c r="C33" s="279"/>
      <c r="D33" s="212"/>
      <c r="E33" s="212"/>
      <c r="F33" s="212"/>
      <c r="G33" s="212"/>
      <c r="H33" s="212"/>
      <c r="I33" s="212"/>
      <c r="J33" s="212"/>
      <c r="K33" s="212"/>
      <c r="L33" s="212"/>
      <c r="M33" s="280" t="str">
        <f t="shared" si="0"/>
        <v/>
      </c>
      <c r="N33" s="204"/>
    </row>
    <row r="34" spans="1:14" s="219" customFormat="1" x14ac:dyDescent="0.2"/>
    <row r="37" spans="1:14" s="21" customFormat="1" ht="15" x14ac:dyDescent="0.3">
      <c r="B37" s="214" t="s">
        <v>107</v>
      </c>
    </row>
    <row r="38" spans="1:14" s="21" customFormat="1" ht="15" x14ac:dyDescent="0.3">
      <c r="B38" s="214"/>
    </row>
    <row r="39" spans="1:14" s="21" customFormat="1" ht="15" x14ac:dyDescent="0.3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 x14ac:dyDescent="0.3">
      <c r="C40" s="217" t="s">
        <v>269</v>
      </c>
      <c r="D40" s="215"/>
      <c r="E40" s="215"/>
      <c r="H40" s="214" t="s">
        <v>321</v>
      </c>
      <c r="M40" s="215"/>
    </row>
    <row r="41" spans="1:14" s="21" customFormat="1" ht="15" x14ac:dyDescent="0.3">
      <c r="C41" s="217" t="s">
        <v>140</v>
      </c>
      <c r="D41" s="215"/>
      <c r="E41" s="215"/>
      <c r="H41" s="218" t="s">
        <v>270</v>
      </c>
      <c r="M41" s="215"/>
    </row>
    <row r="42" spans="1:14" ht="15" x14ac:dyDescent="0.3">
      <c r="C42" s="217"/>
      <c r="F42" s="218"/>
      <c r="J42" s="220"/>
      <c r="K42" s="220"/>
      <c r="L42" s="220"/>
      <c r="M42" s="220"/>
    </row>
    <row r="43" spans="1:14" ht="15" x14ac:dyDescent="0.3">
      <c r="C43" s="217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4.28515625" style="21" bestFit="1" customWidth="1"/>
    <col min="2" max="2" width="80" style="26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61"/>
      <c r="C1" s="416" t="s">
        <v>110</v>
      </c>
      <c r="D1" s="416"/>
      <c r="E1" s="116"/>
    </row>
    <row r="2" spans="1:12" s="6" customFormat="1" x14ac:dyDescent="0.3">
      <c r="A2" s="79" t="s">
        <v>141</v>
      </c>
      <c r="B2" s="261"/>
      <c r="C2" s="407" t="s">
        <v>516</v>
      </c>
      <c r="D2" s="407"/>
      <c r="E2" s="407"/>
    </row>
    <row r="3" spans="1:12" s="6" customFormat="1" x14ac:dyDescent="0.3">
      <c r="A3" s="79"/>
      <c r="B3" s="261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2"/>
      <c r="C4" s="79"/>
      <c r="D4" s="79"/>
      <c r="E4" s="111"/>
      <c r="L4" s="6"/>
    </row>
    <row r="5" spans="1:12" s="2" customFormat="1" x14ac:dyDescent="0.3">
      <c r="A5" s="394" t="s">
        <v>517</v>
      </c>
      <c r="B5" s="395"/>
      <c r="C5" s="395"/>
      <c r="D5" s="395"/>
      <c r="E5" s="396"/>
    </row>
    <row r="6" spans="1:12" s="2" customFormat="1" x14ac:dyDescent="0.3">
      <c r="A6" s="80"/>
      <c r="B6" s="262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8">
        <v>1</v>
      </c>
      <c r="B9" s="248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6"/>
    </row>
    <row r="13" spans="1:12" s="3" customFormat="1" x14ac:dyDescent="0.3">
      <c r="A13" s="100" t="s">
        <v>81</v>
      </c>
      <c r="B13" s="100" t="s">
        <v>313</v>
      </c>
      <c r="C13" s="8"/>
      <c r="D13" s="8"/>
      <c r="E13" s="116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6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6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6"/>
    </row>
    <row r="18" spans="1:5" s="3" customFormat="1" x14ac:dyDescent="0.3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6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6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6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6"/>
    </row>
    <row r="22" spans="1:5" s="3" customFormat="1" x14ac:dyDescent="0.3">
      <c r="A22" s="100" t="s">
        <v>94</v>
      </c>
      <c r="B22" s="100" t="s">
        <v>448</v>
      </c>
      <c r="C22" s="8"/>
      <c r="D22" s="8"/>
      <c r="E22" s="116"/>
    </row>
    <row r="23" spans="1:5" s="3" customFormat="1" x14ac:dyDescent="0.3">
      <c r="A23" s="91" t="s">
        <v>95</v>
      </c>
      <c r="B23" s="91" t="s">
        <v>449</v>
      </c>
      <c r="C23" s="287"/>
      <c r="D23" s="8"/>
      <c r="E23" s="116"/>
    </row>
    <row r="24" spans="1:5" s="3" customFormat="1" x14ac:dyDescent="0.3">
      <c r="A24" s="91" t="s">
        <v>252</v>
      </c>
      <c r="B24" s="91" t="s">
        <v>455</v>
      </c>
      <c r="C24" s="8"/>
      <c r="D24" s="8"/>
      <c r="E24" s="116"/>
    </row>
    <row r="25" spans="1:5" s="3" customFormat="1" x14ac:dyDescent="0.3">
      <c r="A25" s="90">
        <v>1.2</v>
      </c>
      <c r="B25" s="248" t="s">
        <v>96</v>
      </c>
      <c r="C25" s="88">
        <f>SUM(C26,C30)</f>
        <v>0</v>
      </c>
      <c r="D25" s="88">
        <f>SUM(D26,D30)</f>
        <v>0</v>
      </c>
      <c r="E25" s="116"/>
    </row>
    <row r="26" spans="1:5" x14ac:dyDescent="0.3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6"/>
    </row>
    <row r="27" spans="1:5" x14ac:dyDescent="0.3">
      <c r="A27" s="256" t="s">
        <v>98</v>
      </c>
      <c r="B27" s="100" t="s">
        <v>311</v>
      </c>
      <c r="C27" s="8"/>
      <c r="D27" s="8"/>
      <c r="E27" s="116"/>
    </row>
    <row r="28" spans="1:5" x14ac:dyDescent="0.3">
      <c r="A28" s="256" t="s">
        <v>99</v>
      </c>
      <c r="B28" s="100" t="s">
        <v>314</v>
      </c>
      <c r="C28" s="8"/>
      <c r="D28" s="8"/>
      <c r="E28" s="116"/>
    </row>
    <row r="29" spans="1:5" x14ac:dyDescent="0.3">
      <c r="A29" s="256" t="s">
        <v>458</v>
      </c>
      <c r="B29" s="100" t="s">
        <v>312</v>
      </c>
      <c r="C29" s="8"/>
      <c r="D29" s="8"/>
      <c r="E29" s="116"/>
    </row>
    <row r="30" spans="1:5" x14ac:dyDescent="0.3">
      <c r="A30" s="91" t="s">
        <v>33</v>
      </c>
      <c r="B30" s="284" t="s">
        <v>456</v>
      </c>
      <c r="C30" s="8"/>
      <c r="D30" s="8"/>
      <c r="E30" s="116"/>
    </row>
    <row r="31" spans="1:5" s="23" customFormat="1" ht="12.75" x14ac:dyDescent="0.2">
      <c r="B31" s="263"/>
    </row>
    <row r="32" spans="1:5" s="2" customFormat="1" x14ac:dyDescent="0.3">
      <c r="A32" s="1"/>
      <c r="B32" s="264"/>
      <c r="E32" s="5"/>
    </row>
    <row r="33" spans="1:9" s="2" customFormat="1" x14ac:dyDescent="0.3">
      <c r="B33" s="26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64"/>
      <c r="E36" s="5"/>
    </row>
    <row r="37" spans="1:9" s="2" customFormat="1" x14ac:dyDescent="0.3">
      <c r="B37" s="264"/>
      <c r="E37"/>
      <c r="F37"/>
      <c r="G37"/>
      <c r="H37"/>
      <c r="I37"/>
    </row>
    <row r="38" spans="1:9" s="2" customFormat="1" x14ac:dyDescent="0.3">
      <c r="B38" s="264"/>
      <c r="D38" s="12"/>
      <c r="E38"/>
      <c r="F38"/>
      <c r="G38"/>
      <c r="H38"/>
      <c r="I38"/>
    </row>
    <row r="39" spans="1:9" s="2" customFormat="1" x14ac:dyDescent="0.3">
      <c r="A39"/>
      <c r="B39" s="266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64" t="s">
        <v>271</v>
      </c>
      <c r="D40" s="12"/>
      <c r="E40"/>
      <c r="F40"/>
      <c r="G40"/>
      <c r="H40"/>
      <c r="I40"/>
    </row>
    <row r="41" spans="1:9" customFormat="1" ht="12.75" x14ac:dyDescent="0.2">
      <c r="B41" s="267" t="s">
        <v>140</v>
      </c>
    </row>
    <row r="42" spans="1:9" customFormat="1" ht="12.75" x14ac:dyDescent="0.2">
      <c r="B42" s="268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95" zoomScaleSheetLayoutView="95" workbookViewId="0">
      <selection activeCell="C53" sqref="C5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408</v>
      </c>
      <c r="B1" s="246"/>
      <c r="C1" s="416" t="s">
        <v>110</v>
      </c>
      <c r="D1" s="416"/>
      <c r="E1" s="94"/>
    </row>
    <row r="2" spans="1:5" s="6" customFormat="1" x14ac:dyDescent="0.3">
      <c r="A2" s="77" t="s">
        <v>409</v>
      </c>
      <c r="B2" s="246"/>
      <c r="C2" s="407" t="s">
        <v>516</v>
      </c>
      <c r="D2" s="407"/>
      <c r="E2" s="407"/>
    </row>
    <row r="3" spans="1:5" s="6" customFormat="1" x14ac:dyDescent="0.3">
      <c r="A3" s="77" t="s">
        <v>410</v>
      </c>
      <c r="B3" s="246"/>
      <c r="C3" s="247"/>
      <c r="D3" s="247"/>
      <c r="E3" s="94"/>
    </row>
    <row r="4" spans="1:5" s="6" customFormat="1" x14ac:dyDescent="0.3">
      <c r="A4" s="79" t="s">
        <v>141</v>
      </c>
      <c r="B4" s="246"/>
      <c r="C4" s="247"/>
      <c r="D4" s="247"/>
      <c r="E4" s="94"/>
    </row>
    <row r="5" spans="1:5" s="6" customFormat="1" x14ac:dyDescent="0.3">
      <c r="A5" s="79"/>
      <c r="B5" s="246"/>
      <c r="C5" s="247"/>
      <c r="D5" s="247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394" t="s">
        <v>517</v>
      </c>
      <c r="B7" s="395"/>
      <c r="C7" s="395"/>
      <c r="D7" s="395"/>
      <c r="E7" s="396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6"/>
      <c r="B9" s="246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8">
        <v>1</v>
      </c>
      <c r="B11" s="248" t="s">
        <v>57</v>
      </c>
      <c r="C11" s="85">
        <v>2875</v>
      </c>
      <c r="D11" s="85">
        <v>2875</v>
      </c>
      <c r="E11" s="249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SUM(C16,C19,C31,C32,C33,C34,C37,C38,C44:C48,C52,C53)</f>
        <v>2875</v>
      </c>
      <c r="D15" s="87">
        <f>SUM(D16,D19,D31,D32,D33,D34,D37,D38,D44:D48,D52,D53)</f>
        <v>2875</v>
      </c>
      <c r="E15" s="249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0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0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1"/>
      <c r="F19" s="252"/>
    </row>
    <row r="20" spans="1:6" s="255" customFormat="1" ht="30" x14ac:dyDescent="0.2">
      <c r="A20" s="100" t="s">
        <v>12</v>
      </c>
      <c r="B20" s="100" t="s">
        <v>251</v>
      </c>
      <c r="C20" s="253"/>
      <c r="D20" s="39"/>
      <c r="E20" s="254"/>
    </row>
    <row r="21" spans="1:6" s="255" customFormat="1" x14ac:dyDescent="0.2">
      <c r="A21" s="100" t="s">
        <v>13</v>
      </c>
      <c r="B21" s="100" t="s">
        <v>14</v>
      </c>
      <c r="C21" s="253"/>
      <c r="D21" s="40"/>
      <c r="E21" s="254"/>
    </row>
    <row r="22" spans="1:6" s="255" customFormat="1" ht="30" x14ac:dyDescent="0.2">
      <c r="A22" s="100" t="s">
        <v>283</v>
      </c>
      <c r="B22" s="100" t="s">
        <v>22</v>
      </c>
      <c r="C22" s="253"/>
      <c r="D22" s="41"/>
      <c r="E22" s="254"/>
    </row>
    <row r="23" spans="1:6" s="255" customFormat="1" ht="16.5" customHeight="1" x14ac:dyDescent="0.2">
      <c r="A23" s="100" t="s">
        <v>284</v>
      </c>
      <c r="B23" s="100" t="s">
        <v>15</v>
      </c>
      <c r="C23" s="253"/>
      <c r="D23" s="41"/>
      <c r="E23" s="254"/>
    </row>
    <row r="24" spans="1:6" s="255" customFormat="1" ht="16.5" customHeight="1" x14ac:dyDescent="0.2">
      <c r="A24" s="100" t="s">
        <v>285</v>
      </c>
      <c r="B24" s="100" t="s">
        <v>16</v>
      </c>
      <c r="C24" s="253"/>
      <c r="D24" s="41"/>
      <c r="E24" s="254"/>
    </row>
    <row r="25" spans="1:6" s="255" customFormat="1" ht="16.5" customHeight="1" x14ac:dyDescent="0.2">
      <c r="A25" s="100" t="s">
        <v>286</v>
      </c>
      <c r="B25" s="100" t="s">
        <v>17</v>
      </c>
      <c r="C25" s="86">
        <f>SUM(C26:C29)</f>
        <v>0</v>
      </c>
      <c r="D25" s="86">
        <f>SUM(D26:D29)</f>
        <v>0</v>
      </c>
      <c r="E25" s="254"/>
    </row>
    <row r="26" spans="1:6" s="255" customFormat="1" ht="16.5" customHeight="1" x14ac:dyDescent="0.2">
      <c r="A26" s="256" t="s">
        <v>287</v>
      </c>
      <c r="B26" s="256" t="s">
        <v>18</v>
      </c>
      <c r="C26" s="253"/>
      <c r="D26" s="41"/>
      <c r="E26" s="254"/>
    </row>
    <row r="27" spans="1:6" s="255" customFormat="1" ht="16.5" customHeight="1" x14ac:dyDescent="0.2">
      <c r="A27" s="256" t="s">
        <v>288</v>
      </c>
      <c r="B27" s="256" t="s">
        <v>19</v>
      </c>
      <c r="C27" s="253"/>
      <c r="D27" s="41"/>
      <c r="E27" s="254"/>
    </row>
    <row r="28" spans="1:6" s="255" customFormat="1" ht="16.5" customHeight="1" x14ac:dyDescent="0.2">
      <c r="A28" s="256" t="s">
        <v>289</v>
      </c>
      <c r="B28" s="256" t="s">
        <v>20</v>
      </c>
      <c r="C28" s="253"/>
      <c r="D28" s="41"/>
      <c r="E28" s="254"/>
    </row>
    <row r="29" spans="1:6" s="255" customFormat="1" ht="16.5" customHeight="1" x14ac:dyDescent="0.2">
      <c r="A29" s="256" t="s">
        <v>290</v>
      </c>
      <c r="B29" s="256" t="s">
        <v>23</v>
      </c>
      <c r="C29" s="253"/>
      <c r="D29" s="42"/>
      <c r="E29" s="254"/>
    </row>
    <row r="30" spans="1:6" s="255" customFormat="1" ht="16.5" customHeight="1" x14ac:dyDescent="0.2">
      <c r="A30" s="100" t="s">
        <v>291</v>
      </c>
      <c r="B30" s="100" t="s">
        <v>21</v>
      </c>
      <c r="C30" s="253"/>
      <c r="D30" s="42"/>
      <c r="E30" s="254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0"/>
      <c r="E31" s="251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0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0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292</v>
      </c>
      <c r="B35" s="100" t="s">
        <v>56</v>
      </c>
      <c r="C35" s="4"/>
      <c r="D35" s="250"/>
      <c r="E35" s="98"/>
    </row>
    <row r="36" spans="1:5" s="3" customFormat="1" ht="16.5" customHeight="1" x14ac:dyDescent="0.2">
      <c r="A36" s="100" t="s">
        <v>293</v>
      </c>
      <c r="B36" s="100" t="s">
        <v>55</v>
      </c>
      <c r="C36" s="4"/>
      <c r="D36" s="250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20</v>
      </c>
      <c r="D37" s="250">
        <v>20</v>
      </c>
      <c r="E37" s="98"/>
    </row>
    <row r="38" spans="1:5" s="3" customFormat="1" ht="16.5" customHeight="1" x14ac:dyDescent="0.2">
      <c r="A38" s="91" t="s">
        <v>39</v>
      </c>
      <c r="B38" s="91" t="s">
        <v>411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 x14ac:dyDescent="0.2">
      <c r="A39" s="17" t="s">
        <v>357</v>
      </c>
      <c r="B39" s="17" t="s">
        <v>361</v>
      </c>
      <c r="C39" s="4"/>
      <c r="D39" s="250"/>
      <c r="E39" s="98"/>
    </row>
    <row r="40" spans="1:5" s="3" customFormat="1" ht="16.5" customHeight="1" x14ac:dyDescent="0.2">
      <c r="A40" s="17" t="s">
        <v>358</v>
      </c>
      <c r="B40" s="17" t="s">
        <v>362</v>
      </c>
      <c r="C40" s="4"/>
      <c r="D40" s="250"/>
      <c r="E40" s="98"/>
    </row>
    <row r="41" spans="1:5" s="3" customFormat="1" ht="16.5" customHeight="1" x14ac:dyDescent="0.2">
      <c r="A41" s="17" t="s">
        <v>359</v>
      </c>
      <c r="B41" s="17" t="s">
        <v>365</v>
      </c>
      <c r="C41" s="4"/>
      <c r="D41" s="250"/>
      <c r="E41" s="98"/>
    </row>
    <row r="42" spans="1:5" s="3" customFormat="1" ht="16.5" customHeight="1" x14ac:dyDescent="0.2">
      <c r="A42" s="17" t="s">
        <v>364</v>
      </c>
      <c r="B42" s="17" t="s">
        <v>366</v>
      </c>
      <c r="C42" s="4"/>
      <c r="D42" s="250"/>
      <c r="E42" s="98"/>
    </row>
    <row r="43" spans="1:5" s="3" customFormat="1" ht="16.5" customHeight="1" x14ac:dyDescent="0.2">
      <c r="A43" s="17" t="s">
        <v>367</v>
      </c>
      <c r="B43" s="17" t="s">
        <v>363</v>
      </c>
      <c r="C43" s="4"/>
      <c r="D43" s="250"/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250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/>
      <c r="D45" s="250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>
        <v>2400</v>
      </c>
      <c r="D46" s="250">
        <v>2400</v>
      </c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50"/>
      <c r="E47" s="98"/>
    </row>
    <row r="48" spans="1:5" s="3" customFormat="1" ht="16.5" customHeight="1" x14ac:dyDescent="0.2">
      <c r="A48" s="91" t="s">
        <v>44</v>
      </c>
      <c r="B48" s="91" t="s">
        <v>412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 x14ac:dyDescent="0.2">
      <c r="A49" s="100" t="s">
        <v>373</v>
      </c>
      <c r="B49" s="100" t="s">
        <v>376</v>
      </c>
      <c r="C49" s="4"/>
      <c r="D49" s="250"/>
      <c r="E49" s="98"/>
    </row>
    <row r="50" spans="1:6" s="3" customFormat="1" ht="16.5" customHeight="1" x14ac:dyDescent="0.2">
      <c r="A50" s="100" t="s">
        <v>374</v>
      </c>
      <c r="B50" s="100" t="s">
        <v>375</v>
      </c>
      <c r="C50" s="4"/>
      <c r="D50" s="250"/>
      <c r="E50" s="98"/>
    </row>
    <row r="51" spans="1:6" s="3" customFormat="1" ht="16.5" customHeight="1" x14ac:dyDescent="0.2">
      <c r="A51" s="100" t="s">
        <v>377</v>
      </c>
      <c r="B51" s="100" t="s">
        <v>378</v>
      </c>
      <c r="C51" s="4"/>
      <c r="D51" s="250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250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>
        <v>455</v>
      </c>
      <c r="D53" s="250">
        <v>455</v>
      </c>
      <c r="E53" s="251"/>
      <c r="F53" s="252"/>
    </row>
    <row r="54" spans="1:6" s="3" customFormat="1" ht="30" x14ac:dyDescent="0.2">
      <c r="A54" s="90">
        <v>1.3</v>
      </c>
      <c r="B54" s="90" t="s">
        <v>417</v>
      </c>
      <c r="C54" s="87">
        <f>SUM(C55:C56)</f>
        <v>0</v>
      </c>
      <c r="D54" s="87">
        <f>SUM(D55:D56)</f>
        <v>0</v>
      </c>
      <c r="E54" s="251"/>
      <c r="F54" s="252"/>
    </row>
    <row r="55" spans="1:6" s="3" customFormat="1" ht="30" x14ac:dyDescent="0.2">
      <c r="A55" s="91" t="s">
        <v>50</v>
      </c>
      <c r="B55" s="91" t="s">
        <v>48</v>
      </c>
      <c r="C55" s="4"/>
      <c r="D55" s="250"/>
      <c r="E55" s="251"/>
      <c r="F55" s="252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50"/>
      <c r="E56" s="251"/>
      <c r="F56" s="252"/>
    </row>
    <row r="57" spans="1:6" s="3" customFormat="1" x14ac:dyDescent="0.2">
      <c r="A57" s="90">
        <v>1.4</v>
      </c>
      <c r="B57" s="90" t="s">
        <v>419</v>
      </c>
      <c r="C57" s="4"/>
      <c r="D57" s="250"/>
      <c r="E57" s="251"/>
      <c r="F57" s="252"/>
    </row>
    <row r="58" spans="1:6" s="255" customFormat="1" x14ac:dyDescent="0.2">
      <c r="A58" s="90">
        <v>1.5</v>
      </c>
      <c r="B58" s="90" t="s">
        <v>7</v>
      </c>
      <c r="C58" s="253"/>
      <c r="D58" s="41"/>
      <c r="E58" s="254"/>
    </row>
    <row r="59" spans="1:6" s="255" customFormat="1" x14ac:dyDescent="0.3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54"/>
    </row>
    <row r="60" spans="1:6" s="255" customFormat="1" x14ac:dyDescent="0.2">
      <c r="A60" s="91" t="s">
        <v>299</v>
      </c>
      <c r="B60" s="47" t="s">
        <v>52</v>
      </c>
      <c r="C60" s="253"/>
      <c r="D60" s="41"/>
      <c r="E60" s="254"/>
    </row>
    <row r="61" spans="1:6" s="255" customFormat="1" ht="30" x14ac:dyDescent="0.2">
      <c r="A61" s="91" t="s">
        <v>300</v>
      </c>
      <c r="B61" s="47" t="s">
        <v>54</v>
      </c>
      <c r="C61" s="253"/>
      <c r="D61" s="41"/>
      <c r="E61" s="254"/>
    </row>
    <row r="62" spans="1:6" s="255" customFormat="1" x14ac:dyDescent="0.2">
      <c r="A62" s="91" t="s">
        <v>301</v>
      </c>
      <c r="B62" s="47" t="s">
        <v>53</v>
      </c>
      <c r="C62" s="41"/>
      <c r="D62" s="41"/>
      <c r="E62" s="254"/>
    </row>
    <row r="63" spans="1:6" s="255" customFormat="1" x14ac:dyDescent="0.2">
      <c r="A63" s="91" t="s">
        <v>302</v>
      </c>
      <c r="B63" s="47" t="s">
        <v>27</v>
      </c>
      <c r="C63" s="253"/>
      <c r="D63" s="41"/>
      <c r="E63" s="254"/>
    </row>
    <row r="64" spans="1:6" s="255" customFormat="1" x14ac:dyDescent="0.2">
      <c r="A64" s="91" t="s">
        <v>339</v>
      </c>
      <c r="B64" s="47" t="s">
        <v>340</v>
      </c>
      <c r="C64" s="253"/>
      <c r="D64" s="41"/>
      <c r="E64" s="254"/>
    </row>
    <row r="65" spans="1:5" x14ac:dyDescent="0.3">
      <c r="A65" s="248">
        <v>2</v>
      </c>
      <c r="B65" s="248" t="s">
        <v>413</v>
      </c>
      <c r="C65" s="257"/>
      <c r="D65" s="88">
        <f>SUM(D66:D72)</f>
        <v>0</v>
      </c>
      <c r="E65" s="99"/>
    </row>
    <row r="66" spans="1:5" x14ac:dyDescent="0.3">
      <c r="A66" s="101">
        <v>2.1</v>
      </c>
      <c r="B66" s="258" t="s">
        <v>100</v>
      </c>
      <c r="C66" s="259"/>
      <c r="D66" s="22"/>
      <c r="E66" s="99"/>
    </row>
    <row r="67" spans="1:5" x14ac:dyDescent="0.3">
      <c r="A67" s="101">
        <v>2.2000000000000002</v>
      </c>
      <c r="B67" s="258" t="s">
        <v>414</v>
      </c>
      <c r="C67" s="259"/>
      <c r="D67" s="22"/>
      <c r="E67" s="99"/>
    </row>
    <row r="68" spans="1:5" x14ac:dyDescent="0.3">
      <c r="A68" s="101">
        <v>2.2999999999999998</v>
      </c>
      <c r="B68" s="258" t="s">
        <v>104</v>
      </c>
      <c r="C68" s="259"/>
      <c r="D68" s="22"/>
      <c r="E68" s="99"/>
    </row>
    <row r="69" spans="1:5" x14ac:dyDescent="0.3">
      <c r="A69" s="101">
        <v>2.4</v>
      </c>
      <c r="B69" s="258" t="s">
        <v>103</v>
      </c>
      <c r="C69" s="259"/>
      <c r="D69" s="22"/>
      <c r="E69" s="99"/>
    </row>
    <row r="70" spans="1:5" x14ac:dyDescent="0.3">
      <c r="A70" s="101">
        <v>2.5</v>
      </c>
      <c r="B70" s="258" t="s">
        <v>415</v>
      </c>
      <c r="C70" s="259"/>
      <c r="D70" s="22"/>
      <c r="E70" s="99"/>
    </row>
    <row r="71" spans="1:5" x14ac:dyDescent="0.3">
      <c r="A71" s="101">
        <v>2.6</v>
      </c>
      <c r="B71" s="258" t="s">
        <v>101</v>
      </c>
      <c r="C71" s="259"/>
      <c r="D71" s="22"/>
      <c r="E71" s="99"/>
    </row>
    <row r="72" spans="1:5" x14ac:dyDescent="0.3">
      <c r="A72" s="101">
        <v>2.7</v>
      </c>
      <c r="B72" s="258" t="s">
        <v>102</v>
      </c>
      <c r="C72" s="260"/>
      <c r="D72" s="22"/>
      <c r="E72" s="99"/>
    </row>
    <row r="73" spans="1:5" x14ac:dyDescent="0.3">
      <c r="A73" s="248">
        <v>3</v>
      </c>
      <c r="B73" s="248" t="s">
        <v>453</v>
      </c>
      <c r="C73" s="88"/>
      <c r="D73" s="22"/>
      <c r="E73" s="99"/>
    </row>
    <row r="74" spans="1:5" x14ac:dyDescent="0.3">
      <c r="A74" s="248">
        <v>4</v>
      </c>
      <c r="B74" s="248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59"/>
      <c r="D75" s="8"/>
      <c r="E75" s="99"/>
    </row>
    <row r="76" spans="1:5" x14ac:dyDescent="0.3">
      <c r="A76" s="101">
        <v>4.2</v>
      </c>
      <c r="B76" s="101" t="s">
        <v>255</v>
      </c>
      <c r="C76" s="260"/>
      <c r="D76" s="8"/>
      <c r="E76" s="99"/>
    </row>
    <row r="77" spans="1:5" x14ac:dyDescent="0.3">
      <c r="A77" s="248">
        <v>5</v>
      </c>
      <c r="B77" s="248" t="s">
        <v>281</v>
      </c>
      <c r="C77" s="289"/>
      <c r="D77" s="260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112" zoomScaleSheetLayoutView="112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329</v>
      </c>
      <c r="B1" s="80"/>
      <c r="C1" s="416" t="s">
        <v>110</v>
      </c>
      <c r="D1" s="416"/>
      <c r="E1" s="94"/>
    </row>
    <row r="2" spans="1:5" s="6" customFormat="1" x14ac:dyDescent="0.3">
      <c r="A2" s="77" t="s">
        <v>330</v>
      </c>
      <c r="B2" s="80"/>
      <c r="C2" s="407" t="s">
        <v>516</v>
      </c>
      <c r="D2" s="407"/>
      <c r="E2" s="407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94" t="s">
        <v>517</v>
      </c>
      <c r="B6" s="395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331</v>
      </c>
      <c r="B10" s="101"/>
      <c r="C10" s="4"/>
      <c r="D10" s="4"/>
      <c r="E10" s="96"/>
    </row>
    <row r="11" spans="1:5" s="10" customFormat="1" x14ac:dyDescent="0.2">
      <c r="A11" s="101" t="s">
        <v>332</v>
      </c>
      <c r="B11" s="101"/>
      <c r="C11" s="4"/>
      <c r="D11" s="4"/>
      <c r="E11" s="97"/>
    </row>
    <row r="12" spans="1:5" s="10" customFormat="1" x14ac:dyDescent="0.2">
      <c r="A12" s="90" t="s">
        <v>280</v>
      </c>
      <c r="B12" s="90"/>
      <c r="C12" s="4"/>
      <c r="D12" s="4"/>
      <c r="E12" s="97"/>
    </row>
    <row r="13" spans="1:5" s="10" customFormat="1" x14ac:dyDescent="0.2">
      <c r="A13" s="90" t="s">
        <v>280</v>
      </c>
      <c r="B13" s="90"/>
      <c r="C13" s="4"/>
      <c r="D13" s="4"/>
      <c r="E13" s="97"/>
    </row>
    <row r="14" spans="1:5" s="10" customFormat="1" x14ac:dyDescent="0.2">
      <c r="A14" s="90" t="s">
        <v>280</v>
      </c>
      <c r="B14" s="90"/>
      <c r="C14" s="4"/>
      <c r="D14" s="4"/>
      <c r="E14" s="97"/>
    </row>
    <row r="15" spans="1:5" s="10" customFormat="1" x14ac:dyDescent="0.2">
      <c r="A15" s="90" t="s">
        <v>280</v>
      </c>
      <c r="B15" s="90"/>
      <c r="C15" s="4"/>
      <c r="D15" s="4"/>
      <c r="E15" s="97"/>
    </row>
    <row r="16" spans="1:5" s="10" customFormat="1" x14ac:dyDescent="0.2">
      <c r="A16" s="90" t="s">
        <v>280</v>
      </c>
      <c r="B16" s="90"/>
      <c r="C16" s="4"/>
      <c r="D16" s="4"/>
      <c r="E16" s="97"/>
    </row>
    <row r="17" spans="1:5" s="10" customFormat="1" ht="17.25" customHeight="1" x14ac:dyDescent="0.2">
      <c r="A17" s="101" t="s">
        <v>333</v>
      </c>
      <c r="B17" s="101" t="s">
        <v>518</v>
      </c>
      <c r="C17" s="4">
        <v>455</v>
      </c>
      <c r="D17" s="4">
        <v>455</v>
      </c>
      <c r="E17" s="97"/>
    </row>
    <row r="18" spans="1:5" s="10" customFormat="1" ht="18" customHeight="1" x14ac:dyDescent="0.2">
      <c r="A18" s="101" t="s">
        <v>334</v>
      </c>
      <c r="B18" s="90"/>
      <c r="C18" s="4"/>
      <c r="D18" s="4"/>
      <c r="E18" s="97"/>
    </row>
    <row r="19" spans="1:5" s="10" customFormat="1" x14ac:dyDescent="0.2">
      <c r="A19" s="90" t="s">
        <v>280</v>
      </c>
      <c r="B19" s="90"/>
      <c r="C19" s="4"/>
      <c r="D19" s="4"/>
      <c r="E19" s="97"/>
    </row>
    <row r="20" spans="1:5" s="10" customFormat="1" x14ac:dyDescent="0.2">
      <c r="A20" s="90" t="s">
        <v>280</v>
      </c>
      <c r="B20" s="90"/>
      <c r="C20" s="4"/>
      <c r="D20" s="4"/>
      <c r="E20" s="97"/>
    </row>
    <row r="21" spans="1:5" s="10" customFormat="1" x14ac:dyDescent="0.2">
      <c r="A21" s="90" t="s">
        <v>280</v>
      </c>
      <c r="B21" s="90"/>
      <c r="C21" s="4"/>
      <c r="D21" s="4"/>
      <c r="E21" s="97"/>
    </row>
    <row r="22" spans="1:5" s="10" customFormat="1" x14ac:dyDescent="0.2">
      <c r="A22" s="90" t="s">
        <v>280</v>
      </c>
      <c r="B22" s="90"/>
      <c r="C22" s="4"/>
      <c r="D22" s="4"/>
      <c r="E22" s="97"/>
    </row>
    <row r="23" spans="1:5" s="10" customFormat="1" x14ac:dyDescent="0.2">
      <c r="A23" s="90" t="s">
        <v>280</v>
      </c>
      <c r="B23" s="90"/>
      <c r="C23" s="4"/>
      <c r="D23" s="4"/>
      <c r="E23" s="97"/>
    </row>
    <row r="24" spans="1:5" x14ac:dyDescent="0.3">
      <c r="A24" s="102"/>
      <c r="B24" s="102" t="s">
        <v>338</v>
      </c>
      <c r="C24" s="89">
        <f>SUM(C10:C23)</f>
        <v>455</v>
      </c>
      <c r="D24" s="89">
        <f>SUM(D10:D23)</f>
        <v>455</v>
      </c>
      <c r="E24" s="99"/>
    </row>
    <row r="25" spans="1:5" x14ac:dyDescent="0.3">
      <c r="A25" s="45"/>
      <c r="B25" s="45"/>
    </row>
    <row r="26" spans="1:5" x14ac:dyDescent="0.3">
      <c r="A26" s="269" t="s">
        <v>443</v>
      </c>
      <c r="E26" s="5"/>
    </row>
    <row r="27" spans="1:5" x14ac:dyDescent="0.3">
      <c r="A27" s="2" t="s">
        <v>444</v>
      </c>
    </row>
    <row r="28" spans="1:5" x14ac:dyDescent="0.3">
      <c r="A28" s="222" t="s">
        <v>445</v>
      </c>
    </row>
    <row r="29" spans="1:5" x14ac:dyDescent="0.3">
      <c r="A29" s="222"/>
    </row>
    <row r="30" spans="1:5" x14ac:dyDescent="0.3">
      <c r="A30" s="222" t="s">
        <v>353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96" zoomScaleSheetLayoutView="96" workbookViewId="0">
      <selection activeCell="I2" sqref="I2:K2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1" ht="15" x14ac:dyDescent="0.3">
      <c r="A1" s="77" t="s">
        <v>416</v>
      </c>
      <c r="B1" s="77"/>
      <c r="C1" s="80"/>
      <c r="D1" s="80"/>
      <c r="E1" s="80"/>
      <c r="F1" s="80"/>
      <c r="G1" s="234"/>
      <c r="H1" s="234"/>
      <c r="I1" s="416" t="s">
        <v>110</v>
      </c>
      <c r="J1" s="416"/>
    </row>
    <row r="2" spans="1:11" ht="15" x14ac:dyDescent="0.3">
      <c r="A2" s="79" t="s">
        <v>141</v>
      </c>
      <c r="B2" s="77"/>
      <c r="C2" s="80"/>
      <c r="D2" s="80"/>
      <c r="E2" s="80"/>
      <c r="F2" s="80"/>
      <c r="G2" s="234"/>
      <c r="H2" s="234"/>
      <c r="I2" s="407" t="s">
        <v>516</v>
      </c>
      <c r="J2" s="407"/>
      <c r="K2" s="407"/>
    </row>
    <row r="3" spans="1:11" ht="15" x14ac:dyDescent="0.3">
      <c r="A3" s="79"/>
      <c r="B3" s="79"/>
      <c r="C3" s="77"/>
      <c r="D3" s="77"/>
      <c r="E3" s="77"/>
      <c r="F3" s="77"/>
      <c r="G3" s="170"/>
      <c r="H3" s="170"/>
      <c r="I3" s="234"/>
    </row>
    <row r="4" spans="1:11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1" ht="15" x14ac:dyDescent="0.3">
      <c r="A5" s="394" t="s">
        <v>517</v>
      </c>
      <c r="B5" s="395"/>
      <c r="C5" s="395"/>
      <c r="D5" s="395"/>
      <c r="E5" s="396"/>
      <c r="F5" s="83"/>
      <c r="G5" s="84"/>
      <c r="H5" s="84"/>
      <c r="I5" s="84"/>
    </row>
    <row r="6" spans="1:11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1" ht="15" x14ac:dyDescent="0.2">
      <c r="A7" s="169"/>
      <c r="B7" s="169"/>
      <c r="C7" s="169"/>
      <c r="D7" s="228"/>
      <c r="E7" s="169"/>
      <c r="F7" s="169"/>
      <c r="G7" s="81"/>
      <c r="H7" s="81"/>
      <c r="I7" s="81"/>
    </row>
    <row r="8" spans="1:11" ht="45" x14ac:dyDescent="0.2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1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1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1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1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1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1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1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1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447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 x14ac:dyDescent="0.3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 x14ac:dyDescent="0.3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 x14ac:dyDescent="0.2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SheetLayoutView="100" workbookViewId="0">
      <selection activeCell="F2" sqref="F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368</v>
      </c>
      <c r="B1" s="80"/>
      <c r="C1" s="80"/>
      <c r="D1" s="80"/>
      <c r="E1" s="80"/>
      <c r="F1" s="80"/>
      <c r="G1" s="416" t="s">
        <v>110</v>
      </c>
      <c r="H1" s="416"/>
    </row>
    <row r="2" spans="1:8" ht="15" x14ac:dyDescent="0.3">
      <c r="A2" s="79" t="s">
        <v>141</v>
      </c>
      <c r="B2" s="80"/>
      <c r="C2" s="80"/>
      <c r="D2" s="80"/>
      <c r="E2" s="80"/>
      <c r="F2" s="407" t="s">
        <v>516</v>
      </c>
      <c r="G2" s="407"/>
      <c r="H2" s="407"/>
    </row>
    <row r="3" spans="1:8" ht="15" x14ac:dyDescent="0.3">
      <c r="A3" s="79"/>
      <c r="B3" s="79"/>
      <c r="C3" s="79"/>
      <c r="D3" s="79"/>
      <c r="E3" s="79"/>
      <c r="F3" s="79"/>
      <c r="G3" s="170"/>
      <c r="H3" s="170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94" t="s">
        <v>517</v>
      </c>
      <c r="B5" s="395"/>
      <c r="C5" s="395"/>
      <c r="D5" s="395"/>
      <c r="E5" s="396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69"/>
      <c r="B7" s="169"/>
      <c r="C7" s="282"/>
      <c r="D7" s="169"/>
      <c r="E7" s="169"/>
      <c r="F7" s="169"/>
      <c r="G7" s="81"/>
      <c r="H7" s="81"/>
    </row>
    <row r="8" spans="1:8" ht="45" x14ac:dyDescent="0.2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 x14ac:dyDescent="0.3">
      <c r="A35" s="235"/>
      <c r="B35" s="235"/>
      <c r="C35" s="235"/>
      <c r="D35" s="235"/>
      <c r="E35" s="235"/>
      <c r="F35" s="235"/>
      <c r="G35" s="191"/>
      <c r="H35" s="191"/>
    </row>
    <row r="36" spans="1:8" ht="15" x14ac:dyDescent="0.3">
      <c r="A36" s="236" t="s">
        <v>352</v>
      </c>
      <c r="B36" s="235"/>
      <c r="C36" s="235"/>
      <c r="D36" s="235"/>
      <c r="E36" s="235"/>
      <c r="F36" s="235"/>
      <c r="G36" s="191"/>
      <c r="H36" s="191"/>
    </row>
    <row r="37" spans="1:8" ht="15" x14ac:dyDescent="0.3">
      <c r="A37" s="236" t="s">
        <v>355</v>
      </c>
      <c r="B37" s="235"/>
      <c r="C37" s="235"/>
      <c r="D37" s="235"/>
      <c r="E37" s="235"/>
      <c r="F37" s="235"/>
      <c r="G37" s="191"/>
      <c r="H37" s="191"/>
    </row>
    <row r="38" spans="1:8" ht="15" x14ac:dyDescent="0.3">
      <c r="A38" s="236"/>
      <c r="B38" s="191"/>
      <c r="C38" s="191"/>
      <c r="D38" s="191"/>
      <c r="E38" s="191"/>
      <c r="F38" s="191"/>
      <c r="G38" s="191"/>
      <c r="H38" s="191"/>
    </row>
    <row r="39" spans="1:8" ht="15" x14ac:dyDescent="0.3">
      <c r="A39" s="236"/>
      <c r="B39" s="191"/>
      <c r="C39" s="191"/>
      <c r="D39" s="191"/>
      <c r="E39" s="191"/>
      <c r="F39" s="191"/>
      <c r="G39" s="191"/>
      <c r="H39" s="191"/>
    </row>
    <row r="40" spans="1:8" x14ac:dyDescent="0.2">
      <c r="A40" s="232"/>
      <c r="B40" s="232"/>
      <c r="C40" s="232"/>
      <c r="D40" s="232"/>
      <c r="E40" s="232"/>
      <c r="F40" s="232"/>
      <c r="G40" s="232"/>
      <c r="H40" s="232"/>
    </row>
    <row r="41" spans="1:8" ht="15" x14ac:dyDescent="0.3">
      <c r="A41" s="197" t="s">
        <v>107</v>
      </c>
      <c r="B41" s="191"/>
      <c r="C41" s="191"/>
      <c r="D41" s="191"/>
      <c r="E41" s="191"/>
      <c r="F41" s="191"/>
      <c r="G41" s="191"/>
      <c r="H41" s="191"/>
    </row>
    <row r="42" spans="1:8" ht="15" x14ac:dyDescent="0.3">
      <c r="A42" s="191"/>
      <c r="B42" s="191"/>
      <c r="C42" s="191"/>
      <c r="D42" s="191"/>
      <c r="E42" s="191"/>
      <c r="F42" s="191"/>
      <c r="G42" s="191"/>
      <c r="H42" s="191"/>
    </row>
    <row r="43" spans="1:8" ht="15" x14ac:dyDescent="0.3">
      <c r="A43" s="191"/>
      <c r="B43" s="191"/>
      <c r="C43" s="191"/>
      <c r="D43" s="191"/>
      <c r="E43" s="191"/>
      <c r="F43" s="191"/>
      <c r="G43" s="191"/>
      <c r="H43" s="198"/>
    </row>
    <row r="44" spans="1:8" ht="15" x14ac:dyDescent="0.3">
      <c r="A44" s="197"/>
      <c r="B44" s="197" t="s">
        <v>272</v>
      </c>
      <c r="C44" s="197"/>
      <c r="D44" s="197"/>
      <c r="E44" s="197"/>
      <c r="F44" s="197"/>
      <c r="G44" s="191"/>
      <c r="H44" s="198"/>
    </row>
    <row r="45" spans="1:8" ht="15" x14ac:dyDescent="0.3">
      <c r="A45" s="191"/>
      <c r="B45" s="191" t="s">
        <v>271</v>
      </c>
      <c r="C45" s="191"/>
      <c r="D45" s="191"/>
      <c r="E45" s="191"/>
      <c r="F45" s="191"/>
      <c r="G45" s="191"/>
      <c r="H45" s="198"/>
    </row>
    <row r="46" spans="1:8" x14ac:dyDescent="0.2">
      <c r="A46" s="199"/>
      <c r="B46" s="199" t="s">
        <v>140</v>
      </c>
      <c r="C46" s="199"/>
      <c r="D46" s="199"/>
      <c r="E46" s="199"/>
      <c r="F46" s="199"/>
      <c r="G46" s="192"/>
      <c r="H46" s="192"/>
    </row>
  </sheetData>
  <mergeCells count="2">
    <mergeCell ref="G1:H1"/>
    <mergeCell ref="F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3" zoomScaleSheetLayoutView="93" workbookViewId="0">
      <selection activeCell="G2" sqref="G2:I2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468</v>
      </c>
      <c r="B1" s="77"/>
      <c r="C1" s="80"/>
      <c r="D1" s="80"/>
      <c r="E1" s="80"/>
      <c r="F1" s="80"/>
      <c r="G1" s="416" t="s">
        <v>110</v>
      </c>
      <c r="H1" s="416"/>
    </row>
    <row r="2" spans="1:10" ht="15" x14ac:dyDescent="0.3">
      <c r="A2" s="79" t="s">
        <v>141</v>
      </c>
      <c r="B2" s="77"/>
      <c r="C2" s="80"/>
      <c r="D2" s="80"/>
      <c r="E2" s="80"/>
      <c r="F2" s="80"/>
      <c r="G2" s="407" t="s">
        <v>516</v>
      </c>
      <c r="H2" s="407"/>
      <c r="I2" s="407"/>
    </row>
    <row r="3" spans="1:10" ht="15" x14ac:dyDescent="0.3">
      <c r="A3" s="79"/>
      <c r="B3" s="79"/>
      <c r="C3" s="79"/>
      <c r="D3" s="79"/>
      <c r="E3" s="79"/>
      <c r="F3" s="79"/>
      <c r="G3" s="226"/>
      <c r="H3" s="226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394" t="s">
        <v>517</v>
      </c>
      <c r="B5" s="395"/>
      <c r="C5" s="395"/>
      <c r="D5" s="395"/>
      <c r="E5" s="396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5"/>
      <c r="B7" s="225"/>
      <c r="C7" s="225"/>
      <c r="D7" s="228"/>
      <c r="E7" s="225"/>
      <c r="F7" s="225"/>
      <c r="G7" s="81"/>
      <c r="H7" s="81"/>
    </row>
    <row r="8" spans="1:10" ht="30" x14ac:dyDescent="0.2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403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 t="s">
        <v>348</v>
      </c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52" zoomScale="112" zoomScaleSheetLayoutView="112" workbookViewId="0">
      <selection activeCell="C2" sqref="C2:E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304</v>
      </c>
      <c r="B1" s="117"/>
      <c r="C1" s="416" t="s">
        <v>110</v>
      </c>
      <c r="D1" s="416"/>
      <c r="E1" s="156"/>
    </row>
    <row r="2" spans="1:12" x14ac:dyDescent="0.3">
      <c r="A2" s="79" t="s">
        <v>141</v>
      </c>
      <c r="B2" s="117"/>
      <c r="C2" s="407" t="s">
        <v>516</v>
      </c>
      <c r="D2" s="407"/>
      <c r="E2" s="407"/>
    </row>
    <row r="3" spans="1:12" x14ac:dyDescent="0.3">
      <c r="A3" s="79"/>
      <c r="B3" s="117"/>
      <c r="C3" s="302"/>
      <c r="D3" s="302"/>
      <c r="E3" s="156"/>
    </row>
    <row r="4" spans="1:12" s="2" customFormat="1" x14ac:dyDescent="0.3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394" t="s">
        <v>517</v>
      </c>
      <c r="B5" s="395"/>
      <c r="C5" s="395"/>
      <c r="D5" s="395"/>
      <c r="E5" s="396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01"/>
      <c r="B7" s="301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251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283</v>
      </c>
      <c r="B20" s="17" t="s">
        <v>22</v>
      </c>
      <c r="C20" s="38"/>
      <c r="D20" s="41"/>
      <c r="E20" s="156"/>
    </row>
    <row r="21" spans="1:5" x14ac:dyDescent="0.3">
      <c r="A21" s="17" t="s">
        <v>284</v>
      </c>
      <c r="B21" s="17" t="s">
        <v>15</v>
      </c>
      <c r="C21" s="38"/>
      <c r="D21" s="41"/>
      <c r="E21" s="156"/>
    </row>
    <row r="22" spans="1:5" x14ac:dyDescent="0.3">
      <c r="A22" s="17" t="s">
        <v>285</v>
      </c>
      <c r="B22" s="17" t="s">
        <v>16</v>
      </c>
      <c r="C22" s="38"/>
      <c r="D22" s="41"/>
      <c r="E22" s="156"/>
    </row>
    <row r="23" spans="1:5" x14ac:dyDescent="0.3">
      <c r="A23" s="17" t="s">
        <v>286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287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288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289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290</v>
      </c>
      <c r="B27" s="18" t="s">
        <v>23</v>
      </c>
      <c r="C27" s="38"/>
      <c r="D27" s="42"/>
      <c r="E27" s="156"/>
    </row>
    <row r="28" spans="1:5" x14ac:dyDescent="0.3">
      <c r="A28" s="17" t="s">
        <v>291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292</v>
      </c>
      <c r="B33" s="17" t="s">
        <v>56</v>
      </c>
      <c r="C33" s="34"/>
      <c r="D33" s="35"/>
      <c r="E33" s="156"/>
    </row>
    <row r="34" spans="1:5" x14ac:dyDescent="0.3">
      <c r="A34" s="17" t="s">
        <v>293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360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357</v>
      </c>
      <c r="B37" s="17" t="s">
        <v>361</v>
      </c>
      <c r="C37" s="34"/>
      <c r="D37" s="34"/>
      <c r="E37" s="156"/>
    </row>
    <row r="38" spans="1:5" x14ac:dyDescent="0.3">
      <c r="A38" s="17" t="s">
        <v>358</v>
      </c>
      <c r="B38" s="17" t="s">
        <v>362</v>
      </c>
      <c r="C38" s="34"/>
      <c r="D38" s="34"/>
      <c r="E38" s="156"/>
    </row>
    <row r="39" spans="1:5" x14ac:dyDescent="0.3">
      <c r="A39" s="17" t="s">
        <v>359</v>
      </c>
      <c r="B39" s="17" t="s">
        <v>365</v>
      </c>
      <c r="C39" s="34"/>
      <c r="D39" s="35"/>
      <c r="E39" s="156"/>
    </row>
    <row r="40" spans="1:5" x14ac:dyDescent="0.3">
      <c r="A40" s="17" t="s">
        <v>364</v>
      </c>
      <c r="B40" s="17" t="s">
        <v>366</v>
      </c>
      <c r="C40" s="34"/>
      <c r="D40" s="35"/>
      <c r="E40" s="156"/>
    </row>
    <row r="41" spans="1:5" x14ac:dyDescent="0.3">
      <c r="A41" s="17" t="s">
        <v>367</v>
      </c>
      <c r="B41" s="17" t="s">
        <v>503</v>
      </c>
      <c r="C41" s="34"/>
      <c r="D41" s="35"/>
      <c r="E41" s="156"/>
    </row>
    <row r="42" spans="1:5" x14ac:dyDescent="0.3">
      <c r="A42" s="17" t="s">
        <v>504</v>
      </c>
      <c r="B42" s="17" t="s">
        <v>363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298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373</v>
      </c>
      <c r="B48" s="100" t="s">
        <v>376</v>
      </c>
      <c r="C48" s="34"/>
      <c r="D48" s="35"/>
      <c r="E48" s="156"/>
    </row>
    <row r="49" spans="1:5" x14ac:dyDescent="0.3">
      <c r="A49" s="100" t="s">
        <v>374</v>
      </c>
      <c r="B49" s="100" t="s">
        <v>375</v>
      </c>
      <c r="C49" s="34"/>
      <c r="D49" s="35"/>
      <c r="E49" s="156"/>
    </row>
    <row r="50" spans="1:5" x14ac:dyDescent="0.3">
      <c r="A50" s="100" t="s">
        <v>377</v>
      </c>
      <c r="B50" s="100" t="s">
        <v>378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417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419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299</v>
      </c>
      <c r="B59" s="47" t="s">
        <v>52</v>
      </c>
      <c r="C59" s="38"/>
      <c r="D59" s="41"/>
      <c r="E59" s="156"/>
    </row>
    <row r="60" spans="1:5" ht="30" x14ac:dyDescent="0.3">
      <c r="A60" s="16" t="s">
        <v>300</v>
      </c>
      <c r="B60" s="47" t="s">
        <v>54</v>
      </c>
      <c r="C60" s="38"/>
      <c r="D60" s="41"/>
      <c r="E60" s="156"/>
    </row>
    <row r="61" spans="1:5" x14ac:dyDescent="0.3">
      <c r="A61" s="16" t="s">
        <v>301</v>
      </c>
      <c r="B61" s="47" t="s">
        <v>53</v>
      </c>
      <c r="C61" s="41"/>
      <c r="D61" s="41"/>
      <c r="E61" s="156"/>
    </row>
    <row r="62" spans="1:5" x14ac:dyDescent="0.3">
      <c r="A62" s="16" t="s">
        <v>302</v>
      </c>
      <c r="B62" s="47" t="s">
        <v>27</v>
      </c>
      <c r="C62" s="38"/>
      <c r="D62" s="41"/>
      <c r="E62" s="156"/>
    </row>
    <row r="63" spans="1:5" x14ac:dyDescent="0.3">
      <c r="A63" s="16" t="s">
        <v>339</v>
      </c>
      <c r="B63" s="223" t="s">
        <v>340</v>
      </c>
      <c r="C63" s="38"/>
      <c r="D63" s="224"/>
      <c r="E63" s="156"/>
    </row>
    <row r="64" spans="1:5" x14ac:dyDescent="0.3">
      <c r="A64" s="13">
        <v>2</v>
      </c>
      <c r="B64" s="48" t="s">
        <v>106</v>
      </c>
      <c r="C64" s="292"/>
      <c r="D64" s="121">
        <f>SUM(D65:D70)</f>
        <v>0</v>
      </c>
      <c r="E64" s="156"/>
    </row>
    <row r="65" spans="1:5" x14ac:dyDescent="0.3">
      <c r="A65" s="15">
        <v>2.1</v>
      </c>
      <c r="B65" s="49" t="s">
        <v>100</v>
      </c>
      <c r="C65" s="292"/>
      <c r="D65" s="43"/>
      <c r="E65" s="156"/>
    </row>
    <row r="66" spans="1:5" x14ac:dyDescent="0.3">
      <c r="A66" s="15">
        <v>2.2000000000000002</v>
      </c>
      <c r="B66" s="49" t="s">
        <v>104</v>
      </c>
      <c r="C66" s="294"/>
      <c r="D66" s="44"/>
      <c r="E66" s="156"/>
    </row>
    <row r="67" spans="1:5" x14ac:dyDescent="0.3">
      <c r="A67" s="15">
        <v>2.2999999999999998</v>
      </c>
      <c r="B67" s="49" t="s">
        <v>103</v>
      </c>
      <c r="C67" s="294"/>
      <c r="D67" s="44"/>
      <c r="E67" s="156"/>
    </row>
    <row r="68" spans="1:5" x14ac:dyDescent="0.3">
      <c r="A68" s="15">
        <v>2.4</v>
      </c>
      <c r="B68" s="49" t="s">
        <v>105</v>
      </c>
      <c r="C68" s="294"/>
      <c r="D68" s="44"/>
      <c r="E68" s="156"/>
    </row>
    <row r="69" spans="1:5" x14ac:dyDescent="0.3">
      <c r="A69" s="15">
        <v>2.5</v>
      </c>
      <c r="B69" s="49" t="s">
        <v>101</v>
      </c>
      <c r="C69" s="294"/>
      <c r="D69" s="44"/>
      <c r="E69" s="156"/>
    </row>
    <row r="70" spans="1:5" x14ac:dyDescent="0.3">
      <c r="A70" s="15">
        <v>2.6</v>
      </c>
      <c r="B70" s="49" t="s">
        <v>102</v>
      </c>
      <c r="C70" s="294"/>
      <c r="D70" s="44"/>
      <c r="E70" s="156"/>
    </row>
    <row r="71" spans="1:5" s="2" customFormat="1" x14ac:dyDescent="0.3">
      <c r="A71" s="13">
        <v>3</v>
      </c>
      <c r="B71" s="290" t="s">
        <v>453</v>
      </c>
      <c r="C71" s="293"/>
      <c r="D71" s="291"/>
      <c r="E71" s="108"/>
    </row>
    <row r="72" spans="1:5" s="2" customFormat="1" x14ac:dyDescent="0.3">
      <c r="A72" s="13">
        <v>4</v>
      </c>
      <c r="B72" s="13" t="s">
        <v>253</v>
      </c>
      <c r="C72" s="293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8"/>
    </row>
    <row r="74" spans="1:5" s="2" customFormat="1" x14ac:dyDescent="0.3">
      <c r="A74" s="15">
        <v>4.2</v>
      </c>
      <c r="B74" s="15" t="s">
        <v>255</v>
      </c>
      <c r="C74" s="8"/>
      <c r="D74" s="8"/>
      <c r="E74" s="108"/>
    </row>
    <row r="75" spans="1:5" s="2" customFormat="1" x14ac:dyDescent="0.3">
      <c r="A75" s="13">
        <v>5</v>
      </c>
      <c r="B75" s="288" t="s">
        <v>281</v>
      </c>
      <c r="C75" s="8"/>
      <c r="D75" s="88"/>
      <c r="E75" s="108"/>
    </row>
    <row r="76" spans="1:5" s="2" customFormat="1" x14ac:dyDescent="0.3">
      <c r="A76" s="312"/>
      <c r="B76" s="312"/>
      <c r="C76" s="12"/>
      <c r="D76" s="12"/>
      <c r="E76" s="108"/>
    </row>
    <row r="77" spans="1:5" s="2" customFormat="1" x14ac:dyDescent="0.3">
      <c r="A77" s="417" t="s">
        <v>505</v>
      </c>
      <c r="B77" s="417"/>
      <c r="C77" s="417"/>
      <c r="D77" s="417"/>
      <c r="E77" s="108"/>
    </row>
    <row r="78" spans="1:5" s="2" customFormat="1" x14ac:dyDescent="0.3">
      <c r="A78" s="312"/>
      <c r="B78" s="312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506</v>
      </c>
      <c r="D83" s="12"/>
      <c r="E83"/>
      <c r="F83"/>
      <c r="G83"/>
      <c r="H83"/>
      <c r="I83"/>
    </row>
    <row r="84" spans="1:9" s="2" customFormat="1" x14ac:dyDescent="0.3">
      <c r="A84"/>
      <c r="B84" s="418" t="s">
        <v>507</v>
      </c>
      <c r="C84" s="418"/>
      <c r="D84" s="418"/>
      <c r="E84"/>
      <c r="F84"/>
      <c r="G84"/>
      <c r="H84"/>
      <c r="I84"/>
    </row>
    <row r="85" spans="1:9" customFormat="1" ht="12.75" x14ac:dyDescent="0.2">
      <c r="B85" s="68" t="s">
        <v>508</v>
      </c>
    </row>
    <row r="86" spans="1:9" s="2" customFormat="1" x14ac:dyDescent="0.3">
      <c r="A86" s="11"/>
      <c r="B86" s="418" t="s">
        <v>509</v>
      </c>
      <c r="C86" s="418"/>
      <c r="D86" s="418"/>
    </row>
    <row r="87" spans="1:9" s="23" customFormat="1" ht="12.75" x14ac:dyDescent="0.2"/>
    <row r="88" spans="1:9" s="23" customFormat="1" ht="12.75" x14ac:dyDescent="0.2"/>
  </sheetData>
  <mergeCells count="5">
    <mergeCell ref="C1:D1"/>
    <mergeCell ref="A77:D77"/>
    <mergeCell ref="B84:D84"/>
    <mergeCell ref="B86:D86"/>
    <mergeCell ref="C2:E2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2016-01-30T13:11:23Z</cp:lastPrinted>
  <dcterms:created xsi:type="dcterms:W3CDTF">2011-12-27T13:20:18Z</dcterms:created>
  <dcterms:modified xsi:type="dcterms:W3CDTF">2016-03-31T07:03:03Z</dcterms:modified>
</cp:coreProperties>
</file>