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firstSheet="1" activeTab="22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</externalReferences>
  <definedNames>
    <definedName name="_xlnm._FilterDatabase" localSheetId="0" hidden="1">'ფორმა N1'!$A$11:$M$11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4.4'!$A$1:$H$32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9.7'!$A$1:$I$26</definedName>
    <definedName name="_xlnm.Print_Area" localSheetId="0">'ფორმა N1'!$A$1:$M$110</definedName>
    <definedName name="_xlnm.Print_Area" localSheetId="1">'ფორმა N2'!$A$1:$E$41</definedName>
    <definedName name="_xlnm.Print_Area" localSheetId="2">'ფორმა N3'!$A$1:$D$42</definedName>
    <definedName name="_xlnm.Print_Area" localSheetId="3">'ფორმა N4'!$A$1:$D$91</definedName>
    <definedName name="_xlnm.Print_Area" localSheetId="4">'ფორმა N4.1'!$A$1:$E$38</definedName>
    <definedName name="_xlnm.Print_Area" localSheetId="8">'ფორმა N5'!$A$1:$D$93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C23" i="40" l="1"/>
  <c r="C40" i="40"/>
  <c r="C31" i="40"/>
  <c r="C49" i="40"/>
  <c r="C43" i="40"/>
  <c r="G4934" i="29"/>
  <c r="H4910" i="29"/>
  <c r="H4920" i="29"/>
  <c r="H4928" i="29"/>
  <c r="I4913" i="29"/>
  <c r="H4913" i="29" s="1"/>
  <c r="I4914" i="29"/>
  <c r="H4914" i="29" s="1"/>
  <c r="I4915" i="29"/>
  <c r="H4915" i="29" s="1"/>
  <c r="I4916" i="29"/>
  <c r="H4916" i="29" s="1"/>
  <c r="I4917" i="29"/>
  <c r="H4917" i="29" s="1"/>
  <c r="I4918" i="29"/>
  <c r="H4918" i="29" s="1"/>
  <c r="I4919" i="29"/>
  <c r="H4919" i="29" s="1"/>
  <c r="I4920" i="29"/>
  <c r="I4921" i="29"/>
  <c r="H4921" i="29" s="1"/>
  <c r="I4922" i="29"/>
  <c r="H4922" i="29" s="1"/>
  <c r="I4923" i="29"/>
  <c r="H4923" i="29" s="1"/>
  <c r="I4924" i="29"/>
  <c r="H4924" i="29" s="1"/>
  <c r="I4925" i="29"/>
  <c r="H4925" i="29" s="1"/>
  <c r="I4926" i="29"/>
  <c r="H4926" i="29" s="1"/>
  <c r="I4927" i="29"/>
  <c r="H4927" i="29" s="1"/>
  <c r="I4928" i="29"/>
  <c r="I4929" i="29"/>
  <c r="H4929" i="29" s="1"/>
  <c r="I4930" i="29"/>
  <c r="H4930" i="29" s="1"/>
  <c r="I4931" i="29"/>
  <c r="H4931" i="29" s="1"/>
  <c r="I4932" i="29"/>
  <c r="H4932" i="29" s="1"/>
  <c r="I4933" i="29"/>
  <c r="H4933" i="29" s="1"/>
  <c r="I4905" i="29"/>
  <c r="H4905" i="29" s="1"/>
  <c r="I4906" i="29"/>
  <c r="H4906" i="29" s="1"/>
  <c r="I4907" i="29"/>
  <c r="H4907" i="29" s="1"/>
  <c r="I4908" i="29"/>
  <c r="H4908" i="29" s="1"/>
  <c r="I4909" i="29"/>
  <c r="H4909" i="29" s="1"/>
  <c r="I4910" i="29"/>
  <c r="I4911" i="29"/>
  <c r="H4911" i="29" s="1"/>
  <c r="I4912" i="29"/>
  <c r="H4912" i="29" s="1"/>
  <c r="H4207" i="29"/>
  <c r="H4223" i="29"/>
  <c r="H4239" i="29"/>
  <c r="H4255" i="29"/>
  <c r="H4271" i="29"/>
  <c r="H4287" i="29"/>
  <c r="H4303" i="29"/>
  <c r="H4319" i="29"/>
  <c r="H4335" i="29"/>
  <c r="H4351" i="29"/>
  <c r="H4367" i="29"/>
  <c r="H4383" i="29"/>
  <c r="H4399" i="29"/>
  <c r="H4415" i="29"/>
  <c r="H4431" i="29"/>
  <c r="H4447" i="29"/>
  <c r="H4463" i="29"/>
  <c r="H4479" i="29"/>
  <c r="H4495" i="29"/>
  <c r="H4511" i="29"/>
  <c r="H4527" i="29"/>
  <c r="H4543" i="29"/>
  <c r="H4559" i="29"/>
  <c r="H4575" i="29"/>
  <c r="H4591" i="29"/>
  <c r="H4607" i="29"/>
  <c r="H4623" i="29"/>
  <c r="H4639" i="29"/>
  <c r="H4655" i="29"/>
  <c r="H4671" i="29"/>
  <c r="I4200" i="29"/>
  <c r="H4200" i="29" s="1"/>
  <c r="I4201" i="29"/>
  <c r="H4201" i="29" s="1"/>
  <c r="I4202" i="29"/>
  <c r="H4202" i="29" s="1"/>
  <c r="I4203" i="29"/>
  <c r="H4203" i="29" s="1"/>
  <c r="I4204" i="29"/>
  <c r="H4204" i="29" s="1"/>
  <c r="I4205" i="29"/>
  <c r="H4205" i="29" s="1"/>
  <c r="I4206" i="29"/>
  <c r="H4206" i="29" s="1"/>
  <c r="I4207" i="29"/>
  <c r="I4208" i="29"/>
  <c r="H4208" i="29" s="1"/>
  <c r="I4209" i="29"/>
  <c r="H4209" i="29" s="1"/>
  <c r="I4210" i="29"/>
  <c r="H4210" i="29" s="1"/>
  <c r="I4211" i="29"/>
  <c r="H4211" i="29" s="1"/>
  <c r="I4212" i="29"/>
  <c r="H4212" i="29" s="1"/>
  <c r="I4213" i="29"/>
  <c r="H4213" i="29" s="1"/>
  <c r="I4214" i="29"/>
  <c r="H4214" i="29" s="1"/>
  <c r="I4215" i="29"/>
  <c r="H4215" i="29" s="1"/>
  <c r="I4216" i="29"/>
  <c r="H4216" i="29" s="1"/>
  <c r="I4217" i="29"/>
  <c r="H4217" i="29" s="1"/>
  <c r="I4218" i="29"/>
  <c r="H4218" i="29" s="1"/>
  <c r="I4219" i="29"/>
  <c r="H4219" i="29" s="1"/>
  <c r="I4220" i="29"/>
  <c r="H4220" i="29" s="1"/>
  <c r="I4221" i="29"/>
  <c r="H4221" i="29" s="1"/>
  <c r="I4222" i="29"/>
  <c r="H4222" i="29" s="1"/>
  <c r="I4223" i="29"/>
  <c r="I4224" i="29"/>
  <c r="H4224" i="29" s="1"/>
  <c r="I4225" i="29"/>
  <c r="H4225" i="29" s="1"/>
  <c r="I4226" i="29"/>
  <c r="H4226" i="29" s="1"/>
  <c r="I4227" i="29"/>
  <c r="H4227" i="29" s="1"/>
  <c r="I4228" i="29"/>
  <c r="H4228" i="29" s="1"/>
  <c r="I4229" i="29"/>
  <c r="H4229" i="29" s="1"/>
  <c r="I4230" i="29"/>
  <c r="H4230" i="29" s="1"/>
  <c r="I4231" i="29"/>
  <c r="H4231" i="29" s="1"/>
  <c r="I4232" i="29"/>
  <c r="H4232" i="29" s="1"/>
  <c r="I4233" i="29"/>
  <c r="H4233" i="29" s="1"/>
  <c r="I4234" i="29"/>
  <c r="H4234" i="29" s="1"/>
  <c r="I4235" i="29"/>
  <c r="H4235" i="29" s="1"/>
  <c r="I4236" i="29"/>
  <c r="H4236" i="29" s="1"/>
  <c r="I4237" i="29"/>
  <c r="H4237" i="29" s="1"/>
  <c r="I4238" i="29"/>
  <c r="H4238" i="29" s="1"/>
  <c r="I4239" i="29"/>
  <c r="I4240" i="29"/>
  <c r="H4240" i="29" s="1"/>
  <c r="I4241" i="29"/>
  <c r="H4241" i="29" s="1"/>
  <c r="I4242" i="29"/>
  <c r="H4242" i="29" s="1"/>
  <c r="I4243" i="29"/>
  <c r="H4243" i="29" s="1"/>
  <c r="I4244" i="29"/>
  <c r="H4244" i="29" s="1"/>
  <c r="I4245" i="29"/>
  <c r="H4245" i="29" s="1"/>
  <c r="I4246" i="29"/>
  <c r="H4246" i="29" s="1"/>
  <c r="I4247" i="29"/>
  <c r="H4247" i="29" s="1"/>
  <c r="I4248" i="29"/>
  <c r="H4248" i="29" s="1"/>
  <c r="I4249" i="29"/>
  <c r="H4249" i="29" s="1"/>
  <c r="I4250" i="29"/>
  <c r="H4250" i="29" s="1"/>
  <c r="I4251" i="29"/>
  <c r="H4251" i="29" s="1"/>
  <c r="I4252" i="29"/>
  <c r="H4252" i="29" s="1"/>
  <c r="I4253" i="29"/>
  <c r="H4253" i="29" s="1"/>
  <c r="I4254" i="29"/>
  <c r="H4254" i="29" s="1"/>
  <c r="I4255" i="29"/>
  <c r="I4256" i="29"/>
  <c r="H4256" i="29" s="1"/>
  <c r="I4257" i="29"/>
  <c r="H4257" i="29" s="1"/>
  <c r="I4258" i="29"/>
  <c r="H4258" i="29" s="1"/>
  <c r="I4259" i="29"/>
  <c r="H4259" i="29" s="1"/>
  <c r="I4260" i="29"/>
  <c r="H4260" i="29" s="1"/>
  <c r="I4261" i="29"/>
  <c r="H4261" i="29" s="1"/>
  <c r="I4262" i="29"/>
  <c r="H4262" i="29" s="1"/>
  <c r="I4263" i="29"/>
  <c r="H4263" i="29" s="1"/>
  <c r="I4264" i="29"/>
  <c r="H4264" i="29" s="1"/>
  <c r="I4265" i="29"/>
  <c r="H4265" i="29" s="1"/>
  <c r="I4266" i="29"/>
  <c r="H4266" i="29" s="1"/>
  <c r="I4267" i="29"/>
  <c r="H4267" i="29" s="1"/>
  <c r="I4268" i="29"/>
  <c r="H4268" i="29" s="1"/>
  <c r="I4269" i="29"/>
  <c r="H4269" i="29" s="1"/>
  <c r="I4270" i="29"/>
  <c r="H4270" i="29" s="1"/>
  <c r="I4271" i="29"/>
  <c r="I4272" i="29"/>
  <c r="H4272" i="29" s="1"/>
  <c r="I4273" i="29"/>
  <c r="H4273" i="29" s="1"/>
  <c r="I4274" i="29"/>
  <c r="H4274" i="29" s="1"/>
  <c r="I4275" i="29"/>
  <c r="H4275" i="29" s="1"/>
  <c r="I4276" i="29"/>
  <c r="H4276" i="29" s="1"/>
  <c r="I4277" i="29"/>
  <c r="H4277" i="29" s="1"/>
  <c r="I4278" i="29"/>
  <c r="H4278" i="29" s="1"/>
  <c r="I4279" i="29"/>
  <c r="H4279" i="29" s="1"/>
  <c r="I4280" i="29"/>
  <c r="H4280" i="29" s="1"/>
  <c r="I4281" i="29"/>
  <c r="H4281" i="29" s="1"/>
  <c r="I4282" i="29"/>
  <c r="H4282" i="29" s="1"/>
  <c r="I4283" i="29"/>
  <c r="H4283" i="29" s="1"/>
  <c r="I4284" i="29"/>
  <c r="H4284" i="29" s="1"/>
  <c r="I4285" i="29"/>
  <c r="H4285" i="29" s="1"/>
  <c r="I4286" i="29"/>
  <c r="H4286" i="29" s="1"/>
  <c r="I4287" i="29"/>
  <c r="I4288" i="29"/>
  <c r="H4288" i="29" s="1"/>
  <c r="I4289" i="29"/>
  <c r="H4289" i="29" s="1"/>
  <c r="I4290" i="29"/>
  <c r="H4290" i="29" s="1"/>
  <c r="I4291" i="29"/>
  <c r="H4291" i="29" s="1"/>
  <c r="I4292" i="29"/>
  <c r="H4292" i="29" s="1"/>
  <c r="I4293" i="29"/>
  <c r="H4293" i="29" s="1"/>
  <c r="I4294" i="29"/>
  <c r="H4294" i="29" s="1"/>
  <c r="I4295" i="29"/>
  <c r="H4295" i="29" s="1"/>
  <c r="I4296" i="29"/>
  <c r="H4296" i="29" s="1"/>
  <c r="I4297" i="29"/>
  <c r="H4297" i="29" s="1"/>
  <c r="I4298" i="29"/>
  <c r="H4298" i="29" s="1"/>
  <c r="I4299" i="29"/>
  <c r="H4299" i="29" s="1"/>
  <c r="I4300" i="29"/>
  <c r="H4300" i="29" s="1"/>
  <c r="I4301" i="29"/>
  <c r="H4301" i="29" s="1"/>
  <c r="I4302" i="29"/>
  <c r="H4302" i="29" s="1"/>
  <c r="I4303" i="29"/>
  <c r="I4304" i="29"/>
  <c r="H4304" i="29" s="1"/>
  <c r="I4305" i="29"/>
  <c r="H4305" i="29" s="1"/>
  <c r="I4306" i="29"/>
  <c r="H4306" i="29" s="1"/>
  <c r="I4307" i="29"/>
  <c r="H4307" i="29" s="1"/>
  <c r="I4308" i="29"/>
  <c r="H4308" i="29" s="1"/>
  <c r="I4309" i="29"/>
  <c r="H4309" i="29" s="1"/>
  <c r="I4310" i="29"/>
  <c r="H4310" i="29" s="1"/>
  <c r="I4311" i="29"/>
  <c r="H4311" i="29" s="1"/>
  <c r="I4312" i="29"/>
  <c r="H4312" i="29" s="1"/>
  <c r="I4313" i="29"/>
  <c r="H4313" i="29" s="1"/>
  <c r="I4314" i="29"/>
  <c r="H4314" i="29" s="1"/>
  <c r="I4315" i="29"/>
  <c r="H4315" i="29" s="1"/>
  <c r="I4316" i="29"/>
  <c r="H4316" i="29" s="1"/>
  <c r="I4317" i="29"/>
  <c r="H4317" i="29" s="1"/>
  <c r="I4318" i="29"/>
  <c r="H4318" i="29" s="1"/>
  <c r="I4319" i="29"/>
  <c r="I4320" i="29"/>
  <c r="H4320" i="29" s="1"/>
  <c r="I4321" i="29"/>
  <c r="H4321" i="29" s="1"/>
  <c r="I4322" i="29"/>
  <c r="H4322" i="29" s="1"/>
  <c r="I4323" i="29"/>
  <c r="H4323" i="29" s="1"/>
  <c r="I4324" i="29"/>
  <c r="H4324" i="29" s="1"/>
  <c r="I4325" i="29"/>
  <c r="H4325" i="29" s="1"/>
  <c r="I4326" i="29"/>
  <c r="H4326" i="29" s="1"/>
  <c r="I4327" i="29"/>
  <c r="H4327" i="29" s="1"/>
  <c r="I4328" i="29"/>
  <c r="H4328" i="29" s="1"/>
  <c r="I4329" i="29"/>
  <c r="H4329" i="29" s="1"/>
  <c r="I4330" i="29"/>
  <c r="H4330" i="29" s="1"/>
  <c r="I4331" i="29"/>
  <c r="H4331" i="29" s="1"/>
  <c r="I4332" i="29"/>
  <c r="H4332" i="29" s="1"/>
  <c r="I4333" i="29"/>
  <c r="H4333" i="29" s="1"/>
  <c r="I4334" i="29"/>
  <c r="H4334" i="29" s="1"/>
  <c r="I4335" i="29"/>
  <c r="I4336" i="29"/>
  <c r="H4336" i="29" s="1"/>
  <c r="I4337" i="29"/>
  <c r="H4337" i="29" s="1"/>
  <c r="I4338" i="29"/>
  <c r="H4338" i="29" s="1"/>
  <c r="I4339" i="29"/>
  <c r="H4339" i="29" s="1"/>
  <c r="I4340" i="29"/>
  <c r="H4340" i="29" s="1"/>
  <c r="I4341" i="29"/>
  <c r="H4341" i="29" s="1"/>
  <c r="I4342" i="29"/>
  <c r="H4342" i="29" s="1"/>
  <c r="I4343" i="29"/>
  <c r="H4343" i="29" s="1"/>
  <c r="I4344" i="29"/>
  <c r="H4344" i="29" s="1"/>
  <c r="I4345" i="29"/>
  <c r="H4345" i="29" s="1"/>
  <c r="I4346" i="29"/>
  <c r="H4346" i="29" s="1"/>
  <c r="I4347" i="29"/>
  <c r="H4347" i="29" s="1"/>
  <c r="I4348" i="29"/>
  <c r="H4348" i="29" s="1"/>
  <c r="I4349" i="29"/>
  <c r="H4349" i="29" s="1"/>
  <c r="I4350" i="29"/>
  <c r="H4350" i="29" s="1"/>
  <c r="I4351" i="29"/>
  <c r="I4352" i="29"/>
  <c r="H4352" i="29" s="1"/>
  <c r="I4353" i="29"/>
  <c r="H4353" i="29" s="1"/>
  <c r="I4354" i="29"/>
  <c r="H4354" i="29" s="1"/>
  <c r="I4355" i="29"/>
  <c r="H4355" i="29" s="1"/>
  <c r="I4356" i="29"/>
  <c r="H4356" i="29" s="1"/>
  <c r="I4357" i="29"/>
  <c r="H4357" i="29" s="1"/>
  <c r="I4358" i="29"/>
  <c r="H4358" i="29" s="1"/>
  <c r="I4359" i="29"/>
  <c r="H4359" i="29" s="1"/>
  <c r="I4360" i="29"/>
  <c r="H4360" i="29" s="1"/>
  <c r="I4361" i="29"/>
  <c r="H4361" i="29" s="1"/>
  <c r="I4362" i="29"/>
  <c r="H4362" i="29" s="1"/>
  <c r="I4363" i="29"/>
  <c r="H4363" i="29" s="1"/>
  <c r="I4364" i="29"/>
  <c r="H4364" i="29" s="1"/>
  <c r="I4365" i="29"/>
  <c r="H4365" i="29" s="1"/>
  <c r="I4366" i="29"/>
  <c r="H4366" i="29" s="1"/>
  <c r="I4367" i="29"/>
  <c r="I4368" i="29"/>
  <c r="H4368" i="29" s="1"/>
  <c r="I4369" i="29"/>
  <c r="H4369" i="29" s="1"/>
  <c r="I4370" i="29"/>
  <c r="H4370" i="29" s="1"/>
  <c r="I4371" i="29"/>
  <c r="H4371" i="29" s="1"/>
  <c r="I4372" i="29"/>
  <c r="H4372" i="29" s="1"/>
  <c r="I4373" i="29"/>
  <c r="H4373" i="29" s="1"/>
  <c r="I4374" i="29"/>
  <c r="H4374" i="29" s="1"/>
  <c r="I4375" i="29"/>
  <c r="H4375" i="29" s="1"/>
  <c r="I4376" i="29"/>
  <c r="H4376" i="29" s="1"/>
  <c r="I4377" i="29"/>
  <c r="H4377" i="29" s="1"/>
  <c r="I4378" i="29"/>
  <c r="H4378" i="29" s="1"/>
  <c r="I4379" i="29"/>
  <c r="H4379" i="29" s="1"/>
  <c r="I4380" i="29"/>
  <c r="H4380" i="29" s="1"/>
  <c r="I4381" i="29"/>
  <c r="H4381" i="29" s="1"/>
  <c r="I4382" i="29"/>
  <c r="H4382" i="29" s="1"/>
  <c r="I4383" i="29"/>
  <c r="I4384" i="29"/>
  <c r="H4384" i="29" s="1"/>
  <c r="I4385" i="29"/>
  <c r="H4385" i="29" s="1"/>
  <c r="I4386" i="29"/>
  <c r="H4386" i="29" s="1"/>
  <c r="I4387" i="29"/>
  <c r="H4387" i="29" s="1"/>
  <c r="I4388" i="29"/>
  <c r="H4388" i="29" s="1"/>
  <c r="I4389" i="29"/>
  <c r="H4389" i="29" s="1"/>
  <c r="I4390" i="29"/>
  <c r="H4390" i="29" s="1"/>
  <c r="I4391" i="29"/>
  <c r="H4391" i="29" s="1"/>
  <c r="I4392" i="29"/>
  <c r="H4392" i="29" s="1"/>
  <c r="I4393" i="29"/>
  <c r="H4393" i="29" s="1"/>
  <c r="I4394" i="29"/>
  <c r="H4394" i="29" s="1"/>
  <c r="I4395" i="29"/>
  <c r="H4395" i="29" s="1"/>
  <c r="I4396" i="29"/>
  <c r="H4396" i="29" s="1"/>
  <c r="I4397" i="29"/>
  <c r="H4397" i="29" s="1"/>
  <c r="I4398" i="29"/>
  <c r="H4398" i="29" s="1"/>
  <c r="I4399" i="29"/>
  <c r="I4400" i="29"/>
  <c r="H4400" i="29" s="1"/>
  <c r="I4401" i="29"/>
  <c r="H4401" i="29" s="1"/>
  <c r="I4402" i="29"/>
  <c r="H4402" i="29" s="1"/>
  <c r="I4403" i="29"/>
  <c r="H4403" i="29" s="1"/>
  <c r="I4404" i="29"/>
  <c r="H4404" i="29" s="1"/>
  <c r="I4405" i="29"/>
  <c r="H4405" i="29" s="1"/>
  <c r="I4406" i="29"/>
  <c r="H4406" i="29" s="1"/>
  <c r="I4407" i="29"/>
  <c r="H4407" i="29" s="1"/>
  <c r="I4408" i="29"/>
  <c r="H4408" i="29" s="1"/>
  <c r="I4409" i="29"/>
  <c r="H4409" i="29" s="1"/>
  <c r="I4410" i="29"/>
  <c r="H4410" i="29" s="1"/>
  <c r="I4411" i="29"/>
  <c r="H4411" i="29" s="1"/>
  <c r="I4412" i="29"/>
  <c r="H4412" i="29" s="1"/>
  <c r="I4413" i="29"/>
  <c r="H4413" i="29" s="1"/>
  <c r="I4414" i="29"/>
  <c r="H4414" i="29" s="1"/>
  <c r="I4415" i="29"/>
  <c r="I4416" i="29"/>
  <c r="H4416" i="29" s="1"/>
  <c r="I4417" i="29"/>
  <c r="H4417" i="29" s="1"/>
  <c r="I4418" i="29"/>
  <c r="H4418" i="29" s="1"/>
  <c r="I4419" i="29"/>
  <c r="H4419" i="29" s="1"/>
  <c r="I4420" i="29"/>
  <c r="H4420" i="29" s="1"/>
  <c r="I4421" i="29"/>
  <c r="H4421" i="29" s="1"/>
  <c r="I4422" i="29"/>
  <c r="H4422" i="29" s="1"/>
  <c r="I4423" i="29"/>
  <c r="H4423" i="29" s="1"/>
  <c r="I4424" i="29"/>
  <c r="H4424" i="29" s="1"/>
  <c r="I4425" i="29"/>
  <c r="H4425" i="29" s="1"/>
  <c r="I4426" i="29"/>
  <c r="H4426" i="29" s="1"/>
  <c r="I4427" i="29"/>
  <c r="H4427" i="29" s="1"/>
  <c r="I4428" i="29"/>
  <c r="H4428" i="29" s="1"/>
  <c r="I4429" i="29"/>
  <c r="H4429" i="29" s="1"/>
  <c r="I4430" i="29"/>
  <c r="H4430" i="29" s="1"/>
  <c r="I4431" i="29"/>
  <c r="I4432" i="29"/>
  <c r="H4432" i="29" s="1"/>
  <c r="I4433" i="29"/>
  <c r="H4433" i="29" s="1"/>
  <c r="I4434" i="29"/>
  <c r="H4434" i="29" s="1"/>
  <c r="I4435" i="29"/>
  <c r="H4435" i="29" s="1"/>
  <c r="I4436" i="29"/>
  <c r="H4436" i="29" s="1"/>
  <c r="I4437" i="29"/>
  <c r="H4437" i="29" s="1"/>
  <c r="I4438" i="29"/>
  <c r="H4438" i="29" s="1"/>
  <c r="I4439" i="29"/>
  <c r="H4439" i="29" s="1"/>
  <c r="I4440" i="29"/>
  <c r="H4440" i="29" s="1"/>
  <c r="I4441" i="29"/>
  <c r="H4441" i="29" s="1"/>
  <c r="I4442" i="29"/>
  <c r="H4442" i="29" s="1"/>
  <c r="I4443" i="29"/>
  <c r="H4443" i="29" s="1"/>
  <c r="I4444" i="29"/>
  <c r="H4444" i="29" s="1"/>
  <c r="I4445" i="29"/>
  <c r="H4445" i="29" s="1"/>
  <c r="I4446" i="29"/>
  <c r="H4446" i="29" s="1"/>
  <c r="I4447" i="29"/>
  <c r="I4448" i="29"/>
  <c r="H4448" i="29" s="1"/>
  <c r="I4449" i="29"/>
  <c r="H4449" i="29" s="1"/>
  <c r="I4450" i="29"/>
  <c r="H4450" i="29" s="1"/>
  <c r="I4451" i="29"/>
  <c r="H4451" i="29" s="1"/>
  <c r="I4452" i="29"/>
  <c r="H4452" i="29" s="1"/>
  <c r="I4453" i="29"/>
  <c r="H4453" i="29" s="1"/>
  <c r="I4454" i="29"/>
  <c r="H4454" i="29" s="1"/>
  <c r="I4455" i="29"/>
  <c r="H4455" i="29" s="1"/>
  <c r="I4456" i="29"/>
  <c r="H4456" i="29" s="1"/>
  <c r="I4457" i="29"/>
  <c r="H4457" i="29" s="1"/>
  <c r="I4458" i="29"/>
  <c r="H4458" i="29" s="1"/>
  <c r="I4459" i="29"/>
  <c r="H4459" i="29" s="1"/>
  <c r="I4460" i="29"/>
  <c r="H4460" i="29" s="1"/>
  <c r="I4461" i="29"/>
  <c r="H4461" i="29" s="1"/>
  <c r="I4462" i="29"/>
  <c r="H4462" i="29" s="1"/>
  <c r="I4463" i="29"/>
  <c r="I4464" i="29"/>
  <c r="H4464" i="29" s="1"/>
  <c r="I4465" i="29"/>
  <c r="H4465" i="29" s="1"/>
  <c r="I4466" i="29"/>
  <c r="H4466" i="29" s="1"/>
  <c r="I4467" i="29"/>
  <c r="H4467" i="29" s="1"/>
  <c r="I4468" i="29"/>
  <c r="H4468" i="29" s="1"/>
  <c r="I4469" i="29"/>
  <c r="H4469" i="29" s="1"/>
  <c r="I4470" i="29"/>
  <c r="H4470" i="29" s="1"/>
  <c r="I4471" i="29"/>
  <c r="H4471" i="29" s="1"/>
  <c r="I4472" i="29"/>
  <c r="H4472" i="29" s="1"/>
  <c r="I4473" i="29"/>
  <c r="H4473" i="29" s="1"/>
  <c r="I4474" i="29"/>
  <c r="H4474" i="29" s="1"/>
  <c r="I4475" i="29"/>
  <c r="H4475" i="29" s="1"/>
  <c r="I4476" i="29"/>
  <c r="H4476" i="29" s="1"/>
  <c r="I4477" i="29"/>
  <c r="H4477" i="29" s="1"/>
  <c r="I4478" i="29"/>
  <c r="H4478" i="29" s="1"/>
  <c r="I4479" i="29"/>
  <c r="I4480" i="29"/>
  <c r="H4480" i="29" s="1"/>
  <c r="I4481" i="29"/>
  <c r="H4481" i="29" s="1"/>
  <c r="I4482" i="29"/>
  <c r="H4482" i="29" s="1"/>
  <c r="I4483" i="29"/>
  <c r="H4483" i="29" s="1"/>
  <c r="I4484" i="29"/>
  <c r="H4484" i="29" s="1"/>
  <c r="I4485" i="29"/>
  <c r="H4485" i="29" s="1"/>
  <c r="I4486" i="29"/>
  <c r="H4486" i="29" s="1"/>
  <c r="I4487" i="29"/>
  <c r="H4487" i="29" s="1"/>
  <c r="I4488" i="29"/>
  <c r="H4488" i="29" s="1"/>
  <c r="I4489" i="29"/>
  <c r="H4489" i="29" s="1"/>
  <c r="I4490" i="29"/>
  <c r="H4490" i="29" s="1"/>
  <c r="I4491" i="29"/>
  <c r="H4491" i="29" s="1"/>
  <c r="I4492" i="29"/>
  <c r="H4492" i="29" s="1"/>
  <c r="I4493" i="29"/>
  <c r="H4493" i="29" s="1"/>
  <c r="I4494" i="29"/>
  <c r="H4494" i="29" s="1"/>
  <c r="I4495" i="29"/>
  <c r="I4496" i="29"/>
  <c r="H4496" i="29" s="1"/>
  <c r="I4497" i="29"/>
  <c r="H4497" i="29" s="1"/>
  <c r="I4498" i="29"/>
  <c r="H4498" i="29" s="1"/>
  <c r="I4499" i="29"/>
  <c r="H4499" i="29" s="1"/>
  <c r="I4500" i="29"/>
  <c r="H4500" i="29" s="1"/>
  <c r="I4501" i="29"/>
  <c r="H4501" i="29" s="1"/>
  <c r="I4502" i="29"/>
  <c r="H4502" i="29" s="1"/>
  <c r="I4503" i="29"/>
  <c r="H4503" i="29" s="1"/>
  <c r="I4504" i="29"/>
  <c r="H4504" i="29" s="1"/>
  <c r="I4505" i="29"/>
  <c r="H4505" i="29" s="1"/>
  <c r="I4506" i="29"/>
  <c r="H4506" i="29" s="1"/>
  <c r="I4507" i="29"/>
  <c r="H4507" i="29" s="1"/>
  <c r="I4508" i="29"/>
  <c r="H4508" i="29" s="1"/>
  <c r="I4509" i="29"/>
  <c r="H4509" i="29" s="1"/>
  <c r="I4510" i="29"/>
  <c r="H4510" i="29" s="1"/>
  <c r="I4511" i="29"/>
  <c r="I4512" i="29"/>
  <c r="H4512" i="29" s="1"/>
  <c r="I4513" i="29"/>
  <c r="H4513" i="29" s="1"/>
  <c r="I4514" i="29"/>
  <c r="H4514" i="29" s="1"/>
  <c r="I4515" i="29"/>
  <c r="H4515" i="29" s="1"/>
  <c r="I4516" i="29"/>
  <c r="H4516" i="29" s="1"/>
  <c r="I4517" i="29"/>
  <c r="H4517" i="29" s="1"/>
  <c r="I4518" i="29"/>
  <c r="H4518" i="29" s="1"/>
  <c r="I4519" i="29"/>
  <c r="H4519" i="29" s="1"/>
  <c r="I4520" i="29"/>
  <c r="H4520" i="29" s="1"/>
  <c r="I4521" i="29"/>
  <c r="H4521" i="29" s="1"/>
  <c r="I4522" i="29"/>
  <c r="H4522" i="29" s="1"/>
  <c r="I4523" i="29"/>
  <c r="H4523" i="29" s="1"/>
  <c r="I4524" i="29"/>
  <c r="H4524" i="29" s="1"/>
  <c r="I4525" i="29"/>
  <c r="H4525" i="29" s="1"/>
  <c r="I4526" i="29"/>
  <c r="H4526" i="29" s="1"/>
  <c r="I4527" i="29"/>
  <c r="I4528" i="29"/>
  <c r="H4528" i="29" s="1"/>
  <c r="I4529" i="29"/>
  <c r="H4529" i="29" s="1"/>
  <c r="I4530" i="29"/>
  <c r="H4530" i="29" s="1"/>
  <c r="I4531" i="29"/>
  <c r="H4531" i="29" s="1"/>
  <c r="I4532" i="29"/>
  <c r="H4532" i="29" s="1"/>
  <c r="I4533" i="29"/>
  <c r="H4533" i="29" s="1"/>
  <c r="I4534" i="29"/>
  <c r="H4534" i="29" s="1"/>
  <c r="I4535" i="29"/>
  <c r="H4535" i="29" s="1"/>
  <c r="I4536" i="29"/>
  <c r="H4536" i="29" s="1"/>
  <c r="I4537" i="29"/>
  <c r="H4537" i="29" s="1"/>
  <c r="I4538" i="29"/>
  <c r="H4538" i="29" s="1"/>
  <c r="I4539" i="29"/>
  <c r="H4539" i="29" s="1"/>
  <c r="I4540" i="29"/>
  <c r="H4540" i="29" s="1"/>
  <c r="I4541" i="29"/>
  <c r="H4541" i="29" s="1"/>
  <c r="I4542" i="29"/>
  <c r="H4542" i="29" s="1"/>
  <c r="I4543" i="29"/>
  <c r="I4544" i="29"/>
  <c r="H4544" i="29" s="1"/>
  <c r="I4545" i="29"/>
  <c r="H4545" i="29" s="1"/>
  <c r="I4546" i="29"/>
  <c r="H4546" i="29" s="1"/>
  <c r="I4547" i="29"/>
  <c r="H4547" i="29" s="1"/>
  <c r="I4548" i="29"/>
  <c r="H4548" i="29" s="1"/>
  <c r="I4549" i="29"/>
  <c r="H4549" i="29" s="1"/>
  <c r="I4550" i="29"/>
  <c r="H4550" i="29" s="1"/>
  <c r="I4551" i="29"/>
  <c r="H4551" i="29" s="1"/>
  <c r="I4552" i="29"/>
  <c r="H4552" i="29" s="1"/>
  <c r="I4553" i="29"/>
  <c r="H4553" i="29" s="1"/>
  <c r="I4554" i="29"/>
  <c r="H4554" i="29" s="1"/>
  <c r="I4555" i="29"/>
  <c r="H4555" i="29" s="1"/>
  <c r="I4556" i="29"/>
  <c r="H4556" i="29" s="1"/>
  <c r="I4557" i="29"/>
  <c r="H4557" i="29" s="1"/>
  <c r="I4558" i="29"/>
  <c r="H4558" i="29" s="1"/>
  <c r="I4559" i="29"/>
  <c r="I4560" i="29"/>
  <c r="H4560" i="29" s="1"/>
  <c r="I4561" i="29"/>
  <c r="H4561" i="29" s="1"/>
  <c r="I4562" i="29"/>
  <c r="H4562" i="29" s="1"/>
  <c r="I4563" i="29"/>
  <c r="H4563" i="29" s="1"/>
  <c r="I4564" i="29"/>
  <c r="H4564" i="29" s="1"/>
  <c r="I4565" i="29"/>
  <c r="H4565" i="29" s="1"/>
  <c r="I4566" i="29"/>
  <c r="H4566" i="29" s="1"/>
  <c r="I4567" i="29"/>
  <c r="H4567" i="29" s="1"/>
  <c r="I4568" i="29"/>
  <c r="H4568" i="29" s="1"/>
  <c r="I4569" i="29"/>
  <c r="H4569" i="29" s="1"/>
  <c r="I4570" i="29"/>
  <c r="H4570" i="29" s="1"/>
  <c r="I4571" i="29"/>
  <c r="H4571" i="29" s="1"/>
  <c r="I4572" i="29"/>
  <c r="H4572" i="29" s="1"/>
  <c r="I4573" i="29"/>
  <c r="H4573" i="29" s="1"/>
  <c r="I4574" i="29"/>
  <c r="H4574" i="29" s="1"/>
  <c r="I4575" i="29"/>
  <c r="I4576" i="29"/>
  <c r="H4576" i="29" s="1"/>
  <c r="I4577" i="29"/>
  <c r="H4577" i="29" s="1"/>
  <c r="I4578" i="29"/>
  <c r="H4578" i="29" s="1"/>
  <c r="I4579" i="29"/>
  <c r="H4579" i="29" s="1"/>
  <c r="I4580" i="29"/>
  <c r="H4580" i="29" s="1"/>
  <c r="I4581" i="29"/>
  <c r="H4581" i="29" s="1"/>
  <c r="I4582" i="29"/>
  <c r="H4582" i="29" s="1"/>
  <c r="I4583" i="29"/>
  <c r="H4583" i="29" s="1"/>
  <c r="I4584" i="29"/>
  <c r="H4584" i="29" s="1"/>
  <c r="I4585" i="29"/>
  <c r="H4585" i="29" s="1"/>
  <c r="I4586" i="29"/>
  <c r="H4586" i="29" s="1"/>
  <c r="I4587" i="29"/>
  <c r="H4587" i="29" s="1"/>
  <c r="I4588" i="29"/>
  <c r="H4588" i="29" s="1"/>
  <c r="I4589" i="29"/>
  <c r="H4589" i="29" s="1"/>
  <c r="I4590" i="29"/>
  <c r="H4590" i="29" s="1"/>
  <c r="I4591" i="29"/>
  <c r="I4592" i="29"/>
  <c r="H4592" i="29" s="1"/>
  <c r="I4593" i="29"/>
  <c r="H4593" i="29" s="1"/>
  <c r="I4594" i="29"/>
  <c r="H4594" i="29" s="1"/>
  <c r="I4595" i="29"/>
  <c r="H4595" i="29" s="1"/>
  <c r="I4596" i="29"/>
  <c r="H4596" i="29" s="1"/>
  <c r="I4597" i="29"/>
  <c r="H4597" i="29" s="1"/>
  <c r="I4598" i="29"/>
  <c r="H4598" i="29" s="1"/>
  <c r="I4599" i="29"/>
  <c r="H4599" i="29" s="1"/>
  <c r="I4600" i="29"/>
  <c r="H4600" i="29" s="1"/>
  <c r="I4601" i="29"/>
  <c r="H4601" i="29" s="1"/>
  <c r="I4602" i="29"/>
  <c r="H4602" i="29" s="1"/>
  <c r="I4603" i="29"/>
  <c r="H4603" i="29" s="1"/>
  <c r="I4604" i="29"/>
  <c r="H4604" i="29" s="1"/>
  <c r="I4605" i="29"/>
  <c r="H4605" i="29" s="1"/>
  <c r="I4606" i="29"/>
  <c r="H4606" i="29" s="1"/>
  <c r="I4607" i="29"/>
  <c r="I4608" i="29"/>
  <c r="H4608" i="29" s="1"/>
  <c r="I4609" i="29"/>
  <c r="H4609" i="29" s="1"/>
  <c r="I4610" i="29"/>
  <c r="H4610" i="29" s="1"/>
  <c r="I4611" i="29"/>
  <c r="H4611" i="29" s="1"/>
  <c r="I4612" i="29"/>
  <c r="H4612" i="29" s="1"/>
  <c r="I4613" i="29"/>
  <c r="H4613" i="29" s="1"/>
  <c r="I4614" i="29"/>
  <c r="H4614" i="29" s="1"/>
  <c r="I4615" i="29"/>
  <c r="H4615" i="29" s="1"/>
  <c r="I4616" i="29"/>
  <c r="H4616" i="29" s="1"/>
  <c r="I4617" i="29"/>
  <c r="H4617" i="29" s="1"/>
  <c r="I4618" i="29"/>
  <c r="H4618" i="29" s="1"/>
  <c r="I4619" i="29"/>
  <c r="H4619" i="29" s="1"/>
  <c r="I4620" i="29"/>
  <c r="H4620" i="29" s="1"/>
  <c r="I4621" i="29"/>
  <c r="H4621" i="29" s="1"/>
  <c r="I4622" i="29"/>
  <c r="H4622" i="29" s="1"/>
  <c r="I4623" i="29"/>
  <c r="I4624" i="29"/>
  <c r="H4624" i="29" s="1"/>
  <c r="I4625" i="29"/>
  <c r="H4625" i="29" s="1"/>
  <c r="I4626" i="29"/>
  <c r="H4626" i="29" s="1"/>
  <c r="I4627" i="29"/>
  <c r="H4627" i="29" s="1"/>
  <c r="I4628" i="29"/>
  <c r="H4628" i="29" s="1"/>
  <c r="I4629" i="29"/>
  <c r="H4629" i="29" s="1"/>
  <c r="I4630" i="29"/>
  <c r="H4630" i="29" s="1"/>
  <c r="I4631" i="29"/>
  <c r="H4631" i="29" s="1"/>
  <c r="I4632" i="29"/>
  <c r="H4632" i="29" s="1"/>
  <c r="I4633" i="29"/>
  <c r="H4633" i="29" s="1"/>
  <c r="I4634" i="29"/>
  <c r="H4634" i="29" s="1"/>
  <c r="I4635" i="29"/>
  <c r="H4635" i="29" s="1"/>
  <c r="I4636" i="29"/>
  <c r="H4636" i="29" s="1"/>
  <c r="I4637" i="29"/>
  <c r="H4637" i="29" s="1"/>
  <c r="I4638" i="29"/>
  <c r="H4638" i="29" s="1"/>
  <c r="I4639" i="29"/>
  <c r="I4640" i="29"/>
  <c r="H4640" i="29" s="1"/>
  <c r="I4641" i="29"/>
  <c r="H4641" i="29" s="1"/>
  <c r="I4642" i="29"/>
  <c r="H4642" i="29" s="1"/>
  <c r="I4643" i="29"/>
  <c r="H4643" i="29" s="1"/>
  <c r="I4644" i="29"/>
  <c r="H4644" i="29" s="1"/>
  <c r="I4645" i="29"/>
  <c r="H4645" i="29" s="1"/>
  <c r="I4646" i="29"/>
  <c r="H4646" i="29" s="1"/>
  <c r="I4647" i="29"/>
  <c r="H4647" i="29" s="1"/>
  <c r="I4648" i="29"/>
  <c r="H4648" i="29" s="1"/>
  <c r="I4649" i="29"/>
  <c r="H4649" i="29" s="1"/>
  <c r="I4650" i="29"/>
  <c r="H4650" i="29" s="1"/>
  <c r="I4651" i="29"/>
  <c r="H4651" i="29" s="1"/>
  <c r="I4652" i="29"/>
  <c r="H4652" i="29" s="1"/>
  <c r="I4653" i="29"/>
  <c r="H4653" i="29" s="1"/>
  <c r="I4654" i="29"/>
  <c r="H4654" i="29" s="1"/>
  <c r="I4655" i="29"/>
  <c r="I4656" i="29"/>
  <c r="H4656" i="29" s="1"/>
  <c r="I4657" i="29"/>
  <c r="H4657" i="29" s="1"/>
  <c r="I4658" i="29"/>
  <c r="H4658" i="29" s="1"/>
  <c r="I4659" i="29"/>
  <c r="H4659" i="29" s="1"/>
  <c r="I4660" i="29"/>
  <c r="H4660" i="29" s="1"/>
  <c r="I4661" i="29"/>
  <c r="H4661" i="29" s="1"/>
  <c r="I4662" i="29"/>
  <c r="H4662" i="29" s="1"/>
  <c r="I4663" i="29"/>
  <c r="H4663" i="29" s="1"/>
  <c r="I4664" i="29"/>
  <c r="H4664" i="29" s="1"/>
  <c r="I4665" i="29"/>
  <c r="H4665" i="29" s="1"/>
  <c r="I4666" i="29"/>
  <c r="H4666" i="29" s="1"/>
  <c r="I4667" i="29"/>
  <c r="H4667" i="29" s="1"/>
  <c r="I4668" i="29"/>
  <c r="H4668" i="29" s="1"/>
  <c r="I4669" i="29"/>
  <c r="H4669" i="29" s="1"/>
  <c r="I4670" i="29"/>
  <c r="H4670" i="29" s="1"/>
  <c r="I4671" i="29"/>
  <c r="I4672" i="29"/>
  <c r="H4672" i="29" s="1"/>
  <c r="I4673" i="29"/>
  <c r="H4673" i="29" s="1"/>
  <c r="I4674" i="29"/>
  <c r="H4674" i="29" s="1"/>
  <c r="I4675" i="29"/>
  <c r="H4675" i="29" s="1"/>
  <c r="I4676" i="29"/>
  <c r="H4676" i="29" s="1"/>
  <c r="I4677" i="29"/>
  <c r="H4677" i="29" s="1"/>
  <c r="I4678" i="29"/>
  <c r="H4678" i="29" s="1"/>
  <c r="I4679" i="29"/>
  <c r="H4679" i="29" s="1"/>
  <c r="I4680" i="29"/>
  <c r="H4680" i="29" s="1"/>
  <c r="I4681" i="29"/>
  <c r="H4681" i="29" s="1"/>
  <c r="I4682" i="29"/>
  <c r="H4682" i="29" s="1"/>
  <c r="I4683" i="29"/>
  <c r="H4683" i="29" s="1"/>
  <c r="I4684" i="29"/>
  <c r="H4684" i="29" s="1"/>
  <c r="I4685" i="29"/>
  <c r="H4685" i="29" s="1"/>
  <c r="I4686" i="29"/>
  <c r="H4686" i="29" s="1"/>
  <c r="I4687" i="29"/>
  <c r="H4687" i="29" s="1"/>
  <c r="I4688" i="29"/>
  <c r="H4688" i="29" s="1"/>
  <c r="I4689" i="29"/>
  <c r="H4689" i="29" s="1"/>
  <c r="I4690" i="29"/>
  <c r="H4690" i="29" s="1"/>
  <c r="I4691" i="29"/>
  <c r="H4691" i="29" s="1"/>
  <c r="I4692" i="29"/>
  <c r="H4692" i="29" s="1"/>
  <c r="I4693" i="29"/>
  <c r="H4693" i="29" s="1"/>
  <c r="I4694" i="29"/>
  <c r="H4694" i="29" s="1"/>
  <c r="I4695" i="29"/>
  <c r="H4695" i="29" s="1"/>
  <c r="I4696" i="29"/>
  <c r="H4696" i="29" s="1"/>
  <c r="I4697" i="29"/>
  <c r="H4697" i="29" s="1"/>
  <c r="I4698" i="29"/>
  <c r="H4698" i="29" s="1"/>
  <c r="I4699" i="29"/>
  <c r="H4699" i="29" s="1"/>
  <c r="I4700" i="29"/>
  <c r="H4700" i="29" s="1"/>
  <c r="I4701" i="29"/>
  <c r="H4701" i="29" s="1"/>
  <c r="I4702" i="29"/>
  <c r="H4702" i="29" s="1"/>
  <c r="I4703" i="29"/>
  <c r="H4703" i="29" s="1"/>
  <c r="I4704" i="29"/>
  <c r="H4704" i="29" s="1"/>
  <c r="I4705" i="29"/>
  <c r="H4705" i="29" s="1"/>
  <c r="I4706" i="29"/>
  <c r="H4706" i="29" s="1"/>
  <c r="I4707" i="29"/>
  <c r="H4707" i="29" s="1"/>
  <c r="I4708" i="29"/>
  <c r="H4708" i="29" s="1"/>
  <c r="I4709" i="29"/>
  <c r="H4709" i="29" s="1"/>
  <c r="I4710" i="29"/>
  <c r="H4710" i="29" s="1"/>
  <c r="I4711" i="29"/>
  <c r="H4711" i="29" s="1"/>
  <c r="I4712" i="29"/>
  <c r="H4712" i="29" s="1"/>
  <c r="I4713" i="29"/>
  <c r="H4713" i="29" s="1"/>
  <c r="I4714" i="29"/>
  <c r="H4714" i="29" s="1"/>
  <c r="I4715" i="29"/>
  <c r="H4715" i="29" s="1"/>
  <c r="I4716" i="29"/>
  <c r="H4716" i="29" s="1"/>
  <c r="I4717" i="29"/>
  <c r="H4717" i="29" s="1"/>
  <c r="I4718" i="29"/>
  <c r="H4718" i="29" s="1"/>
  <c r="I4719" i="29"/>
  <c r="H4719" i="29" s="1"/>
  <c r="I4720" i="29"/>
  <c r="H4720" i="29" s="1"/>
  <c r="I4721" i="29"/>
  <c r="H4721" i="29" s="1"/>
  <c r="I4722" i="29"/>
  <c r="H4722" i="29" s="1"/>
  <c r="I4723" i="29"/>
  <c r="H4723" i="29" s="1"/>
  <c r="I4724" i="29"/>
  <c r="H4724" i="29" s="1"/>
  <c r="I4725" i="29"/>
  <c r="H4725" i="29" s="1"/>
  <c r="I4726" i="29"/>
  <c r="H4726" i="29" s="1"/>
  <c r="I4727" i="29"/>
  <c r="H4727" i="29" s="1"/>
  <c r="I4728" i="29"/>
  <c r="H4728" i="29" s="1"/>
  <c r="I4729" i="29"/>
  <c r="H4729" i="29" s="1"/>
  <c r="I4730" i="29"/>
  <c r="H4730" i="29" s="1"/>
  <c r="I4731" i="29"/>
  <c r="H4731" i="29" s="1"/>
  <c r="I4732" i="29"/>
  <c r="H4732" i="29" s="1"/>
  <c r="I4733" i="29"/>
  <c r="H4733" i="29" s="1"/>
  <c r="I4734" i="29"/>
  <c r="H4734" i="29" s="1"/>
  <c r="I4735" i="29"/>
  <c r="H4735" i="29" s="1"/>
  <c r="I4736" i="29"/>
  <c r="H4736" i="29" s="1"/>
  <c r="I4737" i="29"/>
  <c r="H4737" i="29" s="1"/>
  <c r="I4738" i="29"/>
  <c r="H4738" i="29" s="1"/>
  <c r="I4739" i="29"/>
  <c r="H4739" i="29" s="1"/>
  <c r="I4740" i="29"/>
  <c r="H4740" i="29" s="1"/>
  <c r="I4741" i="29"/>
  <c r="H4741" i="29" s="1"/>
  <c r="I4742" i="29"/>
  <c r="H4742" i="29" s="1"/>
  <c r="I4743" i="29"/>
  <c r="H4743" i="29" s="1"/>
  <c r="I4744" i="29"/>
  <c r="H4744" i="29" s="1"/>
  <c r="I4745" i="29"/>
  <c r="H4745" i="29" s="1"/>
  <c r="I4746" i="29"/>
  <c r="H4746" i="29" s="1"/>
  <c r="I4747" i="29"/>
  <c r="H4747" i="29" s="1"/>
  <c r="I4748" i="29"/>
  <c r="H4748" i="29" s="1"/>
  <c r="I4749" i="29"/>
  <c r="H4749" i="29" s="1"/>
  <c r="I4750" i="29"/>
  <c r="H4750" i="29" s="1"/>
  <c r="I4751" i="29"/>
  <c r="H4751" i="29" s="1"/>
  <c r="I4752" i="29"/>
  <c r="H4752" i="29" s="1"/>
  <c r="I4753" i="29"/>
  <c r="H4753" i="29" s="1"/>
  <c r="I4754" i="29"/>
  <c r="H4754" i="29" s="1"/>
  <c r="I4755" i="29"/>
  <c r="H4755" i="29" s="1"/>
  <c r="I4756" i="29"/>
  <c r="H4756" i="29" s="1"/>
  <c r="I4757" i="29"/>
  <c r="H4757" i="29" s="1"/>
  <c r="I4758" i="29"/>
  <c r="H4758" i="29" s="1"/>
  <c r="I4759" i="29"/>
  <c r="H4759" i="29" s="1"/>
  <c r="I4760" i="29"/>
  <c r="H4760" i="29" s="1"/>
  <c r="I4761" i="29"/>
  <c r="H4761" i="29" s="1"/>
  <c r="I4762" i="29"/>
  <c r="H4762" i="29" s="1"/>
  <c r="I4763" i="29"/>
  <c r="H4763" i="29" s="1"/>
  <c r="I4764" i="29"/>
  <c r="H4764" i="29" s="1"/>
  <c r="I4765" i="29"/>
  <c r="H4765" i="29" s="1"/>
  <c r="I4766" i="29"/>
  <c r="H4766" i="29" s="1"/>
  <c r="I4767" i="29"/>
  <c r="H4767" i="29" s="1"/>
  <c r="I4768" i="29"/>
  <c r="H4768" i="29" s="1"/>
  <c r="I4769" i="29"/>
  <c r="H4769" i="29" s="1"/>
  <c r="I4770" i="29"/>
  <c r="H4770" i="29" s="1"/>
  <c r="I4771" i="29"/>
  <c r="H4771" i="29" s="1"/>
  <c r="I4772" i="29"/>
  <c r="H4772" i="29" s="1"/>
  <c r="I4773" i="29"/>
  <c r="H4773" i="29" s="1"/>
  <c r="I4774" i="29"/>
  <c r="H4774" i="29" s="1"/>
  <c r="I4775" i="29"/>
  <c r="H4775" i="29" s="1"/>
  <c r="I4776" i="29"/>
  <c r="H4776" i="29" s="1"/>
  <c r="I4777" i="29"/>
  <c r="H4777" i="29" s="1"/>
  <c r="I4778" i="29"/>
  <c r="H4778" i="29" s="1"/>
  <c r="I4779" i="29"/>
  <c r="H4779" i="29" s="1"/>
  <c r="I4780" i="29"/>
  <c r="H4780" i="29" s="1"/>
  <c r="I4781" i="29"/>
  <c r="H4781" i="29" s="1"/>
  <c r="I4782" i="29"/>
  <c r="H4782" i="29" s="1"/>
  <c r="I4783" i="29"/>
  <c r="H4783" i="29" s="1"/>
  <c r="I4784" i="29"/>
  <c r="H4784" i="29" s="1"/>
  <c r="I4785" i="29"/>
  <c r="H4785" i="29" s="1"/>
  <c r="I4786" i="29"/>
  <c r="H4786" i="29" s="1"/>
  <c r="I4787" i="29"/>
  <c r="H4787" i="29" s="1"/>
  <c r="I4788" i="29"/>
  <c r="H4788" i="29" s="1"/>
  <c r="I4789" i="29"/>
  <c r="H4789" i="29" s="1"/>
  <c r="I4790" i="29"/>
  <c r="H4790" i="29" s="1"/>
  <c r="I4791" i="29"/>
  <c r="H4791" i="29" s="1"/>
  <c r="I4792" i="29"/>
  <c r="H4792" i="29" s="1"/>
  <c r="I4793" i="29"/>
  <c r="H4793" i="29" s="1"/>
  <c r="I4794" i="29"/>
  <c r="H4794" i="29" s="1"/>
  <c r="I4795" i="29"/>
  <c r="H4795" i="29" s="1"/>
  <c r="I4796" i="29"/>
  <c r="H4796" i="29" s="1"/>
  <c r="I4797" i="29"/>
  <c r="H4797" i="29" s="1"/>
  <c r="I4798" i="29"/>
  <c r="H4798" i="29" s="1"/>
  <c r="I4799" i="29"/>
  <c r="H4799" i="29" s="1"/>
  <c r="I4800" i="29"/>
  <c r="H4800" i="29" s="1"/>
  <c r="I4801" i="29"/>
  <c r="H4801" i="29" s="1"/>
  <c r="I4802" i="29"/>
  <c r="H4802" i="29" s="1"/>
  <c r="I4803" i="29"/>
  <c r="H4803" i="29" s="1"/>
  <c r="I4804" i="29"/>
  <c r="H4804" i="29" s="1"/>
  <c r="I4805" i="29"/>
  <c r="H4805" i="29" s="1"/>
  <c r="I4806" i="29"/>
  <c r="H4806" i="29" s="1"/>
  <c r="I4807" i="29"/>
  <c r="H4807" i="29" s="1"/>
  <c r="I4808" i="29"/>
  <c r="H4808" i="29" s="1"/>
  <c r="I4809" i="29"/>
  <c r="H4809" i="29" s="1"/>
  <c r="I4810" i="29"/>
  <c r="H4810" i="29" s="1"/>
  <c r="I4811" i="29"/>
  <c r="H4811" i="29" s="1"/>
  <c r="I4812" i="29"/>
  <c r="H4812" i="29" s="1"/>
  <c r="I4813" i="29"/>
  <c r="H4813" i="29" s="1"/>
  <c r="I4814" i="29"/>
  <c r="H4814" i="29" s="1"/>
  <c r="I4815" i="29"/>
  <c r="H4815" i="29" s="1"/>
  <c r="I4816" i="29"/>
  <c r="H4816" i="29" s="1"/>
  <c r="I4817" i="29"/>
  <c r="H4817" i="29" s="1"/>
  <c r="I4818" i="29"/>
  <c r="H4818" i="29" s="1"/>
  <c r="I4819" i="29"/>
  <c r="H4819" i="29" s="1"/>
  <c r="I4820" i="29"/>
  <c r="H4820" i="29" s="1"/>
  <c r="I4821" i="29"/>
  <c r="H4821" i="29" s="1"/>
  <c r="I4822" i="29"/>
  <c r="H4822" i="29" s="1"/>
  <c r="I4823" i="29"/>
  <c r="H4823" i="29" s="1"/>
  <c r="I4824" i="29"/>
  <c r="H4824" i="29" s="1"/>
  <c r="I4825" i="29"/>
  <c r="H4825" i="29" s="1"/>
  <c r="I4826" i="29"/>
  <c r="H4826" i="29" s="1"/>
  <c r="I4827" i="29"/>
  <c r="H4827" i="29" s="1"/>
  <c r="I4828" i="29"/>
  <c r="H4828" i="29" s="1"/>
  <c r="I4829" i="29"/>
  <c r="H4829" i="29" s="1"/>
  <c r="I4830" i="29"/>
  <c r="H4830" i="29" s="1"/>
  <c r="I4831" i="29"/>
  <c r="H4831" i="29" s="1"/>
  <c r="I4832" i="29"/>
  <c r="H4832" i="29" s="1"/>
  <c r="I4833" i="29"/>
  <c r="H4833" i="29" s="1"/>
  <c r="I4834" i="29"/>
  <c r="H4834" i="29" s="1"/>
  <c r="I4835" i="29"/>
  <c r="H4835" i="29" s="1"/>
  <c r="I4836" i="29"/>
  <c r="H4836" i="29" s="1"/>
  <c r="I4837" i="29"/>
  <c r="H4837" i="29" s="1"/>
  <c r="I4838" i="29"/>
  <c r="H4838" i="29" s="1"/>
  <c r="I4839" i="29"/>
  <c r="H4839" i="29" s="1"/>
  <c r="I4840" i="29"/>
  <c r="H4840" i="29" s="1"/>
  <c r="I4841" i="29"/>
  <c r="H4841" i="29" s="1"/>
  <c r="I4842" i="29"/>
  <c r="H4842" i="29" s="1"/>
  <c r="I4843" i="29"/>
  <c r="H4843" i="29" s="1"/>
  <c r="I4844" i="29"/>
  <c r="H4844" i="29" s="1"/>
  <c r="I4845" i="29"/>
  <c r="H4845" i="29" s="1"/>
  <c r="I4846" i="29"/>
  <c r="H4846" i="29" s="1"/>
  <c r="I4847" i="29"/>
  <c r="H4847" i="29" s="1"/>
  <c r="I4848" i="29"/>
  <c r="H4848" i="29" s="1"/>
  <c r="I4849" i="29"/>
  <c r="H4849" i="29" s="1"/>
  <c r="I4850" i="29"/>
  <c r="H4850" i="29" s="1"/>
  <c r="I4851" i="29"/>
  <c r="H4851" i="29" s="1"/>
  <c r="I4852" i="29"/>
  <c r="H4852" i="29" s="1"/>
  <c r="I4853" i="29"/>
  <c r="H4853" i="29" s="1"/>
  <c r="I4854" i="29"/>
  <c r="H4854" i="29" s="1"/>
  <c r="I4855" i="29"/>
  <c r="H4855" i="29" s="1"/>
  <c r="I4856" i="29"/>
  <c r="H4856" i="29" s="1"/>
  <c r="I4857" i="29"/>
  <c r="H4857" i="29" s="1"/>
  <c r="I4858" i="29"/>
  <c r="H4858" i="29" s="1"/>
  <c r="I4859" i="29"/>
  <c r="H4859" i="29" s="1"/>
  <c r="I4860" i="29"/>
  <c r="H4860" i="29" s="1"/>
  <c r="I4861" i="29"/>
  <c r="H4861" i="29" s="1"/>
  <c r="I4862" i="29"/>
  <c r="H4862" i="29" s="1"/>
  <c r="I4863" i="29"/>
  <c r="H4863" i="29" s="1"/>
  <c r="I4864" i="29"/>
  <c r="H4864" i="29" s="1"/>
  <c r="I4865" i="29"/>
  <c r="H4865" i="29" s="1"/>
  <c r="I4866" i="29"/>
  <c r="H4866" i="29" s="1"/>
  <c r="I4867" i="29"/>
  <c r="H4867" i="29" s="1"/>
  <c r="I4868" i="29"/>
  <c r="H4868" i="29" s="1"/>
  <c r="I4869" i="29"/>
  <c r="H4869" i="29" s="1"/>
  <c r="I4870" i="29"/>
  <c r="H4870" i="29" s="1"/>
  <c r="I4871" i="29"/>
  <c r="H4871" i="29" s="1"/>
  <c r="I4872" i="29"/>
  <c r="H4872" i="29" s="1"/>
  <c r="I4873" i="29"/>
  <c r="H4873" i="29" s="1"/>
  <c r="I4874" i="29"/>
  <c r="H4874" i="29" s="1"/>
  <c r="I4875" i="29"/>
  <c r="H4875" i="29" s="1"/>
  <c r="I4876" i="29"/>
  <c r="H4876" i="29" s="1"/>
  <c r="I4877" i="29"/>
  <c r="H4877" i="29" s="1"/>
  <c r="I4878" i="29"/>
  <c r="H4878" i="29" s="1"/>
  <c r="I4879" i="29"/>
  <c r="H4879" i="29" s="1"/>
  <c r="I4880" i="29"/>
  <c r="H4880" i="29" s="1"/>
  <c r="I4881" i="29"/>
  <c r="H4881" i="29" s="1"/>
  <c r="I4882" i="29"/>
  <c r="H4882" i="29" s="1"/>
  <c r="I4883" i="29"/>
  <c r="H4883" i="29" s="1"/>
  <c r="I4884" i="29"/>
  <c r="H4884" i="29" s="1"/>
  <c r="I4885" i="29"/>
  <c r="H4885" i="29" s="1"/>
  <c r="I4886" i="29"/>
  <c r="H4886" i="29" s="1"/>
  <c r="I4887" i="29"/>
  <c r="H4887" i="29" s="1"/>
  <c r="I4888" i="29"/>
  <c r="H4888" i="29" s="1"/>
  <c r="I4889" i="29"/>
  <c r="H4889" i="29" s="1"/>
  <c r="I4890" i="29"/>
  <c r="H4890" i="29" s="1"/>
  <c r="I4891" i="29"/>
  <c r="H4891" i="29" s="1"/>
  <c r="I4892" i="29"/>
  <c r="H4892" i="29" s="1"/>
  <c r="I4893" i="29"/>
  <c r="H4893" i="29" s="1"/>
  <c r="I4894" i="29"/>
  <c r="H4894" i="29" s="1"/>
  <c r="I4895" i="29"/>
  <c r="H4895" i="29" s="1"/>
  <c r="I4896" i="29"/>
  <c r="H4896" i="29" s="1"/>
  <c r="I4897" i="29"/>
  <c r="H4897" i="29" s="1"/>
  <c r="I4898" i="29"/>
  <c r="H4898" i="29" s="1"/>
  <c r="I4899" i="29"/>
  <c r="H4899" i="29" s="1"/>
  <c r="I4900" i="29"/>
  <c r="H4900" i="29" s="1"/>
  <c r="I4901" i="29"/>
  <c r="H4901" i="29" s="1"/>
  <c r="I4902" i="29"/>
  <c r="H4902" i="29" s="1"/>
  <c r="I4903" i="29"/>
  <c r="H4903" i="29" s="1"/>
  <c r="I4904" i="29"/>
  <c r="H4904" i="29" s="1"/>
  <c r="H4141" i="29"/>
  <c r="H4142" i="29"/>
  <c r="H4154" i="29"/>
  <c r="H4157" i="29"/>
  <c r="H4158" i="29"/>
  <c r="H4170" i="29"/>
  <c r="H4173" i="29"/>
  <c r="H4174" i="29"/>
  <c r="H4186" i="29"/>
  <c r="H4189" i="29"/>
  <c r="H4190" i="29"/>
  <c r="I4139" i="29"/>
  <c r="H4139" i="29" s="1"/>
  <c r="I4140" i="29"/>
  <c r="H4140" i="29" s="1"/>
  <c r="I4141" i="29"/>
  <c r="I4142" i="29"/>
  <c r="I4143" i="29"/>
  <c r="H4143" i="29" s="1"/>
  <c r="I4144" i="29"/>
  <c r="H4144" i="29" s="1"/>
  <c r="I4145" i="29"/>
  <c r="H4145" i="29" s="1"/>
  <c r="I4146" i="29"/>
  <c r="H4146" i="29" s="1"/>
  <c r="I4147" i="29"/>
  <c r="H4147" i="29" s="1"/>
  <c r="I4148" i="29"/>
  <c r="H4148" i="29" s="1"/>
  <c r="I4149" i="29"/>
  <c r="H4149" i="29" s="1"/>
  <c r="I4150" i="29"/>
  <c r="H4150" i="29" s="1"/>
  <c r="I4151" i="29"/>
  <c r="H4151" i="29" s="1"/>
  <c r="I4152" i="29"/>
  <c r="H4152" i="29" s="1"/>
  <c r="I4153" i="29"/>
  <c r="H4153" i="29" s="1"/>
  <c r="I4154" i="29"/>
  <c r="I4155" i="29"/>
  <c r="H4155" i="29" s="1"/>
  <c r="I4156" i="29"/>
  <c r="H4156" i="29" s="1"/>
  <c r="I4157" i="29"/>
  <c r="I4158" i="29"/>
  <c r="I4159" i="29"/>
  <c r="H4159" i="29" s="1"/>
  <c r="I4160" i="29"/>
  <c r="H4160" i="29" s="1"/>
  <c r="I4161" i="29"/>
  <c r="H4161" i="29" s="1"/>
  <c r="I4162" i="29"/>
  <c r="H4162" i="29" s="1"/>
  <c r="I4163" i="29"/>
  <c r="H4163" i="29" s="1"/>
  <c r="I4164" i="29"/>
  <c r="H4164" i="29" s="1"/>
  <c r="I4165" i="29"/>
  <c r="H4165" i="29" s="1"/>
  <c r="I4166" i="29"/>
  <c r="H4166" i="29" s="1"/>
  <c r="I4167" i="29"/>
  <c r="H4167" i="29" s="1"/>
  <c r="I4168" i="29"/>
  <c r="H4168" i="29" s="1"/>
  <c r="I4169" i="29"/>
  <c r="H4169" i="29" s="1"/>
  <c r="I4170" i="29"/>
  <c r="I4171" i="29"/>
  <c r="H4171" i="29" s="1"/>
  <c r="I4172" i="29"/>
  <c r="H4172" i="29" s="1"/>
  <c r="I4173" i="29"/>
  <c r="I4174" i="29"/>
  <c r="I4175" i="29"/>
  <c r="H4175" i="29" s="1"/>
  <c r="I4176" i="29"/>
  <c r="H4176" i="29" s="1"/>
  <c r="I4177" i="29"/>
  <c r="H4177" i="29" s="1"/>
  <c r="I4178" i="29"/>
  <c r="H4178" i="29" s="1"/>
  <c r="I4179" i="29"/>
  <c r="H4179" i="29" s="1"/>
  <c r="I4180" i="29"/>
  <c r="H4180" i="29" s="1"/>
  <c r="I4181" i="29"/>
  <c r="H4181" i="29" s="1"/>
  <c r="I4182" i="29"/>
  <c r="H4182" i="29" s="1"/>
  <c r="I4183" i="29"/>
  <c r="H4183" i="29" s="1"/>
  <c r="I4184" i="29"/>
  <c r="H4184" i="29" s="1"/>
  <c r="I4185" i="29"/>
  <c r="H4185" i="29" s="1"/>
  <c r="I4186" i="29"/>
  <c r="I4187" i="29"/>
  <c r="H4187" i="29" s="1"/>
  <c r="I4188" i="29"/>
  <c r="H4188" i="29" s="1"/>
  <c r="I4189" i="29"/>
  <c r="I4190" i="29"/>
  <c r="I4191" i="29"/>
  <c r="H4191" i="29" s="1"/>
  <c r="I4192" i="29"/>
  <c r="H4192" i="29" s="1"/>
  <c r="I4193" i="29"/>
  <c r="H4193" i="29" s="1"/>
  <c r="I4194" i="29"/>
  <c r="H4194" i="29" s="1"/>
  <c r="I4195" i="29"/>
  <c r="H4195" i="29" s="1"/>
  <c r="I4196" i="29"/>
  <c r="H4196" i="29" s="1"/>
  <c r="I4197" i="29"/>
  <c r="H4197" i="29" s="1"/>
  <c r="I4198" i="29"/>
  <c r="H4198" i="29" s="1"/>
  <c r="I4199" i="29"/>
  <c r="H4199" i="29" s="1"/>
  <c r="H4102" i="29"/>
  <c r="H4110" i="29"/>
  <c r="H4118" i="29"/>
  <c r="H4126" i="29"/>
  <c r="I4099" i="29"/>
  <c r="H4099" i="29" s="1"/>
  <c r="I4100" i="29"/>
  <c r="H4100" i="29" s="1"/>
  <c r="I4101" i="29"/>
  <c r="H4101" i="29" s="1"/>
  <c r="I4102" i="29"/>
  <c r="I4103" i="29"/>
  <c r="H4103" i="29" s="1"/>
  <c r="I4104" i="29"/>
  <c r="H4104" i="29" s="1"/>
  <c r="I4105" i="29"/>
  <c r="H4105" i="29" s="1"/>
  <c r="I4106" i="29"/>
  <c r="H4106" i="29" s="1"/>
  <c r="I4107" i="29"/>
  <c r="H4107" i="29" s="1"/>
  <c r="I4108" i="29"/>
  <c r="H4108" i="29" s="1"/>
  <c r="I4109" i="29"/>
  <c r="H4109" i="29" s="1"/>
  <c r="I4110" i="29"/>
  <c r="I4111" i="29"/>
  <c r="H4111" i="29" s="1"/>
  <c r="I4112" i="29"/>
  <c r="H4112" i="29" s="1"/>
  <c r="I4113" i="29"/>
  <c r="H4113" i="29" s="1"/>
  <c r="I4114" i="29"/>
  <c r="H4114" i="29" s="1"/>
  <c r="I4115" i="29"/>
  <c r="H4115" i="29" s="1"/>
  <c r="I4116" i="29"/>
  <c r="H4116" i="29" s="1"/>
  <c r="I4117" i="29"/>
  <c r="H4117" i="29" s="1"/>
  <c r="I4118" i="29"/>
  <c r="I4119" i="29"/>
  <c r="H4119" i="29" s="1"/>
  <c r="I4120" i="29"/>
  <c r="H4120" i="29" s="1"/>
  <c r="I4121" i="29"/>
  <c r="H4121" i="29" s="1"/>
  <c r="I4122" i="29"/>
  <c r="H4122" i="29" s="1"/>
  <c r="I4123" i="29"/>
  <c r="H4123" i="29" s="1"/>
  <c r="I4124" i="29"/>
  <c r="H4124" i="29" s="1"/>
  <c r="I4125" i="29"/>
  <c r="H4125" i="29" s="1"/>
  <c r="I4126" i="29"/>
  <c r="I4127" i="29"/>
  <c r="H4127" i="29" s="1"/>
  <c r="I4128" i="29"/>
  <c r="H4128" i="29" s="1"/>
  <c r="I4129" i="29"/>
  <c r="H4129" i="29" s="1"/>
  <c r="I4130" i="29"/>
  <c r="H4130" i="29" s="1"/>
  <c r="I4131" i="29"/>
  <c r="H4131" i="29" s="1"/>
  <c r="I4132" i="29"/>
  <c r="H4132" i="29" s="1"/>
  <c r="I4133" i="29"/>
  <c r="H4133" i="29" s="1"/>
  <c r="I4134" i="29"/>
  <c r="H4134" i="29" s="1"/>
  <c r="I4135" i="29"/>
  <c r="H4135" i="29" s="1"/>
  <c r="I4136" i="29"/>
  <c r="H4136" i="29" s="1"/>
  <c r="I4137" i="29"/>
  <c r="H4137" i="29" s="1"/>
  <c r="I4138" i="29"/>
  <c r="H4138" i="29" s="1"/>
  <c r="H4067" i="29"/>
  <c r="H4075" i="29"/>
  <c r="H4083" i="29"/>
  <c r="I4064" i="29"/>
  <c r="H4064" i="29" s="1"/>
  <c r="I4065" i="29"/>
  <c r="H4065" i="29" s="1"/>
  <c r="I4066" i="29"/>
  <c r="H4066" i="29" s="1"/>
  <c r="I4067" i="29"/>
  <c r="I4068" i="29"/>
  <c r="H4068" i="29" s="1"/>
  <c r="I4069" i="29"/>
  <c r="H4069" i="29" s="1"/>
  <c r="I4070" i="29"/>
  <c r="H4070" i="29" s="1"/>
  <c r="I4071" i="29"/>
  <c r="H4071" i="29" s="1"/>
  <c r="I4072" i="29"/>
  <c r="H4072" i="29" s="1"/>
  <c r="I4073" i="29"/>
  <c r="H4073" i="29" s="1"/>
  <c r="I4074" i="29"/>
  <c r="H4074" i="29" s="1"/>
  <c r="I4075" i="29"/>
  <c r="I4076" i="29"/>
  <c r="H4076" i="29" s="1"/>
  <c r="I4077" i="29"/>
  <c r="H4077" i="29" s="1"/>
  <c r="I4078" i="29"/>
  <c r="H4078" i="29" s="1"/>
  <c r="I4079" i="29"/>
  <c r="H4079" i="29" s="1"/>
  <c r="I4080" i="29"/>
  <c r="H4080" i="29" s="1"/>
  <c r="I4081" i="29"/>
  <c r="H4081" i="29" s="1"/>
  <c r="I4082" i="29"/>
  <c r="H4082" i="29" s="1"/>
  <c r="I4083" i="29"/>
  <c r="I4084" i="29"/>
  <c r="H4084" i="29" s="1"/>
  <c r="I4085" i="29"/>
  <c r="H4085" i="29" s="1"/>
  <c r="I4086" i="29"/>
  <c r="H4086" i="29" s="1"/>
  <c r="I4087" i="29"/>
  <c r="H4087" i="29" s="1"/>
  <c r="I4088" i="29"/>
  <c r="H4088" i="29" s="1"/>
  <c r="I4089" i="29"/>
  <c r="H4089" i="29" s="1"/>
  <c r="I4090" i="29"/>
  <c r="H4090" i="29" s="1"/>
  <c r="I4091" i="29"/>
  <c r="H4091" i="29" s="1"/>
  <c r="I4092" i="29"/>
  <c r="H4092" i="29" s="1"/>
  <c r="I4093" i="29"/>
  <c r="H4093" i="29" s="1"/>
  <c r="I4094" i="29"/>
  <c r="H4094" i="29" s="1"/>
  <c r="I4095" i="29"/>
  <c r="H4095" i="29" s="1"/>
  <c r="I4096" i="29"/>
  <c r="H4096" i="29" s="1"/>
  <c r="I4097" i="29"/>
  <c r="H4097" i="29" s="1"/>
  <c r="I4098" i="29"/>
  <c r="H4098" i="29" s="1"/>
  <c r="H4047" i="29"/>
  <c r="I4034" i="29"/>
  <c r="H4034" i="29" s="1"/>
  <c r="I4035" i="29"/>
  <c r="H4035" i="29" s="1"/>
  <c r="I4036" i="29"/>
  <c r="H4036" i="29" s="1"/>
  <c r="I4037" i="29"/>
  <c r="H4037" i="29" s="1"/>
  <c r="I4038" i="29"/>
  <c r="H4038" i="29" s="1"/>
  <c r="I4039" i="29"/>
  <c r="H4039" i="29" s="1"/>
  <c r="I4040" i="29"/>
  <c r="H4040" i="29" s="1"/>
  <c r="I4041" i="29"/>
  <c r="H4041" i="29" s="1"/>
  <c r="I4042" i="29"/>
  <c r="H4042" i="29" s="1"/>
  <c r="I4043" i="29"/>
  <c r="H4043" i="29" s="1"/>
  <c r="I4044" i="29"/>
  <c r="H4044" i="29" s="1"/>
  <c r="I4045" i="29"/>
  <c r="H4045" i="29" s="1"/>
  <c r="I4046" i="29"/>
  <c r="H4046" i="29" s="1"/>
  <c r="I4047" i="29"/>
  <c r="I4048" i="29"/>
  <c r="H4048" i="29" s="1"/>
  <c r="I4049" i="29"/>
  <c r="H4049" i="29" s="1"/>
  <c r="I4050" i="29"/>
  <c r="H4050" i="29" s="1"/>
  <c r="I4051" i="29"/>
  <c r="H4051" i="29" s="1"/>
  <c r="I4052" i="29"/>
  <c r="H4052" i="29" s="1"/>
  <c r="I4053" i="29"/>
  <c r="H4053" i="29" s="1"/>
  <c r="I4054" i="29"/>
  <c r="H4054" i="29" s="1"/>
  <c r="I4055" i="29"/>
  <c r="H4055" i="29" s="1"/>
  <c r="I4056" i="29"/>
  <c r="H4056" i="29" s="1"/>
  <c r="I4057" i="29"/>
  <c r="H4057" i="29" s="1"/>
  <c r="I4058" i="29"/>
  <c r="H4058" i="29" s="1"/>
  <c r="I4059" i="29"/>
  <c r="H4059" i="29" s="1"/>
  <c r="I4060" i="29"/>
  <c r="H4060" i="29" s="1"/>
  <c r="I4061" i="29"/>
  <c r="H4061" i="29" s="1"/>
  <c r="I4062" i="29"/>
  <c r="H4062" i="29" s="1"/>
  <c r="I4063" i="29"/>
  <c r="H4063" i="29" s="1"/>
  <c r="H4033" i="29"/>
  <c r="I4033" i="29"/>
  <c r="H4032" i="29"/>
  <c r="I4030" i="29"/>
  <c r="H4030" i="29" s="1"/>
  <c r="I4031" i="29"/>
  <c r="H4031" i="29" s="1"/>
  <c r="I4032" i="29"/>
  <c r="H3790" i="29"/>
  <c r="H3792" i="29"/>
  <c r="H3806" i="29"/>
  <c r="H3808" i="29"/>
  <c r="H3816" i="29"/>
  <c r="H3822" i="29"/>
  <c r="H3832" i="29"/>
  <c r="H3840" i="29"/>
  <c r="H3848" i="29"/>
  <c r="H3856" i="29"/>
  <c r="H3872" i="29"/>
  <c r="H3880" i="29"/>
  <c r="H3890" i="29"/>
  <c r="H3896" i="29"/>
  <c r="H3910" i="29"/>
  <c r="H3926" i="29"/>
  <c r="H3945" i="29"/>
  <c r="H3965" i="29"/>
  <c r="H3977" i="29"/>
  <c r="H3997" i="29"/>
  <c r="H4009" i="29"/>
  <c r="H4029" i="29"/>
  <c r="I3788" i="29"/>
  <c r="H3788" i="29" s="1"/>
  <c r="I3789" i="29"/>
  <c r="H3789" i="29" s="1"/>
  <c r="I3790" i="29"/>
  <c r="I3791" i="29"/>
  <c r="H3791" i="29" s="1"/>
  <c r="I3792" i="29"/>
  <c r="I3793" i="29"/>
  <c r="H3793" i="29" s="1"/>
  <c r="I3794" i="29"/>
  <c r="H3794" i="29" s="1"/>
  <c r="I3795" i="29"/>
  <c r="H3795" i="29" s="1"/>
  <c r="I3796" i="29"/>
  <c r="H3796" i="29" s="1"/>
  <c r="I3797" i="29"/>
  <c r="H3797" i="29" s="1"/>
  <c r="I3798" i="29"/>
  <c r="H3798" i="29" s="1"/>
  <c r="I3799" i="29"/>
  <c r="H3799" i="29" s="1"/>
  <c r="I3800" i="29"/>
  <c r="H3800" i="29" s="1"/>
  <c r="I3801" i="29"/>
  <c r="H3801" i="29" s="1"/>
  <c r="I3802" i="29"/>
  <c r="H3802" i="29" s="1"/>
  <c r="I3803" i="29"/>
  <c r="H3803" i="29" s="1"/>
  <c r="I3804" i="29"/>
  <c r="H3804" i="29" s="1"/>
  <c r="I3805" i="29"/>
  <c r="H3805" i="29" s="1"/>
  <c r="I3806" i="29"/>
  <c r="I3807" i="29"/>
  <c r="H3807" i="29" s="1"/>
  <c r="I3808" i="29"/>
  <c r="I3809" i="29"/>
  <c r="H3809" i="29" s="1"/>
  <c r="I3810" i="29"/>
  <c r="H3810" i="29" s="1"/>
  <c r="I3811" i="29"/>
  <c r="H3811" i="29" s="1"/>
  <c r="I3812" i="29"/>
  <c r="H3812" i="29" s="1"/>
  <c r="I3813" i="29"/>
  <c r="H3813" i="29" s="1"/>
  <c r="I3814" i="29"/>
  <c r="H3814" i="29" s="1"/>
  <c r="I3815" i="29"/>
  <c r="H3815" i="29" s="1"/>
  <c r="I3816" i="29"/>
  <c r="I3817" i="29"/>
  <c r="H3817" i="29" s="1"/>
  <c r="I3818" i="29"/>
  <c r="H3818" i="29" s="1"/>
  <c r="I3819" i="29"/>
  <c r="H3819" i="29" s="1"/>
  <c r="I3820" i="29"/>
  <c r="H3820" i="29" s="1"/>
  <c r="I3821" i="29"/>
  <c r="H3821" i="29" s="1"/>
  <c r="I3822" i="29"/>
  <c r="I3823" i="29"/>
  <c r="H3823" i="29" s="1"/>
  <c r="I3824" i="29"/>
  <c r="H3824" i="29" s="1"/>
  <c r="I3825" i="29"/>
  <c r="H3825" i="29" s="1"/>
  <c r="I3826" i="29"/>
  <c r="H3826" i="29" s="1"/>
  <c r="I3827" i="29"/>
  <c r="H3827" i="29" s="1"/>
  <c r="I3828" i="29"/>
  <c r="H3828" i="29" s="1"/>
  <c r="I3829" i="29"/>
  <c r="H3829" i="29" s="1"/>
  <c r="I3830" i="29"/>
  <c r="H3830" i="29" s="1"/>
  <c r="I3831" i="29"/>
  <c r="H3831" i="29" s="1"/>
  <c r="I3832" i="29"/>
  <c r="I3833" i="29"/>
  <c r="H3833" i="29" s="1"/>
  <c r="I3834" i="29"/>
  <c r="H3834" i="29" s="1"/>
  <c r="I3835" i="29"/>
  <c r="H3835" i="29" s="1"/>
  <c r="I3836" i="29"/>
  <c r="H3836" i="29" s="1"/>
  <c r="I3837" i="29"/>
  <c r="H3837" i="29" s="1"/>
  <c r="I3838" i="29"/>
  <c r="H3838" i="29" s="1"/>
  <c r="I3839" i="29"/>
  <c r="H3839" i="29" s="1"/>
  <c r="I3840" i="29"/>
  <c r="I3841" i="29"/>
  <c r="H3841" i="29" s="1"/>
  <c r="I3842" i="29"/>
  <c r="H3842" i="29" s="1"/>
  <c r="I3843" i="29"/>
  <c r="H3843" i="29" s="1"/>
  <c r="I3844" i="29"/>
  <c r="H3844" i="29" s="1"/>
  <c r="I3845" i="29"/>
  <c r="H3845" i="29" s="1"/>
  <c r="I3846" i="29"/>
  <c r="H3846" i="29" s="1"/>
  <c r="I3847" i="29"/>
  <c r="H3847" i="29" s="1"/>
  <c r="I3848" i="29"/>
  <c r="I3849" i="29"/>
  <c r="H3849" i="29" s="1"/>
  <c r="I3850" i="29"/>
  <c r="H3850" i="29" s="1"/>
  <c r="I3851" i="29"/>
  <c r="H3851" i="29" s="1"/>
  <c r="I3852" i="29"/>
  <c r="H3852" i="29" s="1"/>
  <c r="I3853" i="29"/>
  <c r="H3853" i="29" s="1"/>
  <c r="I3854" i="29"/>
  <c r="H3854" i="29" s="1"/>
  <c r="I3855" i="29"/>
  <c r="H3855" i="29" s="1"/>
  <c r="I3856" i="29"/>
  <c r="I3857" i="29"/>
  <c r="H3857" i="29" s="1"/>
  <c r="I3858" i="29"/>
  <c r="H3858" i="29" s="1"/>
  <c r="I3859" i="29"/>
  <c r="H3859" i="29" s="1"/>
  <c r="I3860" i="29"/>
  <c r="H3860" i="29" s="1"/>
  <c r="I3861" i="29"/>
  <c r="H3861" i="29" s="1"/>
  <c r="I3862" i="29"/>
  <c r="H3862" i="29" s="1"/>
  <c r="I3863" i="29"/>
  <c r="H3863" i="29" s="1"/>
  <c r="I3864" i="29"/>
  <c r="H3864" i="29" s="1"/>
  <c r="I3865" i="29"/>
  <c r="H3865" i="29" s="1"/>
  <c r="I3866" i="29"/>
  <c r="H3866" i="29" s="1"/>
  <c r="I3867" i="29"/>
  <c r="H3867" i="29" s="1"/>
  <c r="I3868" i="29"/>
  <c r="H3868" i="29" s="1"/>
  <c r="I3869" i="29"/>
  <c r="H3869" i="29" s="1"/>
  <c r="I3870" i="29"/>
  <c r="H3870" i="29" s="1"/>
  <c r="I3871" i="29"/>
  <c r="H3871" i="29" s="1"/>
  <c r="I3872" i="29"/>
  <c r="I3873" i="29"/>
  <c r="H3873" i="29" s="1"/>
  <c r="I3874" i="29"/>
  <c r="H3874" i="29" s="1"/>
  <c r="I3875" i="29"/>
  <c r="H3875" i="29" s="1"/>
  <c r="I3876" i="29"/>
  <c r="H3876" i="29" s="1"/>
  <c r="I3877" i="29"/>
  <c r="H3877" i="29" s="1"/>
  <c r="I3878" i="29"/>
  <c r="H3878" i="29" s="1"/>
  <c r="I3879" i="29"/>
  <c r="H3879" i="29" s="1"/>
  <c r="I3880" i="29"/>
  <c r="I3881" i="29"/>
  <c r="H3881" i="29" s="1"/>
  <c r="I3882" i="29"/>
  <c r="H3882" i="29" s="1"/>
  <c r="I3883" i="29"/>
  <c r="H3883" i="29" s="1"/>
  <c r="I3884" i="29"/>
  <c r="H3884" i="29" s="1"/>
  <c r="I3885" i="29"/>
  <c r="H3885" i="29" s="1"/>
  <c r="I3886" i="29"/>
  <c r="H3886" i="29" s="1"/>
  <c r="I3887" i="29"/>
  <c r="H3887" i="29" s="1"/>
  <c r="I3888" i="29"/>
  <c r="H3888" i="29" s="1"/>
  <c r="I3889" i="29"/>
  <c r="H3889" i="29" s="1"/>
  <c r="I3890" i="29"/>
  <c r="I3891" i="29"/>
  <c r="H3891" i="29" s="1"/>
  <c r="I3892" i="29"/>
  <c r="H3892" i="29" s="1"/>
  <c r="I3893" i="29"/>
  <c r="H3893" i="29" s="1"/>
  <c r="I3894" i="29"/>
  <c r="H3894" i="29" s="1"/>
  <c r="I3895" i="29"/>
  <c r="H3895" i="29" s="1"/>
  <c r="I3896" i="29"/>
  <c r="I3897" i="29"/>
  <c r="H3897" i="29" s="1"/>
  <c r="I3898" i="29"/>
  <c r="H3898" i="29" s="1"/>
  <c r="I3899" i="29"/>
  <c r="H3899" i="29" s="1"/>
  <c r="I3900" i="29"/>
  <c r="H3900" i="29" s="1"/>
  <c r="I3901" i="29"/>
  <c r="H3901" i="29" s="1"/>
  <c r="I3902" i="29"/>
  <c r="H3902" i="29" s="1"/>
  <c r="I3903" i="29"/>
  <c r="H3903" i="29" s="1"/>
  <c r="I3904" i="29"/>
  <c r="H3904" i="29" s="1"/>
  <c r="I3905" i="29"/>
  <c r="H3905" i="29" s="1"/>
  <c r="I3906" i="29"/>
  <c r="H3906" i="29" s="1"/>
  <c r="I3907" i="29"/>
  <c r="H3907" i="29" s="1"/>
  <c r="I3908" i="29"/>
  <c r="H3908" i="29" s="1"/>
  <c r="I3909" i="29"/>
  <c r="H3909" i="29" s="1"/>
  <c r="I3910" i="29"/>
  <c r="I3911" i="29"/>
  <c r="H3911" i="29" s="1"/>
  <c r="I3912" i="29"/>
  <c r="H3912" i="29" s="1"/>
  <c r="I3913" i="29"/>
  <c r="H3913" i="29" s="1"/>
  <c r="I3914" i="29"/>
  <c r="H3914" i="29" s="1"/>
  <c r="I3915" i="29"/>
  <c r="H3915" i="29" s="1"/>
  <c r="I3916" i="29"/>
  <c r="H3916" i="29" s="1"/>
  <c r="I3917" i="29"/>
  <c r="H3917" i="29" s="1"/>
  <c r="I3918" i="29"/>
  <c r="H3918" i="29" s="1"/>
  <c r="I3919" i="29"/>
  <c r="H3919" i="29" s="1"/>
  <c r="I3920" i="29"/>
  <c r="H3920" i="29" s="1"/>
  <c r="I3921" i="29"/>
  <c r="H3921" i="29" s="1"/>
  <c r="I3922" i="29"/>
  <c r="H3922" i="29" s="1"/>
  <c r="I3923" i="29"/>
  <c r="H3923" i="29" s="1"/>
  <c r="I3924" i="29"/>
  <c r="H3924" i="29" s="1"/>
  <c r="I3925" i="29"/>
  <c r="H3925" i="29" s="1"/>
  <c r="I3926" i="29"/>
  <c r="I3927" i="29"/>
  <c r="H3927" i="29" s="1"/>
  <c r="I3928" i="29"/>
  <c r="H3928" i="29" s="1"/>
  <c r="I3929" i="29"/>
  <c r="H3929" i="29" s="1"/>
  <c r="I3930" i="29"/>
  <c r="H3930" i="29" s="1"/>
  <c r="I3931" i="29"/>
  <c r="H3931" i="29" s="1"/>
  <c r="I3932" i="29"/>
  <c r="H3932" i="29" s="1"/>
  <c r="I3933" i="29"/>
  <c r="H3933" i="29" s="1"/>
  <c r="I3934" i="29"/>
  <c r="H3934" i="29" s="1"/>
  <c r="I3935" i="29"/>
  <c r="H3935" i="29" s="1"/>
  <c r="I3936" i="29"/>
  <c r="H3936" i="29" s="1"/>
  <c r="I3937" i="29"/>
  <c r="H3937" i="29" s="1"/>
  <c r="I3938" i="29"/>
  <c r="H3938" i="29" s="1"/>
  <c r="I3939" i="29"/>
  <c r="H3939" i="29" s="1"/>
  <c r="I3940" i="29"/>
  <c r="H3940" i="29" s="1"/>
  <c r="I3941" i="29"/>
  <c r="H3941" i="29" s="1"/>
  <c r="I3942" i="29"/>
  <c r="H3942" i="29" s="1"/>
  <c r="I3943" i="29"/>
  <c r="H3943" i="29" s="1"/>
  <c r="I3944" i="29"/>
  <c r="H3944" i="29" s="1"/>
  <c r="I3945" i="29"/>
  <c r="I3946" i="29"/>
  <c r="H3946" i="29" s="1"/>
  <c r="I3947" i="29"/>
  <c r="H3947" i="29" s="1"/>
  <c r="I3948" i="29"/>
  <c r="H3948" i="29" s="1"/>
  <c r="I3949" i="29"/>
  <c r="H3949" i="29" s="1"/>
  <c r="I3950" i="29"/>
  <c r="H3950" i="29" s="1"/>
  <c r="I3951" i="29"/>
  <c r="H3951" i="29" s="1"/>
  <c r="I3952" i="29"/>
  <c r="H3952" i="29" s="1"/>
  <c r="I3953" i="29"/>
  <c r="H3953" i="29" s="1"/>
  <c r="I3954" i="29"/>
  <c r="H3954" i="29" s="1"/>
  <c r="I3955" i="29"/>
  <c r="H3955" i="29" s="1"/>
  <c r="I3956" i="29"/>
  <c r="H3956" i="29" s="1"/>
  <c r="I3957" i="29"/>
  <c r="H3957" i="29" s="1"/>
  <c r="I3958" i="29"/>
  <c r="H3958" i="29" s="1"/>
  <c r="I3959" i="29"/>
  <c r="H3959" i="29" s="1"/>
  <c r="I3960" i="29"/>
  <c r="H3960" i="29" s="1"/>
  <c r="I3961" i="29"/>
  <c r="H3961" i="29" s="1"/>
  <c r="I3962" i="29"/>
  <c r="H3962" i="29" s="1"/>
  <c r="I3963" i="29"/>
  <c r="H3963" i="29" s="1"/>
  <c r="I3964" i="29"/>
  <c r="H3964" i="29" s="1"/>
  <c r="I3965" i="29"/>
  <c r="I3966" i="29"/>
  <c r="H3966" i="29" s="1"/>
  <c r="I3967" i="29"/>
  <c r="H3967" i="29" s="1"/>
  <c r="I3968" i="29"/>
  <c r="H3968" i="29" s="1"/>
  <c r="I3969" i="29"/>
  <c r="H3969" i="29" s="1"/>
  <c r="I3970" i="29"/>
  <c r="H3970" i="29" s="1"/>
  <c r="I3971" i="29"/>
  <c r="H3971" i="29" s="1"/>
  <c r="I3972" i="29"/>
  <c r="H3972" i="29" s="1"/>
  <c r="I3973" i="29"/>
  <c r="H3973" i="29" s="1"/>
  <c r="I3974" i="29"/>
  <c r="H3974" i="29" s="1"/>
  <c r="I3975" i="29"/>
  <c r="H3975" i="29" s="1"/>
  <c r="I3976" i="29"/>
  <c r="H3976" i="29" s="1"/>
  <c r="I3977" i="29"/>
  <c r="I3978" i="29"/>
  <c r="H3978" i="29" s="1"/>
  <c r="I3979" i="29"/>
  <c r="H3979" i="29" s="1"/>
  <c r="I3980" i="29"/>
  <c r="H3980" i="29" s="1"/>
  <c r="I3981" i="29"/>
  <c r="H3981" i="29" s="1"/>
  <c r="I3982" i="29"/>
  <c r="H3982" i="29" s="1"/>
  <c r="I3983" i="29"/>
  <c r="H3983" i="29" s="1"/>
  <c r="I3984" i="29"/>
  <c r="H3984" i="29" s="1"/>
  <c r="I3985" i="29"/>
  <c r="H3985" i="29" s="1"/>
  <c r="I3986" i="29"/>
  <c r="H3986" i="29" s="1"/>
  <c r="I3987" i="29"/>
  <c r="H3987" i="29" s="1"/>
  <c r="I3988" i="29"/>
  <c r="H3988" i="29" s="1"/>
  <c r="I3989" i="29"/>
  <c r="H3989" i="29" s="1"/>
  <c r="I3990" i="29"/>
  <c r="H3990" i="29" s="1"/>
  <c r="I3991" i="29"/>
  <c r="H3991" i="29" s="1"/>
  <c r="I3992" i="29"/>
  <c r="H3992" i="29" s="1"/>
  <c r="I3993" i="29"/>
  <c r="H3993" i="29" s="1"/>
  <c r="I3994" i="29"/>
  <c r="H3994" i="29" s="1"/>
  <c r="I3995" i="29"/>
  <c r="H3995" i="29" s="1"/>
  <c r="I3996" i="29"/>
  <c r="H3996" i="29" s="1"/>
  <c r="I3997" i="29"/>
  <c r="I3998" i="29"/>
  <c r="H3998" i="29" s="1"/>
  <c r="I3999" i="29"/>
  <c r="H3999" i="29" s="1"/>
  <c r="I4000" i="29"/>
  <c r="H4000" i="29" s="1"/>
  <c r="I4001" i="29"/>
  <c r="H4001" i="29" s="1"/>
  <c r="I4002" i="29"/>
  <c r="H4002" i="29" s="1"/>
  <c r="I4003" i="29"/>
  <c r="H4003" i="29" s="1"/>
  <c r="I4004" i="29"/>
  <c r="H4004" i="29" s="1"/>
  <c r="I4005" i="29"/>
  <c r="H4005" i="29" s="1"/>
  <c r="I4006" i="29"/>
  <c r="H4006" i="29" s="1"/>
  <c r="I4007" i="29"/>
  <c r="H4007" i="29" s="1"/>
  <c r="I4008" i="29"/>
  <c r="H4008" i="29" s="1"/>
  <c r="I4009" i="29"/>
  <c r="I4010" i="29"/>
  <c r="H4010" i="29" s="1"/>
  <c r="I4011" i="29"/>
  <c r="H4011" i="29" s="1"/>
  <c r="I4012" i="29"/>
  <c r="H4012" i="29" s="1"/>
  <c r="I4013" i="29"/>
  <c r="H4013" i="29" s="1"/>
  <c r="I4014" i="29"/>
  <c r="H4014" i="29" s="1"/>
  <c r="I4015" i="29"/>
  <c r="H4015" i="29" s="1"/>
  <c r="I4016" i="29"/>
  <c r="H4016" i="29" s="1"/>
  <c r="I4017" i="29"/>
  <c r="H4017" i="29" s="1"/>
  <c r="I4018" i="29"/>
  <c r="H4018" i="29" s="1"/>
  <c r="I4019" i="29"/>
  <c r="H4019" i="29" s="1"/>
  <c r="I4020" i="29"/>
  <c r="H4020" i="29" s="1"/>
  <c r="I4021" i="29"/>
  <c r="H4021" i="29" s="1"/>
  <c r="I4022" i="29"/>
  <c r="H4022" i="29" s="1"/>
  <c r="I4023" i="29"/>
  <c r="H4023" i="29" s="1"/>
  <c r="I4024" i="29"/>
  <c r="H4024" i="29" s="1"/>
  <c r="I4025" i="29"/>
  <c r="H4025" i="29" s="1"/>
  <c r="I4026" i="29"/>
  <c r="H4026" i="29" s="1"/>
  <c r="I4027" i="29"/>
  <c r="H4027" i="29" s="1"/>
  <c r="I4028" i="29"/>
  <c r="H4028" i="29" s="1"/>
  <c r="I4029" i="29"/>
  <c r="I3784" i="29"/>
  <c r="H3784" i="29" s="1"/>
  <c r="I3785" i="29"/>
  <c r="H3785" i="29" s="1"/>
  <c r="I3786" i="29"/>
  <c r="H3786" i="29" s="1"/>
  <c r="I3787" i="29"/>
  <c r="H3787" i="29" s="1"/>
  <c r="I3783" i="29"/>
  <c r="H3783" i="29" s="1"/>
  <c r="I3773" i="29"/>
  <c r="H3773" i="29" s="1"/>
  <c r="I3774" i="29"/>
  <c r="H3774" i="29" s="1"/>
  <c r="I3775" i="29"/>
  <c r="H3775" i="29" s="1"/>
  <c r="I3776" i="29"/>
  <c r="H3776" i="29" s="1"/>
  <c r="I3777" i="29"/>
  <c r="H3777" i="29" s="1"/>
  <c r="I3778" i="29"/>
  <c r="H3778" i="29" s="1"/>
  <c r="I3779" i="29"/>
  <c r="H3779" i="29" s="1"/>
  <c r="I3780" i="29"/>
  <c r="H3780" i="29" s="1"/>
  <c r="I3781" i="29"/>
  <c r="H3781" i="29" s="1"/>
  <c r="I3782" i="29"/>
  <c r="H3782" i="29" s="1"/>
  <c r="I3770" i="29"/>
  <c r="H3770" i="29" s="1"/>
  <c r="I3771" i="29"/>
  <c r="H3771" i="29" s="1"/>
  <c r="I3772" i="29"/>
  <c r="H3772" i="29" s="1"/>
  <c r="I3769" i="29"/>
  <c r="D55" i="40"/>
  <c r="C55" i="40"/>
  <c r="D61" i="40"/>
  <c r="C61" i="40"/>
  <c r="D47" i="40"/>
  <c r="C47" i="40"/>
  <c r="D46" i="40"/>
  <c r="C46" i="40"/>
  <c r="D43" i="40"/>
  <c r="C37" i="40"/>
  <c r="C35" i="40"/>
  <c r="C28" i="40"/>
  <c r="C27" i="40"/>
  <c r="C26" i="40"/>
  <c r="C20" i="40"/>
  <c r="D12" i="40"/>
  <c r="I4934" i="29" l="1"/>
  <c r="H3769" i="29"/>
  <c r="H4934" i="29" s="1"/>
  <c r="C12" i="40"/>
  <c r="D57" i="12"/>
  <c r="H33" i="30"/>
  <c r="H24" i="30"/>
  <c r="H23" i="30"/>
  <c r="D35" i="12"/>
  <c r="D33" i="12" s="1"/>
  <c r="I16" i="35"/>
  <c r="G24" i="30"/>
  <c r="G23" i="30"/>
  <c r="G15" i="10"/>
  <c r="J15" i="10" s="1"/>
  <c r="J14" i="10" s="1"/>
  <c r="J16" i="10"/>
  <c r="I16" i="10"/>
  <c r="J23" i="10"/>
  <c r="J21" i="10"/>
  <c r="J9" i="35"/>
  <c r="J39" i="10"/>
  <c r="J36" i="10" s="1"/>
  <c r="I39" i="10"/>
  <c r="H39" i="10"/>
  <c r="H36" i="10" s="1"/>
  <c r="G39" i="10"/>
  <c r="F39" i="10"/>
  <c r="F36" i="10" s="1"/>
  <c r="E39" i="10"/>
  <c r="D39" i="10"/>
  <c r="D36" i="10" s="1"/>
  <c r="C39" i="10"/>
  <c r="C36" i="10" s="1"/>
  <c r="B39" i="10"/>
  <c r="B36" i="10" s="1"/>
  <c r="I36" i="10"/>
  <c r="G36" i="10"/>
  <c r="E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19" i="10"/>
  <c r="J17" i="10" s="1"/>
  <c r="H19" i="10"/>
  <c r="G19" i="10"/>
  <c r="G17" i="10" s="1"/>
  <c r="F19" i="10"/>
  <c r="F17" i="10" s="1"/>
  <c r="E19" i="10"/>
  <c r="E17" i="10" s="1"/>
  <c r="D19" i="10"/>
  <c r="D17" i="10" s="1"/>
  <c r="C19" i="10"/>
  <c r="I17" i="10"/>
  <c r="H17" i="10"/>
  <c r="H9" i="10" s="1"/>
  <c r="C17" i="10"/>
  <c r="I14" i="10"/>
  <c r="H14" i="10"/>
  <c r="F14" i="10"/>
  <c r="E14" i="10"/>
  <c r="D14" i="10"/>
  <c r="C14" i="10"/>
  <c r="B14" i="10"/>
  <c r="J10" i="10"/>
  <c r="I10" i="10"/>
  <c r="H10" i="10"/>
  <c r="G10" i="10"/>
  <c r="F10" i="10"/>
  <c r="E10" i="10"/>
  <c r="D10" i="10"/>
  <c r="C10" i="10"/>
  <c r="B10" i="10"/>
  <c r="D63" i="12"/>
  <c r="C63" i="12"/>
  <c r="C44" i="12"/>
  <c r="C33" i="12"/>
  <c r="D10" i="12"/>
  <c r="C10" i="12"/>
  <c r="C9" i="12" s="1"/>
  <c r="H20" i="34"/>
  <c r="G20" i="34"/>
  <c r="G16" i="30"/>
  <c r="G33" i="30" s="1"/>
  <c r="G3768" i="29"/>
  <c r="I3767" i="29"/>
  <c r="H3767" i="29" s="1"/>
  <c r="I3766" i="29"/>
  <c r="H3766" i="29"/>
  <c r="I3765" i="29"/>
  <c r="H3765" i="29" s="1"/>
  <c r="I3764" i="29"/>
  <c r="H3764" i="29" s="1"/>
  <c r="I3763" i="29"/>
  <c r="H3763" i="29" s="1"/>
  <c r="I3762" i="29"/>
  <c r="H3762" i="29" s="1"/>
  <c r="I3761" i="29"/>
  <c r="H3761" i="29" s="1"/>
  <c r="I3760" i="29"/>
  <c r="H3760" i="29"/>
  <c r="I3759" i="29"/>
  <c r="H3759" i="29" s="1"/>
  <c r="I3758" i="29"/>
  <c r="H3758" i="29"/>
  <c r="I3757" i="29"/>
  <c r="H3757" i="29" s="1"/>
  <c r="I3756" i="29"/>
  <c r="H3756" i="29" s="1"/>
  <c r="I3755" i="29"/>
  <c r="H3755" i="29" s="1"/>
  <c r="I3754" i="29"/>
  <c r="H3754" i="29" s="1"/>
  <c r="I3753" i="29"/>
  <c r="H3753" i="29" s="1"/>
  <c r="I3752" i="29"/>
  <c r="H3752" i="29"/>
  <c r="I3751" i="29"/>
  <c r="H3751" i="29" s="1"/>
  <c r="I3750" i="29"/>
  <c r="H3750" i="29"/>
  <c r="I3749" i="29"/>
  <c r="H3749" i="29" s="1"/>
  <c r="I3748" i="29"/>
  <c r="H3748" i="29" s="1"/>
  <c r="I3747" i="29"/>
  <c r="H3747" i="29" s="1"/>
  <c r="I3746" i="29"/>
  <c r="H3746" i="29" s="1"/>
  <c r="I3745" i="29"/>
  <c r="H3745" i="29" s="1"/>
  <c r="I3744" i="29"/>
  <c r="H3744" i="29"/>
  <c r="I3743" i="29"/>
  <c r="H3743" i="29" s="1"/>
  <c r="I3742" i="29"/>
  <c r="H3742" i="29"/>
  <c r="I3741" i="29"/>
  <c r="H3741" i="29" s="1"/>
  <c r="I3740" i="29"/>
  <c r="H3740" i="29" s="1"/>
  <c r="I3739" i="29"/>
  <c r="H3739" i="29" s="1"/>
  <c r="I3738" i="29"/>
  <c r="H3738" i="29" s="1"/>
  <c r="I3737" i="29"/>
  <c r="H3737" i="29" s="1"/>
  <c r="I3736" i="29"/>
  <c r="H3736" i="29"/>
  <c r="I3735" i="29"/>
  <c r="H3735" i="29" s="1"/>
  <c r="I3734" i="29"/>
  <c r="H3734" i="29"/>
  <c r="I3733" i="29"/>
  <c r="H3733" i="29" s="1"/>
  <c r="I3732" i="29"/>
  <c r="H3732" i="29" s="1"/>
  <c r="I3731" i="29"/>
  <c r="H3731" i="29" s="1"/>
  <c r="I3730" i="29"/>
  <c r="H3730" i="29" s="1"/>
  <c r="I3729" i="29"/>
  <c r="H3729" i="29" s="1"/>
  <c r="I3728" i="29"/>
  <c r="H3728" i="29"/>
  <c r="I3727" i="29"/>
  <c r="H3727" i="29" s="1"/>
  <c r="I3726" i="29"/>
  <c r="H3726" i="29"/>
  <c r="I3725" i="29"/>
  <c r="H3725" i="29" s="1"/>
  <c r="I3724" i="29"/>
  <c r="H3724" i="29" s="1"/>
  <c r="I3723" i="29"/>
  <c r="H3723" i="29"/>
  <c r="I3722" i="29"/>
  <c r="H3722" i="29" s="1"/>
  <c r="I3721" i="29"/>
  <c r="H3721" i="29"/>
  <c r="I3720" i="29"/>
  <c r="H3720" i="29" s="1"/>
  <c r="I3719" i="29"/>
  <c r="H3719" i="29"/>
  <c r="I3718" i="29"/>
  <c r="H3718" i="29" s="1"/>
  <c r="I3717" i="29"/>
  <c r="H3717" i="29"/>
  <c r="I3716" i="29"/>
  <c r="H3716" i="29" s="1"/>
  <c r="I3715" i="29"/>
  <c r="H3715" i="29"/>
  <c r="I3714" i="29"/>
  <c r="H3714" i="29" s="1"/>
  <c r="I3713" i="29"/>
  <c r="H3713" i="29"/>
  <c r="I3712" i="29"/>
  <c r="H3712" i="29" s="1"/>
  <c r="I3711" i="29"/>
  <c r="H3711" i="29"/>
  <c r="I3710" i="29"/>
  <c r="H3710" i="29" s="1"/>
  <c r="I3709" i="29"/>
  <c r="H3709" i="29"/>
  <c r="I3708" i="29"/>
  <c r="H3708" i="29" s="1"/>
  <c r="I3707" i="29"/>
  <c r="H3707" i="29"/>
  <c r="I3706" i="29"/>
  <c r="H3706" i="29" s="1"/>
  <c r="I3705" i="29"/>
  <c r="H3705" i="29"/>
  <c r="I3704" i="29"/>
  <c r="H3704" i="29" s="1"/>
  <c r="I3703" i="29"/>
  <c r="H3703" i="29"/>
  <c r="I3702" i="29"/>
  <c r="H3702" i="29" s="1"/>
  <c r="I3701" i="29"/>
  <c r="H3701" i="29"/>
  <c r="I3700" i="29"/>
  <c r="H3700" i="29" s="1"/>
  <c r="I3699" i="29"/>
  <c r="H3699" i="29"/>
  <c r="I3698" i="29"/>
  <c r="H3698" i="29" s="1"/>
  <c r="I3697" i="29"/>
  <c r="H3697" i="29"/>
  <c r="I3696" i="29"/>
  <c r="H3696" i="29" s="1"/>
  <c r="I3695" i="29"/>
  <c r="H3695" i="29"/>
  <c r="I3694" i="29"/>
  <c r="H3694" i="29" s="1"/>
  <c r="I3693" i="29"/>
  <c r="H3693" i="29"/>
  <c r="I3692" i="29"/>
  <c r="H3692" i="29" s="1"/>
  <c r="I3691" i="29"/>
  <c r="H3691" i="29"/>
  <c r="I3690" i="29"/>
  <c r="H3690" i="29" s="1"/>
  <c r="I3689" i="29"/>
  <c r="H3689" i="29"/>
  <c r="I3688" i="29"/>
  <c r="H3688" i="29" s="1"/>
  <c r="I3687" i="29"/>
  <c r="H3687" i="29"/>
  <c r="I3686" i="29"/>
  <c r="H3686" i="29" s="1"/>
  <c r="I3685" i="29"/>
  <c r="H3685" i="29"/>
  <c r="I3684" i="29"/>
  <c r="H3684" i="29" s="1"/>
  <c r="I3683" i="29"/>
  <c r="H3683" i="29"/>
  <c r="I3682" i="29"/>
  <c r="H3682" i="29" s="1"/>
  <c r="I3681" i="29"/>
  <c r="H3681" i="29"/>
  <c r="I3680" i="29"/>
  <c r="H3680" i="29" s="1"/>
  <c r="I3679" i="29"/>
  <c r="H3679" i="29"/>
  <c r="I3678" i="29"/>
  <c r="H3678" i="29" s="1"/>
  <c r="I3677" i="29"/>
  <c r="H3677" i="29"/>
  <c r="I3676" i="29"/>
  <c r="H3676" i="29" s="1"/>
  <c r="I3675" i="29"/>
  <c r="H3675" i="29" s="1"/>
  <c r="I3674" i="29"/>
  <c r="H3674" i="29" s="1"/>
  <c r="I3673" i="29"/>
  <c r="H3673" i="29" s="1"/>
  <c r="I3672" i="29"/>
  <c r="H3672" i="29"/>
  <c r="I3671" i="29"/>
  <c r="H3671" i="29" s="1"/>
  <c r="I3670" i="29"/>
  <c r="H3670" i="29"/>
  <c r="I3669" i="29"/>
  <c r="H3669" i="29" s="1"/>
  <c r="I3668" i="29"/>
  <c r="H3668" i="29" s="1"/>
  <c r="I3667" i="29"/>
  <c r="H3667" i="29"/>
  <c r="I3666" i="29"/>
  <c r="H3666" i="29" s="1"/>
  <c r="I3665" i="29"/>
  <c r="H3665" i="29" s="1"/>
  <c r="I3664" i="29"/>
  <c r="H3664" i="29" s="1"/>
  <c r="I3663" i="29"/>
  <c r="H3663" i="29"/>
  <c r="I3662" i="29"/>
  <c r="H3662" i="29" s="1"/>
  <c r="I3661" i="29"/>
  <c r="H3661" i="29"/>
  <c r="I3660" i="29"/>
  <c r="H3660" i="29" s="1"/>
  <c r="I3659" i="29"/>
  <c r="H3659" i="29"/>
  <c r="I3658" i="29"/>
  <c r="H3658" i="29" s="1"/>
  <c r="I3657" i="29"/>
  <c r="H3657" i="29"/>
  <c r="I3656" i="29"/>
  <c r="H3656" i="29" s="1"/>
  <c r="I3655" i="29"/>
  <c r="H3655" i="29"/>
  <c r="I3654" i="29"/>
  <c r="H3654" i="29" s="1"/>
  <c r="I3653" i="29"/>
  <c r="H3653" i="29"/>
  <c r="I3652" i="29"/>
  <c r="H3652" i="29" s="1"/>
  <c r="I3651" i="29"/>
  <c r="H3651" i="29"/>
  <c r="I3650" i="29"/>
  <c r="H3650" i="29" s="1"/>
  <c r="I3649" i="29"/>
  <c r="H3649" i="29"/>
  <c r="I3648" i="29"/>
  <c r="H3648" i="29" s="1"/>
  <c r="I3647" i="29"/>
  <c r="H3647" i="29"/>
  <c r="I3646" i="29"/>
  <c r="H3646" i="29" s="1"/>
  <c r="I3645" i="29"/>
  <c r="H3645" i="29"/>
  <c r="I3644" i="29"/>
  <c r="H3644" i="29" s="1"/>
  <c r="I3643" i="29"/>
  <c r="H3643" i="29"/>
  <c r="I3642" i="29"/>
  <c r="H3642" i="29" s="1"/>
  <c r="I3641" i="29"/>
  <c r="H3641" i="29"/>
  <c r="I3640" i="29"/>
  <c r="H3640" i="29" s="1"/>
  <c r="I3639" i="29"/>
  <c r="H3639" i="29"/>
  <c r="I3638" i="29"/>
  <c r="H3638" i="29" s="1"/>
  <c r="I3637" i="29"/>
  <c r="H3637" i="29"/>
  <c r="I3636" i="29"/>
  <c r="H3636" i="29" s="1"/>
  <c r="I3635" i="29"/>
  <c r="H3635" i="29"/>
  <c r="I3634" i="29"/>
  <c r="H3634" i="29" s="1"/>
  <c r="I3633" i="29"/>
  <c r="H3633" i="29"/>
  <c r="I3632" i="29"/>
  <c r="H3632" i="29" s="1"/>
  <c r="I3631" i="29"/>
  <c r="H3631" i="29"/>
  <c r="I3630" i="29"/>
  <c r="H3630" i="29" s="1"/>
  <c r="I3629" i="29"/>
  <c r="H3629" i="29"/>
  <c r="I3628" i="29"/>
  <c r="H3628" i="29" s="1"/>
  <c r="I3627" i="29"/>
  <c r="H3627" i="29"/>
  <c r="I3626" i="29"/>
  <c r="H3626" i="29" s="1"/>
  <c r="I3625" i="29"/>
  <c r="H3625" i="29"/>
  <c r="I3624" i="29"/>
  <c r="H3624" i="29" s="1"/>
  <c r="I3623" i="29"/>
  <c r="H3623" i="29"/>
  <c r="I3622" i="29"/>
  <c r="H3622" i="29" s="1"/>
  <c r="I3621" i="29"/>
  <c r="H3621" i="29"/>
  <c r="I3620" i="29"/>
  <c r="H3620" i="29" s="1"/>
  <c r="I3619" i="29"/>
  <c r="H3619" i="29"/>
  <c r="I3618" i="29"/>
  <c r="H3618" i="29" s="1"/>
  <c r="I3617" i="29"/>
  <c r="H3617" i="29"/>
  <c r="I3616" i="29"/>
  <c r="H3616" i="29" s="1"/>
  <c r="I3615" i="29"/>
  <c r="H3615" i="29"/>
  <c r="I3614" i="29"/>
  <c r="H3614" i="29" s="1"/>
  <c r="I3613" i="29"/>
  <c r="H3613" i="29"/>
  <c r="I3612" i="29"/>
  <c r="H3612" i="29" s="1"/>
  <c r="I3611" i="29"/>
  <c r="H3611" i="29"/>
  <c r="I3610" i="29"/>
  <c r="H3610" i="29" s="1"/>
  <c r="I3609" i="29"/>
  <c r="H3609" i="29"/>
  <c r="I3608" i="29"/>
  <c r="H3608" i="29" s="1"/>
  <c r="I3607" i="29"/>
  <c r="H3607" i="29"/>
  <c r="I3606" i="29"/>
  <c r="H3606" i="29" s="1"/>
  <c r="I3605" i="29"/>
  <c r="H3605" i="29"/>
  <c r="I3604" i="29"/>
  <c r="H3604" i="29" s="1"/>
  <c r="I3603" i="29"/>
  <c r="H3603" i="29"/>
  <c r="I3602" i="29"/>
  <c r="H3602" i="29" s="1"/>
  <c r="I3601" i="29"/>
  <c r="H3601" i="29"/>
  <c r="I3600" i="29"/>
  <c r="H3600" i="29" s="1"/>
  <c r="I3599" i="29"/>
  <c r="H3599" i="29"/>
  <c r="I3598" i="29"/>
  <c r="H3598" i="29" s="1"/>
  <c r="I3597" i="29"/>
  <c r="H3597" i="29"/>
  <c r="I3596" i="29"/>
  <c r="H3596" i="29" s="1"/>
  <c r="I3595" i="29"/>
  <c r="H3595" i="29"/>
  <c r="I3594" i="29"/>
  <c r="H3594" i="29" s="1"/>
  <c r="I3593" i="29"/>
  <c r="H3593" i="29"/>
  <c r="I3592" i="29"/>
  <c r="H3592" i="29" s="1"/>
  <c r="I3591" i="29"/>
  <c r="H3591" i="29"/>
  <c r="I3590" i="29"/>
  <c r="H3590" i="29" s="1"/>
  <c r="I3589" i="29"/>
  <c r="H3589" i="29"/>
  <c r="I3588" i="29"/>
  <c r="H3588" i="29" s="1"/>
  <c r="I3587" i="29"/>
  <c r="H3587" i="29"/>
  <c r="I3586" i="29"/>
  <c r="H3586" i="29" s="1"/>
  <c r="I3585" i="29"/>
  <c r="H3585" i="29"/>
  <c r="I3584" i="29"/>
  <c r="H3584" i="29" s="1"/>
  <c r="I3583" i="29"/>
  <c r="H3583" i="29"/>
  <c r="I3582" i="29"/>
  <c r="H3582" i="29" s="1"/>
  <c r="I3581" i="29"/>
  <c r="H3581" i="29"/>
  <c r="I3580" i="29"/>
  <c r="H3580" i="29" s="1"/>
  <c r="I3579" i="29"/>
  <c r="H3579" i="29"/>
  <c r="I3578" i="29"/>
  <c r="H3578" i="29" s="1"/>
  <c r="I3577" i="29"/>
  <c r="H3577" i="29"/>
  <c r="I3576" i="29"/>
  <c r="H3576" i="29" s="1"/>
  <c r="I3575" i="29"/>
  <c r="H3575" i="29"/>
  <c r="I3574" i="29"/>
  <c r="H3574" i="29" s="1"/>
  <c r="I3573" i="29"/>
  <c r="H3573" i="29"/>
  <c r="I3572" i="29"/>
  <c r="H3572" i="29" s="1"/>
  <c r="I3571" i="29"/>
  <c r="H3571" i="29"/>
  <c r="I3570" i="29"/>
  <c r="H3570" i="29" s="1"/>
  <c r="I3569" i="29"/>
  <c r="H3569" i="29"/>
  <c r="I3568" i="29"/>
  <c r="H3568" i="29" s="1"/>
  <c r="I3567" i="29"/>
  <c r="H3567" i="29"/>
  <c r="I3566" i="29"/>
  <c r="H3566" i="29" s="1"/>
  <c r="I3565" i="29"/>
  <c r="H3565" i="29"/>
  <c r="I3564" i="29"/>
  <c r="H3564" i="29" s="1"/>
  <c r="I3563" i="29"/>
  <c r="H3563" i="29"/>
  <c r="I3562" i="29"/>
  <c r="H3562" i="29" s="1"/>
  <c r="I3561" i="29"/>
  <c r="H3561" i="29"/>
  <c r="I3560" i="29"/>
  <c r="H3560" i="29" s="1"/>
  <c r="I3559" i="29"/>
  <c r="H3559" i="29"/>
  <c r="I3558" i="29"/>
  <c r="H3558" i="29" s="1"/>
  <c r="I3557" i="29"/>
  <c r="H3557" i="29"/>
  <c r="I3556" i="29"/>
  <c r="H3556" i="29" s="1"/>
  <c r="I3555" i="29"/>
  <c r="H3555" i="29"/>
  <c r="I3554" i="29"/>
  <c r="H3554" i="29" s="1"/>
  <c r="I3553" i="29"/>
  <c r="H3553" i="29"/>
  <c r="I3552" i="29"/>
  <c r="H3552" i="29" s="1"/>
  <c r="I3551" i="29"/>
  <c r="H3551" i="29"/>
  <c r="I3550" i="29"/>
  <c r="H3550" i="29" s="1"/>
  <c r="I3549" i="29"/>
  <c r="H3549" i="29"/>
  <c r="I3548" i="29"/>
  <c r="H3548" i="29" s="1"/>
  <c r="I3547" i="29"/>
  <c r="H3547" i="29"/>
  <c r="I3546" i="29"/>
  <c r="H3546" i="29" s="1"/>
  <c r="I3545" i="29"/>
  <c r="H3545" i="29"/>
  <c r="I3544" i="29"/>
  <c r="H3544" i="29" s="1"/>
  <c r="I3543" i="29"/>
  <c r="H3543" i="29"/>
  <c r="I3542" i="29"/>
  <c r="H3542" i="29" s="1"/>
  <c r="I3541" i="29"/>
  <c r="H3541" i="29"/>
  <c r="I3540" i="29"/>
  <c r="H3540" i="29" s="1"/>
  <c r="I3539" i="29"/>
  <c r="H3539" i="29"/>
  <c r="I3538" i="29"/>
  <c r="H3538" i="29" s="1"/>
  <c r="I3537" i="29"/>
  <c r="H3537" i="29"/>
  <c r="I3536" i="29"/>
  <c r="H3536" i="29" s="1"/>
  <c r="I3535" i="29"/>
  <c r="H3535" i="29"/>
  <c r="I3534" i="29"/>
  <c r="H3534" i="29" s="1"/>
  <c r="I3533" i="29"/>
  <c r="H3533" i="29"/>
  <c r="I3532" i="29"/>
  <c r="H3532" i="29" s="1"/>
  <c r="I3531" i="29"/>
  <c r="H3531" i="29"/>
  <c r="I3530" i="29"/>
  <c r="H3530" i="29" s="1"/>
  <c r="I3529" i="29"/>
  <c r="H3529" i="29"/>
  <c r="I3528" i="29"/>
  <c r="H3528" i="29" s="1"/>
  <c r="I3527" i="29"/>
  <c r="H3527" i="29"/>
  <c r="I3526" i="29"/>
  <c r="H3526" i="29" s="1"/>
  <c r="I3525" i="29"/>
  <c r="H3525" i="29"/>
  <c r="I3524" i="29"/>
  <c r="H3524" i="29" s="1"/>
  <c r="I3523" i="29"/>
  <c r="H3523" i="29"/>
  <c r="I3522" i="29"/>
  <c r="H3522" i="29" s="1"/>
  <c r="I3521" i="29"/>
  <c r="H3521" i="29"/>
  <c r="I3520" i="29"/>
  <c r="H3520" i="29" s="1"/>
  <c r="I3519" i="29"/>
  <c r="H3519" i="29"/>
  <c r="I3518" i="29"/>
  <c r="H3518" i="29" s="1"/>
  <c r="I3517" i="29"/>
  <c r="H3517" i="29"/>
  <c r="I3516" i="29"/>
  <c r="H3516" i="29" s="1"/>
  <c r="I3515" i="29"/>
  <c r="H3515" i="29"/>
  <c r="I3514" i="29"/>
  <c r="H3514" i="29"/>
  <c r="I3513" i="29"/>
  <c r="H3513" i="29"/>
  <c r="I3512" i="29"/>
  <c r="H3512" i="29"/>
  <c r="I3511" i="29"/>
  <c r="H3511" i="29"/>
  <c r="I3510" i="29"/>
  <c r="H3510" i="29"/>
  <c r="I3509" i="29"/>
  <c r="H3509" i="29"/>
  <c r="I3508" i="29"/>
  <c r="H3508" i="29"/>
  <c r="I3507" i="29"/>
  <c r="H3507" i="29"/>
  <c r="I3506" i="29"/>
  <c r="H3506" i="29"/>
  <c r="I3505" i="29"/>
  <c r="H3505" i="29"/>
  <c r="I3504" i="29"/>
  <c r="H3504" i="29"/>
  <c r="I3503" i="29"/>
  <c r="H3503" i="29"/>
  <c r="I3502" i="29"/>
  <c r="H3502" i="29"/>
  <c r="I3501" i="29"/>
  <c r="H3501" i="29"/>
  <c r="I3500" i="29"/>
  <c r="H3500" i="29"/>
  <c r="I3499" i="29"/>
  <c r="H3499" i="29"/>
  <c r="I3498" i="29"/>
  <c r="H3498" i="29"/>
  <c r="I3497" i="29"/>
  <c r="H3497" i="29"/>
  <c r="I3496" i="29"/>
  <c r="H3496" i="29"/>
  <c r="I3495" i="29"/>
  <c r="H3495" i="29"/>
  <c r="I3494" i="29"/>
  <c r="H3494" i="29"/>
  <c r="I3493" i="29"/>
  <c r="H3493" i="29"/>
  <c r="I3492" i="29"/>
  <c r="H3492" i="29"/>
  <c r="I3491" i="29"/>
  <c r="H3491" i="29"/>
  <c r="I3490" i="29"/>
  <c r="H3490" i="29"/>
  <c r="I3489" i="29"/>
  <c r="H3489" i="29"/>
  <c r="I3488" i="29"/>
  <c r="H3488" i="29"/>
  <c r="I3487" i="29"/>
  <c r="H3487" i="29"/>
  <c r="I3486" i="29"/>
  <c r="H3486" i="29"/>
  <c r="I3485" i="29"/>
  <c r="H3485" i="29"/>
  <c r="I3484" i="29"/>
  <c r="H3484" i="29"/>
  <c r="I3483" i="29"/>
  <c r="H3483" i="29"/>
  <c r="I3482" i="29"/>
  <c r="H3482" i="29"/>
  <c r="I3481" i="29"/>
  <c r="H3481" i="29"/>
  <c r="I3480" i="29"/>
  <c r="H3480" i="29"/>
  <c r="I3479" i="29"/>
  <c r="H3479" i="29"/>
  <c r="I3478" i="29"/>
  <c r="H3478" i="29"/>
  <c r="I3477" i="29"/>
  <c r="H3477" i="29"/>
  <c r="I3476" i="29"/>
  <c r="H3476" i="29"/>
  <c r="I3475" i="29"/>
  <c r="H3475" i="29"/>
  <c r="I3474" i="29"/>
  <c r="H3474" i="29"/>
  <c r="I3473" i="29"/>
  <c r="H3473" i="29"/>
  <c r="I3472" i="29"/>
  <c r="H3472" i="29"/>
  <c r="I3471" i="29"/>
  <c r="H3471" i="29"/>
  <c r="I3470" i="29"/>
  <c r="H3470" i="29"/>
  <c r="I3469" i="29"/>
  <c r="H3469" i="29"/>
  <c r="I3468" i="29"/>
  <c r="H3468" i="29"/>
  <c r="I3467" i="29"/>
  <c r="H3467" i="29"/>
  <c r="I3466" i="29"/>
  <c r="H3466" i="29"/>
  <c r="I3465" i="29"/>
  <c r="H3465" i="29"/>
  <c r="I3464" i="29"/>
  <c r="H3464" i="29"/>
  <c r="I3463" i="29"/>
  <c r="H3463" i="29"/>
  <c r="I3462" i="29"/>
  <c r="H3462" i="29"/>
  <c r="I3461" i="29"/>
  <c r="H3461" i="29"/>
  <c r="I3460" i="29"/>
  <c r="H3460" i="29"/>
  <c r="I3459" i="29"/>
  <c r="H3459" i="29"/>
  <c r="I3458" i="29"/>
  <c r="H3458" i="29"/>
  <c r="I3457" i="29"/>
  <c r="H3457" i="29"/>
  <c r="I3456" i="29"/>
  <c r="H3456" i="29"/>
  <c r="I3455" i="29"/>
  <c r="H3455" i="29"/>
  <c r="I3454" i="29"/>
  <c r="H3454" i="29"/>
  <c r="I3453" i="29"/>
  <c r="H3453" i="29"/>
  <c r="I3452" i="29"/>
  <c r="H3452" i="29"/>
  <c r="I3451" i="29"/>
  <c r="H3451" i="29"/>
  <c r="I3450" i="29"/>
  <c r="H3450" i="29"/>
  <c r="I3449" i="29"/>
  <c r="H3449" i="29"/>
  <c r="I3448" i="29"/>
  <c r="H3448" i="29"/>
  <c r="I3447" i="29"/>
  <c r="H3447" i="29"/>
  <c r="I3446" i="29"/>
  <c r="H3446" i="29"/>
  <c r="I3445" i="29"/>
  <c r="H3445" i="29"/>
  <c r="I3444" i="29"/>
  <c r="H3444" i="29"/>
  <c r="I3443" i="29"/>
  <c r="H3443" i="29"/>
  <c r="I3442" i="29"/>
  <c r="H3442" i="29"/>
  <c r="I3441" i="29"/>
  <c r="H3441" i="29"/>
  <c r="I3440" i="29"/>
  <c r="H3440" i="29"/>
  <c r="I3439" i="29"/>
  <c r="H3439" i="29"/>
  <c r="I3438" i="29"/>
  <c r="H3438" i="29"/>
  <c r="I3437" i="29"/>
  <c r="H3437" i="29"/>
  <c r="I3436" i="29"/>
  <c r="H3436" i="29"/>
  <c r="I3435" i="29"/>
  <c r="H3435" i="29"/>
  <c r="I3434" i="29"/>
  <c r="H3434" i="29"/>
  <c r="I3433" i="29"/>
  <c r="H3433" i="29"/>
  <c r="I3432" i="29"/>
  <c r="H3432" i="29"/>
  <c r="I3431" i="29"/>
  <c r="H3431" i="29"/>
  <c r="I3430" i="29"/>
  <c r="H3430" i="29"/>
  <c r="I3429" i="29"/>
  <c r="H3429" i="29"/>
  <c r="I3428" i="29"/>
  <c r="H3428" i="29"/>
  <c r="I3427" i="29"/>
  <c r="H3427" i="29"/>
  <c r="I3426" i="29"/>
  <c r="H3426" i="29"/>
  <c r="I3425" i="29"/>
  <c r="H3425" i="29"/>
  <c r="I3424" i="29"/>
  <c r="H3424" i="29"/>
  <c r="I3423" i="29"/>
  <c r="H3423" i="29"/>
  <c r="I3422" i="29"/>
  <c r="H3422" i="29"/>
  <c r="I3421" i="29"/>
  <c r="H3421" i="29"/>
  <c r="I3420" i="29"/>
  <c r="H3420" i="29"/>
  <c r="I3419" i="29"/>
  <c r="H3419" i="29"/>
  <c r="I3418" i="29"/>
  <c r="H3418" i="29"/>
  <c r="I3417" i="29"/>
  <c r="H3417" i="29"/>
  <c r="I3416" i="29"/>
  <c r="H3416" i="29"/>
  <c r="I3415" i="29"/>
  <c r="H3415" i="29"/>
  <c r="I3414" i="29"/>
  <c r="H3414" i="29"/>
  <c r="I3413" i="29"/>
  <c r="H3413" i="29"/>
  <c r="I3412" i="29"/>
  <c r="H3412" i="29"/>
  <c r="I3411" i="29"/>
  <c r="H3411" i="29"/>
  <c r="I3410" i="29"/>
  <c r="H3410" i="29"/>
  <c r="I3409" i="29"/>
  <c r="H3409" i="29"/>
  <c r="I3408" i="29"/>
  <c r="H3408" i="29"/>
  <c r="I3407" i="29"/>
  <c r="H3407" i="29"/>
  <c r="I3406" i="29"/>
  <c r="H3406" i="29"/>
  <c r="I3405" i="29"/>
  <c r="H3405" i="29"/>
  <c r="I3404" i="29"/>
  <c r="H3404" i="29"/>
  <c r="I3403" i="29"/>
  <c r="H3403" i="29"/>
  <c r="I3402" i="29"/>
  <c r="H3402" i="29"/>
  <c r="I3401" i="29"/>
  <c r="H3401" i="29"/>
  <c r="I3400" i="29"/>
  <c r="H3400" i="29"/>
  <c r="I3399" i="29"/>
  <c r="H3399" i="29"/>
  <c r="I3398" i="29"/>
  <c r="H3398" i="29"/>
  <c r="I3397" i="29"/>
  <c r="H3397" i="29"/>
  <c r="I3396" i="29"/>
  <c r="H3396" i="29"/>
  <c r="I3395" i="29"/>
  <c r="H3395" i="29"/>
  <c r="I3394" i="29"/>
  <c r="H3394" i="29"/>
  <c r="I3393" i="29"/>
  <c r="H3393" i="29"/>
  <c r="I3392" i="29"/>
  <c r="H3392" i="29"/>
  <c r="I3391" i="29"/>
  <c r="H3391" i="29"/>
  <c r="I3390" i="29"/>
  <c r="H3390" i="29"/>
  <c r="I3389" i="29"/>
  <c r="H3389" i="29"/>
  <c r="I3388" i="29"/>
  <c r="H3388" i="29"/>
  <c r="I3387" i="29"/>
  <c r="H3387" i="29"/>
  <c r="I3386" i="29"/>
  <c r="H3386" i="29"/>
  <c r="I3385" i="29"/>
  <c r="H3385" i="29"/>
  <c r="I3384" i="29"/>
  <c r="H3384" i="29"/>
  <c r="I3383" i="29"/>
  <c r="H3383" i="29"/>
  <c r="I3382" i="29"/>
  <c r="H3382" i="29"/>
  <c r="I3381" i="29"/>
  <c r="H3381" i="29"/>
  <c r="I3380" i="29"/>
  <c r="H3380" i="29"/>
  <c r="I3379" i="29"/>
  <c r="H3379" i="29"/>
  <c r="I3378" i="29"/>
  <c r="H3378" i="29"/>
  <c r="I3377" i="29"/>
  <c r="H3377" i="29"/>
  <c r="I3376" i="29"/>
  <c r="H3376" i="29"/>
  <c r="I3375" i="29"/>
  <c r="H3375" i="29"/>
  <c r="I3374" i="29"/>
  <c r="H3374" i="29"/>
  <c r="I3373" i="29"/>
  <c r="H3373" i="29"/>
  <c r="I3372" i="29"/>
  <c r="H3372" i="29"/>
  <c r="I3371" i="29"/>
  <c r="H3371" i="29"/>
  <c r="I3370" i="29"/>
  <c r="H3370" i="29"/>
  <c r="I3369" i="29"/>
  <c r="H3369" i="29"/>
  <c r="I3368" i="29"/>
  <c r="H3368" i="29"/>
  <c r="I3367" i="29"/>
  <c r="H3367" i="29"/>
  <c r="I3366" i="29"/>
  <c r="H3366" i="29"/>
  <c r="I3365" i="29"/>
  <c r="H3365" i="29"/>
  <c r="I3364" i="29"/>
  <c r="H3364" i="29"/>
  <c r="I3363" i="29"/>
  <c r="H3363" i="29"/>
  <c r="I3362" i="29"/>
  <c r="H3362" i="29"/>
  <c r="I3361" i="29"/>
  <c r="H3361" i="29"/>
  <c r="I3360" i="29"/>
  <c r="H3360" i="29"/>
  <c r="I3359" i="29"/>
  <c r="H3359" i="29"/>
  <c r="I3358" i="29"/>
  <c r="H3358" i="29"/>
  <c r="I3357" i="29"/>
  <c r="H3357" i="29"/>
  <c r="I3356" i="29"/>
  <c r="H3356" i="29"/>
  <c r="I3355" i="29"/>
  <c r="H3355" i="29"/>
  <c r="I3354" i="29"/>
  <c r="H3354" i="29"/>
  <c r="I3353" i="29"/>
  <c r="H3353" i="29"/>
  <c r="I3352" i="29"/>
  <c r="H3352" i="29"/>
  <c r="I3351" i="29"/>
  <c r="H3351" i="29"/>
  <c r="I3350" i="29"/>
  <c r="H3350" i="29"/>
  <c r="I3349" i="29"/>
  <c r="H3349" i="29"/>
  <c r="I3348" i="29"/>
  <c r="H3348" i="29"/>
  <c r="I3347" i="29"/>
  <c r="H3347" i="29"/>
  <c r="I3346" i="29"/>
  <c r="H3346" i="29"/>
  <c r="I3345" i="29"/>
  <c r="H3345" i="29" s="1"/>
  <c r="I3344" i="29"/>
  <c r="H3344" i="29"/>
  <c r="I3343" i="29"/>
  <c r="H3343" i="29" s="1"/>
  <c r="I3342" i="29"/>
  <c r="H3342" i="29"/>
  <c r="I3341" i="29"/>
  <c r="H3341" i="29" s="1"/>
  <c r="I3340" i="29"/>
  <c r="H3340" i="29" s="1"/>
  <c r="I3339" i="29"/>
  <c r="H3339" i="29" s="1"/>
  <c r="I3338" i="29"/>
  <c r="H3338" i="29"/>
  <c r="I3337" i="29"/>
  <c r="H3337" i="29" s="1"/>
  <c r="I3336" i="29"/>
  <c r="H3336" i="29"/>
  <c r="I3335" i="29"/>
  <c r="H3335" i="29" s="1"/>
  <c r="I3334" i="29"/>
  <c r="H3334" i="29"/>
  <c r="I3333" i="29"/>
  <c r="H3333" i="29" s="1"/>
  <c r="I3332" i="29"/>
  <c r="H3332" i="29" s="1"/>
  <c r="I3331" i="29"/>
  <c r="H3331" i="29" s="1"/>
  <c r="I3330" i="29"/>
  <c r="H3330" i="29"/>
  <c r="I3329" i="29"/>
  <c r="H3329" i="29" s="1"/>
  <c r="I3328" i="29"/>
  <c r="H3328" i="29"/>
  <c r="I3327" i="29"/>
  <c r="H3327" i="29" s="1"/>
  <c r="I3326" i="29"/>
  <c r="H3326" i="29"/>
  <c r="I3325" i="29"/>
  <c r="H3325" i="29" s="1"/>
  <c r="I3324" i="29"/>
  <c r="H3324" i="29" s="1"/>
  <c r="I3323" i="29"/>
  <c r="H3323" i="29" s="1"/>
  <c r="I3322" i="29"/>
  <c r="H3322" i="29"/>
  <c r="I3321" i="29"/>
  <c r="H3321" i="29" s="1"/>
  <c r="I3320" i="29"/>
  <c r="H3320" i="29"/>
  <c r="I3319" i="29"/>
  <c r="H3319" i="29" s="1"/>
  <c r="I3318" i="29"/>
  <c r="H3318" i="29"/>
  <c r="I3317" i="29"/>
  <c r="H3317" i="29" s="1"/>
  <c r="I3316" i="29"/>
  <c r="H3316" i="29" s="1"/>
  <c r="I3315" i="29"/>
  <c r="H3315" i="29" s="1"/>
  <c r="I3314" i="29"/>
  <c r="H3314" i="29"/>
  <c r="I3313" i="29"/>
  <c r="H3313" i="29"/>
  <c r="I3312" i="29"/>
  <c r="H3312" i="29"/>
  <c r="I3311" i="29"/>
  <c r="H3311" i="29"/>
  <c r="I3310" i="29"/>
  <c r="H3310" i="29"/>
  <c r="I3309" i="29"/>
  <c r="H3309" i="29"/>
  <c r="I3308" i="29"/>
  <c r="H3308" i="29"/>
  <c r="I3307" i="29"/>
  <c r="H3307" i="29"/>
  <c r="I3306" i="29"/>
  <c r="H3306" i="29"/>
  <c r="I3305" i="29"/>
  <c r="H3305" i="29"/>
  <c r="I3304" i="29"/>
  <c r="H3304" i="29"/>
  <c r="I3303" i="29"/>
  <c r="H3303" i="29"/>
  <c r="I3302" i="29"/>
  <c r="H3302" i="29"/>
  <c r="I3301" i="29"/>
  <c r="H3301" i="29"/>
  <c r="I3300" i="29"/>
  <c r="H3300" i="29"/>
  <c r="I3299" i="29"/>
  <c r="H3299" i="29"/>
  <c r="I3298" i="29"/>
  <c r="H3298" i="29"/>
  <c r="I3297" i="29"/>
  <c r="H3297" i="29"/>
  <c r="I3296" i="29"/>
  <c r="H3296" i="29"/>
  <c r="I3295" i="29"/>
  <c r="H3295" i="29"/>
  <c r="I3294" i="29"/>
  <c r="H3294" i="29"/>
  <c r="I3293" i="29"/>
  <c r="H3293" i="29"/>
  <c r="I3292" i="29"/>
  <c r="H3292" i="29"/>
  <c r="I3291" i="29"/>
  <c r="H3291" i="29"/>
  <c r="I3290" i="29"/>
  <c r="H3290" i="29"/>
  <c r="I3289" i="29"/>
  <c r="H3289" i="29"/>
  <c r="I3288" i="29"/>
  <c r="H3288" i="29"/>
  <c r="I3287" i="29"/>
  <c r="H3287" i="29"/>
  <c r="I3286" i="29"/>
  <c r="H3286" i="29"/>
  <c r="I3285" i="29"/>
  <c r="H3285" i="29"/>
  <c r="I3284" i="29"/>
  <c r="H3284" i="29"/>
  <c r="I3283" i="29"/>
  <c r="H3283" i="29"/>
  <c r="I3282" i="29"/>
  <c r="H3282" i="29"/>
  <c r="I3281" i="29"/>
  <c r="H3281" i="29" s="1"/>
  <c r="I3280" i="29"/>
  <c r="H3280" i="29"/>
  <c r="I3279" i="29"/>
  <c r="H3279" i="29" s="1"/>
  <c r="I3278" i="29"/>
  <c r="H3278" i="29"/>
  <c r="I3277" i="29"/>
  <c r="H3277" i="29" s="1"/>
  <c r="I3276" i="29"/>
  <c r="H3276" i="29"/>
  <c r="I3275" i="29"/>
  <c r="H3275" i="29" s="1"/>
  <c r="I3274" i="29"/>
  <c r="H3274" i="29"/>
  <c r="I3273" i="29"/>
  <c r="H3273" i="29" s="1"/>
  <c r="I3272" i="29"/>
  <c r="H3272" i="29"/>
  <c r="I3271" i="29"/>
  <c r="H3271" i="29" s="1"/>
  <c r="I3270" i="29"/>
  <c r="H3270" i="29"/>
  <c r="I3269" i="29"/>
  <c r="H3269" i="29" s="1"/>
  <c r="I3268" i="29"/>
  <c r="H3268" i="29"/>
  <c r="I3267" i="29"/>
  <c r="H3267" i="29" s="1"/>
  <c r="I3266" i="29"/>
  <c r="H3266" i="29"/>
  <c r="I3265" i="29"/>
  <c r="H3265" i="29" s="1"/>
  <c r="I3264" i="29"/>
  <c r="H3264" i="29"/>
  <c r="I3263" i="29"/>
  <c r="H3263" i="29" s="1"/>
  <c r="I3262" i="29"/>
  <c r="H3262" i="29"/>
  <c r="I3261" i="29"/>
  <c r="H3261" i="29" s="1"/>
  <c r="I3260" i="29"/>
  <c r="H3260" i="29"/>
  <c r="I3259" i="29"/>
  <c r="H3259" i="29" s="1"/>
  <c r="I3258" i="29"/>
  <c r="H3258" i="29"/>
  <c r="I3257" i="29"/>
  <c r="H3257" i="29" s="1"/>
  <c r="I3256" i="29"/>
  <c r="H3256" i="29"/>
  <c r="I3255" i="29"/>
  <c r="H3255" i="29" s="1"/>
  <c r="I3254" i="29"/>
  <c r="H3254" i="29"/>
  <c r="I3253" i="29"/>
  <c r="H3253" i="29" s="1"/>
  <c r="I3252" i="29"/>
  <c r="H3252" i="29"/>
  <c r="I3251" i="29"/>
  <c r="H3251" i="29" s="1"/>
  <c r="I3250" i="29"/>
  <c r="H3250" i="29"/>
  <c r="I3249" i="29"/>
  <c r="H3249" i="29" s="1"/>
  <c r="I3248" i="29"/>
  <c r="H3248" i="29"/>
  <c r="I3247" i="29"/>
  <c r="H3247" i="29" s="1"/>
  <c r="I3246" i="29"/>
  <c r="H3246" i="29"/>
  <c r="I3245" i="29"/>
  <c r="H3245" i="29" s="1"/>
  <c r="I3244" i="29"/>
  <c r="H3244" i="29"/>
  <c r="I3243" i="29"/>
  <c r="H3243" i="29" s="1"/>
  <c r="I3242" i="29"/>
  <c r="H3242" i="29"/>
  <c r="I3241" i="29"/>
  <c r="H3241" i="29" s="1"/>
  <c r="I3240" i="29"/>
  <c r="H3240" i="29"/>
  <c r="I3239" i="29"/>
  <c r="H3239" i="29" s="1"/>
  <c r="I3238" i="29"/>
  <c r="H3238" i="29"/>
  <c r="I3237" i="29"/>
  <c r="H3237" i="29" s="1"/>
  <c r="I3236" i="29"/>
  <c r="H3236" i="29"/>
  <c r="I3235" i="29"/>
  <c r="H3235" i="29" s="1"/>
  <c r="I3234" i="29"/>
  <c r="H3234" i="29"/>
  <c r="I3233" i="29"/>
  <c r="H3233" i="29" s="1"/>
  <c r="I3232" i="29"/>
  <c r="H3232" i="29"/>
  <c r="I3231" i="29"/>
  <c r="H3231" i="29" s="1"/>
  <c r="I3230" i="29"/>
  <c r="H3230" i="29"/>
  <c r="I3229" i="29"/>
  <c r="H3229" i="29" s="1"/>
  <c r="I3228" i="29"/>
  <c r="H3228" i="29"/>
  <c r="I3227" i="29"/>
  <c r="H3227" i="29" s="1"/>
  <c r="I3226" i="29"/>
  <c r="H3226" i="29"/>
  <c r="I3225" i="29"/>
  <c r="H3225" i="29" s="1"/>
  <c r="I3224" i="29"/>
  <c r="H3224" i="29"/>
  <c r="I3223" i="29"/>
  <c r="H3223" i="29" s="1"/>
  <c r="I3222" i="29"/>
  <c r="H3222" i="29"/>
  <c r="I3221" i="29"/>
  <c r="H3221" i="29" s="1"/>
  <c r="I3220" i="29"/>
  <c r="H3220" i="29"/>
  <c r="I3219" i="29"/>
  <c r="H3219" i="29" s="1"/>
  <c r="I3218" i="29"/>
  <c r="H3218" i="29"/>
  <c r="I3217" i="29"/>
  <c r="H3217" i="29" s="1"/>
  <c r="I3216" i="29"/>
  <c r="H3216" i="29"/>
  <c r="I3215" i="29"/>
  <c r="H3215" i="29" s="1"/>
  <c r="I3214" i="29"/>
  <c r="H3214" i="29"/>
  <c r="I3213" i="29"/>
  <c r="H3213" i="29" s="1"/>
  <c r="I3212" i="29"/>
  <c r="H3212" i="29"/>
  <c r="I3211" i="29"/>
  <c r="H3211" i="29" s="1"/>
  <c r="I3210" i="29"/>
  <c r="H3210" i="29"/>
  <c r="I3209" i="29"/>
  <c r="H3209" i="29" s="1"/>
  <c r="I3208" i="29"/>
  <c r="H3208" i="29"/>
  <c r="I3207" i="29"/>
  <c r="H3207" i="29" s="1"/>
  <c r="I3206" i="29"/>
  <c r="H3206" i="29"/>
  <c r="I3205" i="29"/>
  <c r="H3205" i="29" s="1"/>
  <c r="I3204" i="29"/>
  <c r="H3204" i="29"/>
  <c r="I3203" i="29"/>
  <c r="H3203" i="29" s="1"/>
  <c r="I3202" i="29"/>
  <c r="H3202" i="29"/>
  <c r="I3201" i="29"/>
  <c r="H3201" i="29" s="1"/>
  <c r="I3200" i="29"/>
  <c r="H3200" i="29"/>
  <c r="I3199" i="29"/>
  <c r="H3199" i="29" s="1"/>
  <c r="I3198" i="29"/>
  <c r="H3198" i="29"/>
  <c r="I3197" i="29"/>
  <c r="H3197" i="29" s="1"/>
  <c r="I3196" i="29"/>
  <c r="H3196" i="29"/>
  <c r="I3195" i="29"/>
  <c r="H3195" i="29" s="1"/>
  <c r="I3194" i="29"/>
  <c r="H3194" i="29"/>
  <c r="I3193" i="29"/>
  <c r="H3193" i="29" s="1"/>
  <c r="I3192" i="29"/>
  <c r="H3192" i="29"/>
  <c r="I3191" i="29"/>
  <c r="H3191" i="29" s="1"/>
  <c r="I3190" i="29"/>
  <c r="H3190" i="29"/>
  <c r="I3189" i="29"/>
  <c r="H3189" i="29" s="1"/>
  <c r="I3188" i="29"/>
  <c r="H3188" i="29"/>
  <c r="I3187" i="29"/>
  <c r="H3187" i="29" s="1"/>
  <c r="I3186" i="29"/>
  <c r="H3186" i="29"/>
  <c r="I3185" i="29"/>
  <c r="H3185" i="29" s="1"/>
  <c r="I3184" i="29"/>
  <c r="H3184" i="29"/>
  <c r="I3183" i="29"/>
  <c r="H3183" i="29" s="1"/>
  <c r="I3182" i="29"/>
  <c r="H3182" i="29"/>
  <c r="I3181" i="29"/>
  <c r="H3181" i="29" s="1"/>
  <c r="I3180" i="29"/>
  <c r="H3180" i="29"/>
  <c r="I3179" i="29"/>
  <c r="H3179" i="29" s="1"/>
  <c r="I3178" i="29"/>
  <c r="H3178" i="29"/>
  <c r="I3177" i="29"/>
  <c r="H3177" i="29" s="1"/>
  <c r="I3176" i="29"/>
  <c r="H3176" i="29"/>
  <c r="I3175" i="29"/>
  <c r="H3175" i="29" s="1"/>
  <c r="I3174" i="29"/>
  <c r="H3174" i="29"/>
  <c r="I3173" i="29"/>
  <c r="H3173" i="29" s="1"/>
  <c r="I3172" i="29"/>
  <c r="H3172" i="29"/>
  <c r="I3171" i="29"/>
  <c r="H3171" i="29" s="1"/>
  <c r="I3170" i="29"/>
  <c r="H3170" i="29"/>
  <c r="I3169" i="29"/>
  <c r="H3169" i="29" s="1"/>
  <c r="I3168" i="29"/>
  <c r="H3168" i="29"/>
  <c r="I3167" i="29"/>
  <c r="H3167" i="29" s="1"/>
  <c r="I3166" i="29"/>
  <c r="H3166" i="29"/>
  <c r="I3165" i="29"/>
  <c r="H3165" i="29" s="1"/>
  <c r="I3164" i="29"/>
  <c r="H3164" i="29"/>
  <c r="I3163" i="29"/>
  <c r="H3163" i="29" s="1"/>
  <c r="I3162" i="29"/>
  <c r="H3162" i="29"/>
  <c r="I3161" i="29"/>
  <c r="H3161" i="29" s="1"/>
  <c r="I3160" i="29"/>
  <c r="H3160" i="29"/>
  <c r="I3159" i="29"/>
  <c r="H3159" i="29" s="1"/>
  <c r="I3158" i="29"/>
  <c r="H3158" i="29"/>
  <c r="I3157" i="29"/>
  <c r="H3157" i="29" s="1"/>
  <c r="I3156" i="29"/>
  <c r="H3156" i="29"/>
  <c r="I3155" i="29"/>
  <c r="H3155" i="29" s="1"/>
  <c r="I3154" i="29"/>
  <c r="H3154" i="29"/>
  <c r="I3153" i="29"/>
  <c r="H3153" i="29" s="1"/>
  <c r="I3152" i="29"/>
  <c r="H3152" i="29"/>
  <c r="I3151" i="29"/>
  <c r="H3151" i="29" s="1"/>
  <c r="I3150" i="29"/>
  <c r="H3150" i="29"/>
  <c r="I3149" i="29"/>
  <c r="H3149" i="29" s="1"/>
  <c r="I3148" i="29"/>
  <c r="H3148" i="29"/>
  <c r="I3147" i="29"/>
  <c r="H3147" i="29" s="1"/>
  <c r="I3146" i="29"/>
  <c r="H3146" i="29"/>
  <c r="I3145" i="29"/>
  <c r="H3145" i="29" s="1"/>
  <c r="I3144" i="29"/>
  <c r="H3144" i="29"/>
  <c r="I3143" i="29"/>
  <c r="H3143" i="29" s="1"/>
  <c r="I3142" i="29"/>
  <c r="H3142" i="29"/>
  <c r="I3141" i="29"/>
  <c r="H3141" i="29" s="1"/>
  <c r="I3140" i="29"/>
  <c r="H3140" i="29"/>
  <c r="I3139" i="29"/>
  <c r="H3139" i="29" s="1"/>
  <c r="I3138" i="29"/>
  <c r="H3138" i="29"/>
  <c r="I3137" i="29"/>
  <c r="H3137" i="29" s="1"/>
  <c r="I3136" i="29"/>
  <c r="H3136" i="29"/>
  <c r="I3135" i="29"/>
  <c r="H3135" i="29" s="1"/>
  <c r="I3134" i="29"/>
  <c r="H3134" i="29"/>
  <c r="I3133" i="29"/>
  <c r="H3133" i="29" s="1"/>
  <c r="I3132" i="29"/>
  <c r="H3132" i="29"/>
  <c r="I3131" i="29"/>
  <c r="H3131" i="29" s="1"/>
  <c r="I3130" i="29"/>
  <c r="H3130" i="29"/>
  <c r="I3129" i="29"/>
  <c r="H3129" i="29" s="1"/>
  <c r="I3128" i="29"/>
  <c r="H3128" i="29"/>
  <c r="I3127" i="29"/>
  <c r="H3127" i="29" s="1"/>
  <c r="I3126" i="29"/>
  <c r="H3126" i="29"/>
  <c r="I3125" i="29"/>
  <c r="H3125" i="29" s="1"/>
  <c r="I3124" i="29"/>
  <c r="H3124" i="29"/>
  <c r="I3123" i="29"/>
  <c r="H3123" i="29" s="1"/>
  <c r="I3122" i="29"/>
  <c r="H3122" i="29"/>
  <c r="I3121" i="29"/>
  <c r="H3121" i="29" s="1"/>
  <c r="I3120" i="29"/>
  <c r="H3120" i="29"/>
  <c r="I3119" i="29"/>
  <c r="H3119" i="29" s="1"/>
  <c r="I3118" i="29"/>
  <c r="H3118" i="29" s="1"/>
  <c r="I3117" i="29"/>
  <c r="H3117" i="29"/>
  <c r="I3116" i="29"/>
  <c r="H3116" i="29" s="1"/>
  <c r="I3115" i="29"/>
  <c r="H3115" i="29"/>
  <c r="I3114" i="29"/>
  <c r="H3114" i="29" s="1"/>
  <c r="I3113" i="29"/>
  <c r="H3113" i="29"/>
  <c r="I3112" i="29"/>
  <c r="H3112" i="29" s="1"/>
  <c r="I3111" i="29"/>
  <c r="H3111" i="29"/>
  <c r="I3110" i="29"/>
  <c r="H3110" i="29" s="1"/>
  <c r="I3109" i="29"/>
  <c r="H3109" i="29"/>
  <c r="I3108" i="29"/>
  <c r="H3108" i="29" s="1"/>
  <c r="I3107" i="29"/>
  <c r="H3107" i="29"/>
  <c r="I3106" i="29"/>
  <c r="H3106" i="29" s="1"/>
  <c r="I3105" i="29"/>
  <c r="H3105" i="29"/>
  <c r="I3104" i="29"/>
  <c r="H3104" i="29" s="1"/>
  <c r="I3103" i="29"/>
  <c r="H3103" i="29"/>
  <c r="I3102" i="29"/>
  <c r="H3102" i="29" s="1"/>
  <c r="I3101" i="29"/>
  <c r="H3101" i="29"/>
  <c r="I3100" i="29"/>
  <c r="H3100" i="29" s="1"/>
  <c r="I3099" i="29"/>
  <c r="H3099" i="29"/>
  <c r="I3098" i="29"/>
  <c r="H3098" i="29" s="1"/>
  <c r="I3097" i="29"/>
  <c r="H3097" i="29"/>
  <c r="I3096" i="29"/>
  <c r="H3096" i="29" s="1"/>
  <c r="I3095" i="29"/>
  <c r="H3095" i="29"/>
  <c r="I3094" i="29"/>
  <c r="H3094" i="29" s="1"/>
  <c r="I3093" i="29"/>
  <c r="H3093" i="29"/>
  <c r="I3092" i="29"/>
  <c r="H3092" i="29" s="1"/>
  <c r="I3091" i="29"/>
  <c r="H3091" i="29"/>
  <c r="I3090" i="29"/>
  <c r="H3090" i="29" s="1"/>
  <c r="I3089" i="29"/>
  <c r="H3089" i="29"/>
  <c r="I3088" i="29"/>
  <c r="H3088" i="29" s="1"/>
  <c r="I3087" i="29"/>
  <c r="H3087" i="29"/>
  <c r="I3086" i="29"/>
  <c r="H3086" i="29" s="1"/>
  <c r="I3085" i="29"/>
  <c r="H3085" i="29"/>
  <c r="I3084" i="29"/>
  <c r="H3084" i="29" s="1"/>
  <c r="I3083" i="29"/>
  <c r="H3083" i="29"/>
  <c r="I3082" i="29"/>
  <c r="H3082" i="29" s="1"/>
  <c r="I3081" i="29"/>
  <c r="H3081" i="29"/>
  <c r="I3080" i="29"/>
  <c r="H3080" i="29" s="1"/>
  <c r="I3079" i="29"/>
  <c r="H3079" i="29"/>
  <c r="I3078" i="29"/>
  <c r="H3078" i="29" s="1"/>
  <c r="I3077" i="29"/>
  <c r="H3077" i="29"/>
  <c r="I3076" i="29"/>
  <c r="H3076" i="29" s="1"/>
  <c r="I3075" i="29"/>
  <c r="H3075" i="29"/>
  <c r="I3074" i="29"/>
  <c r="H3074" i="29" s="1"/>
  <c r="I3073" i="29"/>
  <c r="H3073" i="29"/>
  <c r="I3072" i="29"/>
  <c r="H3072" i="29" s="1"/>
  <c r="I3071" i="29"/>
  <c r="H3071" i="29"/>
  <c r="I3070" i="29"/>
  <c r="H3070" i="29" s="1"/>
  <c r="I3069" i="29"/>
  <c r="H3069" i="29"/>
  <c r="I3068" i="29"/>
  <c r="H3068" i="29" s="1"/>
  <c r="I3067" i="29"/>
  <c r="H3067" i="29"/>
  <c r="I3066" i="29"/>
  <c r="H3066" i="29" s="1"/>
  <c r="I3065" i="29"/>
  <c r="H3065" i="29"/>
  <c r="I3064" i="29"/>
  <c r="H3064" i="29" s="1"/>
  <c r="I3063" i="29"/>
  <c r="H3063" i="29"/>
  <c r="I3062" i="29"/>
  <c r="H3062" i="29" s="1"/>
  <c r="I3061" i="29"/>
  <c r="H3061" i="29"/>
  <c r="I3060" i="29"/>
  <c r="H3060" i="29" s="1"/>
  <c r="I3059" i="29"/>
  <c r="H3059" i="29"/>
  <c r="I3058" i="29"/>
  <c r="H3058" i="29" s="1"/>
  <c r="I3057" i="29"/>
  <c r="H3057" i="29"/>
  <c r="I3056" i="29"/>
  <c r="H3056" i="29" s="1"/>
  <c r="I3055" i="29"/>
  <c r="H3055" i="29"/>
  <c r="I3054" i="29"/>
  <c r="H3054" i="29" s="1"/>
  <c r="I3053" i="29"/>
  <c r="H3053" i="29"/>
  <c r="I3052" i="29"/>
  <c r="H3052" i="29" s="1"/>
  <c r="I3051" i="29"/>
  <c r="H3051" i="29"/>
  <c r="I3050" i="29"/>
  <c r="H3050" i="29" s="1"/>
  <c r="I3049" i="29"/>
  <c r="H3049" i="29"/>
  <c r="I3048" i="29"/>
  <c r="H3048" i="29" s="1"/>
  <c r="I3047" i="29"/>
  <c r="H3047" i="29"/>
  <c r="I3046" i="29"/>
  <c r="H3046" i="29" s="1"/>
  <c r="I3045" i="29"/>
  <c r="H3045" i="29"/>
  <c r="I3044" i="29"/>
  <c r="H3044" i="29" s="1"/>
  <c r="I3043" i="29"/>
  <c r="H3043" i="29"/>
  <c r="I3042" i="29"/>
  <c r="H3042" i="29" s="1"/>
  <c r="I3041" i="29"/>
  <c r="H3041" i="29"/>
  <c r="I3040" i="29"/>
  <c r="H3040" i="29" s="1"/>
  <c r="I3039" i="29"/>
  <c r="H3039" i="29"/>
  <c r="I3038" i="29"/>
  <c r="H3038" i="29" s="1"/>
  <c r="I3037" i="29"/>
  <c r="H3037" i="29"/>
  <c r="I3036" i="29"/>
  <c r="H3036" i="29" s="1"/>
  <c r="I3035" i="29"/>
  <c r="H3035" i="29"/>
  <c r="I3034" i="29"/>
  <c r="H3034" i="29" s="1"/>
  <c r="I3033" i="29"/>
  <c r="H3033" i="29"/>
  <c r="I3032" i="29"/>
  <c r="H3032" i="29" s="1"/>
  <c r="I3031" i="29"/>
  <c r="H3031" i="29"/>
  <c r="I3030" i="29"/>
  <c r="H3030" i="29" s="1"/>
  <c r="I3029" i="29"/>
  <c r="H3029" i="29"/>
  <c r="I3028" i="29"/>
  <c r="H3028" i="29" s="1"/>
  <c r="I3027" i="29"/>
  <c r="H3027" i="29"/>
  <c r="I3026" i="29"/>
  <c r="H3026" i="29" s="1"/>
  <c r="I3025" i="29"/>
  <c r="H3025" i="29"/>
  <c r="I3024" i="29"/>
  <c r="H3024" i="29" s="1"/>
  <c r="I3023" i="29"/>
  <c r="H3023" i="29"/>
  <c r="I3022" i="29"/>
  <c r="H3022" i="29" s="1"/>
  <c r="I3021" i="29"/>
  <c r="H3021" i="29"/>
  <c r="I3020" i="29"/>
  <c r="H3020" i="29" s="1"/>
  <c r="I3019" i="29"/>
  <c r="H3019" i="29"/>
  <c r="I3018" i="29"/>
  <c r="H3018" i="29" s="1"/>
  <c r="I3017" i="29"/>
  <c r="H3017" i="29"/>
  <c r="I3016" i="29"/>
  <c r="H3016" i="29" s="1"/>
  <c r="I3015" i="29"/>
  <c r="H3015" i="29"/>
  <c r="I3014" i="29"/>
  <c r="H3014" i="29" s="1"/>
  <c r="I3013" i="29"/>
  <c r="H3013" i="29"/>
  <c r="I3012" i="29"/>
  <c r="H3012" i="29" s="1"/>
  <c r="I3011" i="29"/>
  <c r="H3011" i="29"/>
  <c r="I3010" i="29"/>
  <c r="H3010" i="29" s="1"/>
  <c r="I3009" i="29"/>
  <c r="H3009" i="29"/>
  <c r="I3008" i="29"/>
  <c r="H3008" i="29" s="1"/>
  <c r="I3007" i="29"/>
  <c r="H3007" i="29"/>
  <c r="I3006" i="29"/>
  <c r="H3006" i="29" s="1"/>
  <c r="I3005" i="29"/>
  <c r="H3005" i="29"/>
  <c r="I3004" i="29"/>
  <c r="H3004" i="29" s="1"/>
  <c r="I3003" i="29"/>
  <c r="H3003" i="29"/>
  <c r="I3002" i="29"/>
  <c r="H3002" i="29" s="1"/>
  <c r="I3001" i="29"/>
  <c r="H3001" i="29"/>
  <c r="I3000" i="29"/>
  <c r="H3000" i="29" s="1"/>
  <c r="I2999" i="29"/>
  <c r="H2999" i="29"/>
  <c r="I2998" i="29"/>
  <c r="H2998" i="29" s="1"/>
  <c r="I2997" i="29"/>
  <c r="H2997" i="29"/>
  <c r="I2996" i="29"/>
  <c r="H2996" i="29" s="1"/>
  <c r="I2995" i="29"/>
  <c r="H2995" i="29"/>
  <c r="I2994" i="29"/>
  <c r="H2994" i="29" s="1"/>
  <c r="I2993" i="29"/>
  <c r="H2993" i="29"/>
  <c r="I2992" i="29"/>
  <c r="H2992" i="29" s="1"/>
  <c r="I2991" i="29"/>
  <c r="H2991" i="29"/>
  <c r="I2990" i="29"/>
  <c r="H2990" i="29" s="1"/>
  <c r="I2989" i="29"/>
  <c r="H2989" i="29"/>
  <c r="I2988" i="29"/>
  <c r="H2988" i="29" s="1"/>
  <c r="I2987" i="29"/>
  <c r="H2987" i="29"/>
  <c r="I2986" i="29"/>
  <c r="H2986" i="29" s="1"/>
  <c r="I2985" i="29"/>
  <c r="H2985" i="29"/>
  <c r="I2984" i="29"/>
  <c r="H2984" i="29" s="1"/>
  <c r="I2983" i="29"/>
  <c r="H2983" i="29"/>
  <c r="I2982" i="29"/>
  <c r="H2982" i="29" s="1"/>
  <c r="I2981" i="29"/>
  <c r="H2981" i="29"/>
  <c r="I2980" i="29"/>
  <c r="H2980" i="29" s="1"/>
  <c r="I2979" i="29"/>
  <c r="H2979" i="29" s="1"/>
  <c r="I2978" i="29"/>
  <c r="H2978" i="29" s="1"/>
  <c r="I2977" i="29"/>
  <c r="H2977" i="29" s="1"/>
  <c r="I2976" i="29"/>
  <c r="H2976" i="29" s="1"/>
  <c r="I2975" i="29"/>
  <c r="H2975" i="29"/>
  <c r="I2974" i="29"/>
  <c r="H2974" i="29" s="1"/>
  <c r="I2973" i="29"/>
  <c r="H2973" i="29"/>
  <c r="I2972" i="29"/>
  <c r="H2972" i="29" s="1"/>
  <c r="I2971" i="29"/>
  <c r="H2971" i="29" s="1"/>
  <c r="I2970" i="29"/>
  <c r="H2970" i="29" s="1"/>
  <c r="I2969" i="29"/>
  <c r="H2969" i="29" s="1"/>
  <c r="I2968" i="29"/>
  <c r="H2968" i="29" s="1"/>
  <c r="I2967" i="29"/>
  <c r="H2967" i="29"/>
  <c r="I2966" i="29"/>
  <c r="H2966" i="29" s="1"/>
  <c r="I2965" i="29"/>
  <c r="H2965" i="29"/>
  <c r="I2964" i="29"/>
  <c r="H2964" i="29" s="1"/>
  <c r="I2963" i="29"/>
  <c r="H2963" i="29" s="1"/>
  <c r="I2962" i="29"/>
  <c r="H2962" i="29" s="1"/>
  <c r="I2961" i="29"/>
  <c r="H2961" i="29" s="1"/>
  <c r="I2960" i="29"/>
  <c r="H2960" i="29" s="1"/>
  <c r="I2959" i="29"/>
  <c r="H2959" i="29"/>
  <c r="I2958" i="29"/>
  <c r="H2958" i="29" s="1"/>
  <c r="I2957" i="29"/>
  <c r="H2957" i="29"/>
  <c r="I2956" i="29"/>
  <c r="H2956" i="29" s="1"/>
  <c r="I2955" i="29"/>
  <c r="H2955" i="29" s="1"/>
  <c r="I2954" i="29"/>
  <c r="H2954" i="29" s="1"/>
  <c r="I2953" i="29"/>
  <c r="H2953" i="29" s="1"/>
  <c r="I2952" i="29"/>
  <c r="H2952" i="29" s="1"/>
  <c r="I2951" i="29"/>
  <c r="H2951" i="29"/>
  <c r="I2950" i="29"/>
  <c r="H2950" i="29" s="1"/>
  <c r="I2949" i="29"/>
  <c r="H2949" i="29"/>
  <c r="I2948" i="29"/>
  <c r="H2948" i="29" s="1"/>
  <c r="I2947" i="29"/>
  <c r="H2947" i="29"/>
  <c r="I2946" i="29"/>
  <c r="H2946" i="29" s="1"/>
  <c r="I2945" i="29"/>
  <c r="H2945" i="29"/>
  <c r="I2944" i="29"/>
  <c r="H2944" i="29" s="1"/>
  <c r="I2943" i="29"/>
  <c r="H2943" i="29"/>
  <c r="I2942" i="29"/>
  <c r="H2942" i="29" s="1"/>
  <c r="I2941" i="29"/>
  <c r="H2941" i="29"/>
  <c r="I2940" i="29"/>
  <c r="H2940" i="29" s="1"/>
  <c r="I2939" i="29"/>
  <c r="H2939" i="29"/>
  <c r="I2938" i="29"/>
  <c r="H2938" i="29" s="1"/>
  <c r="I2937" i="29"/>
  <c r="H2937" i="29"/>
  <c r="I2936" i="29"/>
  <c r="H2936" i="29" s="1"/>
  <c r="I2935" i="29"/>
  <c r="H2935" i="29"/>
  <c r="I2934" i="29"/>
  <c r="H2934" i="29" s="1"/>
  <c r="I2933" i="29"/>
  <c r="H2933" i="29"/>
  <c r="I2932" i="29"/>
  <c r="H2932" i="29" s="1"/>
  <c r="I2931" i="29"/>
  <c r="H2931" i="29"/>
  <c r="I2930" i="29"/>
  <c r="H2930" i="29" s="1"/>
  <c r="I2929" i="29"/>
  <c r="H2929" i="29"/>
  <c r="I2928" i="29"/>
  <c r="H2928" i="29" s="1"/>
  <c r="I2927" i="29"/>
  <c r="H2927" i="29"/>
  <c r="I2926" i="29"/>
  <c r="H2926" i="29" s="1"/>
  <c r="I2925" i="29"/>
  <c r="H2925" i="29"/>
  <c r="I2924" i="29"/>
  <c r="H2924" i="29" s="1"/>
  <c r="I2923" i="29"/>
  <c r="H2923" i="29"/>
  <c r="I2922" i="29"/>
  <c r="H2922" i="29" s="1"/>
  <c r="I2921" i="29"/>
  <c r="H2921" i="29"/>
  <c r="I2920" i="29"/>
  <c r="H2920" i="29" s="1"/>
  <c r="I2919" i="29"/>
  <c r="H2919" i="29"/>
  <c r="I2918" i="29"/>
  <c r="H2918" i="29" s="1"/>
  <c r="I2917" i="29"/>
  <c r="H2917" i="29"/>
  <c r="I2916" i="29"/>
  <c r="H2916" i="29" s="1"/>
  <c r="I2915" i="29"/>
  <c r="H2915" i="29"/>
  <c r="I2914" i="29"/>
  <c r="H2914" i="29" s="1"/>
  <c r="I2913" i="29"/>
  <c r="H2913" i="29"/>
  <c r="I2912" i="29"/>
  <c r="H2912" i="29" s="1"/>
  <c r="I2911" i="29"/>
  <c r="H2911" i="29"/>
  <c r="I2910" i="29"/>
  <c r="H2910" i="29" s="1"/>
  <c r="I2909" i="29"/>
  <c r="H2909" i="29"/>
  <c r="I2908" i="29"/>
  <c r="H2908" i="29" s="1"/>
  <c r="I2907" i="29"/>
  <c r="H2907" i="29"/>
  <c r="I2906" i="29"/>
  <c r="H2906" i="29" s="1"/>
  <c r="I2905" i="29"/>
  <c r="H2905" i="29"/>
  <c r="I2904" i="29"/>
  <c r="H2904" i="29" s="1"/>
  <c r="I2903" i="29"/>
  <c r="H2903" i="29"/>
  <c r="I2902" i="29"/>
  <c r="H2902" i="29" s="1"/>
  <c r="I2901" i="29"/>
  <c r="H2901" i="29"/>
  <c r="I2900" i="29"/>
  <c r="H2900" i="29" s="1"/>
  <c r="I2899" i="29"/>
  <c r="H2899" i="29"/>
  <c r="I2898" i="29"/>
  <c r="H2898" i="29" s="1"/>
  <c r="I2897" i="29"/>
  <c r="H2897" i="29"/>
  <c r="I2896" i="29"/>
  <c r="H2896" i="29" s="1"/>
  <c r="I2895" i="29"/>
  <c r="H2895" i="29"/>
  <c r="I2894" i="29"/>
  <c r="H2894" i="29" s="1"/>
  <c r="I2893" i="29"/>
  <c r="H2893" i="29"/>
  <c r="I2892" i="29"/>
  <c r="H2892" i="29" s="1"/>
  <c r="I2891" i="29"/>
  <c r="H2891" i="29"/>
  <c r="I2890" i="29"/>
  <c r="H2890" i="29" s="1"/>
  <c r="I2889" i="29"/>
  <c r="H2889" i="29"/>
  <c r="I2888" i="29"/>
  <c r="H2888" i="29" s="1"/>
  <c r="I2887" i="29"/>
  <c r="H2887" i="29"/>
  <c r="I2886" i="29"/>
  <c r="H2886" i="29" s="1"/>
  <c r="I2885" i="29"/>
  <c r="H2885" i="29"/>
  <c r="I2884" i="29"/>
  <c r="H2884" i="29" s="1"/>
  <c r="I2883" i="29"/>
  <c r="H2883" i="29"/>
  <c r="I2882" i="29"/>
  <c r="H2882" i="29" s="1"/>
  <c r="I2881" i="29"/>
  <c r="H2881" i="29"/>
  <c r="I2880" i="29"/>
  <c r="H2880" i="29" s="1"/>
  <c r="I2879" i="29"/>
  <c r="H2879" i="29"/>
  <c r="I2878" i="29"/>
  <c r="H2878" i="29" s="1"/>
  <c r="I2877" i="29"/>
  <c r="H2877" i="29"/>
  <c r="I2876" i="29"/>
  <c r="H2876" i="29" s="1"/>
  <c r="I2875" i="29"/>
  <c r="H2875" i="29"/>
  <c r="I2874" i="29"/>
  <c r="H2874" i="29" s="1"/>
  <c r="I2873" i="29"/>
  <c r="H2873" i="29"/>
  <c r="I2872" i="29"/>
  <c r="H2872" i="29" s="1"/>
  <c r="I2871" i="29"/>
  <c r="H2871" i="29"/>
  <c r="I2870" i="29"/>
  <c r="H2870" i="29" s="1"/>
  <c r="I2869" i="29"/>
  <c r="H2869" i="29"/>
  <c r="I2868" i="29"/>
  <c r="H2868" i="29" s="1"/>
  <c r="I2867" i="29"/>
  <c r="H2867" i="29"/>
  <c r="I2866" i="29"/>
  <c r="H2866" i="29" s="1"/>
  <c r="I2865" i="29"/>
  <c r="H2865" i="29"/>
  <c r="I2864" i="29"/>
  <c r="H2864" i="29" s="1"/>
  <c r="I2863" i="29"/>
  <c r="H2863" i="29"/>
  <c r="I2862" i="29"/>
  <c r="H2862" i="29" s="1"/>
  <c r="I2861" i="29"/>
  <c r="H2861" i="29"/>
  <c r="I2860" i="29"/>
  <c r="H2860" i="29" s="1"/>
  <c r="I2859" i="29"/>
  <c r="H2859" i="29"/>
  <c r="I2858" i="29"/>
  <c r="H2858" i="29" s="1"/>
  <c r="I2857" i="29"/>
  <c r="H2857" i="29"/>
  <c r="I2856" i="29"/>
  <c r="H2856" i="29" s="1"/>
  <c r="I2855" i="29"/>
  <c r="H2855" i="29"/>
  <c r="I2854" i="29"/>
  <c r="H2854" i="29" s="1"/>
  <c r="I2853" i="29"/>
  <c r="H2853" i="29"/>
  <c r="I2852" i="29"/>
  <c r="H2852" i="29" s="1"/>
  <c r="I2851" i="29"/>
  <c r="H2851" i="29"/>
  <c r="I2850" i="29"/>
  <c r="H2850" i="29" s="1"/>
  <c r="I2849" i="29"/>
  <c r="H2849" i="29"/>
  <c r="I2848" i="29"/>
  <c r="H2848" i="29" s="1"/>
  <c r="I2847" i="29"/>
  <c r="H2847" i="29"/>
  <c r="I2846" i="29"/>
  <c r="H2846" i="29" s="1"/>
  <c r="I2845" i="29"/>
  <c r="H2845" i="29"/>
  <c r="I2844" i="29"/>
  <c r="H2844" i="29" s="1"/>
  <c r="I2843" i="29"/>
  <c r="H2843" i="29"/>
  <c r="I2842" i="29"/>
  <c r="H2842" i="29" s="1"/>
  <c r="I2841" i="29"/>
  <c r="H2841" i="29"/>
  <c r="I2840" i="29"/>
  <c r="H2840" i="29" s="1"/>
  <c r="I2839" i="29"/>
  <c r="H2839" i="29"/>
  <c r="I2838" i="29"/>
  <c r="H2838" i="29" s="1"/>
  <c r="I2837" i="29"/>
  <c r="H2837" i="29"/>
  <c r="I2836" i="29"/>
  <c r="H2836" i="29" s="1"/>
  <c r="I2835" i="29"/>
  <c r="H2835" i="29"/>
  <c r="I2834" i="29"/>
  <c r="H2834" i="29" s="1"/>
  <c r="I2833" i="29"/>
  <c r="H2833" i="29"/>
  <c r="I2832" i="29"/>
  <c r="H2832" i="29" s="1"/>
  <c r="I2831" i="29"/>
  <c r="H2831" i="29"/>
  <c r="I2830" i="29"/>
  <c r="H2830" i="29" s="1"/>
  <c r="I2829" i="29"/>
  <c r="H2829" i="29"/>
  <c r="I2828" i="29"/>
  <c r="H2828" i="29" s="1"/>
  <c r="I2827" i="29"/>
  <c r="H2827" i="29"/>
  <c r="I2826" i="29"/>
  <c r="H2826" i="29" s="1"/>
  <c r="I2825" i="29"/>
  <c r="H2825" i="29"/>
  <c r="I2824" i="29"/>
  <c r="H2824" i="29" s="1"/>
  <c r="I2823" i="29"/>
  <c r="H2823" i="29"/>
  <c r="I2822" i="29"/>
  <c r="H2822" i="29" s="1"/>
  <c r="I2821" i="29"/>
  <c r="H2821" i="29"/>
  <c r="I2820" i="29"/>
  <c r="H2820" i="29" s="1"/>
  <c r="I2819" i="29"/>
  <c r="H2819" i="29"/>
  <c r="I2818" i="29"/>
  <c r="H2818" i="29" s="1"/>
  <c r="I2817" i="29"/>
  <c r="H2817" i="29"/>
  <c r="I2816" i="29"/>
  <c r="H2816" i="29" s="1"/>
  <c r="I2815" i="29"/>
  <c r="H2815" i="29"/>
  <c r="I2814" i="29"/>
  <c r="H2814" i="29" s="1"/>
  <c r="I2813" i="29"/>
  <c r="H2813" i="29"/>
  <c r="I2812" i="29"/>
  <c r="H2812" i="29" s="1"/>
  <c r="I2811" i="29"/>
  <c r="H2811" i="29"/>
  <c r="I2810" i="29"/>
  <c r="H2810" i="29" s="1"/>
  <c r="I2809" i="29"/>
  <c r="H2809" i="29"/>
  <c r="I2808" i="29"/>
  <c r="H2808" i="29" s="1"/>
  <c r="I2807" i="29"/>
  <c r="H2807" i="29"/>
  <c r="I2806" i="29"/>
  <c r="H2806" i="29" s="1"/>
  <c r="I2805" i="29"/>
  <c r="H2805" i="29"/>
  <c r="I2804" i="29"/>
  <c r="H2804" i="29" s="1"/>
  <c r="I2803" i="29"/>
  <c r="H2803" i="29"/>
  <c r="I2802" i="29"/>
  <c r="H2802" i="29" s="1"/>
  <c r="I2801" i="29"/>
  <c r="H2801" i="29"/>
  <c r="I2800" i="29"/>
  <c r="H2800" i="29" s="1"/>
  <c r="I2799" i="29"/>
  <c r="H2799" i="29"/>
  <c r="I2798" i="29"/>
  <c r="H2798" i="29" s="1"/>
  <c r="I2797" i="29"/>
  <c r="H2797" i="29"/>
  <c r="I2796" i="29"/>
  <c r="H2796" i="29" s="1"/>
  <c r="I2795" i="29"/>
  <c r="H2795" i="29"/>
  <c r="I2794" i="29"/>
  <c r="H2794" i="29" s="1"/>
  <c r="I2793" i="29"/>
  <c r="H2793" i="29"/>
  <c r="I2792" i="29"/>
  <c r="H2792" i="29" s="1"/>
  <c r="I2791" i="29"/>
  <c r="H2791" i="29"/>
  <c r="I2790" i="29"/>
  <c r="H2790" i="29" s="1"/>
  <c r="I2789" i="29"/>
  <c r="H2789" i="29"/>
  <c r="I2788" i="29"/>
  <c r="H2788" i="29" s="1"/>
  <c r="I2787" i="29"/>
  <c r="H2787" i="29"/>
  <c r="I2786" i="29"/>
  <c r="H2786" i="29" s="1"/>
  <c r="I2785" i="29"/>
  <c r="H2785" i="29"/>
  <c r="I2784" i="29"/>
  <c r="H2784" i="29" s="1"/>
  <c r="I2783" i="29"/>
  <c r="H2783" i="29"/>
  <c r="I2782" i="29"/>
  <c r="H2782" i="29" s="1"/>
  <c r="I2781" i="29"/>
  <c r="H2781" i="29"/>
  <c r="I2780" i="29"/>
  <c r="H2780" i="29" s="1"/>
  <c r="I2779" i="29"/>
  <c r="H2779" i="29"/>
  <c r="I2778" i="29"/>
  <c r="H2778" i="29" s="1"/>
  <c r="I2777" i="29"/>
  <c r="H2777" i="29"/>
  <c r="I2776" i="29"/>
  <c r="H2776" i="29" s="1"/>
  <c r="I2775" i="29"/>
  <c r="H2775" i="29"/>
  <c r="I2774" i="29"/>
  <c r="H2774" i="29" s="1"/>
  <c r="I2773" i="29"/>
  <c r="H2773" i="29"/>
  <c r="I2772" i="29"/>
  <c r="H2772" i="29" s="1"/>
  <c r="I2771" i="29"/>
  <c r="H2771" i="29"/>
  <c r="I2770" i="29"/>
  <c r="H2770" i="29" s="1"/>
  <c r="I2769" i="29"/>
  <c r="H2769" i="29"/>
  <c r="I2768" i="29"/>
  <c r="H2768" i="29" s="1"/>
  <c r="I2767" i="29"/>
  <c r="H2767" i="29"/>
  <c r="I2766" i="29"/>
  <c r="H2766" i="29" s="1"/>
  <c r="I2765" i="29"/>
  <c r="H2765" i="29"/>
  <c r="I2764" i="29"/>
  <c r="H2764" i="29" s="1"/>
  <c r="I2763" i="29"/>
  <c r="H2763" i="29"/>
  <c r="I2762" i="29"/>
  <c r="H2762" i="29" s="1"/>
  <c r="I2761" i="29"/>
  <c r="H2761" i="29"/>
  <c r="I2760" i="29"/>
  <c r="H2760" i="29" s="1"/>
  <c r="I2759" i="29"/>
  <c r="H2759" i="29"/>
  <c r="I2758" i="29"/>
  <c r="H2758" i="29" s="1"/>
  <c r="I2757" i="29"/>
  <c r="H2757" i="29"/>
  <c r="I2756" i="29"/>
  <c r="H2756" i="29" s="1"/>
  <c r="I2755" i="29"/>
  <c r="H2755" i="29"/>
  <c r="I2754" i="29"/>
  <c r="H2754" i="29" s="1"/>
  <c r="I2753" i="29"/>
  <c r="H2753" i="29"/>
  <c r="I2752" i="29"/>
  <c r="H2752" i="29" s="1"/>
  <c r="I2751" i="29"/>
  <c r="H2751" i="29"/>
  <c r="I2750" i="29"/>
  <c r="H2750" i="29" s="1"/>
  <c r="I2749" i="29"/>
  <c r="H2749" i="29"/>
  <c r="I2748" i="29"/>
  <c r="H2748" i="29" s="1"/>
  <c r="I2747" i="29"/>
  <c r="H2747" i="29"/>
  <c r="I2746" i="29"/>
  <c r="H2746" i="29" s="1"/>
  <c r="I2745" i="29"/>
  <c r="H2745" i="29"/>
  <c r="I2744" i="29"/>
  <c r="H2744" i="29" s="1"/>
  <c r="I2743" i="29"/>
  <c r="H2743" i="29"/>
  <c r="I2742" i="29"/>
  <c r="H2742" i="29" s="1"/>
  <c r="I2741" i="29"/>
  <c r="H2741" i="29"/>
  <c r="I2740" i="29"/>
  <c r="H2740" i="29" s="1"/>
  <c r="I2739" i="29"/>
  <c r="H2739" i="29"/>
  <c r="I2738" i="29"/>
  <c r="H2738" i="29" s="1"/>
  <c r="I2737" i="29"/>
  <c r="H2737" i="29"/>
  <c r="I2736" i="29"/>
  <c r="H2736" i="29" s="1"/>
  <c r="I2735" i="29"/>
  <c r="H2735" i="29"/>
  <c r="I2734" i="29"/>
  <c r="H2734" i="29" s="1"/>
  <c r="I2733" i="29"/>
  <c r="H2733" i="29"/>
  <c r="I2732" i="29"/>
  <c r="H2732" i="29" s="1"/>
  <c r="I2731" i="29"/>
  <c r="H2731" i="29"/>
  <c r="I2730" i="29"/>
  <c r="H2730" i="29" s="1"/>
  <c r="I2729" i="29"/>
  <c r="H2729" i="29"/>
  <c r="I2728" i="29"/>
  <c r="H2728" i="29" s="1"/>
  <c r="I2727" i="29"/>
  <c r="H2727" i="29"/>
  <c r="I2726" i="29"/>
  <c r="H2726" i="29" s="1"/>
  <c r="I2725" i="29"/>
  <c r="H2725" i="29"/>
  <c r="I2724" i="29"/>
  <c r="H2724" i="29" s="1"/>
  <c r="I2723" i="29"/>
  <c r="H2723" i="29"/>
  <c r="I2722" i="29"/>
  <c r="H2722" i="29" s="1"/>
  <c r="I2721" i="29"/>
  <c r="H2721" i="29"/>
  <c r="I2720" i="29"/>
  <c r="H2720" i="29" s="1"/>
  <c r="I2719" i="29"/>
  <c r="H2719" i="29"/>
  <c r="I2718" i="29"/>
  <c r="H2718" i="29" s="1"/>
  <c r="I2717" i="29"/>
  <c r="H2717" i="29"/>
  <c r="I2716" i="29"/>
  <c r="H2716" i="29" s="1"/>
  <c r="I2715" i="29"/>
  <c r="H2715" i="29"/>
  <c r="I2714" i="29"/>
  <c r="H2714" i="29" s="1"/>
  <c r="I2713" i="29"/>
  <c r="H2713" i="29"/>
  <c r="I2712" i="29"/>
  <c r="H2712" i="29" s="1"/>
  <c r="I2711" i="29"/>
  <c r="H2711" i="29"/>
  <c r="I2710" i="29"/>
  <c r="H2710" i="29" s="1"/>
  <c r="I2709" i="29"/>
  <c r="H2709" i="29"/>
  <c r="I2708" i="29"/>
  <c r="H2708" i="29" s="1"/>
  <c r="I2707" i="29"/>
  <c r="H2707" i="29"/>
  <c r="I2706" i="29"/>
  <c r="H2706" i="29" s="1"/>
  <c r="I2705" i="29"/>
  <c r="H2705" i="29"/>
  <c r="I2704" i="29"/>
  <c r="H2704" i="29" s="1"/>
  <c r="I2703" i="29"/>
  <c r="H2703" i="29"/>
  <c r="I2702" i="29"/>
  <c r="H2702" i="29" s="1"/>
  <c r="I2701" i="29"/>
  <c r="H2701" i="29"/>
  <c r="I2700" i="29"/>
  <c r="H2700" i="29" s="1"/>
  <c r="I2699" i="29"/>
  <c r="H2699" i="29"/>
  <c r="I2698" i="29"/>
  <c r="H2698" i="29" s="1"/>
  <c r="I2697" i="29"/>
  <c r="H2697" i="29"/>
  <c r="I2696" i="29"/>
  <c r="H2696" i="29" s="1"/>
  <c r="I2695" i="29"/>
  <c r="H2695" i="29"/>
  <c r="I2694" i="29"/>
  <c r="H2694" i="29" s="1"/>
  <c r="I2693" i="29"/>
  <c r="H2693" i="29"/>
  <c r="I2692" i="29"/>
  <c r="H2692" i="29" s="1"/>
  <c r="I2691" i="29"/>
  <c r="H2691" i="29"/>
  <c r="I2690" i="29"/>
  <c r="H2690" i="29" s="1"/>
  <c r="I2689" i="29"/>
  <c r="H2689" i="29"/>
  <c r="I2688" i="29"/>
  <c r="H2688" i="29" s="1"/>
  <c r="I2687" i="29"/>
  <c r="H2687" i="29"/>
  <c r="I2686" i="29"/>
  <c r="H2686" i="29" s="1"/>
  <c r="I2685" i="29"/>
  <c r="H2685" i="29"/>
  <c r="I2684" i="29"/>
  <c r="H2684" i="29" s="1"/>
  <c r="I2683" i="29"/>
  <c r="H2683" i="29"/>
  <c r="I2682" i="29"/>
  <c r="H2682" i="29" s="1"/>
  <c r="I2681" i="29"/>
  <c r="H2681" i="29"/>
  <c r="I2680" i="29"/>
  <c r="H2680" i="29" s="1"/>
  <c r="I2679" i="29"/>
  <c r="H2679" i="29"/>
  <c r="I2678" i="29"/>
  <c r="H2678" i="29" s="1"/>
  <c r="I2677" i="29"/>
  <c r="H2677" i="29"/>
  <c r="I2676" i="29"/>
  <c r="H2676" i="29" s="1"/>
  <c r="I2675" i="29"/>
  <c r="H2675" i="29"/>
  <c r="I2674" i="29"/>
  <c r="H2674" i="29" s="1"/>
  <c r="I2673" i="29"/>
  <c r="H2673" i="29"/>
  <c r="I2672" i="29"/>
  <c r="H2672" i="29" s="1"/>
  <c r="I2671" i="29"/>
  <c r="H2671" i="29"/>
  <c r="I2670" i="29"/>
  <c r="H2670" i="29" s="1"/>
  <c r="I2669" i="29"/>
  <c r="H2669" i="29"/>
  <c r="I2668" i="29"/>
  <c r="H2668" i="29" s="1"/>
  <c r="I2667" i="29"/>
  <c r="H2667" i="29"/>
  <c r="I2666" i="29"/>
  <c r="H2666" i="29" s="1"/>
  <c r="I2665" i="29"/>
  <c r="H2665" i="29"/>
  <c r="I2664" i="29"/>
  <c r="H2664" i="29" s="1"/>
  <c r="I2663" i="29"/>
  <c r="H2663" i="29"/>
  <c r="I2662" i="29"/>
  <c r="H2662" i="29" s="1"/>
  <c r="I2661" i="29"/>
  <c r="H2661" i="29"/>
  <c r="I2660" i="29"/>
  <c r="H2660" i="29" s="1"/>
  <c r="I2659" i="29"/>
  <c r="H2659" i="29"/>
  <c r="I2658" i="29"/>
  <c r="H2658" i="29" s="1"/>
  <c r="I2657" i="29"/>
  <c r="H2657" i="29"/>
  <c r="I2656" i="29"/>
  <c r="H2656" i="29" s="1"/>
  <c r="I2655" i="29"/>
  <c r="H2655" i="29"/>
  <c r="I2654" i="29"/>
  <c r="H2654" i="29" s="1"/>
  <c r="I2653" i="29"/>
  <c r="H2653" i="29"/>
  <c r="I2652" i="29"/>
  <c r="H2652" i="29" s="1"/>
  <c r="I2651" i="29"/>
  <c r="H2651" i="29"/>
  <c r="I2650" i="29"/>
  <c r="H2650" i="29" s="1"/>
  <c r="I2649" i="29"/>
  <c r="H2649" i="29"/>
  <c r="I2648" i="29"/>
  <c r="H2648" i="29" s="1"/>
  <c r="I2647" i="29"/>
  <c r="H2647" i="29"/>
  <c r="I2646" i="29"/>
  <c r="H2646" i="29" s="1"/>
  <c r="I2645" i="29"/>
  <c r="H2645" i="29"/>
  <c r="I2644" i="29"/>
  <c r="H2644" i="29" s="1"/>
  <c r="I2643" i="29"/>
  <c r="H2643" i="29"/>
  <c r="I2642" i="29"/>
  <c r="H2642" i="29" s="1"/>
  <c r="I2641" i="29"/>
  <c r="H2641" i="29"/>
  <c r="I2640" i="29"/>
  <c r="H2640" i="29" s="1"/>
  <c r="I2639" i="29"/>
  <c r="H2639" i="29"/>
  <c r="I2638" i="29"/>
  <c r="H2638" i="29" s="1"/>
  <c r="I2637" i="29"/>
  <c r="H2637" i="29"/>
  <c r="I2636" i="29"/>
  <c r="H2636" i="29" s="1"/>
  <c r="I2635" i="29"/>
  <c r="H2635" i="29"/>
  <c r="I2634" i="29"/>
  <c r="H2634" i="29" s="1"/>
  <c r="I2633" i="29"/>
  <c r="H2633" i="29"/>
  <c r="I2632" i="29"/>
  <c r="H2632" i="29" s="1"/>
  <c r="I2631" i="29"/>
  <c r="H2631" i="29"/>
  <c r="I2630" i="29"/>
  <c r="H2630" i="29" s="1"/>
  <c r="I2629" i="29"/>
  <c r="H2629" i="29"/>
  <c r="I2628" i="29"/>
  <c r="H2628" i="29" s="1"/>
  <c r="I2627" i="29"/>
  <c r="H2627" i="29"/>
  <c r="I2626" i="29"/>
  <c r="H2626" i="29" s="1"/>
  <c r="I2625" i="29"/>
  <c r="H2625" i="29"/>
  <c r="I2624" i="29"/>
  <c r="H2624" i="29" s="1"/>
  <c r="I2623" i="29"/>
  <c r="H2623" i="29"/>
  <c r="I2622" i="29"/>
  <c r="H2622" i="29" s="1"/>
  <c r="I2621" i="29"/>
  <c r="H2621" i="29"/>
  <c r="I2620" i="29"/>
  <c r="H2620" i="29" s="1"/>
  <c r="I2619" i="29"/>
  <c r="H2619" i="29"/>
  <c r="I2618" i="29"/>
  <c r="H2618" i="29" s="1"/>
  <c r="I2617" i="29"/>
  <c r="H2617" i="29"/>
  <c r="I2616" i="29"/>
  <c r="H2616" i="29"/>
  <c r="I2615" i="29"/>
  <c r="H2615" i="29"/>
  <c r="I2614" i="29"/>
  <c r="H2614" i="29"/>
  <c r="I2613" i="29"/>
  <c r="H2613" i="29"/>
  <c r="I2612" i="29"/>
  <c r="H2612" i="29"/>
  <c r="I2611" i="29"/>
  <c r="H2611" i="29"/>
  <c r="I2610" i="29"/>
  <c r="H2610" i="29"/>
  <c r="I2609" i="29"/>
  <c r="H2609" i="29"/>
  <c r="I2608" i="29"/>
  <c r="H2608" i="29"/>
  <c r="I2607" i="29"/>
  <c r="H2607" i="29"/>
  <c r="I2606" i="29"/>
  <c r="H2606" i="29"/>
  <c r="I2605" i="29"/>
  <c r="H2605" i="29"/>
  <c r="I2604" i="29"/>
  <c r="H2604" i="29"/>
  <c r="I2603" i="29"/>
  <c r="H2603" i="29"/>
  <c r="I2602" i="29"/>
  <c r="H2602" i="29"/>
  <c r="I2601" i="29"/>
  <c r="H2601" i="29"/>
  <c r="I2600" i="29"/>
  <c r="H2600" i="29"/>
  <c r="I2599" i="29"/>
  <c r="H2599" i="29"/>
  <c r="I2598" i="29"/>
  <c r="H2598" i="29"/>
  <c r="I2597" i="29"/>
  <c r="H2597" i="29"/>
  <c r="I2596" i="29"/>
  <c r="H2596" i="29"/>
  <c r="I2595" i="29"/>
  <c r="H2595" i="29"/>
  <c r="I2594" i="29"/>
  <c r="H2594" i="29"/>
  <c r="I2593" i="29"/>
  <c r="H2593" i="29"/>
  <c r="I2592" i="29"/>
  <c r="H2592" i="29"/>
  <c r="I2591" i="29"/>
  <c r="H2591" i="29"/>
  <c r="I2590" i="29"/>
  <c r="H2590" i="29"/>
  <c r="I2589" i="29"/>
  <c r="H2589" i="29"/>
  <c r="I2588" i="29"/>
  <c r="H2588" i="29"/>
  <c r="I2587" i="29"/>
  <c r="H2587" i="29"/>
  <c r="I2586" i="29"/>
  <c r="H2586" i="29"/>
  <c r="I2585" i="29"/>
  <c r="H2585" i="29"/>
  <c r="I2584" i="29"/>
  <c r="H2584" i="29"/>
  <c r="I2583" i="29"/>
  <c r="H2583" i="29"/>
  <c r="I2582" i="29"/>
  <c r="H2582" i="29"/>
  <c r="I2581" i="29"/>
  <c r="H2581" i="29"/>
  <c r="I2580" i="29"/>
  <c r="H2580" i="29"/>
  <c r="I2579" i="29"/>
  <c r="H2579" i="29"/>
  <c r="I2578" i="29"/>
  <c r="H2578" i="29"/>
  <c r="I2577" i="29"/>
  <c r="H2577" i="29"/>
  <c r="I2576" i="29"/>
  <c r="H2576" i="29"/>
  <c r="I2575" i="29"/>
  <c r="H2575" i="29"/>
  <c r="I2574" i="29"/>
  <c r="H2574" i="29"/>
  <c r="I2573" i="29"/>
  <c r="H2573" i="29"/>
  <c r="I2572" i="29"/>
  <c r="H2572" i="29"/>
  <c r="I2571" i="29"/>
  <c r="H2571" i="29"/>
  <c r="I2570" i="29"/>
  <c r="H2570" i="29"/>
  <c r="I2569" i="29"/>
  <c r="H2569" i="29"/>
  <c r="I2568" i="29"/>
  <c r="H2568" i="29"/>
  <c r="I2567" i="29"/>
  <c r="H2567" i="29"/>
  <c r="I2566" i="29"/>
  <c r="H2566" i="29"/>
  <c r="I2565" i="29"/>
  <c r="H2565" i="29"/>
  <c r="I2564" i="29"/>
  <c r="H2564" i="29"/>
  <c r="I2563" i="29"/>
  <c r="H2563" i="29"/>
  <c r="I2562" i="29"/>
  <c r="H2562" i="29"/>
  <c r="I2561" i="29"/>
  <c r="H2561" i="29"/>
  <c r="I2560" i="29"/>
  <c r="H2560" i="29"/>
  <c r="I2559" i="29"/>
  <c r="H2559" i="29"/>
  <c r="I2558" i="29"/>
  <c r="H2558" i="29"/>
  <c r="I2557" i="29"/>
  <c r="H2557" i="29"/>
  <c r="I2556" i="29"/>
  <c r="H2556" i="29"/>
  <c r="I2555" i="29"/>
  <c r="H2555" i="29"/>
  <c r="I2554" i="29"/>
  <c r="H2554" i="29"/>
  <c r="I2553" i="29"/>
  <c r="H2553" i="29"/>
  <c r="I2552" i="29"/>
  <c r="H2552" i="29"/>
  <c r="I2551" i="29"/>
  <c r="H2551" i="29"/>
  <c r="I2550" i="29"/>
  <c r="H2550" i="29"/>
  <c r="I2549" i="29"/>
  <c r="H2549" i="29"/>
  <c r="I2548" i="29"/>
  <c r="H2548" i="29"/>
  <c r="I2547" i="29"/>
  <c r="H2547" i="29"/>
  <c r="I2546" i="29"/>
  <c r="H2546" i="29"/>
  <c r="I2545" i="29"/>
  <c r="H2545" i="29"/>
  <c r="I2544" i="29"/>
  <c r="H2544" i="29"/>
  <c r="I2543" i="29"/>
  <c r="H2543" i="29"/>
  <c r="I2542" i="29"/>
  <c r="H2542" i="29"/>
  <c r="I2541" i="29"/>
  <c r="H2541" i="29"/>
  <c r="I2540" i="29"/>
  <c r="H2540" i="29"/>
  <c r="I2539" i="29"/>
  <c r="H2539" i="29"/>
  <c r="I2538" i="29"/>
  <c r="H2538" i="29"/>
  <c r="I2537" i="29"/>
  <c r="H2537" i="29"/>
  <c r="I2536" i="29"/>
  <c r="H2536" i="29"/>
  <c r="I2535" i="29"/>
  <c r="H2535" i="29"/>
  <c r="I2534" i="29"/>
  <c r="H2534" i="29"/>
  <c r="I2533" i="29"/>
  <c r="H2533" i="29"/>
  <c r="I2532" i="29"/>
  <c r="H2532" i="29"/>
  <c r="I2531" i="29"/>
  <c r="H2531" i="29"/>
  <c r="I2530" i="29"/>
  <c r="H2530" i="29"/>
  <c r="I2529" i="29"/>
  <c r="H2529" i="29"/>
  <c r="I2528" i="29"/>
  <c r="H2528" i="29"/>
  <c r="I2527" i="29"/>
  <c r="H2527" i="29"/>
  <c r="I2526" i="29"/>
  <c r="H2526" i="29"/>
  <c r="I2525" i="29"/>
  <c r="H2525" i="29"/>
  <c r="I2524" i="29"/>
  <c r="H2524" i="29"/>
  <c r="I2523" i="29"/>
  <c r="H2523" i="29"/>
  <c r="I2522" i="29"/>
  <c r="H2522" i="29"/>
  <c r="I2521" i="29"/>
  <c r="H2521" i="29"/>
  <c r="I2520" i="29"/>
  <c r="H2520" i="29"/>
  <c r="I2519" i="29"/>
  <c r="H2519" i="29"/>
  <c r="I2518" i="29"/>
  <c r="H2518" i="29"/>
  <c r="I2517" i="29"/>
  <c r="H2517" i="29"/>
  <c r="I2516" i="29"/>
  <c r="H2516" i="29"/>
  <c r="I2515" i="29"/>
  <c r="H2515" i="29"/>
  <c r="I2514" i="29"/>
  <c r="H2514" i="29"/>
  <c r="I2513" i="29"/>
  <c r="H2513" i="29"/>
  <c r="I2512" i="29"/>
  <c r="H2512" i="29"/>
  <c r="I2511" i="29"/>
  <c r="H2511" i="29"/>
  <c r="I2510" i="29"/>
  <c r="H2510" i="29"/>
  <c r="I2509" i="29"/>
  <c r="H2509" i="29"/>
  <c r="I2508" i="29"/>
  <c r="H2508" i="29"/>
  <c r="I2507" i="29"/>
  <c r="H2507" i="29"/>
  <c r="I2506" i="29"/>
  <c r="H2506" i="29"/>
  <c r="I2505" i="29"/>
  <c r="H2505" i="29"/>
  <c r="I2504" i="29"/>
  <c r="H2504" i="29"/>
  <c r="I2503" i="29"/>
  <c r="H2503" i="29"/>
  <c r="I2502" i="29"/>
  <c r="H2502" i="29"/>
  <c r="I2501" i="29"/>
  <c r="H2501" i="29"/>
  <c r="I2500" i="29"/>
  <c r="H2500" i="29"/>
  <c r="I2499" i="29"/>
  <c r="H2499" i="29"/>
  <c r="I2498" i="29"/>
  <c r="H2498" i="29"/>
  <c r="I2497" i="29"/>
  <c r="H2497" i="29"/>
  <c r="I2496" i="29"/>
  <c r="H2496" i="29"/>
  <c r="I2495" i="29"/>
  <c r="H2495" i="29"/>
  <c r="I2494" i="29"/>
  <c r="H2494" i="29"/>
  <c r="I2493" i="29"/>
  <c r="H2493" i="29"/>
  <c r="I2492" i="29"/>
  <c r="H2492" i="29"/>
  <c r="I2491" i="29"/>
  <c r="H2491" i="29"/>
  <c r="I2490" i="29"/>
  <c r="H2490" i="29"/>
  <c r="I2489" i="29"/>
  <c r="H2489" i="29"/>
  <c r="I2488" i="29"/>
  <c r="H2488" i="29"/>
  <c r="I2487" i="29"/>
  <c r="H2487" i="29"/>
  <c r="I2486" i="29"/>
  <c r="H2486" i="29"/>
  <c r="I2485" i="29"/>
  <c r="H2485" i="29"/>
  <c r="I2484" i="29"/>
  <c r="H2484" i="29"/>
  <c r="I2483" i="29"/>
  <c r="H2483" i="29"/>
  <c r="I2482" i="29"/>
  <c r="H2482" i="29"/>
  <c r="I2481" i="29"/>
  <c r="H2481" i="29"/>
  <c r="I2480" i="29"/>
  <c r="H2480" i="29"/>
  <c r="I2479" i="29"/>
  <c r="H2479" i="29"/>
  <c r="I2478" i="29"/>
  <c r="H2478" i="29"/>
  <c r="I2477" i="29"/>
  <c r="H2477" i="29"/>
  <c r="I2476" i="29"/>
  <c r="H2476" i="29"/>
  <c r="I2475" i="29"/>
  <c r="H2475" i="29"/>
  <c r="I2474" i="29"/>
  <c r="H2474" i="29"/>
  <c r="I2473" i="29"/>
  <c r="H2473" i="29"/>
  <c r="I2472" i="29"/>
  <c r="H2472" i="29"/>
  <c r="I2471" i="29"/>
  <c r="H2471" i="29"/>
  <c r="I2470" i="29"/>
  <c r="H2470" i="29"/>
  <c r="I2469" i="29"/>
  <c r="H2469" i="29"/>
  <c r="I2468" i="29"/>
  <c r="H2468" i="29"/>
  <c r="I2467" i="29"/>
  <c r="H2467" i="29"/>
  <c r="I2466" i="29"/>
  <c r="H2466" i="29"/>
  <c r="I2465" i="29"/>
  <c r="H2465" i="29"/>
  <c r="I2464" i="29"/>
  <c r="H2464" i="29"/>
  <c r="I2463" i="29"/>
  <c r="H2463" i="29"/>
  <c r="I2462" i="29"/>
  <c r="H2462" i="29"/>
  <c r="I2461" i="29"/>
  <c r="H2461" i="29"/>
  <c r="I2460" i="29"/>
  <c r="H2460" i="29"/>
  <c r="I2459" i="29"/>
  <c r="H2459" i="29"/>
  <c r="I2458" i="29"/>
  <c r="H2458" i="29"/>
  <c r="I2457" i="29"/>
  <c r="H2457" i="29"/>
  <c r="I2456" i="29"/>
  <c r="H2456" i="29"/>
  <c r="I2455" i="29"/>
  <c r="H2455" i="29"/>
  <c r="I2454" i="29"/>
  <c r="H2454" i="29"/>
  <c r="I2453" i="29"/>
  <c r="H2453" i="29"/>
  <c r="I2452" i="29"/>
  <c r="H2452" i="29"/>
  <c r="I2451" i="29"/>
  <c r="H2451" i="29"/>
  <c r="I2450" i="29"/>
  <c r="H2450" i="29"/>
  <c r="I2449" i="29"/>
  <c r="H2449" i="29"/>
  <c r="I2448" i="29"/>
  <c r="H2448" i="29"/>
  <c r="I2447" i="29"/>
  <c r="H2447" i="29"/>
  <c r="I2446" i="29"/>
  <c r="H2446" i="29"/>
  <c r="I2445" i="29"/>
  <c r="H2445" i="29"/>
  <c r="I2444" i="29"/>
  <c r="H2444" i="29"/>
  <c r="I2443" i="29"/>
  <c r="H2443" i="29"/>
  <c r="I2442" i="29"/>
  <c r="H2442" i="29"/>
  <c r="I2441" i="29"/>
  <c r="H2441" i="29"/>
  <c r="I2440" i="29"/>
  <c r="H2440" i="29"/>
  <c r="I2439" i="29"/>
  <c r="H2439" i="29"/>
  <c r="I2438" i="29"/>
  <c r="H2438" i="29"/>
  <c r="I2437" i="29"/>
  <c r="H2437" i="29"/>
  <c r="I2436" i="29"/>
  <c r="H2436" i="29"/>
  <c r="I2435" i="29"/>
  <c r="H2435" i="29"/>
  <c r="I2434" i="29"/>
  <c r="H2434" i="29"/>
  <c r="I2433" i="29"/>
  <c r="H2433" i="29"/>
  <c r="I2432" i="29"/>
  <c r="H2432" i="29"/>
  <c r="I2431" i="29"/>
  <c r="H2431" i="29"/>
  <c r="I2430" i="29"/>
  <c r="H2430" i="29"/>
  <c r="I2429" i="29"/>
  <c r="H2429" i="29"/>
  <c r="I2428" i="29"/>
  <c r="H2428" i="29"/>
  <c r="I2427" i="29"/>
  <c r="H2427" i="29"/>
  <c r="I2426" i="29"/>
  <c r="H2426" i="29"/>
  <c r="I2425" i="29"/>
  <c r="H2425" i="29"/>
  <c r="I2424" i="29"/>
  <c r="H2424" i="29"/>
  <c r="I2423" i="29"/>
  <c r="H2423" i="29"/>
  <c r="I2422" i="29"/>
  <c r="H2422" i="29"/>
  <c r="I2421" i="29"/>
  <c r="H2421" i="29"/>
  <c r="I2420" i="29"/>
  <c r="H2420" i="29"/>
  <c r="I2419" i="29"/>
  <c r="H2419" i="29"/>
  <c r="I2418" i="29"/>
  <c r="H2418" i="29"/>
  <c r="I2417" i="29"/>
  <c r="H2417" i="29"/>
  <c r="I2416" i="29"/>
  <c r="H2416" i="29"/>
  <c r="I2415" i="29"/>
  <c r="H2415" i="29"/>
  <c r="I2414" i="29"/>
  <c r="H2414" i="29"/>
  <c r="I2413" i="29"/>
  <c r="H2413" i="29"/>
  <c r="I2412" i="29"/>
  <c r="H2412" i="29"/>
  <c r="I2411" i="29"/>
  <c r="H2411" i="29"/>
  <c r="I2410" i="29"/>
  <c r="H2410" i="29"/>
  <c r="I2409" i="29"/>
  <c r="H2409" i="29"/>
  <c r="I2408" i="29"/>
  <c r="H2408" i="29"/>
  <c r="I2407" i="29"/>
  <c r="H2407" i="29"/>
  <c r="I2406" i="29"/>
  <c r="H2406" i="29"/>
  <c r="I2405" i="29"/>
  <c r="H2405" i="29"/>
  <c r="I2404" i="29"/>
  <c r="H2404" i="29"/>
  <c r="I2403" i="29"/>
  <c r="H2403" i="29"/>
  <c r="I2402" i="29"/>
  <c r="H2402" i="29"/>
  <c r="I2401" i="29"/>
  <c r="H2401" i="29"/>
  <c r="I2400" i="29"/>
  <c r="H2400" i="29"/>
  <c r="I2399" i="29"/>
  <c r="H2399" i="29"/>
  <c r="I2398" i="29"/>
  <c r="H2398" i="29"/>
  <c r="I2397" i="29"/>
  <c r="H2397" i="29"/>
  <c r="I2396" i="29"/>
  <c r="H2396" i="29"/>
  <c r="I2395" i="29"/>
  <c r="H2395" i="29"/>
  <c r="I2394" i="29"/>
  <c r="H2394" i="29"/>
  <c r="I2393" i="29"/>
  <c r="H2393" i="29"/>
  <c r="I2392" i="29"/>
  <c r="H2392" i="29"/>
  <c r="I2391" i="29"/>
  <c r="H2391" i="29"/>
  <c r="I2390" i="29"/>
  <c r="H2390" i="29"/>
  <c r="I2389" i="29"/>
  <c r="H2389" i="29"/>
  <c r="I2388" i="29"/>
  <c r="H2388" i="29"/>
  <c r="I2387" i="29"/>
  <c r="H2387" i="29"/>
  <c r="I2386" i="29"/>
  <c r="H2386" i="29"/>
  <c r="I2385" i="29"/>
  <c r="H2385" i="29"/>
  <c r="I2384" i="29"/>
  <c r="H2384" i="29"/>
  <c r="I2383" i="29"/>
  <c r="H2383" i="29"/>
  <c r="I2382" i="29"/>
  <c r="H2382" i="29"/>
  <c r="I2381" i="29"/>
  <c r="H2381" i="29"/>
  <c r="I2380" i="29"/>
  <c r="H2380" i="29"/>
  <c r="I2379" i="29"/>
  <c r="H2379" i="29"/>
  <c r="I2378" i="29"/>
  <c r="H2378" i="29"/>
  <c r="I2377" i="29"/>
  <c r="H2377" i="29"/>
  <c r="I2376" i="29"/>
  <c r="H2376" i="29"/>
  <c r="I2375" i="29"/>
  <c r="H2375" i="29"/>
  <c r="I2374" i="29"/>
  <c r="H2374" i="29"/>
  <c r="I2373" i="29"/>
  <c r="H2373" i="29"/>
  <c r="I2372" i="29"/>
  <c r="H2372" i="29"/>
  <c r="I2371" i="29"/>
  <c r="H2371" i="29"/>
  <c r="I2370" i="29"/>
  <c r="H2370" i="29"/>
  <c r="I2369" i="29"/>
  <c r="H2369" i="29"/>
  <c r="I2368" i="29"/>
  <c r="H2368" i="29"/>
  <c r="I2367" i="29"/>
  <c r="H2367" i="29"/>
  <c r="I2366" i="29"/>
  <c r="H2366" i="29"/>
  <c r="I2365" i="29"/>
  <c r="H2365" i="29"/>
  <c r="I2364" i="29"/>
  <c r="H2364" i="29"/>
  <c r="I2363" i="29"/>
  <c r="H2363" i="29"/>
  <c r="I2362" i="29"/>
  <c r="H2362" i="29"/>
  <c r="I2361" i="29"/>
  <c r="H2361" i="29"/>
  <c r="I2360" i="29"/>
  <c r="H2360" i="29"/>
  <c r="I2359" i="29"/>
  <c r="H2359" i="29"/>
  <c r="I2358" i="29"/>
  <c r="H2358" i="29"/>
  <c r="I2357" i="29"/>
  <c r="H2357" i="29"/>
  <c r="I2356" i="29"/>
  <c r="H2356" i="29"/>
  <c r="I2355" i="29"/>
  <c r="H2355" i="29"/>
  <c r="I2354" i="29"/>
  <c r="H2354" i="29"/>
  <c r="I2353" i="29"/>
  <c r="H2353" i="29"/>
  <c r="I2352" i="29"/>
  <c r="H2352" i="29"/>
  <c r="I2351" i="29"/>
  <c r="H2351" i="29"/>
  <c r="I2350" i="29"/>
  <c r="H2350" i="29"/>
  <c r="I2349" i="29"/>
  <c r="H2349" i="29"/>
  <c r="I2348" i="29"/>
  <c r="H2348" i="29"/>
  <c r="I2347" i="29"/>
  <c r="H2347" i="29"/>
  <c r="I2346" i="29"/>
  <c r="H2346" i="29"/>
  <c r="I2345" i="29"/>
  <c r="H2345" i="29"/>
  <c r="I2344" i="29"/>
  <c r="H2344" i="29"/>
  <c r="I2343" i="29"/>
  <c r="H2343" i="29"/>
  <c r="I2342" i="29"/>
  <c r="H2342" i="29"/>
  <c r="I2341" i="29"/>
  <c r="H2341" i="29"/>
  <c r="I2340" i="29"/>
  <c r="H2340" i="29"/>
  <c r="I2339" i="29"/>
  <c r="H2339" i="29"/>
  <c r="I2338" i="29"/>
  <c r="H2338" i="29"/>
  <c r="I2337" i="29"/>
  <c r="H2337" i="29"/>
  <c r="I2336" i="29"/>
  <c r="H2336" i="29"/>
  <c r="I2335" i="29"/>
  <c r="H2335" i="29"/>
  <c r="I2334" i="29"/>
  <c r="H2334" i="29"/>
  <c r="I2333" i="29"/>
  <c r="H2333" i="29"/>
  <c r="I2332" i="29"/>
  <c r="H2332" i="29"/>
  <c r="I2331" i="29"/>
  <c r="H2331" i="29"/>
  <c r="I2330" i="29"/>
  <c r="H2330" i="29"/>
  <c r="I2329" i="29"/>
  <c r="H2329" i="29"/>
  <c r="I2328" i="29"/>
  <c r="H2328" i="29"/>
  <c r="I2327" i="29"/>
  <c r="H2327" i="29"/>
  <c r="I2326" i="29"/>
  <c r="H2326" i="29"/>
  <c r="I2325" i="29"/>
  <c r="H2325" i="29"/>
  <c r="I2324" i="29"/>
  <c r="H2324" i="29"/>
  <c r="I2323" i="29"/>
  <c r="H2323" i="29"/>
  <c r="I2322" i="29"/>
  <c r="H2322" i="29"/>
  <c r="I2321" i="29"/>
  <c r="H2321" i="29"/>
  <c r="I2320" i="29"/>
  <c r="H2320" i="29"/>
  <c r="I2319" i="29"/>
  <c r="H2319" i="29"/>
  <c r="I2318" i="29"/>
  <c r="H2318" i="29"/>
  <c r="I2317" i="29"/>
  <c r="H2317" i="29"/>
  <c r="I2316" i="29"/>
  <c r="H2316" i="29"/>
  <c r="I2315" i="29"/>
  <c r="H2315" i="29"/>
  <c r="I2314" i="29"/>
  <c r="H2314" i="29"/>
  <c r="I2313" i="29"/>
  <c r="H2313" i="29"/>
  <c r="I2312" i="29"/>
  <c r="H2312" i="29"/>
  <c r="I2311" i="29"/>
  <c r="H2311" i="29"/>
  <c r="I2310" i="29"/>
  <c r="H2310" i="29"/>
  <c r="I2309" i="29"/>
  <c r="H2309" i="29"/>
  <c r="I2308" i="29"/>
  <c r="H2308" i="29"/>
  <c r="I2307" i="29"/>
  <c r="H2307" i="29"/>
  <c r="I2306" i="29"/>
  <c r="H2306" i="29"/>
  <c r="I2305" i="29"/>
  <c r="H2305" i="29"/>
  <c r="I2304" i="29"/>
  <c r="H2304" i="29"/>
  <c r="I2303" i="29"/>
  <c r="H2303" i="29"/>
  <c r="I2302" i="29"/>
  <c r="H2302" i="29"/>
  <c r="I2301" i="29"/>
  <c r="H2301" i="29"/>
  <c r="I2300" i="29"/>
  <c r="H2300" i="29"/>
  <c r="I2299" i="29"/>
  <c r="H2299" i="29"/>
  <c r="I2298" i="29"/>
  <c r="H2298" i="29"/>
  <c r="I2297" i="29"/>
  <c r="H2297" i="29"/>
  <c r="I2296" i="29"/>
  <c r="H2296" i="29"/>
  <c r="I2295" i="29"/>
  <c r="H2295" i="29"/>
  <c r="I2294" i="29"/>
  <c r="H2294" i="29"/>
  <c r="I2293" i="29"/>
  <c r="H2293" i="29"/>
  <c r="I2292" i="29"/>
  <c r="H2292" i="29"/>
  <c r="I2291" i="29"/>
  <c r="H2291" i="29"/>
  <c r="I2290" i="29"/>
  <c r="H2290" i="29"/>
  <c r="I2289" i="29"/>
  <c r="H2289" i="29"/>
  <c r="I2288" i="29"/>
  <c r="H2288" i="29"/>
  <c r="I2287" i="29"/>
  <c r="H2287" i="29"/>
  <c r="I2286" i="29"/>
  <c r="H2286" i="29"/>
  <c r="I2285" i="29"/>
  <c r="H2285" i="29"/>
  <c r="I2284" i="29"/>
  <c r="H2284" i="29"/>
  <c r="I2283" i="29"/>
  <c r="H2283" i="29"/>
  <c r="I2282" i="29"/>
  <c r="H2282" i="29"/>
  <c r="I2281" i="29"/>
  <c r="H2281" i="29"/>
  <c r="I2280" i="29"/>
  <c r="H2280" i="29"/>
  <c r="I2279" i="29"/>
  <c r="H2279" i="29"/>
  <c r="I2278" i="29"/>
  <c r="H2278" i="29"/>
  <c r="I2277" i="29"/>
  <c r="H2277" i="29"/>
  <c r="I2276" i="29"/>
  <c r="H2276" i="29"/>
  <c r="I2275" i="29"/>
  <c r="H2275" i="29"/>
  <c r="I2274" i="29"/>
  <c r="H2274" i="29"/>
  <c r="I2273" i="29"/>
  <c r="H2273" i="29"/>
  <c r="I2272" i="29"/>
  <c r="H2272" i="29"/>
  <c r="I2271" i="29"/>
  <c r="H2271" i="29"/>
  <c r="I2270" i="29"/>
  <c r="H2270" i="29"/>
  <c r="I2269" i="29"/>
  <c r="H2269" i="29"/>
  <c r="I2268" i="29"/>
  <c r="H2268" i="29"/>
  <c r="I2267" i="29"/>
  <c r="H2267" i="29"/>
  <c r="I2266" i="29"/>
  <c r="H2266" i="29"/>
  <c r="I2265" i="29"/>
  <c r="H2265" i="29"/>
  <c r="I2264" i="29"/>
  <c r="H2264" i="29"/>
  <c r="I2263" i="29"/>
  <c r="H2263" i="29"/>
  <c r="I2262" i="29"/>
  <c r="H2262" i="29"/>
  <c r="I2261" i="29"/>
  <c r="H2261" i="29"/>
  <c r="I2260" i="29"/>
  <c r="H2260" i="29"/>
  <c r="I2259" i="29"/>
  <c r="H2259" i="29"/>
  <c r="I2258" i="29"/>
  <c r="H2258" i="29"/>
  <c r="I2257" i="29"/>
  <c r="H2257" i="29"/>
  <c r="I2256" i="29"/>
  <c r="H2256" i="29"/>
  <c r="I2255" i="29"/>
  <c r="H2255" i="29"/>
  <c r="I2254" i="29"/>
  <c r="H2254" i="29"/>
  <c r="I2253" i="29"/>
  <c r="H2253" i="29"/>
  <c r="I2252" i="29"/>
  <c r="H2252" i="29"/>
  <c r="I2251" i="29"/>
  <c r="H2251" i="29"/>
  <c r="I2250" i="29"/>
  <c r="H2250" i="29"/>
  <c r="I2249" i="29"/>
  <c r="H2249" i="29"/>
  <c r="I2248" i="29"/>
  <c r="H2248" i="29"/>
  <c r="I2247" i="29"/>
  <c r="H2247" i="29"/>
  <c r="I2246" i="29"/>
  <c r="H2246" i="29"/>
  <c r="I2245" i="29"/>
  <c r="H2245" i="29"/>
  <c r="I2244" i="29"/>
  <c r="H2244" i="29"/>
  <c r="I2243" i="29"/>
  <c r="H2243" i="29"/>
  <c r="I2242" i="29"/>
  <c r="H2242" i="29"/>
  <c r="I2241" i="29"/>
  <c r="H2241" i="29"/>
  <c r="I2240" i="29"/>
  <c r="H2240" i="29"/>
  <c r="I2239" i="29"/>
  <c r="H2239" i="29"/>
  <c r="I2238" i="29"/>
  <c r="H2238" i="29"/>
  <c r="I2237" i="29"/>
  <c r="H2237" i="29"/>
  <c r="I2236" i="29"/>
  <c r="H2236" i="29"/>
  <c r="I2235" i="29"/>
  <c r="H2235" i="29"/>
  <c r="I2234" i="29"/>
  <c r="H2234" i="29"/>
  <c r="I2233" i="29"/>
  <c r="H2233" i="29"/>
  <c r="I2232" i="29"/>
  <c r="H2232" i="29"/>
  <c r="I2231" i="29"/>
  <c r="H2231" i="29"/>
  <c r="I2230" i="29"/>
  <c r="H2230" i="29"/>
  <c r="I2229" i="29"/>
  <c r="H2229" i="29"/>
  <c r="I2228" i="29"/>
  <c r="H2228" i="29"/>
  <c r="I2227" i="29"/>
  <c r="H2227" i="29"/>
  <c r="I2226" i="29"/>
  <c r="H2226" i="29"/>
  <c r="I2225" i="29"/>
  <c r="H2225" i="29"/>
  <c r="I2224" i="29"/>
  <c r="H2224" i="29"/>
  <c r="I2223" i="29"/>
  <c r="H2223" i="29"/>
  <c r="I2222" i="29"/>
  <c r="H2222" i="29"/>
  <c r="I2221" i="29"/>
  <c r="H2221" i="29"/>
  <c r="I2220" i="29"/>
  <c r="H2220" i="29"/>
  <c r="I2219" i="29"/>
  <c r="H2219" i="29"/>
  <c r="I2218" i="29"/>
  <c r="H2218" i="29"/>
  <c r="I2217" i="29"/>
  <c r="H2217" i="29"/>
  <c r="I2216" i="29"/>
  <c r="H2216" i="29"/>
  <c r="I2215" i="29"/>
  <c r="H2215" i="29"/>
  <c r="I2214" i="29"/>
  <c r="H2214" i="29"/>
  <c r="I2213" i="29"/>
  <c r="H2213" i="29"/>
  <c r="I2212" i="29"/>
  <c r="H2212" i="29"/>
  <c r="I2211" i="29"/>
  <c r="H2211" i="29"/>
  <c r="I2210" i="29"/>
  <c r="H2210" i="29"/>
  <c r="I2209" i="29"/>
  <c r="H2209" i="29"/>
  <c r="I2208" i="29"/>
  <c r="H2208" i="29"/>
  <c r="I2207" i="29"/>
  <c r="H2207" i="29"/>
  <c r="I2206" i="29"/>
  <c r="H2206" i="29"/>
  <c r="I2205" i="29"/>
  <c r="H2205" i="29"/>
  <c r="I2204" i="29"/>
  <c r="H2204" i="29"/>
  <c r="I2203" i="29"/>
  <c r="H2203" i="29"/>
  <c r="I2202" i="29"/>
  <c r="H2202" i="29"/>
  <c r="I2201" i="29"/>
  <c r="H2201" i="29"/>
  <c r="I2200" i="29"/>
  <c r="H2200" i="29"/>
  <c r="I2199" i="29"/>
  <c r="H2199" i="29"/>
  <c r="I2198" i="29"/>
  <c r="H2198" i="29"/>
  <c r="I2197" i="29"/>
  <c r="H2197" i="29"/>
  <c r="I2196" i="29"/>
  <c r="H2196" i="29"/>
  <c r="I2195" i="29"/>
  <c r="H2195" i="29"/>
  <c r="I2194" i="29"/>
  <c r="H2194" i="29"/>
  <c r="I2193" i="29"/>
  <c r="H2193" i="29"/>
  <c r="I2192" i="29"/>
  <c r="H2192" i="29"/>
  <c r="I2191" i="29"/>
  <c r="H2191" i="29"/>
  <c r="I2190" i="29"/>
  <c r="H2190" i="29"/>
  <c r="I2189" i="29"/>
  <c r="H2189" i="29"/>
  <c r="I2188" i="29"/>
  <c r="H2188" i="29"/>
  <c r="I2187" i="29"/>
  <c r="H2187" i="29"/>
  <c r="I2186" i="29"/>
  <c r="H2186" i="29"/>
  <c r="I2185" i="29"/>
  <c r="H2185" i="29"/>
  <c r="I2184" i="29"/>
  <c r="H2184" i="29"/>
  <c r="I2183" i="29"/>
  <c r="H2183" i="29"/>
  <c r="I2182" i="29"/>
  <c r="H2182" i="29"/>
  <c r="I2181" i="29"/>
  <c r="H2181" i="29"/>
  <c r="I2180" i="29"/>
  <c r="H2180" i="29"/>
  <c r="I2179" i="29"/>
  <c r="H2179" i="29"/>
  <c r="I2178" i="29"/>
  <c r="H2178" i="29"/>
  <c r="I2177" i="29"/>
  <c r="H2177" i="29"/>
  <c r="I2176" i="29"/>
  <c r="H2176" i="29"/>
  <c r="I2175" i="29"/>
  <c r="H2175" i="29"/>
  <c r="I2174" i="29"/>
  <c r="H2174" i="29"/>
  <c r="I2173" i="29"/>
  <c r="H2173" i="29"/>
  <c r="I2172" i="29"/>
  <c r="H2172" i="29"/>
  <c r="I2171" i="29"/>
  <c r="H2171" i="29"/>
  <c r="I2170" i="29"/>
  <c r="H2170" i="29"/>
  <c r="I2169" i="29"/>
  <c r="H2169" i="29"/>
  <c r="I2168" i="29"/>
  <c r="H2168" i="29"/>
  <c r="I2167" i="29"/>
  <c r="H2167" i="29"/>
  <c r="I2166" i="29"/>
  <c r="H2166" i="29"/>
  <c r="I2165" i="29"/>
  <c r="H2165" i="29"/>
  <c r="I2164" i="29"/>
  <c r="H2164" i="29"/>
  <c r="I2163" i="29"/>
  <c r="H2163" i="29"/>
  <c r="I2162" i="29"/>
  <c r="H2162" i="29"/>
  <c r="I2161" i="29"/>
  <c r="H2161" i="29"/>
  <c r="I2160" i="29"/>
  <c r="H2160" i="29"/>
  <c r="I2159" i="29"/>
  <c r="H2159" i="29"/>
  <c r="I2158" i="29"/>
  <c r="H2158" i="29"/>
  <c r="I2157" i="29"/>
  <c r="H2157" i="29"/>
  <c r="I2156" i="29"/>
  <c r="H2156" i="29"/>
  <c r="I2155" i="29"/>
  <c r="H2155" i="29"/>
  <c r="I2154" i="29"/>
  <c r="H2154" i="29"/>
  <c r="I2153" i="29"/>
  <c r="H2153" i="29"/>
  <c r="I2152" i="29"/>
  <c r="H2152" i="29"/>
  <c r="I2151" i="29"/>
  <c r="H2151" i="29"/>
  <c r="I2150" i="29"/>
  <c r="H2150" i="29"/>
  <c r="I2149" i="29"/>
  <c r="H2149" i="29"/>
  <c r="I2148" i="29"/>
  <c r="H2148" i="29"/>
  <c r="I2147" i="29"/>
  <c r="H2147" i="29"/>
  <c r="I2146" i="29"/>
  <c r="H2146" i="29"/>
  <c r="I2145" i="29"/>
  <c r="H2145" i="29"/>
  <c r="I2144" i="29"/>
  <c r="H2144" i="29"/>
  <c r="I2143" i="29"/>
  <c r="H2143" i="29"/>
  <c r="I2142" i="29"/>
  <c r="H2142" i="29"/>
  <c r="I2141" i="29"/>
  <c r="H2141" i="29"/>
  <c r="I2140" i="29"/>
  <c r="H2140" i="29"/>
  <c r="I2139" i="29"/>
  <c r="H2139" i="29"/>
  <c r="I2138" i="29"/>
  <c r="H2138" i="29"/>
  <c r="I2137" i="29"/>
  <c r="H2137" i="29"/>
  <c r="I2136" i="29"/>
  <c r="H2136" i="29"/>
  <c r="I2135" i="29"/>
  <c r="H2135" i="29"/>
  <c r="I2134" i="29"/>
  <c r="H2134" i="29"/>
  <c r="I2133" i="29"/>
  <c r="H2133" i="29"/>
  <c r="I2132" i="29"/>
  <c r="H2132" i="29"/>
  <c r="I2131" i="29"/>
  <c r="H2131" i="29"/>
  <c r="I2130" i="29"/>
  <c r="H2130" i="29"/>
  <c r="I2129" i="29"/>
  <c r="H2129" i="29"/>
  <c r="I2128" i="29"/>
  <c r="H2128" i="29"/>
  <c r="I2127" i="29"/>
  <c r="H2127" i="29"/>
  <c r="I2126" i="29"/>
  <c r="H2126" i="29"/>
  <c r="I2125" i="29"/>
  <c r="H2125" i="29"/>
  <c r="I2124" i="29"/>
  <c r="H2124" i="29"/>
  <c r="I2123" i="29"/>
  <c r="H2123" i="29"/>
  <c r="I2122" i="29"/>
  <c r="H2122" i="29"/>
  <c r="I2121" i="29"/>
  <c r="H2121" i="29"/>
  <c r="I2120" i="29"/>
  <c r="H2120" i="29"/>
  <c r="I2119" i="29"/>
  <c r="H2119" i="29"/>
  <c r="I2118" i="29"/>
  <c r="H2118" i="29"/>
  <c r="I2117" i="29"/>
  <c r="H2117" i="29"/>
  <c r="I2116" i="29"/>
  <c r="H2116" i="29"/>
  <c r="I2115" i="29"/>
  <c r="H2115" i="29"/>
  <c r="I2114" i="29"/>
  <c r="H2114" i="29"/>
  <c r="I2113" i="29"/>
  <c r="H2113" i="29"/>
  <c r="I2112" i="29"/>
  <c r="H2112" i="29"/>
  <c r="I2111" i="29"/>
  <c r="H2111" i="29"/>
  <c r="I2110" i="29"/>
  <c r="H2110" i="29"/>
  <c r="I2109" i="29"/>
  <c r="H2109" i="29"/>
  <c r="I2108" i="29"/>
  <c r="H2108" i="29"/>
  <c r="I2107" i="29"/>
  <c r="H2107" i="29"/>
  <c r="I2106" i="29"/>
  <c r="H2106" i="29"/>
  <c r="I2105" i="29"/>
  <c r="H2105" i="29"/>
  <c r="I2104" i="29"/>
  <c r="H2104" i="29"/>
  <c r="I2103" i="29"/>
  <c r="H2103" i="29"/>
  <c r="I2102" i="29"/>
  <c r="H2102" i="29"/>
  <c r="I2101" i="29"/>
  <c r="H2101" i="29"/>
  <c r="I2100" i="29"/>
  <c r="H2100" i="29"/>
  <c r="I2099" i="29"/>
  <c r="H2099" i="29"/>
  <c r="I2098" i="29"/>
  <c r="H2098" i="29"/>
  <c r="I2097" i="29"/>
  <c r="H2097" i="29"/>
  <c r="I2096" i="29"/>
  <c r="H2096" i="29"/>
  <c r="I2095" i="29"/>
  <c r="H2095" i="29"/>
  <c r="I2094" i="29"/>
  <c r="H2094" i="29"/>
  <c r="I2093" i="29"/>
  <c r="H2093" i="29"/>
  <c r="I2092" i="29"/>
  <c r="H2092" i="29"/>
  <c r="I2091" i="29"/>
  <c r="H2091" i="29"/>
  <c r="I2090" i="29"/>
  <c r="H2090" i="29"/>
  <c r="I2089" i="29"/>
  <c r="H2089" i="29"/>
  <c r="I2088" i="29"/>
  <c r="H2088" i="29"/>
  <c r="I2087" i="29"/>
  <c r="H2087" i="29"/>
  <c r="I2086" i="29"/>
  <c r="H2086" i="29"/>
  <c r="I2085" i="29"/>
  <c r="H2085" i="29"/>
  <c r="I2084" i="29"/>
  <c r="H2084" i="29"/>
  <c r="I2083" i="29"/>
  <c r="H2083" i="29"/>
  <c r="I2082" i="29"/>
  <c r="H2082" i="29"/>
  <c r="I2081" i="29"/>
  <c r="H2081" i="29"/>
  <c r="I2080" i="29"/>
  <c r="H2080" i="29"/>
  <c r="I2079" i="29"/>
  <c r="H2079" i="29" s="1"/>
  <c r="I2078" i="29"/>
  <c r="H2078" i="29" s="1"/>
  <c r="I2077" i="29"/>
  <c r="H2077" i="29" s="1"/>
  <c r="I2076" i="29"/>
  <c r="H2076" i="29" s="1"/>
  <c r="I2075" i="29"/>
  <c r="H2075" i="29" s="1"/>
  <c r="I2074" i="29"/>
  <c r="H2074" i="29" s="1"/>
  <c r="I2073" i="29"/>
  <c r="H2073" i="29" s="1"/>
  <c r="I2072" i="29"/>
  <c r="H2072" i="29" s="1"/>
  <c r="I2071" i="29"/>
  <c r="H2071" i="29" s="1"/>
  <c r="I2070" i="29"/>
  <c r="H2070" i="29" s="1"/>
  <c r="I2069" i="29"/>
  <c r="H2069" i="29" s="1"/>
  <c r="I2068" i="29"/>
  <c r="H2068" i="29" s="1"/>
  <c r="I2067" i="29"/>
  <c r="H2067" i="29" s="1"/>
  <c r="I2066" i="29"/>
  <c r="H2066" i="29" s="1"/>
  <c r="I2065" i="29"/>
  <c r="H2065" i="29" s="1"/>
  <c r="I2064" i="29"/>
  <c r="H2064" i="29" s="1"/>
  <c r="I2063" i="29"/>
  <c r="H2063" i="29" s="1"/>
  <c r="I2062" i="29"/>
  <c r="H2062" i="29" s="1"/>
  <c r="I2061" i="29"/>
  <c r="H2061" i="29" s="1"/>
  <c r="I2060" i="29"/>
  <c r="H2060" i="29" s="1"/>
  <c r="I2059" i="29"/>
  <c r="H2059" i="29" s="1"/>
  <c r="I2058" i="29"/>
  <c r="H2058" i="29" s="1"/>
  <c r="I2057" i="29"/>
  <c r="H2057" i="29" s="1"/>
  <c r="I2056" i="29"/>
  <c r="H2056" i="29" s="1"/>
  <c r="I2055" i="29"/>
  <c r="H2055" i="29" s="1"/>
  <c r="I2054" i="29"/>
  <c r="H2054" i="29" s="1"/>
  <c r="I2053" i="29"/>
  <c r="H2053" i="29" s="1"/>
  <c r="I2052" i="29"/>
  <c r="H2052" i="29" s="1"/>
  <c r="I2051" i="29"/>
  <c r="H2051" i="29" s="1"/>
  <c r="I2050" i="29"/>
  <c r="H2050" i="29" s="1"/>
  <c r="I2049" i="29"/>
  <c r="H2049" i="29" s="1"/>
  <c r="I2048" i="29"/>
  <c r="H2048" i="29" s="1"/>
  <c r="I2047" i="29"/>
  <c r="H2047" i="29" s="1"/>
  <c r="I2046" i="29"/>
  <c r="H2046" i="29" s="1"/>
  <c r="I2045" i="29"/>
  <c r="H2045" i="29" s="1"/>
  <c r="I2044" i="29"/>
  <c r="H2044" i="29" s="1"/>
  <c r="I2043" i="29"/>
  <c r="H2043" i="29" s="1"/>
  <c r="I2042" i="29"/>
  <c r="H2042" i="29" s="1"/>
  <c r="I2041" i="29"/>
  <c r="H2041" i="29"/>
  <c r="I2040" i="29"/>
  <c r="H2040" i="29" s="1"/>
  <c r="I2039" i="29"/>
  <c r="H2039" i="29" s="1"/>
  <c r="I2038" i="29"/>
  <c r="H2038" i="29" s="1"/>
  <c r="I2037" i="29"/>
  <c r="H2037" i="29"/>
  <c r="I2036" i="29"/>
  <c r="H2036" i="29" s="1"/>
  <c r="I2035" i="29"/>
  <c r="H2035" i="29" s="1"/>
  <c r="I2034" i="29"/>
  <c r="H2034" i="29" s="1"/>
  <c r="I2033" i="29"/>
  <c r="H2033" i="29"/>
  <c r="I2032" i="29"/>
  <c r="H2032" i="29" s="1"/>
  <c r="I2031" i="29"/>
  <c r="H2031" i="29" s="1"/>
  <c r="I2030" i="29"/>
  <c r="H2030" i="29" s="1"/>
  <c r="I2029" i="29"/>
  <c r="H2029" i="29" s="1"/>
  <c r="I2028" i="29"/>
  <c r="H2028" i="29" s="1"/>
  <c r="I2027" i="29"/>
  <c r="H2027" i="29" s="1"/>
  <c r="I2026" i="29"/>
  <c r="H2026" i="29" s="1"/>
  <c r="I2025" i="29"/>
  <c r="H2025" i="29" s="1"/>
  <c r="I2024" i="29"/>
  <c r="H2024" i="29" s="1"/>
  <c r="I2023" i="29"/>
  <c r="H2023" i="29" s="1"/>
  <c r="I2022" i="29"/>
  <c r="H2022" i="29" s="1"/>
  <c r="I2021" i="29"/>
  <c r="H2021" i="29" s="1"/>
  <c r="I2020" i="29"/>
  <c r="H2020" i="29" s="1"/>
  <c r="I2019" i="29"/>
  <c r="H2019" i="29" s="1"/>
  <c r="I2018" i="29"/>
  <c r="H2018" i="29" s="1"/>
  <c r="I2017" i="29"/>
  <c r="H2017" i="29" s="1"/>
  <c r="I2016" i="29"/>
  <c r="H2016" i="29" s="1"/>
  <c r="I2015" i="29"/>
  <c r="H2015" i="29" s="1"/>
  <c r="I2014" i="29"/>
  <c r="H2014" i="29" s="1"/>
  <c r="I2013" i="29"/>
  <c r="H2013" i="29" s="1"/>
  <c r="I2012" i="29"/>
  <c r="H2012" i="29" s="1"/>
  <c r="I2011" i="29"/>
  <c r="H2011" i="29" s="1"/>
  <c r="I2010" i="29"/>
  <c r="H2010" i="29" s="1"/>
  <c r="I2009" i="29"/>
  <c r="H2009" i="29" s="1"/>
  <c r="I2008" i="29"/>
  <c r="H2008" i="29" s="1"/>
  <c r="I2007" i="29"/>
  <c r="H2007" i="29" s="1"/>
  <c r="I2006" i="29"/>
  <c r="H2006" i="29" s="1"/>
  <c r="I2005" i="29"/>
  <c r="H2005" i="29" s="1"/>
  <c r="I2004" i="29"/>
  <c r="H2004" i="29" s="1"/>
  <c r="I2003" i="29"/>
  <c r="H2003" i="29"/>
  <c r="I2002" i="29"/>
  <c r="H2002" i="29" s="1"/>
  <c r="I2001" i="29"/>
  <c r="H2001" i="29" s="1"/>
  <c r="I2000" i="29"/>
  <c r="H2000" i="29" s="1"/>
  <c r="I1999" i="29"/>
  <c r="H1999" i="29" s="1"/>
  <c r="I1998" i="29"/>
  <c r="H1998" i="29" s="1"/>
  <c r="I1997" i="29"/>
  <c r="H1997" i="29" s="1"/>
  <c r="I1996" i="29"/>
  <c r="H1996" i="29" s="1"/>
  <c r="I1995" i="29"/>
  <c r="H1995" i="29" s="1"/>
  <c r="I1994" i="29"/>
  <c r="H1994" i="29" s="1"/>
  <c r="I1993" i="29"/>
  <c r="H1993" i="29" s="1"/>
  <c r="I1992" i="29"/>
  <c r="H1992" i="29" s="1"/>
  <c r="I1991" i="29"/>
  <c r="H1991" i="29" s="1"/>
  <c r="I1990" i="29"/>
  <c r="H1990" i="29" s="1"/>
  <c r="I1989" i="29"/>
  <c r="H1989" i="29" s="1"/>
  <c r="I1988" i="29"/>
  <c r="H1988" i="29" s="1"/>
  <c r="I1987" i="29"/>
  <c r="H1987" i="29" s="1"/>
  <c r="I1986" i="29"/>
  <c r="H1986" i="29" s="1"/>
  <c r="I1985" i="29"/>
  <c r="H1985" i="29" s="1"/>
  <c r="I1984" i="29"/>
  <c r="H1984" i="29" s="1"/>
  <c r="I1983" i="29"/>
  <c r="H1983" i="29" s="1"/>
  <c r="I1982" i="29"/>
  <c r="H1982" i="29" s="1"/>
  <c r="I1981" i="29"/>
  <c r="H1981" i="29" s="1"/>
  <c r="I1980" i="29"/>
  <c r="H1980" i="29" s="1"/>
  <c r="I1979" i="29"/>
  <c r="H1979" i="29" s="1"/>
  <c r="I1978" i="29"/>
  <c r="H1978" i="29" s="1"/>
  <c r="I1977" i="29"/>
  <c r="H1977" i="29" s="1"/>
  <c r="I1976" i="29"/>
  <c r="H1976" i="29" s="1"/>
  <c r="I1975" i="29"/>
  <c r="H1975" i="29" s="1"/>
  <c r="I1974" i="29"/>
  <c r="H1974" i="29" s="1"/>
  <c r="I1973" i="29"/>
  <c r="H1973" i="29" s="1"/>
  <c r="I1972" i="29"/>
  <c r="H1972" i="29" s="1"/>
  <c r="I1971" i="29"/>
  <c r="H1971" i="29" s="1"/>
  <c r="I1970" i="29"/>
  <c r="H1970" i="29" s="1"/>
  <c r="I1969" i="29"/>
  <c r="H1969" i="29" s="1"/>
  <c r="I1968" i="29"/>
  <c r="H1968" i="29" s="1"/>
  <c r="I1967" i="29"/>
  <c r="H1967" i="29" s="1"/>
  <c r="I1966" i="29"/>
  <c r="H1966" i="29" s="1"/>
  <c r="I1965" i="29"/>
  <c r="H1965" i="29" s="1"/>
  <c r="I1964" i="29"/>
  <c r="H1964" i="29" s="1"/>
  <c r="I1963" i="29"/>
  <c r="H1963" i="29" s="1"/>
  <c r="I1962" i="29"/>
  <c r="H1962" i="29" s="1"/>
  <c r="I1961" i="29"/>
  <c r="H1961" i="29" s="1"/>
  <c r="I1960" i="29"/>
  <c r="H1960" i="29" s="1"/>
  <c r="I1959" i="29"/>
  <c r="H1959" i="29" s="1"/>
  <c r="I1958" i="29"/>
  <c r="H1958" i="29" s="1"/>
  <c r="I1957" i="29"/>
  <c r="H1957" i="29" s="1"/>
  <c r="I1956" i="29"/>
  <c r="H1956" i="29" s="1"/>
  <c r="I1955" i="29"/>
  <c r="H1955" i="29" s="1"/>
  <c r="I1954" i="29"/>
  <c r="H1954" i="29" s="1"/>
  <c r="I1953" i="29"/>
  <c r="H1953" i="29" s="1"/>
  <c r="I1952" i="29"/>
  <c r="H1952" i="29" s="1"/>
  <c r="I1951" i="29"/>
  <c r="H1951" i="29" s="1"/>
  <c r="I1950" i="29"/>
  <c r="H1950" i="29" s="1"/>
  <c r="I1949" i="29"/>
  <c r="H1949" i="29" s="1"/>
  <c r="I1948" i="29"/>
  <c r="H1948" i="29" s="1"/>
  <c r="I1947" i="29"/>
  <c r="H1947" i="29" s="1"/>
  <c r="I1946" i="29"/>
  <c r="H1946" i="29" s="1"/>
  <c r="I1945" i="29"/>
  <c r="H1945" i="29" s="1"/>
  <c r="I1944" i="29"/>
  <c r="H1944" i="29" s="1"/>
  <c r="I1943" i="29"/>
  <c r="H1943" i="29"/>
  <c r="I1942" i="29"/>
  <c r="H1942" i="29" s="1"/>
  <c r="I1941" i="29"/>
  <c r="H1941" i="29" s="1"/>
  <c r="I1940" i="29"/>
  <c r="H1940" i="29" s="1"/>
  <c r="I1939" i="29"/>
  <c r="H1939" i="29"/>
  <c r="I1938" i="29"/>
  <c r="H1938" i="29" s="1"/>
  <c r="I1937" i="29"/>
  <c r="H1937" i="29" s="1"/>
  <c r="I1936" i="29"/>
  <c r="H1936" i="29" s="1"/>
  <c r="I1935" i="29"/>
  <c r="H1935" i="29"/>
  <c r="I1934" i="29"/>
  <c r="H1934" i="29" s="1"/>
  <c r="I1933" i="29"/>
  <c r="H1933" i="29" s="1"/>
  <c r="I1932" i="29"/>
  <c r="H1932" i="29" s="1"/>
  <c r="I1931" i="29"/>
  <c r="H1931" i="29"/>
  <c r="I1930" i="29"/>
  <c r="H1930" i="29" s="1"/>
  <c r="I1929" i="29"/>
  <c r="H1929" i="29" s="1"/>
  <c r="I1928" i="29"/>
  <c r="H1928" i="29" s="1"/>
  <c r="I1927" i="29"/>
  <c r="H1927" i="29"/>
  <c r="I1926" i="29"/>
  <c r="H1926" i="29" s="1"/>
  <c r="I1925" i="29"/>
  <c r="H1925" i="29" s="1"/>
  <c r="I1924" i="29"/>
  <c r="H1924" i="29" s="1"/>
  <c r="I1923" i="29"/>
  <c r="H1923" i="29"/>
  <c r="I1922" i="29"/>
  <c r="H1922" i="29" s="1"/>
  <c r="I1921" i="29"/>
  <c r="H1921" i="29" s="1"/>
  <c r="I1920" i="29"/>
  <c r="H1920" i="29" s="1"/>
  <c r="I1919" i="29"/>
  <c r="H1919" i="29"/>
  <c r="I1918" i="29"/>
  <c r="H1918" i="29" s="1"/>
  <c r="I1917" i="29"/>
  <c r="H1917" i="29" s="1"/>
  <c r="I1916" i="29"/>
  <c r="H1916" i="29" s="1"/>
  <c r="I1915" i="29"/>
  <c r="H1915" i="29"/>
  <c r="I1914" i="29"/>
  <c r="H1914" i="29" s="1"/>
  <c r="I1913" i="29"/>
  <c r="H1913" i="29" s="1"/>
  <c r="I1912" i="29"/>
  <c r="H1912" i="29" s="1"/>
  <c r="I1911" i="29"/>
  <c r="H1911" i="29"/>
  <c r="I1910" i="29"/>
  <c r="H1910" i="29" s="1"/>
  <c r="I1909" i="29"/>
  <c r="H1909" i="29" s="1"/>
  <c r="I1908" i="29"/>
  <c r="H1908" i="29" s="1"/>
  <c r="I1907" i="29"/>
  <c r="H1907" i="29"/>
  <c r="I1906" i="29"/>
  <c r="H1906" i="29" s="1"/>
  <c r="I1905" i="29"/>
  <c r="H1905" i="29" s="1"/>
  <c r="I1904" i="29"/>
  <c r="H1904" i="29" s="1"/>
  <c r="I1903" i="29"/>
  <c r="H1903" i="29"/>
  <c r="I1902" i="29"/>
  <c r="H1902" i="29" s="1"/>
  <c r="I1901" i="29"/>
  <c r="H1901" i="29" s="1"/>
  <c r="I1900" i="29"/>
  <c r="H1900" i="29" s="1"/>
  <c r="I1899" i="29"/>
  <c r="H1899" i="29"/>
  <c r="I1898" i="29"/>
  <c r="H1898" i="29" s="1"/>
  <c r="I1897" i="29"/>
  <c r="H1897" i="29" s="1"/>
  <c r="I1896" i="29"/>
  <c r="H1896" i="29" s="1"/>
  <c r="I1895" i="29"/>
  <c r="H1895" i="29"/>
  <c r="I1894" i="29"/>
  <c r="H1894" i="29" s="1"/>
  <c r="I1893" i="29"/>
  <c r="H1893" i="29" s="1"/>
  <c r="I1892" i="29"/>
  <c r="H1892" i="29" s="1"/>
  <c r="I1891" i="29"/>
  <c r="H1891" i="29"/>
  <c r="I1890" i="29"/>
  <c r="H1890" i="29" s="1"/>
  <c r="I1889" i="29"/>
  <c r="H1889" i="29" s="1"/>
  <c r="I1888" i="29"/>
  <c r="H1888" i="29" s="1"/>
  <c r="I1887" i="29"/>
  <c r="H1887" i="29"/>
  <c r="I1886" i="29"/>
  <c r="H1886" i="29" s="1"/>
  <c r="I1885" i="29"/>
  <c r="H1885" i="29" s="1"/>
  <c r="I1884" i="29"/>
  <c r="H1884" i="29" s="1"/>
  <c r="I1883" i="29"/>
  <c r="H1883" i="29"/>
  <c r="I1882" i="29"/>
  <c r="H1882" i="29" s="1"/>
  <c r="I1881" i="29"/>
  <c r="H1881" i="29" s="1"/>
  <c r="I1880" i="29"/>
  <c r="H1880" i="29" s="1"/>
  <c r="I1879" i="29"/>
  <c r="H1879" i="29"/>
  <c r="I1878" i="29"/>
  <c r="H1878" i="29" s="1"/>
  <c r="I1877" i="29"/>
  <c r="H1877" i="29" s="1"/>
  <c r="I1876" i="29"/>
  <c r="H1876" i="29" s="1"/>
  <c r="I1875" i="29"/>
  <c r="H1875" i="29"/>
  <c r="I1874" i="29"/>
  <c r="H1874" i="29" s="1"/>
  <c r="I1873" i="29"/>
  <c r="H1873" i="29" s="1"/>
  <c r="I1872" i="29"/>
  <c r="H1872" i="29" s="1"/>
  <c r="I1871" i="29"/>
  <c r="H1871" i="29"/>
  <c r="I1870" i="29"/>
  <c r="H1870" i="29" s="1"/>
  <c r="I1869" i="29"/>
  <c r="H1869" i="29" s="1"/>
  <c r="I1868" i="29"/>
  <c r="H1868" i="29" s="1"/>
  <c r="I1867" i="29"/>
  <c r="H1867" i="29"/>
  <c r="I1866" i="29"/>
  <c r="H1866" i="29" s="1"/>
  <c r="I1865" i="29"/>
  <c r="H1865" i="29" s="1"/>
  <c r="I1864" i="29"/>
  <c r="H1864" i="29" s="1"/>
  <c r="I1863" i="29"/>
  <c r="H1863" i="29"/>
  <c r="I1862" i="29"/>
  <c r="H1862" i="29" s="1"/>
  <c r="I1861" i="29"/>
  <c r="H1861" i="29" s="1"/>
  <c r="I1860" i="29"/>
  <c r="H1860" i="29" s="1"/>
  <c r="I1859" i="29"/>
  <c r="H1859" i="29"/>
  <c r="I1858" i="29"/>
  <c r="H1858" i="29" s="1"/>
  <c r="I1857" i="29"/>
  <c r="H1857" i="29" s="1"/>
  <c r="I1856" i="29"/>
  <c r="H1856" i="29" s="1"/>
  <c r="I1855" i="29"/>
  <c r="H1855" i="29"/>
  <c r="I1854" i="29"/>
  <c r="H1854" i="29" s="1"/>
  <c r="I1853" i="29"/>
  <c r="H1853" i="29" s="1"/>
  <c r="I1852" i="29"/>
  <c r="H1852" i="29" s="1"/>
  <c r="I1851" i="29"/>
  <c r="H1851" i="29"/>
  <c r="I1850" i="29"/>
  <c r="H1850" i="29" s="1"/>
  <c r="I1849" i="29"/>
  <c r="H1849" i="29" s="1"/>
  <c r="I1848" i="29"/>
  <c r="H1848" i="29" s="1"/>
  <c r="I1847" i="29"/>
  <c r="H1847" i="29"/>
  <c r="I1846" i="29"/>
  <c r="H1846" i="29" s="1"/>
  <c r="I1845" i="29"/>
  <c r="H1845" i="29" s="1"/>
  <c r="I1844" i="29"/>
  <c r="H1844" i="29" s="1"/>
  <c r="I1843" i="29"/>
  <c r="H1843" i="29"/>
  <c r="I1842" i="29"/>
  <c r="H1842" i="29" s="1"/>
  <c r="I1841" i="29"/>
  <c r="H1841" i="29" s="1"/>
  <c r="I1840" i="29"/>
  <c r="H1840" i="29" s="1"/>
  <c r="I1839" i="29"/>
  <c r="H1839" i="29"/>
  <c r="I1838" i="29"/>
  <c r="H1838" i="29" s="1"/>
  <c r="I1837" i="29"/>
  <c r="H1837" i="29" s="1"/>
  <c r="I1836" i="29"/>
  <c r="H1836" i="29" s="1"/>
  <c r="I1835" i="29"/>
  <c r="H1835" i="29"/>
  <c r="I1834" i="29"/>
  <c r="H1834" i="29" s="1"/>
  <c r="I1833" i="29"/>
  <c r="H1833" i="29" s="1"/>
  <c r="I1832" i="29"/>
  <c r="H1832" i="29" s="1"/>
  <c r="I1831" i="29"/>
  <c r="H1831" i="29"/>
  <c r="I1830" i="29"/>
  <c r="H1830" i="29" s="1"/>
  <c r="I1829" i="29"/>
  <c r="H1829" i="29" s="1"/>
  <c r="I1828" i="29"/>
  <c r="H1828" i="29" s="1"/>
  <c r="I1827" i="29"/>
  <c r="H1827" i="29"/>
  <c r="I1826" i="29"/>
  <c r="H1826" i="29" s="1"/>
  <c r="I1825" i="29"/>
  <c r="H1825" i="29" s="1"/>
  <c r="I1824" i="29"/>
  <c r="H1824" i="29" s="1"/>
  <c r="I1823" i="29"/>
  <c r="H1823" i="29"/>
  <c r="I1822" i="29"/>
  <c r="H1822" i="29" s="1"/>
  <c r="I1821" i="29"/>
  <c r="H1821" i="29" s="1"/>
  <c r="I1820" i="29"/>
  <c r="H1820" i="29" s="1"/>
  <c r="I1819" i="29"/>
  <c r="H1819" i="29"/>
  <c r="I1818" i="29"/>
  <c r="H1818" i="29" s="1"/>
  <c r="I1817" i="29"/>
  <c r="H1817" i="29" s="1"/>
  <c r="I1816" i="29"/>
  <c r="H1816" i="29" s="1"/>
  <c r="I1815" i="29"/>
  <c r="H1815" i="29"/>
  <c r="I1814" i="29"/>
  <c r="H1814" i="29" s="1"/>
  <c r="I1813" i="29"/>
  <c r="H1813" i="29" s="1"/>
  <c r="I1812" i="29"/>
  <c r="H1812" i="29" s="1"/>
  <c r="I1811" i="29"/>
  <c r="H1811" i="29"/>
  <c r="I1810" i="29"/>
  <c r="H1810" i="29" s="1"/>
  <c r="I1809" i="29"/>
  <c r="H1809" i="29" s="1"/>
  <c r="I1808" i="29"/>
  <c r="H1808" i="29" s="1"/>
  <c r="I1807" i="29"/>
  <c r="H1807" i="29"/>
  <c r="I1806" i="29"/>
  <c r="H1806" i="29" s="1"/>
  <c r="I1805" i="29"/>
  <c r="H1805" i="29" s="1"/>
  <c r="I1804" i="29"/>
  <c r="H1804" i="29" s="1"/>
  <c r="I1803" i="29"/>
  <c r="H1803" i="29"/>
  <c r="I1802" i="29"/>
  <c r="H1802" i="29" s="1"/>
  <c r="I1801" i="29"/>
  <c r="H1801" i="29" s="1"/>
  <c r="I1800" i="29"/>
  <c r="H1800" i="29" s="1"/>
  <c r="I1799" i="29"/>
  <c r="H1799" i="29"/>
  <c r="I1798" i="29"/>
  <c r="H1798" i="29" s="1"/>
  <c r="I1797" i="29"/>
  <c r="H1797" i="29" s="1"/>
  <c r="I1796" i="29"/>
  <c r="H1796" i="29" s="1"/>
  <c r="I1795" i="29"/>
  <c r="H1795" i="29"/>
  <c r="I1794" i="29"/>
  <c r="H1794" i="29" s="1"/>
  <c r="I1793" i="29"/>
  <c r="H1793" i="29" s="1"/>
  <c r="I1792" i="29"/>
  <c r="H1792" i="29" s="1"/>
  <c r="I1791" i="29"/>
  <c r="H1791" i="29"/>
  <c r="I1790" i="29"/>
  <c r="H1790" i="29" s="1"/>
  <c r="I1789" i="29"/>
  <c r="H1789" i="29" s="1"/>
  <c r="I1788" i="29"/>
  <c r="H1788" i="29" s="1"/>
  <c r="I1787" i="29"/>
  <c r="H1787" i="29"/>
  <c r="I1786" i="29"/>
  <c r="H1786" i="29" s="1"/>
  <c r="I1785" i="29"/>
  <c r="H1785" i="29" s="1"/>
  <c r="I1784" i="29"/>
  <c r="H1784" i="29" s="1"/>
  <c r="I1783" i="29"/>
  <c r="H1783" i="29"/>
  <c r="I1782" i="29"/>
  <c r="H1782" i="29" s="1"/>
  <c r="I1781" i="29"/>
  <c r="H1781" i="29" s="1"/>
  <c r="I1780" i="29"/>
  <c r="H1780" i="29" s="1"/>
  <c r="I1779" i="29"/>
  <c r="H1779" i="29"/>
  <c r="I1778" i="29"/>
  <c r="H1778" i="29" s="1"/>
  <c r="I1777" i="29"/>
  <c r="H1777" i="29" s="1"/>
  <c r="I1776" i="29"/>
  <c r="H1776" i="29" s="1"/>
  <c r="I1775" i="29"/>
  <c r="H1775" i="29"/>
  <c r="I1774" i="29"/>
  <c r="H1774" i="29" s="1"/>
  <c r="I1773" i="29"/>
  <c r="H1773" i="29" s="1"/>
  <c r="I1772" i="29"/>
  <c r="H1772" i="29" s="1"/>
  <c r="I1771" i="29"/>
  <c r="H1771" i="29"/>
  <c r="I1770" i="29"/>
  <c r="H1770" i="29" s="1"/>
  <c r="I1769" i="29"/>
  <c r="H1769" i="29" s="1"/>
  <c r="I1768" i="29"/>
  <c r="H1768" i="29" s="1"/>
  <c r="I1767" i="29"/>
  <c r="H1767" i="29"/>
  <c r="I1766" i="29"/>
  <c r="H1766" i="29" s="1"/>
  <c r="I1765" i="29"/>
  <c r="H1765" i="29" s="1"/>
  <c r="I1764" i="29"/>
  <c r="H1764" i="29" s="1"/>
  <c r="I1763" i="29"/>
  <c r="H1763" i="29"/>
  <c r="I1762" i="29"/>
  <c r="H1762" i="29" s="1"/>
  <c r="I1761" i="29"/>
  <c r="H1761" i="29" s="1"/>
  <c r="I1760" i="29"/>
  <c r="H1760" i="29" s="1"/>
  <c r="I1759" i="29"/>
  <c r="H1759" i="29"/>
  <c r="I1758" i="29"/>
  <c r="H1758" i="29" s="1"/>
  <c r="I1757" i="29"/>
  <c r="H1757" i="29" s="1"/>
  <c r="I1756" i="29"/>
  <c r="H1756" i="29" s="1"/>
  <c r="I1755" i="29"/>
  <c r="H1755" i="29"/>
  <c r="I1754" i="29"/>
  <c r="H1754" i="29" s="1"/>
  <c r="I1753" i="29"/>
  <c r="H1753" i="29" s="1"/>
  <c r="I1752" i="29"/>
  <c r="H1752" i="29" s="1"/>
  <c r="I1751" i="29"/>
  <c r="H1751" i="29"/>
  <c r="I1750" i="29"/>
  <c r="H1750" i="29" s="1"/>
  <c r="I1749" i="29"/>
  <c r="H1749" i="29" s="1"/>
  <c r="I1748" i="29"/>
  <c r="H1748" i="29" s="1"/>
  <c r="I1747" i="29"/>
  <c r="H1747" i="29"/>
  <c r="I1746" i="29"/>
  <c r="H1746" i="29" s="1"/>
  <c r="I1745" i="29"/>
  <c r="H1745" i="29" s="1"/>
  <c r="I1744" i="29"/>
  <c r="H1744" i="29" s="1"/>
  <c r="I1743" i="29"/>
  <c r="H1743" i="29"/>
  <c r="I1742" i="29"/>
  <c r="H1742" i="29" s="1"/>
  <c r="I1741" i="29"/>
  <c r="H1741" i="29" s="1"/>
  <c r="I1740" i="29"/>
  <c r="H1740" i="29" s="1"/>
  <c r="I1739" i="29"/>
  <c r="H1739" i="29"/>
  <c r="I1738" i="29"/>
  <c r="H1738" i="29" s="1"/>
  <c r="I1737" i="29"/>
  <c r="H1737" i="29" s="1"/>
  <c r="I1736" i="29"/>
  <c r="H1736" i="29" s="1"/>
  <c r="I1735" i="29"/>
  <c r="H1735" i="29"/>
  <c r="I1734" i="29"/>
  <c r="H1734" i="29" s="1"/>
  <c r="I1733" i="29"/>
  <c r="H1733" i="29" s="1"/>
  <c r="I1732" i="29"/>
  <c r="H1732" i="29" s="1"/>
  <c r="I1731" i="29"/>
  <c r="H1731" i="29"/>
  <c r="I1730" i="29"/>
  <c r="H1730" i="29" s="1"/>
  <c r="I1729" i="29"/>
  <c r="H1729" i="29" s="1"/>
  <c r="I1728" i="29"/>
  <c r="H1728" i="29" s="1"/>
  <c r="I1727" i="29"/>
  <c r="H1727" i="29"/>
  <c r="I1726" i="29"/>
  <c r="H1726" i="29" s="1"/>
  <c r="I1725" i="29"/>
  <c r="H1725" i="29" s="1"/>
  <c r="I1724" i="29"/>
  <c r="H1724" i="29" s="1"/>
  <c r="I1723" i="29"/>
  <c r="H1723" i="29"/>
  <c r="I1722" i="29"/>
  <c r="H1722" i="29" s="1"/>
  <c r="I1721" i="29"/>
  <c r="H1721" i="29" s="1"/>
  <c r="I1720" i="29"/>
  <c r="H1720" i="29" s="1"/>
  <c r="I1719" i="29"/>
  <c r="H1719" i="29"/>
  <c r="I1718" i="29"/>
  <c r="H1718" i="29" s="1"/>
  <c r="I1717" i="29"/>
  <c r="H1717" i="29" s="1"/>
  <c r="I1716" i="29"/>
  <c r="H1716" i="29" s="1"/>
  <c r="I1715" i="29"/>
  <c r="H1715" i="29"/>
  <c r="I1714" i="29"/>
  <c r="H1714" i="29" s="1"/>
  <c r="I1713" i="29"/>
  <c r="H1713" i="29" s="1"/>
  <c r="I1712" i="29"/>
  <c r="H1712" i="29" s="1"/>
  <c r="I1711" i="29"/>
  <c r="H1711" i="29"/>
  <c r="I1710" i="29"/>
  <c r="H1710" i="29" s="1"/>
  <c r="I1709" i="29"/>
  <c r="H1709" i="29" s="1"/>
  <c r="I1708" i="29"/>
  <c r="H1708" i="29" s="1"/>
  <c r="I1707" i="29"/>
  <c r="H1707" i="29"/>
  <c r="I1706" i="29"/>
  <c r="H1706" i="29" s="1"/>
  <c r="I1705" i="29"/>
  <c r="H1705" i="29" s="1"/>
  <c r="I1704" i="29"/>
  <c r="H1704" i="29" s="1"/>
  <c r="I1703" i="29"/>
  <c r="H1703" i="29"/>
  <c r="I1702" i="29"/>
  <c r="H1702" i="29" s="1"/>
  <c r="I1701" i="29"/>
  <c r="H1701" i="29" s="1"/>
  <c r="I1700" i="29"/>
  <c r="H1700" i="29" s="1"/>
  <c r="I1699" i="29"/>
  <c r="H1699" i="29"/>
  <c r="I1698" i="29"/>
  <c r="H1698" i="29" s="1"/>
  <c r="I1697" i="29"/>
  <c r="H1697" i="29" s="1"/>
  <c r="I1696" i="29"/>
  <c r="H1696" i="29" s="1"/>
  <c r="I1695" i="29"/>
  <c r="H1695" i="29"/>
  <c r="I1694" i="29"/>
  <c r="H1694" i="29" s="1"/>
  <c r="I1693" i="29"/>
  <c r="H1693" i="29" s="1"/>
  <c r="I1692" i="29"/>
  <c r="H1692" i="29" s="1"/>
  <c r="I1691" i="29"/>
  <c r="H1691" i="29"/>
  <c r="I1690" i="29"/>
  <c r="H1690" i="29" s="1"/>
  <c r="I1689" i="29"/>
  <c r="H1689" i="29" s="1"/>
  <c r="I1688" i="29"/>
  <c r="H1688" i="29" s="1"/>
  <c r="I1687" i="29"/>
  <c r="H1687" i="29"/>
  <c r="I1686" i="29"/>
  <c r="H1686" i="29" s="1"/>
  <c r="I1685" i="29"/>
  <c r="H1685" i="29" s="1"/>
  <c r="I1684" i="29"/>
  <c r="H1684" i="29" s="1"/>
  <c r="I1683" i="29"/>
  <c r="H1683" i="29"/>
  <c r="I1682" i="29"/>
  <c r="H1682" i="29" s="1"/>
  <c r="I1681" i="29"/>
  <c r="H1681" i="29" s="1"/>
  <c r="I1680" i="29"/>
  <c r="H1680" i="29" s="1"/>
  <c r="I1679" i="29"/>
  <c r="H1679" i="29"/>
  <c r="I1678" i="29"/>
  <c r="H1678" i="29" s="1"/>
  <c r="I1677" i="29"/>
  <c r="H1677" i="29" s="1"/>
  <c r="I1676" i="29"/>
  <c r="H1676" i="29" s="1"/>
  <c r="I1675" i="29"/>
  <c r="H1675" i="29"/>
  <c r="I1674" i="29"/>
  <c r="H1674" i="29" s="1"/>
  <c r="I1673" i="29"/>
  <c r="H1673" i="29" s="1"/>
  <c r="I1672" i="29"/>
  <c r="H1672" i="29" s="1"/>
  <c r="I1671" i="29"/>
  <c r="H1671" i="29"/>
  <c r="I1670" i="29"/>
  <c r="H1670" i="29" s="1"/>
  <c r="I1669" i="29"/>
  <c r="H1669" i="29" s="1"/>
  <c r="I1668" i="29"/>
  <c r="H1668" i="29" s="1"/>
  <c r="I1667" i="29"/>
  <c r="H1667" i="29"/>
  <c r="I1666" i="29"/>
  <c r="H1666" i="29" s="1"/>
  <c r="I1665" i="29"/>
  <c r="H1665" i="29" s="1"/>
  <c r="I1664" i="29"/>
  <c r="H1664" i="29" s="1"/>
  <c r="I1663" i="29"/>
  <c r="H1663" i="29"/>
  <c r="I1662" i="29"/>
  <c r="H1662" i="29" s="1"/>
  <c r="I1661" i="29"/>
  <c r="H1661" i="29" s="1"/>
  <c r="I1660" i="29"/>
  <c r="H1660" i="29" s="1"/>
  <c r="I1659" i="29"/>
  <c r="H1659" i="29"/>
  <c r="I1658" i="29"/>
  <c r="H1658" i="29" s="1"/>
  <c r="I1657" i="29"/>
  <c r="H1657" i="29" s="1"/>
  <c r="I1656" i="29"/>
  <c r="H1656" i="29" s="1"/>
  <c r="I1655" i="29"/>
  <c r="H1655" i="29"/>
  <c r="I1654" i="29"/>
  <c r="H1654" i="29" s="1"/>
  <c r="I1653" i="29"/>
  <c r="H1653" i="29" s="1"/>
  <c r="I1652" i="29"/>
  <c r="H1652" i="29" s="1"/>
  <c r="I1651" i="29"/>
  <c r="H1651" i="29"/>
  <c r="I1650" i="29"/>
  <c r="H1650" i="29" s="1"/>
  <c r="I1649" i="29"/>
  <c r="H1649" i="29" s="1"/>
  <c r="I1648" i="29"/>
  <c r="H1648" i="29" s="1"/>
  <c r="I1647" i="29"/>
  <c r="H1647" i="29"/>
  <c r="I1646" i="29"/>
  <c r="H1646" i="29" s="1"/>
  <c r="I1645" i="29"/>
  <c r="H1645" i="29" s="1"/>
  <c r="I1644" i="29"/>
  <c r="H1644" i="29" s="1"/>
  <c r="I1643" i="29"/>
  <c r="H1643" i="29"/>
  <c r="I1642" i="29"/>
  <c r="H1642" i="29" s="1"/>
  <c r="I1641" i="29"/>
  <c r="H1641" i="29" s="1"/>
  <c r="I1640" i="29"/>
  <c r="H1640" i="29" s="1"/>
  <c r="I1639" i="29"/>
  <c r="H1639" i="29"/>
  <c r="I1638" i="29"/>
  <c r="H1638" i="29" s="1"/>
  <c r="I1637" i="29"/>
  <c r="H1637" i="29" s="1"/>
  <c r="I1636" i="29"/>
  <c r="H1636" i="29" s="1"/>
  <c r="I1635" i="29"/>
  <c r="H1635" i="29"/>
  <c r="I1634" i="29"/>
  <c r="H1634" i="29" s="1"/>
  <c r="I1633" i="29"/>
  <c r="H1633" i="29" s="1"/>
  <c r="I1632" i="29"/>
  <c r="H1632" i="29" s="1"/>
  <c r="I1631" i="29"/>
  <c r="H1631" i="29"/>
  <c r="I1630" i="29"/>
  <c r="H1630" i="29" s="1"/>
  <c r="I1629" i="29"/>
  <c r="H1629" i="29" s="1"/>
  <c r="I1628" i="29"/>
  <c r="H1628" i="29" s="1"/>
  <c r="I1627" i="29"/>
  <c r="H1627" i="29"/>
  <c r="I1626" i="29"/>
  <c r="H1626" i="29" s="1"/>
  <c r="I1625" i="29"/>
  <c r="H1625" i="29" s="1"/>
  <c r="I1624" i="29"/>
  <c r="H1624" i="29" s="1"/>
  <c r="I1623" i="29"/>
  <c r="H1623" i="29"/>
  <c r="I1622" i="29"/>
  <c r="H1622" i="29" s="1"/>
  <c r="I1621" i="29"/>
  <c r="H1621" i="29" s="1"/>
  <c r="I1620" i="29"/>
  <c r="H1620" i="29" s="1"/>
  <c r="I1619" i="29"/>
  <c r="H1619" i="29"/>
  <c r="I1618" i="29"/>
  <c r="H1618" i="29" s="1"/>
  <c r="I1617" i="29"/>
  <c r="H1617" i="29" s="1"/>
  <c r="I1616" i="29"/>
  <c r="H1616" i="29" s="1"/>
  <c r="I1615" i="29"/>
  <c r="H1615" i="29"/>
  <c r="I1614" i="29"/>
  <c r="H1614" i="29" s="1"/>
  <c r="I1613" i="29"/>
  <c r="H1613" i="29" s="1"/>
  <c r="I1612" i="29"/>
  <c r="H1612" i="29" s="1"/>
  <c r="I1611" i="29"/>
  <c r="H1611" i="29"/>
  <c r="I1610" i="29"/>
  <c r="H1610" i="29" s="1"/>
  <c r="I1609" i="29"/>
  <c r="H1609" i="29" s="1"/>
  <c r="I1608" i="29"/>
  <c r="H1608" i="29" s="1"/>
  <c r="I1607" i="29"/>
  <c r="H1607" i="29"/>
  <c r="I1606" i="29"/>
  <c r="H1606" i="29" s="1"/>
  <c r="I1605" i="29"/>
  <c r="H1605" i="29" s="1"/>
  <c r="I1604" i="29"/>
  <c r="H1604" i="29" s="1"/>
  <c r="I1603" i="29"/>
  <c r="H1603" i="29"/>
  <c r="I1602" i="29"/>
  <c r="H1602" i="29" s="1"/>
  <c r="I1601" i="29"/>
  <c r="H1601" i="29" s="1"/>
  <c r="I1600" i="29"/>
  <c r="H1600" i="29" s="1"/>
  <c r="I1599" i="29"/>
  <c r="H1599" i="29"/>
  <c r="I1598" i="29"/>
  <c r="H1598" i="29" s="1"/>
  <c r="I1597" i="29"/>
  <c r="H1597" i="29" s="1"/>
  <c r="I1596" i="29"/>
  <c r="H1596" i="29" s="1"/>
  <c r="I1595" i="29"/>
  <c r="H1595" i="29"/>
  <c r="I1594" i="29"/>
  <c r="H1594" i="29" s="1"/>
  <c r="I1593" i="29"/>
  <c r="H1593" i="29" s="1"/>
  <c r="I1592" i="29"/>
  <c r="H1592" i="29" s="1"/>
  <c r="I1591" i="29"/>
  <c r="H1591" i="29"/>
  <c r="I1590" i="29"/>
  <c r="H1590" i="29" s="1"/>
  <c r="I1589" i="29"/>
  <c r="H1589" i="29" s="1"/>
  <c r="I1588" i="29"/>
  <c r="H1588" i="29" s="1"/>
  <c r="I1587" i="29"/>
  <c r="H1587" i="29"/>
  <c r="I1586" i="29"/>
  <c r="H1586" i="29" s="1"/>
  <c r="I1585" i="29"/>
  <c r="H1585" i="29" s="1"/>
  <c r="I1584" i="29"/>
  <c r="H1584" i="29" s="1"/>
  <c r="I1583" i="29"/>
  <c r="H1583" i="29"/>
  <c r="I1582" i="29"/>
  <c r="H1582" i="29" s="1"/>
  <c r="I1581" i="29"/>
  <c r="H1581" i="29" s="1"/>
  <c r="I1580" i="29"/>
  <c r="H1580" i="29" s="1"/>
  <c r="I1579" i="29"/>
  <c r="H1579" i="29"/>
  <c r="I1578" i="29"/>
  <c r="H1578" i="29" s="1"/>
  <c r="I1577" i="29"/>
  <c r="H1577" i="29" s="1"/>
  <c r="I1576" i="29"/>
  <c r="H1576" i="29" s="1"/>
  <c r="I1575" i="29"/>
  <c r="H1575" i="29"/>
  <c r="I1574" i="29"/>
  <c r="H1574" i="29" s="1"/>
  <c r="I1573" i="29"/>
  <c r="H1573" i="29" s="1"/>
  <c r="I1572" i="29"/>
  <c r="H1572" i="29" s="1"/>
  <c r="I1571" i="29"/>
  <c r="H1571" i="29"/>
  <c r="I1570" i="29"/>
  <c r="H1570" i="29" s="1"/>
  <c r="I1569" i="29"/>
  <c r="H1569" i="29" s="1"/>
  <c r="I1568" i="29"/>
  <c r="H1568" i="29" s="1"/>
  <c r="I1567" i="29"/>
  <c r="H1567" i="29"/>
  <c r="I1566" i="29"/>
  <c r="H1566" i="29" s="1"/>
  <c r="I1565" i="29"/>
  <c r="H1565" i="29" s="1"/>
  <c r="I1564" i="29"/>
  <c r="H1564" i="29" s="1"/>
  <c r="I1563" i="29"/>
  <c r="H1563" i="29"/>
  <c r="I1562" i="29"/>
  <c r="H1562" i="29" s="1"/>
  <c r="I1561" i="29"/>
  <c r="H1561" i="29" s="1"/>
  <c r="I1560" i="29"/>
  <c r="H1560" i="29" s="1"/>
  <c r="I1559" i="29"/>
  <c r="H1559" i="29"/>
  <c r="I1558" i="29"/>
  <c r="H1558" i="29" s="1"/>
  <c r="I1557" i="29"/>
  <c r="H1557" i="29" s="1"/>
  <c r="I1556" i="29"/>
  <c r="H1556" i="29" s="1"/>
  <c r="I1555" i="29"/>
  <c r="H1555" i="29"/>
  <c r="I1554" i="29"/>
  <c r="H1554" i="29" s="1"/>
  <c r="I1553" i="29"/>
  <c r="H1553" i="29" s="1"/>
  <c r="I1552" i="29"/>
  <c r="H1552" i="29" s="1"/>
  <c r="I1551" i="29"/>
  <c r="H1551" i="29"/>
  <c r="I1550" i="29"/>
  <c r="H1550" i="29" s="1"/>
  <c r="I1549" i="29"/>
  <c r="H1549" i="29" s="1"/>
  <c r="I1548" i="29"/>
  <c r="H1548" i="29" s="1"/>
  <c r="I1547" i="29"/>
  <c r="H1547" i="29"/>
  <c r="I1546" i="29"/>
  <c r="H1546" i="29" s="1"/>
  <c r="I1545" i="29"/>
  <c r="H1545" i="29" s="1"/>
  <c r="I1544" i="29"/>
  <c r="H1544" i="29" s="1"/>
  <c r="I1543" i="29"/>
  <c r="H1543" i="29"/>
  <c r="I1542" i="29"/>
  <c r="H1542" i="29" s="1"/>
  <c r="I1541" i="29"/>
  <c r="H1541" i="29" s="1"/>
  <c r="I1540" i="29"/>
  <c r="H1540" i="29" s="1"/>
  <c r="I1539" i="29"/>
  <c r="H1539" i="29"/>
  <c r="I1538" i="29"/>
  <c r="H1538" i="29" s="1"/>
  <c r="I1537" i="29"/>
  <c r="H1537" i="29" s="1"/>
  <c r="I1536" i="29"/>
  <c r="H1536" i="29" s="1"/>
  <c r="I1535" i="29"/>
  <c r="H1535" i="29"/>
  <c r="I1534" i="29"/>
  <c r="H1534" i="29" s="1"/>
  <c r="I1533" i="29"/>
  <c r="H1533" i="29" s="1"/>
  <c r="I1532" i="29"/>
  <c r="H1532" i="29" s="1"/>
  <c r="I1531" i="29"/>
  <c r="H1531" i="29"/>
  <c r="I1530" i="29"/>
  <c r="H1530" i="29" s="1"/>
  <c r="I1529" i="29"/>
  <c r="H1529" i="29" s="1"/>
  <c r="I1528" i="29"/>
  <c r="H1528" i="29" s="1"/>
  <c r="I1527" i="29"/>
  <c r="H1527" i="29"/>
  <c r="I1526" i="29"/>
  <c r="H1526" i="29" s="1"/>
  <c r="I1525" i="29"/>
  <c r="H1525" i="29" s="1"/>
  <c r="I1524" i="29"/>
  <c r="H1524" i="29" s="1"/>
  <c r="I1523" i="29"/>
  <c r="H1523" i="29"/>
  <c r="I1522" i="29"/>
  <c r="H1522" i="29" s="1"/>
  <c r="I1521" i="29"/>
  <c r="H1521" i="29" s="1"/>
  <c r="I1520" i="29"/>
  <c r="H1520" i="29" s="1"/>
  <c r="I1519" i="29"/>
  <c r="H1519" i="29"/>
  <c r="I1518" i="29"/>
  <c r="H1518" i="29" s="1"/>
  <c r="I1517" i="29"/>
  <c r="H1517" i="29" s="1"/>
  <c r="I1516" i="29"/>
  <c r="H1516" i="29" s="1"/>
  <c r="I1515" i="29"/>
  <c r="H1515" i="29"/>
  <c r="I1514" i="29"/>
  <c r="H1514" i="29" s="1"/>
  <c r="I1513" i="29"/>
  <c r="H1513" i="29" s="1"/>
  <c r="I1512" i="29"/>
  <c r="H1512" i="29" s="1"/>
  <c r="I1511" i="29"/>
  <c r="H1511" i="29"/>
  <c r="I1510" i="29"/>
  <c r="H1510" i="29" s="1"/>
  <c r="I1509" i="29"/>
  <c r="H1509" i="29" s="1"/>
  <c r="I1508" i="29"/>
  <c r="H1508" i="29" s="1"/>
  <c r="I1507" i="29"/>
  <c r="H1507" i="29"/>
  <c r="I1506" i="29"/>
  <c r="H1506" i="29" s="1"/>
  <c r="I1505" i="29"/>
  <c r="H1505" i="29" s="1"/>
  <c r="I1504" i="29"/>
  <c r="H1504" i="29" s="1"/>
  <c r="I1503" i="29"/>
  <c r="H1503" i="29"/>
  <c r="I1502" i="29"/>
  <c r="H1502" i="29" s="1"/>
  <c r="I1501" i="29"/>
  <c r="H1501" i="29" s="1"/>
  <c r="I1500" i="29"/>
  <c r="H1500" i="29" s="1"/>
  <c r="I1499" i="29"/>
  <c r="H1499" i="29"/>
  <c r="I1498" i="29"/>
  <c r="H1498" i="29" s="1"/>
  <c r="I1497" i="29"/>
  <c r="H1497" i="29" s="1"/>
  <c r="I1496" i="29"/>
  <c r="H1496" i="29" s="1"/>
  <c r="I1495" i="29"/>
  <c r="H1495" i="29"/>
  <c r="I1494" i="29"/>
  <c r="H1494" i="29" s="1"/>
  <c r="I1493" i="29"/>
  <c r="H1493" i="29" s="1"/>
  <c r="I1492" i="29"/>
  <c r="H1492" i="29" s="1"/>
  <c r="I1491" i="29"/>
  <c r="H1491" i="29"/>
  <c r="I1490" i="29"/>
  <c r="H1490" i="29" s="1"/>
  <c r="I1489" i="29"/>
  <c r="H1489" i="29" s="1"/>
  <c r="I1488" i="29"/>
  <c r="H1488" i="29" s="1"/>
  <c r="I1487" i="29"/>
  <c r="H1487" i="29"/>
  <c r="I1486" i="29"/>
  <c r="H1486" i="29" s="1"/>
  <c r="I1485" i="29"/>
  <c r="H1485" i="29" s="1"/>
  <c r="I1484" i="29"/>
  <c r="H1484" i="29" s="1"/>
  <c r="I1483" i="29"/>
  <c r="H1483" i="29"/>
  <c r="I1482" i="29"/>
  <c r="H1482" i="29" s="1"/>
  <c r="I1481" i="29"/>
  <c r="H1481" i="29" s="1"/>
  <c r="I1480" i="29"/>
  <c r="H1480" i="29" s="1"/>
  <c r="I1479" i="29"/>
  <c r="H1479" i="29"/>
  <c r="I1478" i="29"/>
  <c r="H1478" i="29" s="1"/>
  <c r="I1477" i="29"/>
  <c r="H1477" i="29" s="1"/>
  <c r="I1476" i="29"/>
  <c r="H1476" i="29" s="1"/>
  <c r="I1475" i="29"/>
  <c r="H1475" i="29"/>
  <c r="I1474" i="29"/>
  <c r="H1474" i="29" s="1"/>
  <c r="I1473" i="29"/>
  <c r="H1473" i="29" s="1"/>
  <c r="I1472" i="29"/>
  <c r="H1472" i="29" s="1"/>
  <c r="I1471" i="29"/>
  <c r="H1471" i="29"/>
  <c r="I1470" i="29"/>
  <c r="H1470" i="29" s="1"/>
  <c r="I1469" i="29"/>
  <c r="H1469" i="29" s="1"/>
  <c r="I1468" i="29"/>
  <c r="H1468" i="29" s="1"/>
  <c r="I1467" i="29"/>
  <c r="H1467" i="29"/>
  <c r="I1466" i="29"/>
  <c r="H1466" i="29" s="1"/>
  <c r="I1465" i="29"/>
  <c r="H1465" i="29" s="1"/>
  <c r="I1464" i="29"/>
  <c r="H1464" i="29" s="1"/>
  <c r="I1463" i="29"/>
  <c r="H1463" i="29"/>
  <c r="I1462" i="29"/>
  <c r="H1462" i="29" s="1"/>
  <c r="I1461" i="29"/>
  <c r="H1461" i="29" s="1"/>
  <c r="I1460" i="29"/>
  <c r="H1460" i="29" s="1"/>
  <c r="I1459" i="29"/>
  <c r="H1459" i="29"/>
  <c r="I1458" i="29"/>
  <c r="H1458" i="29" s="1"/>
  <c r="I1457" i="29"/>
  <c r="H1457" i="29" s="1"/>
  <c r="I1456" i="29"/>
  <c r="H1456" i="29" s="1"/>
  <c r="I1455" i="29"/>
  <c r="H1455" i="29"/>
  <c r="I1454" i="29"/>
  <c r="H1454" i="29" s="1"/>
  <c r="I1453" i="29"/>
  <c r="H1453" i="29" s="1"/>
  <c r="I1452" i="29"/>
  <c r="H1452" i="29" s="1"/>
  <c r="I1451" i="29"/>
  <c r="H1451" i="29"/>
  <c r="I1450" i="29"/>
  <c r="H1450" i="29" s="1"/>
  <c r="I1449" i="29"/>
  <c r="H1449" i="29" s="1"/>
  <c r="I1448" i="29"/>
  <c r="H1448" i="29" s="1"/>
  <c r="I1447" i="29"/>
  <c r="H1447" i="29"/>
  <c r="I1446" i="29"/>
  <c r="H1446" i="29" s="1"/>
  <c r="I1445" i="29"/>
  <c r="H1445" i="29" s="1"/>
  <c r="I1444" i="29"/>
  <c r="H1444" i="29" s="1"/>
  <c r="I1443" i="29"/>
  <c r="H1443" i="29"/>
  <c r="I1442" i="29"/>
  <c r="H1442" i="29" s="1"/>
  <c r="I1441" i="29"/>
  <c r="H1441" i="29" s="1"/>
  <c r="I1440" i="29"/>
  <c r="H1440" i="29" s="1"/>
  <c r="I1439" i="29"/>
  <c r="H1439" i="29"/>
  <c r="I1438" i="29"/>
  <c r="H1438" i="29" s="1"/>
  <c r="I1437" i="29"/>
  <c r="H1437" i="29" s="1"/>
  <c r="I1436" i="29"/>
  <c r="H1436" i="29" s="1"/>
  <c r="I1435" i="29"/>
  <c r="H1435" i="29"/>
  <c r="I1434" i="29"/>
  <c r="H1434" i="29" s="1"/>
  <c r="I1433" i="29"/>
  <c r="H1433" i="29" s="1"/>
  <c r="I1432" i="29"/>
  <c r="H1432" i="29" s="1"/>
  <c r="I1431" i="29"/>
  <c r="H1431" i="29"/>
  <c r="I1430" i="29"/>
  <c r="H1430" i="29" s="1"/>
  <c r="I1429" i="29"/>
  <c r="H1429" i="29" s="1"/>
  <c r="I1428" i="29"/>
  <c r="H1428" i="29" s="1"/>
  <c r="I1427" i="29"/>
  <c r="H1427" i="29"/>
  <c r="I1426" i="29"/>
  <c r="H1426" i="29" s="1"/>
  <c r="I1425" i="29"/>
  <c r="H1425" i="29" s="1"/>
  <c r="I1424" i="29"/>
  <c r="H1424" i="29" s="1"/>
  <c r="I1423" i="29"/>
  <c r="H1423" i="29"/>
  <c r="I1422" i="29"/>
  <c r="H1422" i="29" s="1"/>
  <c r="I1421" i="29"/>
  <c r="H1421" i="29" s="1"/>
  <c r="I1420" i="29"/>
  <c r="H1420" i="29" s="1"/>
  <c r="I1419" i="29"/>
  <c r="H1419" i="29"/>
  <c r="I1418" i="29"/>
  <c r="H1418" i="29" s="1"/>
  <c r="I1417" i="29"/>
  <c r="H1417" i="29" s="1"/>
  <c r="I1416" i="29"/>
  <c r="H1416" i="29" s="1"/>
  <c r="I1415" i="29"/>
  <c r="H1415" i="29"/>
  <c r="I1414" i="29"/>
  <c r="H1414" i="29" s="1"/>
  <c r="I1413" i="29"/>
  <c r="H1413" i="29" s="1"/>
  <c r="I1412" i="29"/>
  <c r="H1412" i="29" s="1"/>
  <c r="I1411" i="29"/>
  <c r="H1411" i="29"/>
  <c r="I1410" i="29"/>
  <c r="H1410" i="29" s="1"/>
  <c r="I1409" i="29"/>
  <c r="H1409" i="29" s="1"/>
  <c r="I1408" i="29"/>
  <c r="H1408" i="29" s="1"/>
  <c r="I1407" i="29"/>
  <c r="H1407" i="29"/>
  <c r="I1406" i="29"/>
  <c r="H1406" i="29" s="1"/>
  <c r="I1405" i="29"/>
  <c r="H1405" i="29" s="1"/>
  <c r="I1404" i="29"/>
  <c r="H1404" i="29" s="1"/>
  <c r="I1403" i="29"/>
  <c r="H1403" i="29"/>
  <c r="I1402" i="29"/>
  <c r="H1402" i="29" s="1"/>
  <c r="I1401" i="29"/>
  <c r="H1401" i="29" s="1"/>
  <c r="I1400" i="29"/>
  <c r="H1400" i="29" s="1"/>
  <c r="I1399" i="29"/>
  <c r="H1399" i="29"/>
  <c r="I1398" i="29"/>
  <c r="H1398" i="29" s="1"/>
  <c r="I1397" i="29"/>
  <c r="H1397" i="29" s="1"/>
  <c r="I1396" i="29"/>
  <c r="H1396" i="29" s="1"/>
  <c r="I1395" i="29"/>
  <c r="H1395" i="29"/>
  <c r="I1394" i="29"/>
  <c r="H1394" i="29" s="1"/>
  <c r="I1393" i="29"/>
  <c r="H1393" i="29" s="1"/>
  <c r="I1392" i="29"/>
  <c r="H1392" i="29" s="1"/>
  <c r="I1391" i="29"/>
  <c r="H1391" i="29"/>
  <c r="I1390" i="29"/>
  <c r="H1390" i="29" s="1"/>
  <c r="I1389" i="29"/>
  <c r="H1389" i="29" s="1"/>
  <c r="I1388" i="29"/>
  <c r="H1388" i="29" s="1"/>
  <c r="I1387" i="29"/>
  <c r="H1387" i="29"/>
  <c r="I1386" i="29"/>
  <c r="H1386" i="29" s="1"/>
  <c r="I1385" i="29"/>
  <c r="H1385" i="29" s="1"/>
  <c r="I1384" i="29"/>
  <c r="H1384" i="29" s="1"/>
  <c r="I1383" i="29"/>
  <c r="H1383" i="29"/>
  <c r="I1382" i="29"/>
  <c r="H1382" i="29" s="1"/>
  <c r="I1381" i="29"/>
  <c r="H1381" i="29" s="1"/>
  <c r="I1380" i="29"/>
  <c r="H1380" i="29" s="1"/>
  <c r="I1379" i="29"/>
  <c r="H1379" i="29"/>
  <c r="I1378" i="29"/>
  <c r="H1378" i="29" s="1"/>
  <c r="I1377" i="29"/>
  <c r="H1377" i="29" s="1"/>
  <c r="I1376" i="29"/>
  <c r="H1376" i="29" s="1"/>
  <c r="I1375" i="29"/>
  <c r="H1375" i="29"/>
  <c r="I1374" i="29"/>
  <c r="H1374" i="29" s="1"/>
  <c r="I1373" i="29"/>
  <c r="H1373" i="29" s="1"/>
  <c r="I1372" i="29"/>
  <c r="H1372" i="29" s="1"/>
  <c r="I1371" i="29"/>
  <c r="H1371" i="29"/>
  <c r="I1370" i="29"/>
  <c r="H1370" i="29" s="1"/>
  <c r="I1369" i="29"/>
  <c r="H1369" i="29" s="1"/>
  <c r="I1368" i="29"/>
  <c r="H1368" i="29" s="1"/>
  <c r="I1367" i="29"/>
  <c r="H1367" i="29"/>
  <c r="I1366" i="29"/>
  <c r="H1366" i="29" s="1"/>
  <c r="I1365" i="29"/>
  <c r="H1365" i="29" s="1"/>
  <c r="I1364" i="29"/>
  <c r="H1364" i="29" s="1"/>
  <c r="I1363" i="29"/>
  <c r="H1363" i="29"/>
  <c r="I1362" i="29"/>
  <c r="H1362" i="29" s="1"/>
  <c r="I1361" i="29"/>
  <c r="H1361" i="29" s="1"/>
  <c r="I1360" i="29"/>
  <c r="H1360" i="29" s="1"/>
  <c r="I1359" i="29"/>
  <c r="H1359" i="29"/>
  <c r="I1358" i="29"/>
  <c r="H1358" i="29" s="1"/>
  <c r="I1357" i="29"/>
  <c r="H1357" i="29" s="1"/>
  <c r="I1356" i="29"/>
  <c r="H1356" i="29" s="1"/>
  <c r="I1355" i="29"/>
  <c r="H1355" i="29"/>
  <c r="I1354" i="29"/>
  <c r="H1354" i="29" s="1"/>
  <c r="I1353" i="29"/>
  <c r="H1353" i="29" s="1"/>
  <c r="I1352" i="29"/>
  <c r="H1352" i="29" s="1"/>
  <c r="I1351" i="29"/>
  <c r="H1351" i="29"/>
  <c r="I1350" i="29"/>
  <c r="H1350" i="29" s="1"/>
  <c r="I1349" i="29"/>
  <c r="H1349" i="29" s="1"/>
  <c r="I1348" i="29"/>
  <c r="H1348" i="29" s="1"/>
  <c r="I1347" i="29"/>
  <c r="H1347" i="29"/>
  <c r="I1346" i="29"/>
  <c r="H1346" i="29" s="1"/>
  <c r="I1345" i="29"/>
  <c r="H1345" i="29" s="1"/>
  <c r="I1344" i="29"/>
  <c r="H1344" i="29" s="1"/>
  <c r="I1343" i="29"/>
  <c r="H1343" i="29"/>
  <c r="I1342" i="29"/>
  <c r="H1342" i="29" s="1"/>
  <c r="I1341" i="29"/>
  <c r="H1341" i="29" s="1"/>
  <c r="I1340" i="29"/>
  <c r="H1340" i="29" s="1"/>
  <c r="I1339" i="29"/>
  <c r="H1339" i="29"/>
  <c r="I1338" i="29"/>
  <c r="H1338" i="29" s="1"/>
  <c r="I1337" i="29"/>
  <c r="H1337" i="29" s="1"/>
  <c r="I1336" i="29"/>
  <c r="H1336" i="29" s="1"/>
  <c r="I1335" i="29"/>
  <c r="H1335" i="29"/>
  <c r="I1334" i="29"/>
  <c r="H1334" i="29" s="1"/>
  <c r="I1333" i="29"/>
  <c r="H1333" i="29" s="1"/>
  <c r="I1332" i="29"/>
  <c r="H1332" i="29" s="1"/>
  <c r="I1331" i="29"/>
  <c r="H1331" i="29"/>
  <c r="I1330" i="29"/>
  <c r="H1330" i="29" s="1"/>
  <c r="I1329" i="29"/>
  <c r="H1329" i="29" s="1"/>
  <c r="I1328" i="29"/>
  <c r="H1328" i="29" s="1"/>
  <c r="I1327" i="29"/>
  <c r="H1327" i="29"/>
  <c r="I1326" i="29"/>
  <c r="H1326" i="29" s="1"/>
  <c r="I1325" i="29"/>
  <c r="H1325" i="29" s="1"/>
  <c r="I1324" i="29"/>
  <c r="H1324" i="29" s="1"/>
  <c r="I1323" i="29"/>
  <c r="H1323" i="29"/>
  <c r="I1322" i="29"/>
  <c r="H1322" i="29" s="1"/>
  <c r="I1321" i="29"/>
  <c r="H1321" i="29" s="1"/>
  <c r="I1320" i="29"/>
  <c r="H1320" i="29" s="1"/>
  <c r="I1319" i="29"/>
  <c r="H1319" i="29"/>
  <c r="I1318" i="29"/>
  <c r="H1318" i="29" s="1"/>
  <c r="I1317" i="29"/>
  <c r="H1317" i="29" s="1"/>
  <c r="I1316" i="29"/>
  <c r="H1316" i="29" s="1"/>
  <c r="I1315" i="29"/>
  <c r="H1315" i="29"/>
  <c r="I1314" i="29"/>
  <c r="H1314" i="29" s="1"/>
  <c r="I1313" i="29"/>
  <c r="H1313" i="29" s="1"/>
  <c r="I1312" i="29"/>
  <c r="H1312" i="29" s="1"/>
  <c r="I1311" i="29"/>
  <c r="H1311" i="29"/>
  <c r="I1310" i="29"/>
  <c r="H1310" i="29" s="1"/>
  <c r="I1309" i="29"/>
  <c r="H1309" i="29" s="1"/>
  <c r="I1308" i="29"/>
  <c r="H1308" i="29" s="1"/>
  <c r="I1307" i="29"/>
  <c r="H1307" i="29"/>
  <c r="I1306" i="29"/>
  <c r="H1306" i="29" s="1"/>
  <c r="I1305" i="29"/>
  <c r="H1305" i="29" s="1"/>
  <c r="I1304" i="29"/>
  <c r="H1304" i="29" s="1"/>
  <c r="I1303" i="29"/>
  <c r="H1303" i="29"/>
  <c r="I1302" i="29"/>
  <c r="H1302" i="29" s="1"/>
  <c r="I1301" i="29"/>
  <c r="H1301" i="29" s="1"/>
  <c r="I1300" i="29"/>
  <c r="H1300" i="29" s="1"/>
  <c r="I1299" i="29"/>
  <c r="H1299" i="29"/>
  <c r="I1298" i="29"/>
  <c r="H1298" i="29" s="1"/>
  <c r="I1297" i="29"/>
  <c r="H1297" i="29" s="1"/>
  <c r="I1296" i="29"/>
  <c r="H1296" i="29" s="1"/>
  <c r="I1295" i="29"/>
  <c r="H1295" i="29"/>
  <c r="I1294" i="29"/>
  <c r="H1294" i="29" s="1"/>
  <c r="I1293" i="29"/>
  <c r="H1293" i="29" s="1"/>
  <c r="I1292" i="29"/>
  <c r="H1292" i="29" s="1"/>
  <c r="I1291" i="29"/>
  <c r="H1291" i="29"/>
  <c r="I1290" i="29"/>
  <c r="H1290" i="29" s="1"/>
  <c r="I1289" i="29"/>
  <c r="H1289" i="29" s="1"/>
  <c r="I1288" i="29"/>
  <c r="H1288" i="29" s="1"/>
  <c r="I1287" i="29"/>
  <c r="H1287" i="29"/>
  <c r="I1286" i="29"/>
  <c r="H1286" i="29" s="1"/>
  <c r="I1285" i="29"/>
  <c r="H1285" i="29" s="1"/>
  <c r="I1284" i="29"/>
  <c r="H1284" i="29" s="1"/>
  <c r="I1283" i="29"/>
  <c r="H1283" i="29"/>
  <c r="I1282" i="29"/>
  <c r="H1282" i="29" s="1"/>
  <c r="I1281" i="29"/>
  <c r="H1281" i="29" s="1"/>
  <c r="I1280" i="29"/>
  <c r="H1280" i="29" s="1"/>
  <c r="I1279" i="29"/>
  <c r="H1279" i="29"/>
  <c r="I1278" i="29"/>
  <c r="H1278" i="29" s="1"/>
  <c r="I1277" i="29"/>
  <c r="H1277" i="29" s="1"/>
  <c r="I1276" i="29"/>
  <c r="H1276" i="29" s="1"/>
  <c r="I1275" i="29"/>
  <c r="H1275" i="29"/>
  <c r="I1274" i="29"/>
  <c r="H1274" i="29" s="1"/>
  <c r="I1273" i="29"/>
  <c r="H1273" i="29" s="1"/>
  <c r="I1272" i="29"/>
  <c r="H1272" i="29" s="1"/>
  <c r="I1271" i="29"/>
  <c r="H1271" i="29"/>
  <c r="I1270" i="29"/>
  <c r="H1270" i="29" s="1"/>
  <c r="I1269" i="29"/>
  <c r="H1269" i="29" s="1"/>
  <c r="I1268" i="29"/>
  <c r="H1268" i="29" s="1"/>
  <c r="I1267" i="29"/>
  <c r="H1267" i="29"/>
  <c r="I1266" i="29"/>
  <c r="H1266" i="29" s="1"/>
  <c r="I1265" i="29"/>
  <c r="H1265" i="29" s="1"/>
  <c r="I1264" i="29"/>
  <c r="H1264" i="29" s="1"/>
  <c r="I1263" i="29"/>
  <c r="H1263" i="29"/>
  <c r="I1262" i="29"/>
  <c r="H1262" i="29" s="1"/>
  <c r="I1261" i="29"/>
  <c r="H1261" i="29" s="1"/>
  <c r="I1260" i="29"/>
  <c r="H1260" i="29" s="1"/>
  <c r="I1259" i="29"/>
  <c r="H1259" i="29"/>
  <c r="I1258" i="29"/>
  <c r="H1258" i="29" s="1"/>
  <c r="I1257" i="29"/>
  <c r="H1257" i="29" s="1"/>
  <c r="I1256" i="29"/>
  <c r="H1256" i="29" s="1"/>
  <c r="I1255" i="29"/>
  <c r="H1255" i="29"/>
  <c r="I1254" i="29"/>
  <c r="H1254" i="29" s="1"/>
  <c r="I1253" i="29"/>
  <c r="H1253" i="29" s="1"/>
  <c r="I1252" i="29"/>
  <c r="H1252" i="29" s="1"/>
  <c r="I1251" i="29"/>
  <c r="H1251" i="29"/>
  <c r="I1250" i="29"/>
  <c r="H1250" i="29" s="1"/>
  <c r="I1249" i="29"/>
  <c r="H1249" i="29" s="1"/>
  <c r="I1248" i="29"/>
  <c r="H1248" i="29" s="1"/>
  <c r="I1247" i="29"/>
  <c r="H1247" i="29"/>
  <c r="I1246" i="29"/>
  <c r="H1246" i="29" s="1"/>
  <c r="I1245" i="29"/>
  <c r="H1245" i="29" s="1"/>
  <c r="I1244" i="29"/>
  <c r="H1244" i="29" s="1"/>
  <c r="I1243" i="29"/>
  <c r="H1243" i="29"/>
  <c r="I1242" i="29"/>
  <c r="H1242" i="29" s="1"/>
  <c r="I1241" i="29"/>
  <c r="H1241" i="29" s="1"/>
  <c r="I1240" i="29"/>
  <c r="H1240" i="29" s="1"/>
  <c r="I1239" i="29"/>
  <c r="H1239" i="29"/>
  <c r="I1238" i="29"/>
  <c r="H1238" i="29" s="1"/>
  <c r="I1237" i="29"/>
  <c r="H1237" i="29" s="1"/>
  <c r="I1236" i="29"/>
  <c r="H1236" i="29" s="1"/>
  <c r="I1235" i="29"/>
  <c r="H1235" i="29"/>
  <c r="I1234" i="29"/>
  <c r="H1234" i="29" s="1"/>
  <c r="I1233" i="29"/>
  <c r="H1233" i="29" s="1"/>
  <c r="I1232" i="29"/>
  <c r="H1232" i="29" s="1"/>
  <c r="I1231" i="29"/>
  <c r="H1231" i="29"/>
  <c r="I1230" i="29"/>
  <c r="H1230" i="29" s="1"/>
  <c r="I1229" i="29"/>
  <c r="H1229" i="29" s="1"/>
  <c r="I1228" i="29"/>
  <c r="H1228" i="29" s="1"/>
  <c r="I1227" i="29"/>
  <c r="H1227" i="29"/>
  <c r="I1226" i="29"/>
  <c r="H1226" i="29" s="1"/>
  <c r="I1225" i="29"/>
  <c r="H1225" i="29" s="1"/>
  <c r="I1224" i="29"/>
  <c r="H1224" i="29" s="1"/>
  <c r="I1223" i="29"/>
  <c r="H1223" i="29"/>
  <c r="I1222" i="29"/>
  <c r="H1222" i="29" s="1"/>
  <c r="I1221" i="29"/>
  <c r="H1221" i="29" s="1"/>
  <c r="I1220" i="29"/>
  <c r="H1220" i="29" s="1"/>
  <c r="I1219" i="29"/>
  <c r="H1219" i="29"/>
  <c r="I1218" i="29"/>
  <c r="H1218" i="29" s="1"/>
  <c r="I1217" i="29"/>
  <c r="H1217" i="29" s="1"/>
  <c r="I1216" i="29"/>
  <c r="H1216" i="29" s="1"/>
  <c r="I1215" i="29"/>
  <c r="H1215" i="29"/>
  <c r="I1214" i="29"/>
  <c r="H1214" i="29" s="1"/>
  <c r="I1213" i="29"/>
  <c r="H1213" i="29" s="1"/>
  <c r="I1212" i="29"/>
  <c r="H1212" i="29" s="1"/>
  <c r="I1211" i="29"/>
  <c r="H1211" i="29"/>
  <c r="I1210" i="29"/>
  <c r="H1210" i="29" s="1"/>
  <c r="I1209" i="29"/>
  <c r="H1209" i="29" s="1"/>
  <c r="I1208" i="29"/>
  <c r="H1208" i="29" s="1"/>
  <c r="I1207" i="29"/>
  <c r="H1207" i="29"/>
  <c r="I1206" i="29"/>
  <c r="H1206" i="29" s="1"/>
  <c r="I1205" i="29"/>
  <c r="H1205" i="29" s="1"/>
  <c r="I1204" i="29"/>
  <c r="H1204" i="29" s="1"/>
  <c r="I1203" i="29"/>
  <c r="H1203" i="29"/>
  <c r="I1202" i="29"/>
  <c r="H1202" i="29" s="1"/>
  <c r="I1201" i="29"/>
  <c r="H1201" i="29" s="1"/>
  <c r="I1200" i="29"/>
  <c r="H1200" i="29" s="1"/>
  <c r="I1199" i="29"/>
  <c r="H1199" i="29"/>
  <c r="I1198" i="29"/>
  <c r="H1198" i="29" s="1"/>
  <c r="I1197" i="29"/>
  <c r="H1197" i="29" s="1"/>
  <c r="I1196" i="29"/>
  <c r="H1196" i="29" s="1"/>
  <c r="I1195" i="29"/>
  <c r="H1195" i="29"/>
  <c r="I1194" i="29"/>
  <c r="H1194" i="29" s="1"/>
  <c r="I1193" i="29"/>
  <c r="H1193" i="29" s="1"/>
  <c r="I1192" i="29"/>
  <c r="H1192" i="29" s="1"/>
  <c r="I1191" i="29"/>
  <c r="H1191" i="29"/>
  <c r="I1190" i="29"/>
  <c r="H1190" i="29" s="1"/>
  <c r="I1189" i="29"/>
  <c r="H1189" i="29" s="1"/>
  <c r="I1188" i="29"/>
  <c r="H1188" i="29" s="1"/>
  <c r="I1187" i="29"/>
  <c r="H1187" i="29"/>
  <c r="I1186" i="29"/>
  <c r="H1186" i="29" s="1"/>
  <c r="I1185" i="29"/>
  <c r="H1185" i="29" s="1"/>
  <c r="I1184" i="29"/>
  <c r="H1184" i="29" s="1"/>
  <c r="I1183" i="29"/>
  <c r="H1183" i="29"/>
  <c r="I1182" i="29"/>
  <c r="H1182" i="29" s="1"/>
  <c r="I1181" i="29"/>
  <c r="H1181" i="29" s="1"/>
  <c r="I1180" i="29"/>
  <c r="H1180" i="29" s="1"/>
  <c r="I1179" i="29"/>
  <c r="H1179" i="29"/>
  <c r="I1178" i="29"/>
  <c r="H1178" i="29" s="1"/>
  <c r="I1177" i="29"/>
  <c r="H1177" i="29" s="1"/>
  <c r="I1176" i="29"/>
  <c r="H1176" i="29" s="1"/>
  <c r="I1175" i="29"/>
  <c r="H1175" i="29"/>
  <c r="I1174" i="29"/>
  <c r="H1174" i="29" s="1"/>
  <c r="I1173" i="29"/>
  <c r="H1173" i="29" s="1"/>
  <c r="I1172" i="29"/>
  <c r="H1172" i="29" s="1"/>
  <c r="I1171" i="29"/>
  <c r="H1171" i="29"/>
  <c r="I1170" i="29"/>
  <c r="H1170" i="29" s="1"/>
  <c r="I1169" i="29"/>
  <c r="H1169" i="29" s="1"/>
  <c r="I1168" i="29"/>
  <c r="H1168" i="29" s="1"/>
  <c r="I1167" i="29"/>
  <c r="H1167" i="29"/>
  <c r="I1166" i="29"/>
  <c r="H1166" i="29" s="1"/>
  <c r="I1165" i="29"/>
  <c r="H1165" i="29" s="1"/>
  <c r="I1164" i="29"/>
  <c r="H1164" i="29" s="1"/>
  <c r="I1163" i="29"/>
  <c r="H1163" i="29"/>
  <c r="I1162" i="29"/>
  <c r="H1162" i="29" s="1"/>
  <c r="I1161" i="29"/>
  <c r="H1161" i="29" s="1"/>
  <c r="I1160" i="29"/>
  <c r="H1160" i="29" s="1"/>
  <c r="I1159" i="29"/>
  <c r="H1159" i="29"/>
  <c r="I1158" i="29"/>
  <c r="H1158" i="29" s="1"/>
  <c r="I1157" i="29"/>
  <c r="H1157" i="29" s="1"/>
  <c r="I1156" i="29"/>
  <c r="H1156" i="29" s="1"/>
  <c r="I1155" i="29"/>
  <c r="H1155" i="29"/>
  <c r="I1154" i="29"/>
  <c r="H1154" i="29" s="1"/>
  <c r="I1153" i="29"/>
  <c r="H1153" i="29" s="1"/>
  <c r="I1152" i="29"/>
  <c r="H1152" i="29" s="1"/>
  <c r="I1151" i="29"/>
  <c r="H1151" i="29"/>
  <c r="I1150" i="29"/>
  <c r="H1150" i="29" s="1"/>
  <c r="I1149" i="29"/>
  <c r="H1149" i="29" s="1"/>
  <c r="I1148" i="29"/>
  <c r="H1148" i="29" s="1"/>
  <c r="I1147" i="29"/>
  <c r="H1147" i="29"/>
  <c r="I1146" i="29"/>
  <c r="H1146" i="29" s="1"/>
  <c r="I1145" i="29"/>
  <c r="H1145" i="29" s="1"/>
  <c r="I1144" i="29"/>
  <c r="H1144" i="29" s="1"/>
  <c r="I1143" i="29"/>
  <c r="H1143" i="29"/>
  <c r="I1142" i="29"/>
  <c r="H1142" i="29" s="1"/>
  <c r="I1141" i="29"/>
  <c r="H1141" i="29" s="1"/>
  <c r="I1140" i="29"/>
  <c r="H1140" i="29" s="1"/>
  <c r="I1139" i="29"/>
  <c r="H1139" i="29"/>
  <c r="I1138" i="29"/>
  <c r="H1138" i="29" s="1"/>
  <c r="I1137" i="29"/>
  <c r="H1137" i="29" s="1"/>
  <c r="I1136" i="29"/>
  <c r="H1136" i="29" s="1"/>
  <c r="I1135" i="29"/>
  <c r="H1135" i="29"/>
  <c r="I1134" i="29"/>
  <c r="H1134" i="29" s="1"/>
  <c r="I1133" i="29"/>
  <c r="H1133" i="29" s="1"/>
  <c r="I1132" i="29"/>
  <c r="H1132" i="29" s="1"/>
  <c r="I1131" i="29"/>
  <c r="H1131" i="29"/>
  <c r="I1130" i="29"/>
  <c r="H1130" i="29" s="1"/>
  <c r="I1129" i="29"/>
  <c r="H1129" i="29" s="1"/>
  <c r="I1128" i="29"/>
  <c r="H1128" i="29" s="1"/>
  <c r="I1127" i="29"/>
  <c r="H1127" i="29"/>
  <c r="I1126" i="29"/>
  <c r="H1126" i="29" s="1"/>
  <c r="I1125" i="29"/>
  <c r="H1125" i="29" s="1"/>
  <c r="I1124" i="29"/>
  <c r="H1124" i="29" s="1"/>
  <c r="I1123" i="29"/>
  <c r="H1123" i="29"/>
  <c r="I1122" i="29"/>
  <c r="H1122" i="29" s="1"/>
  <c r="I1121" i="29"/>
  <c r="H1121" i="29" s="1"/>
  <c r="I1120" i="29"/>
  <c r="H1120" i="29" s="1"/>
  <c r="I1119" i="29"/>
  <c r="H1119" i="29"/>
  <c r="I1118" i="29"/>
  <c r="H1118" i="29" s="1"/>
  <c r="I1117" i="29"/>
  <c r="H1117" i="29" s="1"/>
  <c r="I1116" i="29"/>
  <c r="H1116" i="29" s="1"/>
  <c r="I1115" i="29"/>
  <c r="H1115" i="29"/>
  <c r="I1114" i="29"/>
  <c r="H1114" i="29" s="1"/>
  <c r="I1113" i="29"/>
  <c r="H1113" i="29" s="1"/>
  <c r="I1112" i="29"/>
  <c r="H1112" i="29" s="1"/>
  <c r="I1111" i="29"/>
  <c r="H1111" i="29"/>
  <c r="I1110" i="29"/>
  <c r="H1110" i="29" s="1"/>
  <c r="I1109" i="29"/>
  <c r="H1109" i="29" s="1"/>
  <c r="I1108" i="29"/>
  <c r="H1108" i="29" s="1"/>
  <c r="I1107" i="29"/>
  <c r="H1107" i="29"/>
  <c r="I1106" i="29"/>
  <c r="H1106" i="29" s="1"/>
  <c r="I1105" i="29"/>
  <c r="H1105" i="29" s="1"/>
  <c r="I1104" i="29"/>
  <c r="H1104" i="29" s="1"/>
  <c r="I1103" i="29"/>
  <c r="H1103" i="29"/>
  <c r="I1102" i="29"/>
  <c r="H1102" i="29" s="1"/>
  <c r="I1101" i="29"/>
  <c r="H1101" i="29" s="1"/>
  <c r="I1100" i="29"/>
  <c r="H1100" i="29" s="1"/>
  <c r="I1099" i="29"/>
  <c r="H1099" i="29"/>
  <c r="I1098" i="29"/>
  <c r="H1098" i="29" s="1"/>
  <c r="I1097" i="29"/>
  <c r="H1097" i="29" s="1"/>
  <c r="I1096" i="29"/>
  <c r="H1096" i="29" s="1"/>
  <c r="I1095" i="29"/>
  <c r="H1095" i="29"/>
  <c r="I1094" i="29"/>
  <c r="H1094" i="29" s="1"/>
  <c r="I1093" i="29"/>
  <c r="H1093" i="29" s="1"/>
  <c r="I1092" i="29"/>
  <c r="H1092" i="29" s="1"/>
  <c r="I1091" i="29"/>
  <c r="H1091" i="29"/>
  <c r="I1090" i="29"/>
  <c r="H1090" i="29" s="1"/>
  <c r="I1089" i="29"/>
  <c r="H1089" i="29" s="1"/>
  <c r="I1088" i="29"/>
  <c r="H1088" i="29" s="1"/>
  <c r="I1087" i="29"/>
  <c r="H1087" i="29"/>
  <c r="I1086" i="29"/>
  <c r="H1086" i="29" s="1"/>
  <c r="I1085" i="29"/>
  <c r="H1085" i="29" s="1"/>
  <c r="I1084" i="29"/>
  <c r="H1084" i="29" s="1"/>
  <c r="I1083" i="29"/>
  <c r="H1083" i="29"/>
  <c r="I1082" i="29"/>
  <c r="H1082" i="29" s="1"/>
  <c r="I1081" i="29"/>
  <c r="H1081" i="29" s="1"/>
  <c r="I1080" i="29"/>
  <c r="H1080" i="29" s="1"/>
  <c r="I1079" i="29"/>
  <c r="H1079" i="29"/>
  <c r="I1078" i="29"/>
  <c r="H1078" i="29" s="1"/>
  <c r="I1077" i="29"/>
  <c r="H1077" i="29" s="1"/>
  <c r="I1076" i="29"/>
  <c r="H1076" i="29" s="1"/>
  <c r="I1075" i="29"/>
  <c r="H1075" i="29"/>
  <c r="I1074" i="29"/>
  <c r="H1074" i="29" s="1"/>
  <c r="I1073" i="29"/>
  <c r="H1073" i="29" s="1"/>
  <c r="I1072" i="29"/>
  <c r="H1072" i="29" s="1"/>
  <c r="I1071" i="29"/>
  <c r="H1071" i="29"/>
  <c r="I1070" i="29"/>
  <c r="H1070" i="29" s="1"/>
  <c r="I1069" i="29"/>
  <c r="H1069" i="29" s="1"/>
  <c r="I1068" i="29"/>
  <c r="H1068" i="29" s="1"/>
  <c r="I1067" i="29"/>
  <c r="H1067" i="29"/>
  <c r="I1066" i="29"/>
  <c r="H1066" i="29" s="1"/>
  <c r="I1065" i="29"/>
  <c r="H1065" i="29" s="1"/>
  <c r="I1064" i="29"/>
  <c r="H1064" i="29" s="1"/>
  <c r="I1063" i="29"/>
  <c r="H1063" i="29"/>
  <c r="I1062" i="29"/>
  <c r="H1062" i="29" s="1"/>
  <c r="I1061" i="29"/>
  <c r="H1061" i="29" s="1"/>
  <c r="I1060" i="29"/>
  <c r="H1060" i="29" s="1"/>
  <c r="I1059" i="29"/>
  <c r="H1059" i="29"/>
  <c r="I1058" i="29"/>
  <c r="H1058" i="29" s="1"/>
  <c r="I1057" i="29"/>
  <c r="H1057" i="29" s="1"/>
  <c r="I1056" i="29"/>
  <c r="H1056" i="29" s="1"/>
  <c r="I1055" i="29"/>
  <c r="H1055" i="29"/>
  <c r="I1054" i="29"/>
  <c r="H1054" i="29" s="1"/>
  <c r="I1053" i="29"/>
  <c r="H1053" i="29" s="1"/>
  <c r="I1052" i="29"/>
  <c r="H1052" i="29" s="1"/>
  <c r="I1051" i="29"/>
  <c r="H1051" i="29"/>
  <c r="I1050" i="29"/>
  <c r="H1050" i="29" s="1"/>
  <c r="I1049" i="29"/>
  <c r="H1049" i="29" s="1"/>
  <c r="I1048" i="29"/>
  <c r="H1048" i="29" s="1"/>
  <c r="I1047" i="29"/>
  <c r="H1047" i="29"/>
  <c r="I1046" i="29"/>
  <c r="H1046" i="29" s="1"/>
  <c r="I1045" i="29"/>
  <c r="H1045" i="29" s="1"/>
  <c r="I1044" i="29"/>
  <c r="H1044" i="29" s="1"/>
  <c r="I1043" i="29"/>
  <c r="H1043" i="29"/>
  <c r="I1042" i="29"/>
  <c r="H1042" i="29" s="1"/>
  <c r="I1041" i="29"/>
  <c r="H1041" i="29" s="1"/>
  <c r="I1040" i="29"/>
  <c r="H1040" i="29" s="1"/>
  <c r="I1039" i="29"/>
  <c r="H1039" i="29"/>
  <c r="I1038" i="29"/>
  <c r="H1038" i="29" s="1"/>
  <c r="I1037" i="29"/>
  <c r="H1037" i="29" s="1"/>
  <c r="I1036" i="29"/>
  <c r="H1036" i="29" s="1"/>
  <c r="I1035" i="29"/>
  <c r="H1035" i="29"/>
  <c r="I1034" i="29"/>
  <c r="H1034" i="29" s="1"/>
  <c r="I1033" i="29"/>
  <c r="H1033" i="29" s="1"/>
  <c r="I1032" i="29"/>
  <c r="H1032" i="29" s="1"/>
  <c r="I1031" i="29"/>
  <c r="H1031" i="29"/>
  <c r="I1030" i="29"/>
  <c r="H1030" i="29" s="1"/>
  <c r="I1029" i="29"/>
  <c r="H1029" i="29" s="1"/>
  <c r="I1028" i="29"/>
  <c r="H1028" i="29" s="1"/>
  <c r="I1027" i="29"/>
  <c r="H1027" i="29"/>
  <c r="I1026" i="29"/>
  <c r="H1026" i="29" s="1"/>
  <c r="I1025" i="29"/>
  <c r="H1025" i="29" s="1"/>
  <c r="I1024" i="29"/>
  <c r="H1024" i="29" s="1"/>
  <c r="I1023" i="29"/>
  <c r="H1023" i="29"/>
  <c r="I1022" i="29"/>
  <c r="H1022" i="29" s="1"/>
  <c r="I1021" i="29"/>
  <c r="H1021" i="29" s="1"/>
  <c r="I1020" i="29"/>
  <c r="H1020" i="29" s="1"/>
  <c r="I1019" i="29"/>
  <c r="H1019" i="29"/>
  <c r="I1018" i="29"/>
  <c r="H1018" i="29" s="1"/>
  <c r="I1017" i="29"/>
  <c r="H1017" i="29" s="1"/>
  <c r="I1016" i="29"/>
  <c r="H1016" i="29" s="1"/>
  <c r="I1015" i="29"/>
  <c r="H1015" i="29"/>
  <c r="I1014" i="29"/>
  <c r="H1014" i="29" s="1"/>
  <c r="I1013" i="29"/>
  <c r="H1013" i="29" s="1"/>
  <c r="I1012" i="29"/>
  <c r="H1012" i="29" s="1"/>
  <c r="I1011" i="29"/>
  <c r="H1011" i="29"/>
  <c r="I1010" i="29"/>
  <c r="H1010" i="29" s="1"/>
  <c r="I1009" i="29"/>
  <c r="H1009" i="29" s="1"/>
  <c r="I1008" i="29"/>
  <c r="H1008" i="29" s="1"/>
  <c r="I1007" i="29"/>
  <c r="H1007" i="29"/>
  <c r="I1006" i="29"/>
  <c r="H1006" i="29" s="1"/>
  <c r="I1005" i="29"/>
  <c r="H1005" i="29" s="1"/>
  <c r="I1004" i="29"/>
  <c r="H1004" i="29" s="1"/>
  <c r="I1003" i="29"/>
  <c r="H1003" i="29"/>
  <c r="I1002" i="29"/>
  <c r="H1002" i="29" s="1"/>
  <c r="I1001" i="29"/>
  <c r="H1001" i="29" s="1"/>
  <c r="I1000" i="29"/>
  <c r="H1000" i="29" s="1"/>
  <c r="I999" i="29"/>
  <c r="H999" i="29"/>
  <c r="I998" i="29"/>
  <c r="H998" i="29" s="1"/>
  <c r="I997" i="29"/>
  <c r="H997" i="29" s="1"/>
  <c r="I996" i="29"/>
  <c r="H996" i="29" s="1"/>
  <c r="I995" i="29"/>
  <c r="H995" i="29"/>
  <c r="I994" i="29"/>
  <c r="H994" i="29" s="1"/>
  <c r="I993" i="29"/>
  <c r="H993" i="29" s="1"/>
  <c r="I992" i="29"/>
  <c r="H992" i="29" s="1"/>
  <c r="I991" i="29"/>
  <c r="H991" i="29"/>
  <c r="I990" i="29"/>
  <c r="H990" i="29" s="1"/>
  <c r="I989" i="29"/>
  <c r="H989" i="29" s="1"/>
  <c r="I988" i="29"/>
  <c r="H988" i="29" s="1"/>
  <c r="I987" i="29"/>
  <c r="H987" i="29"/>
  <c r="I986" i="29"/>
  <c r="H986" i="29" s="1"/>
  <c r="I985" i="29"/>
  <c r="H985" i="29" s="1"/>
  <c r="I984" i="29"/>
  <c r="H984" i="29" s="1"/>
  <c r="I983" i="29"/>
  <c r="H983" i="29"/>
  <c r="I982" i="29"/>
  <c r="H982" i="29" s="1"/>
  <c r="I981" i="29"/>
  <c r="H981" i="29" s="1"/>
  <c r="I980" i="29"/>
  <c r="H980" i="29" s="1"/>
  <c r="I979" i="29"/>
  <c r="H979" i="29"/>
  <c r="I978" i="29"/>
  <c r="H978" i="29" s="1"/>
  <c r="I977" i="29"/>
  <c r="H977" i="29" s="1"/>
  <c r="I976" i="29"/>
  <c r="H976" i="29" s="1"/>
  <c r="I975" i="29"/>
  <c r="H975" i="29"/>
  <c r="I974" i="29"/>
  <c r="H974" i="29" s="1"/>
  <c r="I973" i="29"/>
  <c r="H973" i="29" s="1"/>
  <c r="I972" i="29"/>
  <c r="H972" i="29" s="1"/>
  <c r="I971" i="29"/>
  <c r="H971" i="29"/>
  <c r="I970" i="29"/>
  <c r="H970" i="29" s="1"/>
  <c r="I969" i="29"/>
  <c r="H969" i="29" s="1"/>
  <c r="I968" i="29"/>
  <c r="H968" i="29" s="1"/>
  <c r="I967" i="29"/>
  <c r="H967" i="29"/>
  <c r="I966" i="29"/>
  <c r="H966" i="29" s="1"/>
  <c r="I965" i="29"/>
  <c r="H965" i="29" s="1"/>
  <c r="I964" i="29"/>
  <c r="H964" i="29" s="1"/>
  <c r="I963" i="29"/>
  <c r="H963" i="29"/>
  <c r="I962" i="29"/>
  <c r="H962" i="29" s="1"/>
  <c r="I961" i="29"/>
  <c r="H961" i="29" s="1"/>
  <c r="I960" i="29"/>
  <c r="H960" i="29" s="1"/>
  <c r="I959" i="29"/>
  <c r="H959" i="29"/>
  <c r="I958" i="29"/>
  <c r="H958" i="29" s="1"/>
  <c r="I957" i="29"/>
  <c r="H957" i="29" s="1"/>
  <c r="I956" i="29"/>
  <c r="H956" i="29" s="1"/>
  <c r="I955" i="29"/>
  <c r="H955" i="29"/>
  <c r="I954" i="29"/>
  <c r="H954" i="29" s="1"/>
  <c r="I953" i="29"/>
  <c r="H953" i="29" s="1"/>
  <c r="I952" i="29"/>
  <c r="H952" i="29" s="1"/>
  <c r="I951" i="29"/>
  <c r="H951" i="29"/>
  <c r="I950" i="29"/>
  <c r="H950" i="29" s="1"/>
  <c r="I949" i="29"/>
  <c r="H949" i="29" s="1"/>
  <c r="I948" i="29"/>
  <c r="H948" i="29" s="1"/>
  <c r="I947" i="29"/>
  <c r="H947" i="29"/>
  <c r="I946" i="29"/>
  <c r="H946" i="29" s="1"/>
  <c r="I945" i="29"/>
  <c r="H945" i="29" s="1"/>
  <c r="I944" i="29"/>
  <c r="H944" i="29" s="1"/>
  <c r="I943" i="29"/>
  <c r="H943" i="29"/>
  <c r="I942" i="29"/>
  <c r="H942" i="29" s="1"/>
  <c r="I941" i="29"/>
  <c r="H941" i="29" s="1"/>
  <c r="I940" i="29"/>
  <c r="H940" i="29" s="1"/>
  <c r="I939" i="29"/>
  <c r="H939" i="29"/>
  <c r="I938" i="29"/>
  <c r="H938" i="29" s="1"/>
  <c r="I937" i="29"/>
  <c r="H937" i="29" s="1"/>
  <c r="I936" i="29"/>
  <c r="H936" i="29" s="1"/>
  <c r="I935" i="29"/>
  <c r="H935" i="29"/>
  <c r="I934" i="29"/>
  <c r="H934" i="29" s="1"/>
  <c r="I933" i="29"/>
  <c r="H933" i="29" s="1"/>
  <c r="I932" i="29"/>
  <c r="H932" i="29" s="1"/>
  <c r="I931" i="29"/>
  <c r="H931" i="29"/>
  <c r="I930" i="29"/>
  <c r="H930" i="29" s="1"/>
  <c r="I929" i="29"/>
  <c r="H929" i="29" s="1"/>
  <c r="I928" i="29"/>
  <c r="H928" i="29" s="1"/>
  <c r="I927" i="29"/>
  <c r="H927" i="29"/>
  <c r="I926" i="29"/>
  <c r="H926" i="29" s="1"/>
  <c r="I925" i="29"/>
  <c r="H925" i="29" s="1"/>
  <c r="I924" i="29"/>
  <c r="H924" i="29" s="1"/>
  <c r="I923" i="29"/>
  <c r="H923" i="29"/>
  <c r="I922" i="29"/>
  <c r="H922" i="29" s="1"/>
  <c r="I921" i="29"/>
  <c r="H921" i="29" s="1"/>
  <c r="I920" i="29"/>
  <c r="H920" i="29" s="1"/>
  <c r="I919" i="29"/>
  <c r="H919" i="29"/>
  <c r="I918" i="29"/>
  <c r="H918" i="29" s="1"/>
  <c r="I917" i="29"/>
  <c r="H917" i="29" s="1"/>
  <c r="I916" i="29"/>
  <c r="H916" i="29" s="1"/>
  <c r="I915" i="29"/>
  <c r="H915" i="29"/>
  <c r="I914" i="29"/>
  <c r="H914" i="29" s="1"/>
  <c r="I913" i="29"/>
  <c r="H913" i="29" s="1"/>
  <c r="I912" i="29"/>
  <c r="H912" i="29" s="1"/>
  <c r="I911" i="29"/>
  <c r="H911" i="29"/>
  <c r="I910" i="29"/>
  <c r="H910" i="29" s="1"/>
  <c r="I909" i="29"/>
  <c r="H909" i="29" s="1"/>
  <c r="I908" i="29"/>
  <c r="H908" i="29" s="1"/>
  <c r="I907" i="29"/>
  <c r="H907" i="29"/>
  <c r="I906" i="29"/>
  <c r="H906" i="29" s="1"/>
  <c r="I905" i="29"/>
  <c r="H905" i="29" s="1"/>
  <c r="I904" i="29"/>
  <c r="H904" i="29" s="1"/>
  <c r="I903" i="29"/>
  <c r="H903" i="29"/>
  <c r="I902" i="29"/>
  <c r="H902" i="29" s="1"/>
  <c r="I901" i="29"/>
  <c r="H901" i="29" s="1"/>
  <c r="I900" i="29"/>
  <c r="H900" i="29" s="1"/>
  <c r="I899" i="29"/>
  <c r="H899" i="29"/>
  <c r="I898" i="29"/>
  <c r="H898" i="29" s="1"/>
  <c r="I897" i="29"/>
  <c r="H897" i="29" s="1"/>
  <c r="I896" i="29"/>
  <c r="H896" i="29" s="1"/>
  <c r="I895" i="29"/>
  <c r="H895" i="29"/>
  <c r="I894" i="29"/>
  <c r="H894" i="29" s="1"/>
  <c r="I893" i="29"/>
  <c r="H893" i="29" s="1"/>
  <c r="I892" i="29"/>
  <c r="H892" i="29" s="1"/>
  <c r="I891" i="29"/>
  <c r="H891" i="29"/>
  <c r="I890" i="29"/>
  <c r="H890" i="29" s="1"/>
  <c r="I889" i="29"/>
  <c r="H889" i="29" s="1"/>
  <c r="I888" i="29"/>
  <c r="H888" i="29" s="1"/>
  <c r="I887" i="29"/>
  <c r="H887" i="29"/>
  <c r="I886" i="29"/>
  <c r="H886" i="29" s="1"/>
  <c r="I885" i="29"/>
  <c r="H885" i="29" s="1"/>
  <c r="I884" i="29"/>
  <c r="H884" i="29" s="1"/>
  <c r="I883" i="29"/>
  <c r="H883" i="29"/>
  <c r="I882" i="29"/>
  <c r="H882" i="29" s="1"/>
  <c r="I881" i="29"/>
  <c r="H881" i="29" s="1"/>
  <c r="I880" i="29"/>
  <c r="H880" i="29" s="1"/>
  <c r="I879" i="29"/>
  <c r="H879" i="29"/>
  <c r="I878" i="29"/>
  <c r="H878" i="29" s="1"/>
  <c r="I877" i="29"/>
  <c r="H877" i="29" s="1"/>
  <c r="I876" i="29"/>
  <c r="H876" i="29" s="1"/>
  <c r="I875" i="29"/>
  <c r="H875" i="29"/>
  <c r="I874" i="29"/>
  <c r="H874" i="29" s="1"/>
  <c r="I873" i="29"/>
  <c r="H873" i="29" s="1"/>
  <c r="I872" i="29"/>
  <c r="H872" i="29" s="1"/>
  <c r="I871" i="29"/>
  <c r="H871" i="29"/>
  <c r="I870" i="29"/>
  <c r="H870" i="29" s="1"/>
  <c r="I869" i="29"/>
  <c r="H869" i="29" s="1"/>
  <c r="I868" i="29"/>
  <c r="H868" i="29" s="1"/>
  <c r="I867" i="29"/>
  <c r="H867" i="29"/>
  <c r="I866" i="29"/>
  <c r="H866" i="29" s="1"/>
  <c r="I865" i="29"/>
  <c r="H865" i="29" s="1"/>
  <c r="I864" i="29"/>
  <c r="H864" i="29" s="1"/>
  <c r="I863" i="29"/>
  <c r="H863" i="29"/>
  <c r="I862" i="29"/>
  <c r="H862" i="29" s="1"/>
  <c r="I861" i="29"/>
  <c r="H861" i="29" s="1"/>
  <c r="I860" i="29"/>
  <c r="H860" i="29" s="1"/>
  <c r="I859" i="29"/>
  <c r="H859" i="29"/>
  <c r="I858" i="29"/>
  <c r="H858" i="29" s="1"/>
  <c r="I857" i="29"/>
  <c r="H857" i="29" s="1"/>
  <c r="I856" i="29"/>
  <c r="H856" i="29" s="1"/>
  <c r="I855" i="29"/>
  <c r="H855" i="29"/>
  <c r="I854" i="29"/>
  <c r="H854" i="29" s="1"/>
  <c r="I853" i="29"/>
  <c r="H853" i="29" s="1"/>
  <c r="I852" i="29"/>
  <c r="H852" i="29" s="1"/>
  <c r="I851" i="29"/>
  <c r="H851" i="29"/>
  <c r="I850" i="29"/>
  <c r="H850" i="29" s="1"/>
  <c r="I849" i="29"/>
  <c r="H849" i="29" s="1"/>
  <c r="I848" i="29"/>
  <c r="H848" i="29" s="1"/>
  <c r="I847" i="29"/>
  <c r="H847" i="29"/>
  <c r="I846" i="29"/>
  <c r="H846" i="29" s="1"/>
  <c r="I845" i="29"/>
  <c r="H845" i="29" s="1"/>
  <c r="I844" i="29"/>
  <c r="H844" i="29" s="1"/>
  <c r="I843" i="29"/>
  <c r="H843" i="29"/>
  <c r="I842" i="29"/>
  <c r="H842" i="29" s="1"/>
  <c r="I841" i="29"/>
  <c r="H841" i="29" s="1"/>
  <c r="I840" i="29"/>
  <c r="H840" i="29" s="1"/>
  <c r="I839" i="29"/>
  <c r="H839" i="29"/>
  <c r="I838" i="29"/>
  <c r="H838" i="29" s="1"/>
  <c r="I837" i="29"/>
  <c r="H837" i="29" s="1"/>
  <c r="I836" i="29"/>
  <c r="H836" i="29" s="1"/>
  <c r="I835" i="29"/>
  <c r="H835" i="29"/>
  <c r="I834" i="29"/>
  <c r="H834" i="29" s="1"/>
  <c r="I833" i="29"/>
  <c r="H833" i="29" s="1"/>
  <c r="I832" i="29"/>
  <c r="H832" i="29" s="1"/>
  <c r="I831" i="29"/>
  <c r="H831" i="29"/>
  <c r="I830" i="29"/>
  <c r="H830" i="29" s="1"/>
  <c r="I829" i="29"/>
  <c r="H829" i="29" s="1"/>
  <c r="I828" i="29"/>
  <c r="H828" i="29" s="1"/>
  <c r="I827" i="29"/>
  <c r="H827" i="29"/>
  <c r="I826" i="29"/>
  <c r="H826" i="29" s="1"/>
  <c r="I825" i="29"/>
  <c r="H825" i="29" s="1"/>
  <c r="I824" i="29"/>
  <c r="H824" i="29" s="1"/>
  <c r="I823" i="29"/>
  <c r="H823" i="29"/>
  <c r="I822" i="29"/>
  <c r="H822" i="29" s="1"/>
  <c r="I821" i="29"/>
  <c r="H821" i="29" s="1"/>
  <c r="I820" i="29"/>
  <c r="H820" i="29" s="1"/>
  <c r="I819" i="29"/>
  <c r="H819" i="29"/>
  <c r="I818" i="29"/>
  <c r="H818" i="29" s="1"/>
  <c r="I817" i="29"/>
  <c r="H817" i="29" s="1"/>
  <c r="I816" i="29"/>
  <c r="H816" i="29" s="1"/>
  <c r="I815" i="29"/>
  <c r="H815" i="29"/>
  <c r="I814" i="29"/>
  <c r="H814" i="29" s="1"/>
  <c r="I813" i="29"/>
  <c r="H813" i="29" s="1"/>
  <c r="I812" i="29"/>
  <c r="H812" i="29" s="1"/>
  <c r="I811" i="29"/>
  <c r="H811" i="29"/>
  <c r="I810" i="29"/>
  <c r="H810" i="29" s="1"/>
  <c r="I809" i="29"/>
  <c r="H809" i="29" s="1"/>
  <c r="I808" i="29"/>
  <c r="H808" i="29" s="1"/>
  <c r="I807" i="29"/>
  <c r="H807" i="29"/>
  <c r="I806" i="29"/>
  <c r="H806" i="29" s="1"/>
  <c r="I805" i="29"/>
  <c r="H805" i="29" s="1"/>
  <c r="I804" i="29"/>
  <c r="H804" i="29" s="1"/>
  <c r="I803" i="29"/>
  <c r="H803" i="29"/>
  <c r="I802" i="29"/>
  <c r="H802" i="29" s="1"/>
  <c r="I801" i="29"/>
  <c r="H801" i="29" s="1"/>
  <c r="I800" i="29"/>
  <c r="H800" i="29" s="1"/>
  <c r="I799" i="29"/>
  <c r="H799" i="29"/>
  <c r="I798" i="29"/>
  <c r="H798" i="29" s="1"/>
  <c r="I797" i="29"/>
  <c r="H797" i="29" s="1"/>
  <c r="I796" i="29"/>
  <c r="H796" i="29" s="1"/>
  <c r="I795" i="29"/>
  <c r="H795" i="29"/>
  <c r="I794" i="29"/>
  <c r="H794" i="29" s="1"/>
  <c r="I793" i="29"/>
  <c r="H793" i="29" s="1"/>
  <c r="I792" i="29"/>
  <c r="H792" i="29" s="1"/>
  <c r="I52" i="29"/>
  <c r="I51" i="29"/>
  <c r="I50" i="29"/>
  <c r="I49" i="29"/>
  <c r="I48" i="29"/>
  <c r="F9" i="10" l="1"/>
  <c r="C9" i="10"/>
  <c r="G14" i="10"/>
  <c r="C43" i="12"/>
  <c r="I3768" i="29"/>
  <c r="I4935" i="29" s="1"/>
  <c r="G4935" i="29"/>
  <c r="D9" i="12"/>
  <c r="J9" i="10"/>
  <c r="D9" i="10"/>
  <c r="G9" i="10"/>
  <c r="E9" i="10"/>
  <c r="D75" i="8"/>
  <c r="C75" i="8"/>
  <c r="D71" i="8"/>
  <c r="C71" i="8"/>
  <c r="D63" i="8"/>
  <c r="D52" i="8"/>
  <c r="C52" i="8"/>
  <c r="D46" i="8"/>
  <c r="C46" i="8"/>
  <c r="D36" i="8"/>
  <c r="C36" i="8"/>
  <c r="D32" i="8"/>
  <c r="C32" i="8"/>
  <c r="D23" i="8"/>
  <c r="C23" i="8"/>
  <c r="D14" i="8"/>
  <c r="C14" i="8"/>
  <c r="D16" i="3"/>
  <c r="H3768" i="29" l="1"/>
  <c r="H4935" i="29" s="1"/>
  <c r="I10" i="9"/>
  <c r="D94" i="42" l="1"/>
  <c r="A13" i="42" l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D12" i="3" l="1"/>
  <c r="C12" i="3"/>
  <c r="D18" i="3"/>
  <c r="C26" i="3"/>
  <c r="C25" i="3" s="1"/>
  <c r="D26" i="7" l="1"/>
  <c r="C26" i="7"/>
  <c r="D26" i="3"/>
  <c r="D17" i="28" l="1"/>
  <c r="C17" i="28"/>
  <c r="C18" i="7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D74" i="40"/>
  <c r="D65" i="40"/>
  <c r="A6" i="40"/>
  <c r="A4" i="39" l="1"/>
  <c r="A4" i="35" l="1"/>
  <c r="A4" i="34" l="1"/>
  <c r="A4" i="33" l="1"/>
  <c r="A4" i="32"/>
  <c r="A4" i="30" l="1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4" i="17" l="1"/>
  <c r="A4" i="16"/>
  <c r="A4" i="10"/>
  <c r="A4" i="9"/>
  <c r="A4" i="12"/>
  <c r="A5" i="5"/>
  <c r="A4" i="8"/>
  <c r="A4" i="7"/>
  <c r="D17" i="5" l="1"/>
  <c r="C17" i="5"/>
  <c r="D14" i="5"/>
  <c r="C14" i="5"/>
  <c r="D11" i="5"/>
  <c r="D10" i="5" s="1"/>
  <c r="C11" i="5"/>
  <c r="C18" i="3"/>
  <c r="C10" i="5" l="1"/>
  <c r="D25" i="3"/>
  <c r="D10" i="3"/>
  <c r="D9" i="3" s="1"/>
  <c r="D15" i="3"/>
  <c r="C15" i="3"/>
  <c r="C10" i="3" s="1"/>
  <c r="C9" i="3" s="1"/>
  <c r="D44" i="12"/>
  <c r="D43" i="12" s="1"/>
</calcChain>
</file>

<file path=xl/comments1.xml><?xml version="1.0" encoding="utf-8"?>
<comments xmlns="http://schemas.openxmlformats.org/spreadsheetml/2006/main">
  <authors>
    <author>User</author>
  </authors>
  <commentList>
    <comment ref="D2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 aq maqvs 47901.61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nino</author>
  </authors>
  <commentList>
    <comment ref="C1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სხვაობა 5166.87 საშემოსავლოს ვალდებულებაა</t>
        </r>
      </text>
    </comment>
    <comment ref="D21" authorId="1">
      <text>
        <r>
          <rPr>
            <b/>
            <sz val="9"/>
            <color indexed="81"/>
            <rFont val="Tahoma"/>
            <family val="2"/>
            <charset val="204"/>
          </rPr>
          <t>nino:</t>
        </r>
        <r>
          <rPr>
            <sz val="9"/>
            <color indexed="81"/>
            <rFont val="Tahoma"/>
            <family val="2"/>
            <charset val="204"/>
          </rPr>
          <t xml:space="preserve">
ძირითადი საშ. (8906ლ)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1134.34-ზედმეტობაა კომუნიკაციებში</t>
        </r>
      </text>
    </comment>
    <comment ref="D23" authorId="1">
      <text>
        <r>
          <rPr>
            <b/>
            <sz val="9"/>
            <color indexed="81"/>
            <rFont val="Tahoma"/>
            <family val="2"/>
            <charset val="204"/>
          </rPr>
          <t>nino:</t>
        </r>
        <r>
          <rPr>
            <sz val="9"/>
            <color indexed="81"/>
            <rFont val="Tahoma"/>
            <family val="2"/>
            <charset val="204"/>
          </rPr>
          <t xml:space="preserve">
ინტერნეტის (1530ლ) და კომუნიკაციის ხარჯი (11787.88ლ)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59-აჭარა+-ის ვალდებულებაა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600-შპს გამომც.გრიფონის ვალდებულებაა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სხვაობა 3000-შპს პირველის ზედმეტობაა
</t>
        </r>
      </text>
    </comment>
    <comment ref="D43" authorId="1">
      <text>
        <r>
          <rPr>
            <b/>
            <sz val="9"/>
            <color indexed="81"/>
            <rFont val="Tahoma"/>
            <family val="2"/>
            <charset val="204"/>
          </rPr>
          <t>nino:</t>
        </r>
        <r>
          <rPr>
            <sz val="9"/>
            <color indexed="81"/>
            <rFont val="Tahoma"/>
            <family val="2"/>
            <charset val="204"/>
          </rPr>
          <t xml:space="preserve">
რეკლამის განთავსება (109567.90ლ) + (500ლ) სააგიტაციო</t>
        </r>
      </text>
    </comment>
    <comment ref="D46" authorId="1">
      <text>
        <r>
          <rPr>
            <b/>
            <sz val="9"/>
            <color indexed="81"/>
            <rFont val="Tahoma"/>
            <family val="2"/>
            <charset val="204"/>
          </rPr>
          <t>nino:</t>
        </r>
        <r>
          <rPr>
            <sz val="9"/>
            <color indexed="81"/>
            <rFont val="Tahoma"/>
            <family val="2"/>
            <charset val="204"/>
          </rPr>
          <t xml:space="preserve">
209 ლ მანქანის შეფასება და 6800 აუდიტი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სხვაობა 600 ლარი იჯარაში ზედმეტობაა</t>
        </r>
      </text>
    </comment>
    <comment ref="D49" authorId="1">
      <text>
        <r>
          <rPr>
            <b/>
            <sz val="9"/>
            <color indexed="81"/>
            <rFont val="Tahoma"/>
            <family val="2"/>
            <charset val="204"/>
          </rPr>
          <t>nino:</t>
        </r>
        <r>
          <rPr>
            <sz val="9"/>
            <color indexed="81"/>
            <rFont val="Tahoma"/>
            <family val="2"/>
            <charset val="204"/>
          </rPr>
          <t xml:space="preserve">
იჯარა 132065.87 ლ +ბანკით გაცემული საშ. იჯარებზე 16633.56 ლ</t>
        </r>
      </text>
    </comment>
    <comment ref="D53" authorId="1">
      <text>
        <r>
          <rPr>
            <b/>
            <sz val="9"/>
            <color indexed="81"/>
            <rFont val="Tahoma"/>
            <family val="2"/>
            <charset val="204"/>
          </rPr>
          <t>nino:</t>
        </r>
        <r>
          <rPr>
            <sz val="9"/>
            <color indexed="81"/>
            <rFont val="Tahoma"/>
            <family val="2"/>
            <charset val="204"/>
          </rPr>
          <t xml:space="preserve">
საბურავენი</t>
        </r>
      </text>
    </comment>
    <comment ref="D61" authorId="1">
      <text>
        <r>
          <rPr>
            <b/>
            <sz val="9"/>
            <color indexed="81"/>
            <rFont val="Tahoma"/>
            <family val="2"/>
            <charset val="204"/>
          </rPr>
          <t>nino:</t>
        </r>
        <r>
          <rPr>
            <sz val="9"/>
            <color indexed="81"/>
            <rFont val="Tahoma"/>
            <family val="2"/>
            <charset val="204"/>
          </rPr>
          <t xml:space="preserve">
ჯარიმები</t>
        </r>
      </text>
    </comment>
    <comment ref="D63" authorId="1">
      <text>
        <r>
          <rPr>
            <b/>
            <sz val="9"/>
            <color indexed="81"/>
            <rFont val="Tahoma"/>
            <family val="2"/>
            <charset val="204"/>
          </rPr>
          <t>nino:</t>
        </r>
        <r>
          <rPr>
            <sz val="9"/>
            <color indexed="81"/>
            <rFont val="Tahoma"/>
            <family val="2"/>
            <charset val="204"/>
          </rPr>
          <t xml:space="preserve">
თანხის უკან დაბრუნება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მ.შ. 96193.28
-საშემოსავლოა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9350-ჰონორარიდან საშემოსავლო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D2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ეს ალბათ შეიცვლება
მაისის საშემოსავლოს დეკლარაციაა დასაზუსტებელი</t>
        </r>
      </text>
    </comment>
    <comment ref="D26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ამას დავაზუსტებთ</t>
        </r>
      </text>
    </comment>
    <comment ref="D27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ეს შპს პირველთან გადახდილი სამი თვის მომსახურების თანხაა.</t>
        </r>
      </text>
    </comment>
  </commentList>
</comments>
</file>

<file path=xl/sharedStrings.xml><?xml version="1.0" encoding="utf-8"?>
<sst xmlns="http://schemas.openxmlformats.org/spreadsheetml/2006/main" count="27334" uniqueCount="11082">
  <si>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</si>
  <si>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</si>
  <si>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</si>
  <si>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</si>
  <si>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</si>
  <si>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</si>
  <si>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</si>
  <si>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</si>
  <si>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</si>
  <si>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</si>
  <si>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</si>
  <si>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</si>
  <si>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</si>
  <si>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</si>
  <si>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</si>
  <si>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</si>
  <si>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</si>
  <si>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</si>
  <si>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</si>
  <si>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</si>
  <si>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</si>
  <si>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</si>
  <si>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</si>
  <si>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</si>
  <si>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</si>
  <si>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</si>
  <si>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</si>
  <si>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</si>
  <si>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</si>
  <si>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</si>
  <si>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</si>
  <si>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</si>
  <si>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</si>
  <si>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</si>
  <si>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</si>
  <si>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</si>
  <si>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</si>
  <si>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</si>
  <si>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</si>
  <si>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</si>
  <si>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</si>
  <si>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</si>
  <si>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</si>
  <si>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</si>
  <si>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</si>
  <si>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</si>
  <si>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</si>
  <si>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</si>
  <si>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</si>
  <si>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</si>
  <si>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</si>
  <si>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</si>
  <si>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</si>
  <si>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</si>
  <si>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</si>
  <si>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</si>
  <si>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</si>
  <si>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</si>
  <si>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</si>
  <si>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</si>
  <si>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</si>
  <si>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</si>
  <si>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</si>
  <si>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</si>
  <si>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</si>
  <si>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</si>
  <si>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</si>
  <si>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</si>
  <si>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</si>
  <si>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</si>
  <si>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</si>
  <si>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</si>
  <si>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</si>
  <si>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</si>
  <si>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</si>
  <si>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</si>
  <si>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</si>
  <si>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</si>
  <si>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</si>
  <si>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</si>
  <si>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</si>
  <si>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</si>
  <si>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</si>
  <si>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</si>
  <si>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</si>
  <si>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</si>
  <si>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</si>
  <si>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</si>
  <si>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</si>
  <si>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</si>
  <si>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</si>
  <si>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</si>
  <si>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</si>
  <si>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</si>
  <si>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</si>
  <si>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</si>
  <si>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</si>
  <si>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</si>
  <si>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</si>
  <si>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</si>
  <si>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</si>
  <si>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</si>
  <si>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</si>
  <si>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</si>
  <si>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</si>
  <si>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</si>
  <si>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</si>
  <si>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</si>
  <si>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</si>
  <si>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</si>
  <si>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</si>
  <si>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</si>
  <si>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</si>
  <si>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</si>
  <si>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</si>
  <si>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</si>
  <si>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</si>
  <si>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</si>
  <si>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</si>
  <si>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</si>
  <si>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</si>
  <si>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</si>
  <si>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</si>
  <si>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</si>
  <si>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</si>
  <si>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</si>
  <si>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</si>
  <si>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</si>
  <si>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</si>
  <si>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</si>
  <si>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</si>
  <si>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</si>
  <si>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</si>
  <si>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</si>
  <si>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</si>
  <si>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</si>
  <si>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</si>
  <si>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</si>
  <si>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</si>
  <si>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</si>
  <si>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</si>
  <si>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</si>
  <si>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</si>
  <si>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</si>
  <si>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</si>
  <si>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</si>
  <si>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</si>
  <si>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</si>
  <si>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</si>
  <si>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</si>
  <si>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</si>
  <si>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</si>
  <si>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</si>
  <si>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</si>
  <si>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</si>
  <si>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</si>
  <si>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</si>
  <si>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</si>
  <si>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</si>
  <si>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</si>
  <si>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</si>
  <si>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</si>
  <si>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</si>
  <si>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</si>
  <si>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</si>
  <si>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</si>
  <si>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</si>
  <si>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</si>
  <si>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</si>
  <si>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</si>
  <si>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</si>
  <si>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</si>
  <si>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</si>
  <si>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</si>
  <si>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</si>
  <si>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</si>
  <si>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</si>
  <si>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</si>
  <si>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</si>
  <si>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</si>
  <si>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</si>
  <si>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</si>
  <si>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</si>
  <si>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</si>
  <si>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</si>
  <si>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</si>
  <si>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</si>
  <si>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</si>
  <si>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</si>
  <si>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</si>
  <si>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</si>
  <si>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</si>
  <si>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</si>
  <si>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</si>
  <si>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</si>
  <si>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</si>
  <si>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</si>
  <si>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</si>
  <si>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</si>
  <si>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</si>
  <si>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</si>
  <si>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</si>
  <si>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</si>
  <si>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</si>
  <si>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</si>
  <si>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</si>
  <si>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</si>
  <si>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</si>
  <si>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</si>
  <si>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</si>
  <si>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</si>
  <si>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</si>
  <si>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</si>
  <si>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</si>
  <si>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</si>
  <si>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</si>
  <si>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</si>
  <si>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</si>
  <si>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</si>
  <si>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</si>
  <si>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</si>
  <si>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</si>
  <si>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</si>
  <si>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</si>
  <si>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</si>
  <si>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</si>
  <si>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</si>
  <si>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</si>
  <si>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</si>
  <si>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</si>
  <si>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</si>
  <si>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</si>
  <si>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</si>
  <si>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</si>
  <si>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</si>
  <si>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</si>
  <si>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</si>
  <si>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</si>
  <si>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</si>
  <si>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</si>
  <si>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</si>
  <si>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</si>
  <si>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</si>
  <si>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</si>
  <si>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</si>
  <si>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</si>
  <si>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</si>
  <si>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</si>
  <si>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</si>
  <si>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</si>
  <si>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</si>
  <si>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</si>
  <si>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</si>
  <si>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</si>
  <si>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</si>
  <si>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</si>
  <si>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</si>
  <si>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</si>
  <si>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</si>
  <si>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</si>
  <si>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</si>
  <si>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</si>
  <si>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</si>
  <si>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</si>
  <si>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</si>
  <si>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</si>
  <si>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</si>
  <si>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</si>
  <si>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</si>
  <si>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</si>
  <si>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</si>
  <si>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</si>
  <si>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</si>
  <si>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</si>
  <si>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</si>
  <si>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</si>
  <si>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</si>
  <si>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</si>
  <si>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</si>
  <si>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</si>
  <si>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</si>
  <si>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</si>
  <si>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</si>
  <si>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</si>
  <si>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</si>
  <si>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</si>
  <si>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</si>
  <si>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</si>
  <si>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</si>
  <si>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</si>
  <si>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</si>
  <si>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</si>
  <si>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</si>
  <si>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</si>
  <si>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</si>
  <si>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</si>
  <si>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</si>
  <si>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</si>
  <si>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</si>
  <si>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</si>
  <si>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</si>
  <si>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</si>
  <si>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</si>
  <si>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</si>
  <si>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</si>
  <si>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</si>
  <si>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</si>
  <si>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</si>
  <si>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</si>
  <si>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</si>
  <si>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</si>
  <si>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</si>
  <si>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</si>
  <si>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</si>
  <si>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</si>
  <si>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</si>
  <si>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</si>
  <si>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</si>
  <si>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</si>
  <si>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</si>
  <si>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</si>
  <si>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</si>
  <si>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</si>
  <si>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</si>
  <si>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</si>
  <si>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</si>
  <si>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</si>
  <si>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</si>
  <si>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</si>
  <si>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</si>
  <si>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</si>
  <si>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</si>
  <si>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</si>
  <si>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</si>
  <si>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</si>
  <si>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</si>
  <si>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</si>
  <si>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</si>
  <si>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</si>
  <si>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</si>
  <si>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</si>
  <si>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</si>
  <si>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</si>
  <si>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</si>
  <si>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</si>
  <si>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</si>
  <si>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</si>
  <si>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</si>
  <si>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</si>
  <si>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</si>
  <si>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</si>
  <si>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</si>
  <si>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</si>
  <si>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</si>
  <si>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</si>
  <si>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</si>
  <si>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</si>
  <si>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</si>
  <si>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</si>
  <si>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</si>
  <si>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</si>
  <si>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</si>
  <si>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</si>
  <si>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</si>
  <si>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</si>
  <si>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</si>
  <si>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</si>
  <si>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</si>
  <si>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</si>
  <si>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</si>
  <si>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</si>
  <si>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</si>
  <si>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</si>
  <si>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</si>
  <si>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</si>
  <si>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</si>
  <si>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</si>
  <si>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</si>
  <si>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</si>
  <si>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</si>
  <si>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</si>
  <si>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</si>
  <si>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</si>
  <si>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</si>
  <si>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</si>
  <si>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</si>
  <si>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</si>
  <si>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</si>
  <si>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</si>
  <si>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</si>
  <si>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</si>
  <si>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</si>
  <si>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</si>
  <si>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</si>
  <si>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</si>
  <si>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</si>
  <si>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</si>
  <si>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</si>
  <si>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</si>
  <si>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</si>
  <si>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</si>
  <si>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</si>
  <si>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</si>
  <si>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</si>
  <si>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</si>
  <si>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</si>
  <si>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</si>
  <si>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</si>
  <si>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</si>
  <si>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</si>
  <si>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</si>
  <si>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</si>
  <si>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</si>
  <si>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</si>
  <si>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</si>
  <si>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</si>
  <si>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</si>
  <si>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</si>
  <si>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</si>
  <si>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</si>
  <si>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</si>
  <si>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</si>
  <si>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</si>
  <si>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</si>
  <si>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</si>
  <si>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</si>
  <si>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</si>
  <si>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</si>
  <si>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</si>
  <si>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</si>
  <si>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</si>
  <si>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</si>
  <si>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</si>
  <si>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</si>
  <si>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</si>
  <si>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</si>
  <si>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</si>
  <si>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</si>
  <si>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</si>
  <si>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</si>
  <si>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</si>
  <si>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</si>
  <si>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</si>
  <si>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</si>
  <si>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</si>
  <si>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</si>
  <si>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</si>
  <si>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</si>
  <si>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</si>
  <si>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</si>
  <si>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</si>
  <si>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</si>
  <si>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</si>
  <si>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</si>
  <si>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</si>
  <si>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</si>
  <si>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</si>
  <si>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</si>
  <si>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</si>
  <si>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</si>
  <si>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</si>
  <si>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</si>
  <si>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</si>
  <si>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</si>
  <si>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</si>
  <si>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</si>
  <si>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</si>
  <si>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</si>
  <si>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</si>
  <si>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</si>
  <si>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</si>
  <si>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</si>
  <si>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</si>
  <si>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შემოსავლის ტიპი *</t>
  </si>
  <si>
    <t>არაფულადი ფორმით ***</t>
  </si>
  <si>
    <t>არაფულადი შემოწირულობა</t>
  </si>
  <si>
    <t>ფულადი შემოწირულობა</t>
  </si>
  <si>
    <t>01.01.2014-31.12.2014</t>
  </si>
  <si>
    <t>ხარაგაული სოლომონ მეფის 10</t>
  </si>
  <si>
    <t>GEL</t>
  </si>
  <si>
    <t>კომენტარი:</t>
  </si>
  <si>
    <t>ლერი</t>
  </si>
  <si>
    <t>19001006221</t>
  </si>
  <si>
    <t>დავით</t>
  </si>
  <si>
    <t>62006007003</t>
  </si>
  <si>
    <t>ნონა</t>
  </si>
  <si>
    <t>01019046814</t>
  </si>
  <si>
    <t>ეთერი</t>
  </si>
  <si>
    <t>გიორგი</t>
  </si>
  <si>
    <t>ლევან</t>
  </si>
  <si>
    <t>ალექსანდრე</t>
  </si>
  <si>
    <t>ამირან</t>
  </si>
  <si>
    <t>პაატა</t>
  </si>
  <si>
    <t>01008006225</t>
  </si>
  <si>
    <t>01024005269</t>
  </si>
  <si>
    <t>ქეთევან</t>
  </si>
  <si>
    <t>ომარ</t>
  </si>
  <si>
    <t>ირმა</t>
  </si>
  <si>
    <t>ნანა</t>
  </si>
  <si>
    <t>ზაზა</t>
  </si>
  <si>
    <t>ბექა</t>
  </si>
  <si>
    <t>მამუკა</t>
  </si>
  <si>
    <t>თამარ</t>
  </si>
  <si>
    <t>ლიანა</t>
  </si>
  <si>
    <t>გრიგოლ</t>
  </si>
  <si>
    <t>01018002112</t>
  </si>
  <si>
    <t>ელენე</t>
  </si>
  <si>
    <t>ნიკა</t>
  </si>
  <si>
    <t>აკაკი</t>
  </si>
  <si>
    <t>ქეთევანი</t>
  </si>
  <si>
    <t>01017027991</t>
  </si>
  <si>
    <t>ირაკლი</t>
  </si>
  <si>
    <t>ანზორ</t>
  </si>
  <si>
    <t>01024005483</t>
  </si>
  <si>
    <t>ზურაბ</t>
  </si>
  <si>
    <t>გია</t>
  </si>
  <si>
    <t>რამინ</t>
  </si>
  <si>
    <t>გოგა</t>
  </si>
  <si>
    <t>მერი</t>
  </si>
  <si>
    <t>ნუგზარ</t>
  </si>
  <si>
    <t>კახა</t>
  </si>
  <si>
    <t>თამაზ</t>
  </si>
  <si>
    <t>თორნიკე</t>
  </si>
  <si>
    <t>ხვიჩა</t>
  </si>
  <si>
    <t>ელგუჯა</t>
  </si>
  <si>
    <t>ჯიმშერი</t>
  </si>
  <si>
    <t>ირა</t>
  </si>
  <si>
    <t>გურასპაშვილი</t>
  </si>
  <si>
    <t>კობა</t>
  </si>
  <si>
    <t>თინათინი</t>
  </si>
  <si>
    <t>ვალერი</t>
  </si>
  <si>
    <t>61001020622</t>
  </si>
  <si>
    <t>ვახტანგი</t>
  </si>
  <si>
    <t>გვანცა</t>
  </si>
  <si>
    <t>01001074422</t>
  </si>
  <si>
    <t>სოფიო</t>
  </si>
  <si>
    <t>ნინო</t>
  </si>
  <si>
    <t>01026000650</t>
  </si>
  <si>
    <t>01006013556</t>
  </si>
  <si>
    <t>ოთარ</t>
  </si>
  <si>
    <t>01025005044</t>
  </si>
  <si>
    <t>ვახტანგ</t>
  </si>
  <si>
    <t>ბესიკ</t>
  </si>
  <si>
    <t>01003003378</t>
  </si>
  <si>
    <t>ნათია</t>
  </si>
  <si>
    <t>ეკატერინე</t>
  </si>
  <si>
    <t xml:space="preserve">ნინო </t>
  </si>
  <si>
    <t>სულ</t>
  </si>
  <si>
    <t>ასპანიძე</t>
  </si>
  <si>
    <t>გელენავა</t>
  </si>
  <si>
    <t>თინათინ</t>
  </si>
  <si>
    <t>ლომიძე</t>
  </si>
  <si>
    <t>დალაქიშვილი</t>
  </si>
  <si>
    <t>გოგოლაური</t>
  </si>
  <si>
    <t>სხვადასხვა ხარჯები</t>
  </si>
  <si>
    <t>თ. აბულაძის 8</t>
  </si>
  <si>
    <t>ოფისი</t>
  </si>
  <si>
    <t xml:space="preserve">ცირა </t>
  </si>
  <si>
    <t>შენგელია</t>
  </si>
  <si>
    <t>ოზურგეთი, 26 მაისის ქ.11</t>
  </si>
  <si>
    <t>შალვა</t>
  </si>
  <si>
    <t>თენეიშვილი</t>
  </si>
  <si>
    <t>ქ.თბილისი ხიზანიშვილის N2 ოთ N7</t>
  </si>
  <si>
    <t>სს "m2 უძრავი ქონება"</t>
  </si>
  <si>
    <t>ქ.თბილისი ხიზანიშვილის N2 ოთ N8</t>
  </si>
  <si>
    <t>ქობულეთი აღმაშენებლის N 53</t>
  </si>
  <si>
    <t xml:space="preserve">ოთარი </t>
  </si>
  <si>
    <t>სალუქვაძე</t>
  </si>
  <si>
    <t>დ.შუახევი რუსთაველის 9</t>
  </si>
  <si>
    <t>40</t>
  </si>
  <si>
    <t>61010006619</t>
  </si>
  <si>
    <t>რევაზ</t>
  </si>
  <si>
    <t>დავითაძე</t>
  </si>
  <si>
    <t>ქ.თბილისი მუხიანი 2 მ.რ 5 კორ</t>
  </si>
  <si>
    <t>2 თვე</t>
  </si>
  <si>
    <t>70</t>
  </si>
  <si>
    <t>01030010260</t>
  </si>
  <si>
    <t>ქემოკლიძე</t>
  </si>
  <si>
    <t>ქ.მცხეთა მამულაშვილის 4.</t>
  </si>
  <si>
    <t>120</t>
  </si>
  <si>
    <t>31001009472</t>
  </si>
  <si>
    <t>შარუხია</t>
  </si>
  <si>
    <t>ქ.ონი რუსთაველის 27</t>
  </si>
  <si>
    <t xml:space="preserve"> საკ.კოდი: 28.01.21.067</t>
  </si>
  <si>
    <t>35001088312</t>
  </si>
  <si>
    <t>რამაზ</t>
  </si>
  <si>
    <t>ყავლაშვილი</t>
  </si>
  <si>
    <t>ცაგერი კოსტავას N20.</t>
  </si>
  <si>
    <t>35</t>
  </si>
  <si>
    <t>49001000377</t>
  </si>
  <si>
    <t>ნატო</t>
  </si>
  <si>
    <t>სილაგაძე</t>
  </si>
  <si>
    <t>თეთრიწყარო. ჭავჭავაძის 9</t>
  </si>
  <si>
    <t>50</t>
  </si>
  <si>
    <t>01013009497</t>
  </si>
  <si>
    <t>ნოდარი</t>
  </si>
  <si>
    <t>კობაიძე</t>
  </si>
  <si>
    <t>წალკა რუსთაველის 72</t>
  </si>
  <si>
    <t>38</t>
  </si>
  <si>
    <t>30001001914</t>
  </si>
  <si>
    <t>ნიგურიანი</t>
  </si>
  <si>
    <t>ბოლნისი სულხან საბას N 105</t>
  </si>
  <si>
    <t>10001003509</t>
  </si>
  <si>
    <t>სპარტაკ</t>
  </si>
  <si>
    <t>ალფაიძე</t>
  </si>
  <si>
    <t>ქ.რუსთავი კოსტავაN13</t>
  </si>
  <si>
    <t>0</t>
  </si>
  <si>
    <t>35001010542</t>
  </si>
  <si>
    <t>ინგა</t>
  </si>
  <si>
    <t>წიკლაური</t>
  </si>
  <si>
    <t xml:space="preserve">დედოფლისწყარო ჰერეთის 74 </t>
  </si>
  <si>
    <t>30</t>
  </si>
  <si>
    <t>14001002438</t>
  </si>
  <si>
    <t>იოსებ</t>
  </si>
  <si>
    <t>უზუნაშვილი</t>
  </si>
  <si>
    <t>ყვარელი მარკანიშვილის 41</t>
  </si>
  <si>
    <t>45001017369</t>
  </si>
  <si>
    <t>კუპრაშვილი</t>
  </si>
  <si>
    <t>სიღნაღი სოფ. საქობო</t>
  </si>
  <si>
    <t>100</t>
  </si>
  <si>
    <t>01024065423</t>
  </si>
  <si>
    <t>ანნა</t>
  </si>
  <si>
    <t>მიქაშვილი</t>
  </si>
  <si>
    <t>ახმეტა ჩოლოყაშვილის 34</t>
  </si>
  <si>
    <t>08001003518</t>
  </si>
  <si>
    <t>მაისურაძე</t>
  </si>
  <si>
    <t>გურჯაანი სანაპიროს 6</t>
  </si>
  <si>
    <t>226</t>
  </si>
  <si>
    <t>13001002265</t>
  </si>
  <si>
    <t>არჯევანიძე</t>
  </si>
  <si>
    <t>თელავი აბანოს 1</t>
  </si>
  <si>
    <t>76</t>
  </si>
  <si>
    <t>20001008890</t>
  </si>
  <si>
    <t>ზარიძე</t>
  </si>
  <si>
    <t>ლაგოდეხი კოსტავას 12</t>
  </si>
  <si>
    <t>25001003019</t>
  </si>
  <si>
    <t>მაყვალა</t>
  </si>
  <si>
    <t>ბახლიშვილი</t>
  </si>
  <si>
    <t>ყაზბეგი სოფ.გარბანი</t>
  </si>
  <si>
    <t>44001002209</t>
  </si>
  <si>
    <t>მერიკო</t>
  </si>
  <si>
    <t>როსტომაული</t>
  </si>
  <si>
    <t>დ.ყაზბეგი</t>
  </si>
  <si>
    <t>44001000991</t>
  </si>
  <si>
    <t>სოსო</t>
  </si>
  <si>
    <t>თიანეთი რუსთაველის 7</t>
  </si>
  <si>
    <t>23001008255</t>
  </si>
  <si>
    <t>ხატიაშვილი</t>
  </si>
  <si>
    <t>დუშეთი კოსტავას N: 29</t>
  </si>
  <si>
    <t>16001004933</t>
  </si>
  <si>
    <t>იზაბელა</t>
  </si>
  <si>
    <t>წვერაძე</t>
  </si>
  <si>
    <t>ლანჩხუთი თბილისის 4</t>
  </si>
  <si>
    <t>26001029212</t>
  </si>
  <si>
    <t>მადონა</t>
  </si>
  <si>
    <t>მეგენეიშვილი</t>
  </si>
  <si>
    <t>ჩოხატაური დუმბაძის 6</t>
  </si>
  <si>
    <t>56</t>
  </si>
  <si>
    <t>46001002560</t>
  </si>
  <si>
    <t>ვლადიმერ</t>
  </si>
  <si>
    <t>ლომთათიძე</t>
  </si>
  <si>
    <t xml:space="preserve">ახალქალაქი რუსთაველის 19/1 </t>
  </si>
  <si>
    <t>80</t>
  </si>
  <si>
    <t>07001000949</t>
  </si>
  <si>
    <t>ანდრანიკ</t>
  </si>
  <si>
    <t>პეტროსიანი</t>
  </si>
  <si>
    <t xml:space="preserve">ასპინძა ვარძიისN:16 </t>
  </si>
  <si>
    <t>05001001221</t>
  </si>
  <si>
    <t>მაკა</t>
  </si>
  <si>
    <t>ბერიძე</t>
  </si>
  <si>
    <t>ადიგენი წერეთლის N: 4</t>
  </si>
  <si>
    <t>03001011884</t>
  </si>
  <si>
    <t>მარინა</t>
  </si>
  <si>
    <t>თუმანიშვილი</t>
  </si>
  <si>
    <t>ბორჯომი უსთაველის 145</t>
  </si>
  <si>
    <t>41</t>
  </si>
  <si>
    <t>11001027880</t>
  </si>
  <si>
    <t>სალომე</t>
  </si>
  <si>
    <t>ვეფხვაძე</t>
  </si>
  <si>
    <t>ახალციხე რუსთაველის 57 ა</t>
  </si>
  <si>
    <t>47001002993</t>
  </si>
  <si>
    <t>ნოზაძე</t>
  </si>
  <si>
    <t>ხაშური ლესელიძის N: 8</t>
  </si>
  <si>
    <t>57001039457</t>
  </si>
  <si>
    <t>ეთერ</t>
  </si>
  <si>
    <t>გოგალაძე</t>
  </si>
  <si>
    <t>ქარელი ნინოშვილის N:2</t>
  </si>
  <si>
    <t>72</t>
  </si>
  <si>
    <t>43001003522</t>
  </si>
  <si>
    <t>დიმიტრი</t>
  </si>
  <si>
    <t>სამნიაშვილი</t>
  </si>
  <si>
    <t>გორი სტალინის N:22</t>
  </si>
  <si>
    <t xml:space="preserve"> 191,7 კვ. მ </t>
  </si>
  <si>
    <t>59001009637</t>
  </si>
  <si>
    <t>ხელვაჩაური ქ.ბათუმი ფ.ხალვაშის 156</t>
  </si>
  <si>
    <t>73</t>
  </si>
  <si>
    <t>61006000954</t>
  </si>
  <si>
    <t>დოლიძე</t>
  </si>
  <si>
    <t>ქედა აღმაშენებლის N:1</t>
  </si>
  <si>
    <t>60</t>
  </si>
  <si>
    <t>61008004834</t>
  </si>
  <si>
    <t>თამილა</t>
  </si>
  <si>
    <t>თურმანიძე</t>
  </si>
  <si>
    <t>ხულო აბუსერიძის 3</t>
  </si>
  <si>
    <t>98.4</t>
  </si>
  <si>
    <t>61009014599</t>
  </si>
  <si>
    <t>აბულაძე</t>
  </si>
  <si>
    <t>ბათუმი. გორგილაძის 5</t>
  </si>
  <si>
    <t>5 თვე</t>
  </si>
  <si>
    <t xml:space="preserve"> საკN: 05.32.09.119</t>
  </si>
  <si>
    <t>61006002778</t>
  </si>
  <si>
    <t>რესან</t>
  </si>
  <si>
    <t>ბასილაძე</t>
  </si>
  <si>
    <t>72.90</t>
  </si>
  <si>
    <t>ლანა</t>
  </si>
  <si>
    <t>მიქავა</t>
  </si>
  <si>
    <t>აბაშა ჩიქოვანის 35</t>
  </si>
  <si>
    <t>02001016422</t>
  </si>
  <si>
    <t>თედორაძე</t>
  </si>
  <si>
    <t>ზუგდიდი რუსთაველის N:50</t>
  </si>
  <si>
    <t>19001065653</t>
  </si>
  <si>
    <t>ლენა</t>
  </si>
  <si>
    <t>გულუა</t>
  </si>
  <si>
    <t>ხობი დადიანის 206</t>
  </si>
  <si>
    <t>20</t>
  </si>
  <si>
    <t>58001003180</t>
  </si>
  <si>
    <t>მანანა</t>
  </si>
  <si>
    <t>საჯაია</t>
  </si>
  <si>
    <t>ფოთი აღმაშენებლის2</t>
  </si>
  <si>
    <t>62.60</t>
  </si>
  <si>
    <t>42001022258</t>
  </si>
  <si>
    <t>ტურძელაძე</t>
  </si>
  <si>
    <t>ოფისი შემოწი უზუფრუქტი</t>
  </si>
  <si>
    <t>56001010870</t>
  </si>
  <si>
    <t>მეტრეველი</t>
  </si>
  <si>
    <t>საჩხერე აღმაშენებლის 4</t>
  </si>
  <si>
    <t>38001007988</t>
  </si>
  <si>
    <t>ტარიელ</t>
  </si>
  <si>
    <t>ვანი თავისუფლების 54</t>
  </si>
  <si>
    <t>17001003859</t>
  </si>
  <si>
    <t>კობელაშვილი</t>
  </si>
  <si>
    <t>თერჯოლა რუსთაველის 82</t>
  </si>
  <si>
    <t>01008035996</t>
  </si>
  <si>
    <t>ზვიად</t>
  </si>
  <si>
    <t>ქავთარაძე</t>
  </si>
  <si>
    <t>ბაღდათი კახიანის 3ა</t>
  </si>
  <si>
    <t>შპს "ლენ"</t>
  </si>
  <si>
    <t>ხონი მოსე ხონელის 3</t>
  </si>
  <si>
    <t>55001001230</t>
  </si>
  <si>
    <t>შამათავა</t>
  </si>
  <si>
    <t>ქუთაისი ცისფერყანწელთა 7</t>
  </si>
  <si>
    <t>27001003325</t>
  </si>
  <si>
    <t>შოთა</t>
  </si>
  <si>
    <t>ბაკურაძე</t>
  </si>
  <si>
    <t>ჭიათურა ყაზბეგის 6</t>
  </si>
  <si>
    <t>01026001724</t>
  </si>
  <si>
    <t>ნათელა</t>
  </si>
  <si>
    <t>ფალავანდიშვილი</t>
  </si>
  <si>
    <t>წყალტუბო ფალიაშვლის 17</t>
  </si>
  <si>
    <t>191.7</t>
  </si>
  <si>
    <t>53001003695</t>
  </si>
  <si>
    <t>რიმა</t>
  </si>
  <si>
    <t>მარგიანი</t>
  </si>
  <si>
    <t>სამტრედია რესპუბლიკის 10</t>
  </si>
  <si>
    <t>37001006363</t>
  </si>
  <si>
    <t xml:space="preserve">ვიტალ </t>
  </si>
  <si>
    <t>შანიძე</t>
  </si>
  <si>
    <t>ტყიბული გამსახურდიას 49/40</t>
  </si>
  <si>
    <t>80.92</t>
  </si>
  <si>
    <t>41001026655</t>
  </si>
  <si>
    <t>ობოლაძე</t>
  </si>
  <si>
    <t>ზესტაფონი აღმაშენებლის 27</t>
  </si>
  <si>
    <t>115</t>
  </si>
  <si>
    <t>18001004846</t>
  </si>
  <si>
    <t>რუბენ</t>
  </si>
  <si>
    <t>ჩინჩალაძე</t>
  </si>
  <si>
    <t xml:space="preserve">თბილისი ქეთევან წამებულის 78 ბ 2 </t>
  </si>
  <si>
    <t>93.6</t>
  </si>
  <si>
    <t>01032003501</t>
  </si>
  <si>
    <t>მეგრელიშვილი</t>
  </si>
  <si>
    <t>თბილისი გამსახურდიას 4ა N11</t>
  </si>
  <si>
    <t>01024018276</t>
  </si>
  <si>
    <t>თბილისი მეტრო სადგური ახმეტელის მიმდებარე ტერიტორ.</t>
  </si>
  <si>
    <t>შპს "ნიუ ენერჯი ინვესტი"</t>
  </si>
  <si>
    <t xml:space="preserve">თბილისი მოსკოვის გამზირი 18 კ 2 </t>
  </si>
  <si>
    <t>140</t>
  </si>
  <si>
    <t>01024009833</t>
  </si>
  <si>
    <t>ემზარი</t>
  </si>
  <si>
    <t>ილურიძე</t>
  </si>
  <si>
    <t>თბილისი აბაშიძის 10</t>
  </si>
  <si>
    <t>01007014836</t>
  </si>
  <si>
    <t>ნუნუ</t>
  </si>
  <si>
    <t>მამიაშვილი</t>
  </si>
  <si>
    <t>თბილისი რუსთავის გზატკეცილისა და ვაგძლის ქ. გადაკვეთა</t>
  </si>
  <si>
    <t>01016000119</t>
  </si>
  <si>
    <t>პაპაშვილი</t>
  </si>
  <si>
    <t>თბილისი ნინოშვილის 37</t>
  </si>
  <si>
    <t>102</t>
  </si>
  <si>
    <t>01030033552</t>
  </si>
  <si>
    <t xml:space="preserve">ზაური </t>
  </si>
  <si>
    <t>დიდებაშვილი</t>
  </si>
  <si>
    <t>თბილისი სარაჯიშვილის 1</t>
  </si>
  <si>
    <t>01017004992</t>
  </si>
  <si>
    <t>ჩხეიძე</t>
  </si>
  <si>
    <t>თბილისი ბეჟანიშვილის 21</t>
  </si>
  <si>
    <t>87</t>
  </si>
  <si>
    <t>01019025320</t>
  </si>
  <si>
    <t>კაკაშვილი</t>
  </si>
  <si>
    <t>თბილისი ყიფშიძის 13</t>
  </si>
  <si>
    <t>278</t>
  </si>
  <si>
    <t>35301134212</t>
  </si>
  <si>
    <t>ზოია</t>
  </si>
  <si>
    <t>ხუბუტია</t>
  </si>
  <si>
    <t>თბილისი წერეთლის 101</t>
  </si>
  <si>
    <t>34.76</t>
  </si>
  <si>
    <t>01007002491</t>
  </si>
  <si>
    <t>ბულიგინი</t>
  </si>
  <si>
    <t>თბილისი ლერმონტოვის 9/14</t>
  </si>
  <si>
    <t>60.1</t>
  </si>
  <si>
    <t>55001004947</t>
  </si>
  <si>
    <t>სანოძე</t>
  </si>
  <si>
    <t>სენაკი ქურდოვანიძის 5</t>
  </si>
  <si>
    <t>მიხელაშვილი</t>
  </si>
  <si>
    <t>ლენტეხი თამარ მეფის 1</t>
  </si>
  <si>
    <t>27001003070</t>
  </si>
  <si>
    <t>ტვილდიანი</t>
  </si>
  <si>
    <t>მპგ  "გაერთიანებული დემოკრატიული მოძრაობა "</t>
  </si>
  <si>
    <t>36100.00</t>
  </si>
  <si>
    <t>ბარამიძე</t>
  </si>
  <si>
    <t>გრიგოლი</t>
  </si>
  <si>
    <t>GE63BG0000000614584401</t>
  </si>
  <si>
    <t>საქართველოს ბანკი</t>
  </si>
  <si>
    <t>05/13/2014</t>
  </si>
  <si>
    <t>4996.50</t>
  </si>
  <si>
    <t>ეხვაია</t>
  </si>
  <si>
    <t>GE26TB7718345061100002</t>
  </si>
  <si>
    <t>თიბისი ბანკი</t>
  </si>
  <si>
    <t>1099.10</t>
  </si>
  <si>
    <t>ბიკაშვილი</t>
  </si>
  <si>
    <t>40001003717</t>
  </si>
  <si>
    <t>GE07TB7438045061100003</t>
  </si>
  <si>
    <t>9993.00</t>
  </si>
  <si>
    <t>ფირცხალაიშვილი</t>
  </si>
  <si>
    <t>GE11TB7824645061100001</t>
  </si>
  <si>
    <t>4996.00</t>
  </si>
  <si>
    <t>GE47TB7932536010100006</t>
  </si>
  <si>
    <t>05/14/2014</t>
  </si>
  <si>
    <t>15000.00</t>
  </si>
  <si>
    <t>თავართქილაძე</t>
  </si>
  <si>
    <t>GE24KS0000000360122488</t>
  </si>
  <si>
    <t>კორსტანდარტ ბანკი</t>
  </si>
  <si>
    <t>50000.00</t>
  </si>
  <si>
    <t>ინჯია</t>
  </si>
  <si>
    <t>ფრიდონ</t>
  </si>
  <si>
    <t>01007000616</t>
  </si>
  <si>
    <t>GE72TB1137136512500074</t>
  </si>
  <si>
    <t>3100.00</t>
  </si>
  <si>
    <t>ჯაში</t>
  </si>
  <si>
    <t>610030018666</t>
  </si>
  <si>
    <t>GE23LB0711162405883000</t>
  </si>
  <si>
    <t>ლიბერთი ბანკი</t>
  </si>
  <si>
    <t>20000.00</t>
  </si>
  <si>
    <t>ომანაძე</t>
  </si>
  <si>
    <t>მანუჩარ</t>
  </si>
  <si>
    <t>GE45LB0711161702914001</t>
  </si>
  <si>
    <t>10000.00</t>
  </si>
  <si>
    <t>ობგაიძე</t>
  </si>
  <si>
    <t>01030008765</t>
  </si>
  <si>
    <t>GE25TB7944445061600002</t>
  </si>
  <si>
    <t>05/15/2014</t>
  </si>
  <si>
    <t>შოთაძე</t>
  </si>
  <si>
    <t>ანა</t>
  </si>
  <si>
    <t>01005004872</t>
  </si>
  <si>
    <t>GE32TB1197636010100043</t>
  </si>
  <si>
    <t>05/20/2014</t>
  </si>
  <si>
    <t>ჩოჩია</t>
  </si>
  <si>
    <t>ვალერ</t>
  </si>
  <si>
    <t>62001011124</t>
  </si>
  <si>
    <t>GE44TB7118845064300001</t>
  </si>
  <si>
    <t>330.00</t>
  </si>
  <si>
    <t>გონგლაძე</t>
  </si>
  <si>
    <t>ავთანდილ</t>
  </si>
  <si>
    <t>11001001593</t>
  </si>
  <si>
    <t>GE28BG0000000821852400</t>
  </si>
  <si>
    <t>05.21.2014</t>
  </si>
  <si>
    <t>4381.75</t>
  </si>
  <si>
    <t>სხირტლაძე</t>
  </si>
  <si>
    <t>ზურაბი</t>
  </si>
  <si>
    <t>28001038831</t>
  </si>
  <si>
    <t>GE83CN0000036101512046</t>
  </si>
  <si>
    <t>ბანკი კოსტანტა</t>
  </si>
  <si>
    <t>6990.00</t>
  </si>
  <si>
    <t>GE34BG0000000183042302</t>
  </si>
  <si>
    <t>7990.00</t>
  </si>
  <si>
    <t>სოხაძე</t>
  </si>
  <si>
    <t>01024005960</t>
  </si>
  <si>
    <t>GE36BG0000000822158000</t>
  </si>
  <si>
    <t>250.00</t>
  </si>
  <si>
    <t>აბრამიშვილი</t>
  </si>
  <si>
    <t>მიხეილ</t>
  </si>
  <si>
    <t>38001005104</t>
  </si>
  <si>
    <t>GE43LB0711152731424001</t>
  </si>
  <si>
    <t>27.05.2014</t>
  </si>
  <si>
    <t>2400</t>
  </si>
  <si>
    <t>ძლიერიშვილი</t>
  </si>
  <si>
    <t>GE12BG0000000821881400</t>
  </si>
  <si>
    <t>28.05.2014</t>
  </si>
  <si>
    <t>გოგრაჭაძე</t>
  </si>
  <si>
    <t>GE83TP0045010866100000</t>
  </si>
  <si>
    <t>პრივატ ბანკი</t>
  </si>
  <si>
    <t>20000</t>
  </si>
  <si>
    <t>ბაკაშვილი</t>
  </si>
  <si>
    <t>ფირუზი</t>
  </si>
  <si>
    <t>GE12BG0000000192952606</t>
  </si>
  <si>
    <t>970</t>
  </si>
  <si>
    <t>მამფორია</t>
  </si>
  <si>
    <t>GE38BG0000000823592400</t>
  </si>
  <si>
    <t>600</t>
  </si>
  <si>
    <t>შუკაკიძე</t>
  </si>
  <si>
    <t>გურანდა</t>
  </si>
  <si>
    <t>54001061557</t>
  </si>
  <si>
    <t>GE41BG0000000655945500</t>
  </si>
  <si>
    <t>29.05.2014</t>
  </si>
  <si>
    <t>1400</t>
  </si>
  <si>
    <t>ბაღათრიშვილი</t>
  </si>
  <si>
    <t>ჯემალ</t>
  </si>
  <si>
    <t>GE18BG0000000818317900</t>
  </si>
  <si>
    <t>55</t>
  </si>
  <si>
    <t>შმიდტ</t>
  </si>
  <si>
    <t>მარიამ</t>
  </si>
  <si>
    <t>01015008971</t>
  </si>
  <si>
    <t>GE12BG0000000792141200</t>
  </si>
  <si>
    <t>300</t>
  </si>
  <si>
    <t>30.05.2014</t>
  </si>
  <si>
    <t>10000</t>
  </si>
  <si>
    <t>ნამჩევაძე</t>
  </si>
  <si>
    <t>GE94BG0000000353642300</t>
  </si>
  <si>
    <t>გორგასლიძე</t>
  </si>
  <si>
    <t>GE17BG0000000323017100</t>
  </si>
  <si>
    <t>400</t>
  </si>
  <si>
    <t>მანაგაძე</t>
  </si>
  <si>
    <t>თეიმურაზ</t>
  </si>
  <si>
    <t>GE50BG0000000824390300</t>
  </si>
  <si>
    <t>02.06.2014</t>
  </si>
  <si>
    <t>1578</t>
  </si>
  <si>
    <t>გურგენიშვილი</t>
  </si>
  <si>
    <t>ვეფხია</t>
  </si>
  <si>
    <t>GE25CN0000036101273985</t>
  </si>
  <si>
    <t>ბასილაია</t>
  </si>
  <si>
    <t>GE04CN0000036101310544</t>
  </si>
  <si>
    <t>03.06.2014</t>
  </si>
  <si>
    <t>ჩირინაშვილი</t>
  </si>
  <si>
    <t>GE20BG0000000245628603</t>
  </si>
  <si>
    <t>1210</t>
  </si>
  <si>
    <t>გაბელაშვილი</t>
  </si>
  <si>
    <t>GE23BG0000000825599600</t>
  </si>
  <si>
    <t>390</t>
  </si>
  <si>
    <t>მაქუჭაძე</t>
  </si>
  <si>
    <t>ლაშა</t>
  </si>
  <si>
    <t>01021006843</t>
  </si>
  <si>
    <t>GE29PC0243600100019524</t>
  </si>
  <si>
    <t>პროკრედიტ ბანკი</t>
  </si>
  <si>
    <t>ჯიბლაძე</t>
  </si>
  <si>
    <t>01006005764</t>
  </si>
  <si>
    <t>GE82BG0000000312463300</t>
  </si>
  <si>
    <t>04.06.2014</t>
  </si>
  <si>
    <t>153.31</t>
  </si>
  <si>
    <t>05.06.2014</t>
  </si>
  <si>
    <t>3000</t>
  </si>
  <si>
    <t>ზაქარეიშვილი</t>
  </si>
  <si>
    <t>GE76BG0000000826411700</t>
  </si>
  <si>
    <t>1500</t>
  </si>
  <si>
    <t>გურამ</t>
  </si>
  <si>
    <t>01017014926</t>
  </si>
  <si>
    <t>GE54BG0000000283525600</t>
  </si>
  <si>
    <t>06.06.2014</t>
  </si>
  <si>
    <t>4392</t>
  </si>
  <si>
    <t>270</t>
  </si>
  <si>
    <t>ნათობიძე</t>
  </si>
  <si>
    <t>GE80BG0000000798492700</t>
  </si>
  <si>
    <t>5000</t>
  </si>
  <si>
    <t>თვარაძე</t>
  </si>
  <si>
    <t>01002004719</t>
  </si>
  <si>
    <t>GE84BG0000000826843400</t>
  </si>
  <si>
    <t>09.06.2014</t>
  </si>
  <si>
    <t>165</t>
  </si>
  <si>
    <t>კობალაძე</t>
  </si>
  <si>
    <t>ხუსეინ</t>
  </si>
  <si>
    <t>GE74BG0000000781249700</t>
  </si>
  <si>
    <t>110</t>
  </si>
  <si>
    <t>ფხაკაძე</t>
  </si>
  <si>
    <t>ხათუნა</t>
  </si>
  <si>
    <t>GE53LB0711112904437000</t>
  </si>
  <si>
    <t>კაცაძე</t>
  </si>
  <si>
    <t>GE55TB7735745061600003</t>
  </si>
  <si>
    <t>275</t>
  </si>
  <si>
    <t>ფარტენაძე</t>
  </si>
  <si>
    <t>GE21BS0000000065836789</t>
  </si>
  <si>
    <t>ბაზისბანკი</t>
  </si>
  <si>
    <t>250</t>
  </si>
  <si>
    <t>ჟივიძე</t>
  </si>
  <si>
    <t>თეა</t>
  </si>
  <si>
    <t>GE93BG0000000827264800</t>
  </si>
  <si>
    <t>10.06.2014</t>
  </si>
  <si>
    <t>30000</t>
  </si>
  <si>
    <t>ბურჯანაძე</t>
  </si>
  <si>
    <t>GE20BG0000000280616600</t>
  </si>
  <si>
    <t>11.06.2014</t>
  </si>
  <si>
    <t>260</t>
  </si>
  <si>
    <t>გენებაშვილი</t>
  </si>
  <si>
    <t>თენგიზი</t>
  </si>
  <si>
    <t>GE35BG0000000822536900</t>
  </si>
  <si>
    <t>20.06.2014</t>
  </si>
  <si>
    <t>გურამი</t>
  </si>
  <si>
    <t>26.06.2014</t>
  </si>
  <si>
    <t xml:space="preserve">ცინცქილაძე </t>
  </si>
  <si>
    <t>GE93TB7133545061100003</t>
  </si>
  <si>
    <t>12.06.2014</t>
  </si>
  <si>
    <t>540</t>
  </si>
  <si>
    <t>გოგმაჩაძე</t>
  </si>
  <si>
    <t>GE36BG0000000763104400</t>
  </si>
  <si>
    <t>13.06.2014</t>
  </si>
  <si>
    <t>ყურუა</t>
  </si>
  <si>
    <t>დარინა</t>
  </si>
  <si>
    <t>GE84LB0711157122237000</t>
  </si>
  <si>
    <t>298048.82</t>
  </si>
  <si>
    <t>ცინცაძე</t>
  </si>
  <si>
    <t>02.05.2014</t>
  </si>
  <si>
    <t>ფიზიკური პირის გვარი / იურიდიული პირის დასახელება</t>
  </si>
  <si>
    <t>ფიზიკური პირის სახელი  / იურიდიული პირის დასახელება</t>
  </si>
  <si>
    <t>სარეკლამო კლიპები</t>
  </si>
  <si>
    <t>გელა</t>
  </si>
  <si>
    <t>ივანე</t>
  </si>
  <si>
    <t>გოჩა</t>
  </si>
  <si>
    <t>ფარჩუკიძე</t>
  </si>
  <si>
    <t>გალუაშვილი</t>
  </si>
  <si>
    <t>დათუსანი</t>
  </si>
  <si>
    <t>01008006613</t>
  </si>
  <si>
    <t>12001007795</t>
  </si>
  <si>
    <t>01008021714</t>
  </si>
  <si>
    <t>01015007849</t>
  </si>
  <si>
    <t>საკონცერტო მომსახურეობა</t>
  </si>
  <si>
    <t>01020007427</t>
  </si>
  <si>
    <t>ოფისი. მანჯგალაძის 8. 20 მ2. საკ: 01.12.20.029.019</t>
  </si>
  <si>
    <t>01008003503</t>
  </si>
  <si>
    <t>ოფისი. წერეთლის 74/6. 122 მ2. საკ: 01.13..05.007.005.01.500</t>
  </si>
  <si>
    <t>გვარამაძე</t>
  </si>
  <si>
    <t>01030050665</t>
  </si>
  <si>
    <t>სააგიტაციო მასალის განთავსების უფლება მის კუთნილ სახლის კედელზე. მის: ფიროსმანის N 8</t>
  </si>
  <si>
    <t>ფიოდორ</t>
  </si>
  <si>
    <t>თამაზი</t>
  </si>
  <si>
    <t>სურმავა</t>
  </si>
  <si>
    <t>კვირიკაშვილი</t>
  </si>
  <si>
    <t>35001019516</t>
  </si>
  <si>
    <t>35001046063</t>
  </si>
  <si>
    <t>01007001114</t>
  </si>
  <si>
    <t>2000 ცალი სარეკლამო ბუკლეტი</t>
  </si>
  <si>
    <t>6 ცალი სარეკლამო ბანერი</t>
  </si>
  <si>
    <t>4000 ცალი ტრიპლეტი და 25 ცალი მაისური</t>
  </si>
  <si>
    <t>ავტომობილის ქირავნობა. სახ N: FGT007</t>
  </si>
  <si>
    <t>კაზანფარ</t>
  </si>
  <si>
    <t>რამის</t>
  </si>
  <si>
    <t>მაგულინა</t>
  </si>
  <si>
    <t>დარეჯან</t>
  </si>
  <si>
    <t>ელიკო</t>
  </si>
  <si>
    <t>კახაბერ</t>
  </si>
  <si>
    <t>ზაირა</t>
  </si>
  <si>
    <t>ალიევი</t>
  </si>
  <si>
    <t>აბდულაევი</t>
  </si>
  <si>
    <t>გაჩეჩილაძე</t>
  </si>
  <si>
    <t>ბზიკაძე</t>
  </si>
  <si>
    <t>სვანიძე</t>
  </si>
  <si>
    <t>გრძელიძე</t>
  </si>
  <si>
    <t>კილაძე</t>
  </si>
  <si>
    <t>ჩიბურდანიძე</t>
  </si>
  <si>
    <t>თალაკვაძე</t>
  </si>
  <si>
    <t>ხაჭაპურიძე</t>
  </si>
  <si>
    <t>ნემსაძე</t>
  </si>
  <si>
    <t>ქუმარიტაშვილი</t>
  </si>
  <si>
    <t>კვარაცხელია</t>
  </si>
  <si>
    <t>რაზმაძე</t>
  </si>
  <si>
    <t>12001005603</t>
  </si>
  <si>
    <t>12001022463</t>
  </si>
  <si>
    <t>09001009267</t>
  </si>
  <si>
    <t>60001011765</t>
  </si>
  <si>
    <t>60001092813</t>
  </si>
  <si>
    <t>60001100350</t>
  </si>
  <si>
    <t>60001046057</t>
  </si>
  <si>
    <t>60003002264</t>
  </si>
  <si>
    <t>60003007248</t>
  </si>
  <si>
    <t>60001015060</t>
  </si>
  <si>
    <t>60001061291</t>
  </si>
  <si>
    <t>11001000532</t>
  </si>
  <si>
    <t>01011006953</t>
  </si>
  <si>
    <t>19001025171</t>
  </si>
  <si>
    <t>01003015668</t>
  </si>
  <si>
    <t>20.05.2014</t>
  </si>
  <si>
    <t>21.05.2014</t>
  </si>
  <si>
    <t>25.05.2014</t>
  </si>
  <si>
    <t>გარდაბანი სოფ.ნაზარლო 20 მ2. საკ:81.17.09.285</t>
  </si>
  <si>
    <t>გარდაბანი სოფ. ნაზარლო 25 მ2</t>
  </si>
  <si>
    <t>ქუთაისი წერეთლის 202. 45 მ2 საკ: 03.06.21.019</t>
  </si>
  <si>
    <t>ქუთაისი ნინოშვოლის 1-3. 27 მ2 საკ: 03.04.05.106.01.506</t>
  </si>
  <si>
    <t>ქუთაისი ავტომშენებლის 25. საკ: 03.01.23.142.01.016</t>
  </si>
  <si>
    <t>ქუთაისი 26 მაისის 83. 40 მ2. საკ: 03.03.03.041.01.501</t>
  </si>
  <si>
    <t>ქუთაისი ნიკიას 42 ბ. საკ: 03.05.22.009</t>
  </si>
  <si>
    <t>ქუთაისი ავტომშენებლის 14. 15 მ2. საკ: 03.01.01.011.01.003</t>
  </si>
  <si>
    <t>ქუთაისი წერეთლის 18. 40 მ2. საკ; 03.03.04.061</t>
  </si>
  <si>
    <t>ქუთაისი ლესელიძის 8. 17 მ2. საკ: 03.02.04.028</t>
  </si>
  <si>
    <t>ქუთაისი სულხან საბას 3/8. 25 მ2. საკ: 03.05.01.090</t>
  </si>
  <si>
    <t>დ.ბაკურიანი წაქაძის 1. 35 მ2.</t>
  </si>
  <si>
    <t>ვარკეთილი 3. სუხიშვილის 313. 20 მ2. საკ: 01.19.39.024</t>
  </si>
  <si>
    <t>ზუგდიდი სოფ. ახალკახათი. საკ: 882009400024</t>
  </si>
  <si>
    <t>თბილისი მიქელაძის 7. 50 მ2.</t>
  </si>
  <si>
    <t>შპს "ნიკო"ს/კ 212670162</t>
  </si>
  <si>
    <t>შპს "ჯორჯია 444" ს/ნ :401948979</t>
  </si>
  <si>
    <t>ბიძინაშვილი</t>
  </si>
  <si>
    <t>01003003995</t>
  </si>
  <si>
    <t>16.05.2014</t>
  </si>
  <si>
    <t>ღონისძიების მოწყობა.</t>
  </si>
  <si>
    <t>სარეკლამო ბანერი, მაისურები.</t>
  </si>
  <si>
    <t>GE89BG0000000133959700</t>
  </si>
  <si>
    <t>06/23/2008</t>
  </si>
  <si>
    <t>კომენტარი</t>
  </si>
  <si>
    <t>ასევე საკუთარ ანგარიშებს შორის გადაადგილება 65370.2 ლარი</t>
  </si>
  <si>
    <t>EUR</t>
  </si>
  <si>
    <t>GBP</t>
  </si>
  <si>
    <t>სხვა ფულადი შემოსავლები(დარღვევით განხორციელებული შემოწირულობა)</t>
  </si>
  <si>
    <t>სხვა ფულადი შემოსავლები (მიზნობრივი დაფინანსება)</t>
  </si>
  <si>
    <t>საკასო შემოსავალში არ მონაწილეობს უკან დაბრუნებული არასწორად ჩარიცხული თანხები 30833.1 ლარი</t>
  </si>
  <si>
    <t>986937.67</t>
  </si>
  <si>
    <t>974164</t>
  </si>
  <si>
    <t>481093.12</t>
  </si>
  <si>
    <t>428606.12</t>
  </si>
  <si>
    <t>52487</t>
  </si>
  <si>
    <t>2585</t>
  </si>
  <si>
    <t>618.18</t>
  </si>
  <si>
    <t>166.10</t>
  </si>
  <si>
    <t>215</t>
  </si>
  <si>
    <t>216</t>
  </si>
  <si>
    <t>8551</t>
  </si>
  <si>
    <t>62570</t>
  </si>
  <si>
    <t>4000</t>
  </si>
  <si>
    <t>171783</t>
  </si>
  <si>
    <t>21687.40</t>
  </si>
  <si>
    <t>~</t>
  </si>
  <si>
    <t>98180</t>
  </si>
  <si>
    <t>1053</t>
  </si>
  <si>
    <t>2100</t>
  </si>
  <si>
    <t>588</t>
  </si>
  <si>
    <t>82228.67</t>
  </si>
  <si>
    <t>69455</t>
  </si>
  <si>
    <t>14340</t>
  </si>
  <si>
    <t>350</t>
  </si>
  <si>
    <t>149</t>
  </si>
  <si>
    <t>125</t>
  </si>
  <si>
    <t>23780</t>
  </si>
  <si>
    <t>1</t>
  </si>
  <si>
    <t>/01017018377</t>
  </si>
  <si>
    <t>გენერალური მდივანი</t>
  </si>
  <si>
    <t>500</t>
  </si>
  <si>
    <t>2</t>
  </si>
  <si>
    <t xml:space="preserve">მაგდალინა </t>
  </si>
  <si>
    <t>ანიკაშვილი</t>
  </si>
  <si>
    <t>/010110010780</t>
  </si>
  <si>
    <t>ქალთა ორგანიზაციის თავმჯდომარე</t>
  </si>
  <si>
    <t>3</t>
  </si>
  <si>
    <t xml:space="preserve">გიორგი </t>
  </si>
  <si>
    <t>ახვლედიანი</t>
  </si>
  <si>
    <t>/01017017510</t>
  </si>
  <si>
    <t>რეგიონალური სამსახურის  უფროსი</t>
  </si>
  <si>
    <t>4</t>
  </si>
  <si>
    <t>ბეჟიტაშვილი</t>
  </si>
  <si>
    <t>/01018003510</t>
  </si>
  <si>
    <t>პროექტების მენეჯერი</t>
  </si>
  <si>
    <t>5</t>
  </si>
  <si>
    <t xml:space="preserve">ნათია </t>
  </si>
  <si>
    <t>პრეს სამსახური</t>
  </si>
  <si>
    <t>6</t>
  </si>
  <si>
    <t>ხიმშიაშვილი</t>
  </si>
  <si>
    <t>/09001004210</t>
  </si>
  <si>
    <t>იურისტი</t>
  </si>
  <si>
    <t>7</t>
  </si>
  <si>
    <t>თენგიზ</t>
  </si>
  <si>
    <t>ჯანგულაშვილი</t>
  </si>
  <si>
    <t>/01013025155</t>
  </si>
  <si>
    <t>რეგიონალური პროექტების მენეჯერი</t>
  </si>
  <si>
    <t>8</t>
  </si>
  <si>
    <t>9</t>
  </si>
  <si>
    <t>ლაცურიანი</t>
  </si>
  <si>
    <t>შტაბის უფროსი</t>
  </si>
  <si>
    <t>10</t>
  </si>
  <si>
    <t xml:space="preserve">ვახტანგ </t>
  </si>
  <si>
    <t>ციმაკურიძე</t>
  </si>
  <si>
    <t>11</t>
  </si>
  <si>
    <t>ბენდიანიშვილი</t>
  </si>
  <si>
    <t>12</t>
  </si>
  <si>
    <t>როლანდი</t>
  </si>
  <si>
    <t>მანდარია</t>
  </si>
  <si>
    <t>13</t>
  </si>
  <si>
    <t>ლიპარტელიანი</t>
  </si>
  <si>
    <t>14</t>
  </si>
  <si>
    <t>მაძღარაშვილი</t>
  </si>
  <si>
    <t>/01008014009</t>
  </si>
  <si>
    <t>15</t>
  </si>
  <si>
    <t>16</t>
  </si>
  <si>
    <t>მაჭავარიანი</t>
  </si>
  <si>
    <t>17</t>
  </si>
  <si>
    <t>ქალდანი</t>
  </si>
  <si>
    <t>/28001001881</t>
  </si>
  <si>
    <t>18</t>
  </si>
  <si>
    <t>დანელია</t>
  </si>
  <si>
    <t>/01001003378</t>
  </si>
  <si>
    <t>19</t>
  </si>
  <si>
    <t>ფატიმა</t>
  </si>
  <si>
    <t>ხარშილაძე</t>
  </si>
  <si>
    <t>/01019032408</t>
  </si>
  <si>
    <t>/01025005044</t>
  </si>
  <si>
    <t>21</t>
  </si>
  <si>
    <t>ვაჟა</t>
  </si>
  <si>
    <t>მგელაძე</t>
  </si>
  <si>
    <t>22</t>
  </si>
  <si>
    <t>გვენეტაძე</t>
  </si>
  <si>
    <t>/01001074422</t>
  </si>
  <si>
    <t>23</t>
  </si>
  <si>
    <t>ჭიღლაძე</t>
  </si>
  <si>
    <t>/01033000201</t>
  </si>
  <si>
    <t>24</t>
  </si>
  <si>
    <t>მიდელაური</t>
  </si>
  <si>
    <t>25</t>
  </si>
  <si>
    <t>/01007000243</t>
  </si>
  <si>
    <t>26</t>
  </si>
  <si>
    <t>/01007006256</t>
  </si>
  <si>
    <t>27</t>
  </si>
  <si>
    <t>ავთნდილ</t>
  </si>
  <si>
    <t>ჩხაიძე</t>
  </si>
  <si>
    <t>/01009001409</t>
  </si>
  <si>
    <t>რეგიონის კოორდინატორი</t>
  </si>
  <si>
    <t>28</t>
  </si>
  <si>
    <t>მამულაშვილი</t>
  </si>
  <si>
    <t>29</t>
  </si>
  <si>
    <t>ფოლადაშვილი</t>
  </si>
  <si>
    <t>/01006013556</t>
  </si>
  <si>
    <t>31</t>
  </si>
  <si>
    <t>სანდროშვილი</t>
  </si>
  <si>
    <t>/05001000477</t>
  </si>
  <si>
    <t>32</t>
  </si>
  <si>
    <t>33</t>
  </si>
  <si>
    <t>34</t>
  </si>
  <si>
    <t>თარგამაძე</t>
  </si>
  <si>
    <t>/01001002465</t>
  </si>
  <si>
    <t>თბილისის ორგანიზაციის თავმჯდომარე</t>
  </si>
  <si>
    <t>36</t>
  </si>
  <si>
    <t>37</t>
  </si>
  <si>
    <t>გელაშვილი</t>
  </si>
  <si>
    <t>ბუღალტერი</t>
  </si>
  <si>
    <t>39</t>
  </si>
  <si>
    <t xml:space="preserve">ჯანგულაშვილი </t>
  </si>
  <si>
    <t>01013025155</t>
  </si>
  <si>
    <t>პროექტის ხელმძღვანელი</t>
  </si>
  <si>
    <t>01017018377</t>
  </si>
  <si>
    <t>თბილისის ორგ. ხელმძღვანელი</t>
  </si>
  <si>
    <t>42</t>
  </si>
  <si>
    <t>მაგდალინა</t>
  </si>
  <si>
    <t>01010010780</t>
  </si>
  <si>
    <t>ქალთა ორგ. თავმჯდომარე</t>
  </si>
  <si>
    <t>43</t>
  </si>
  <si>
    <t>01005002431</t>
  </si>
  <si>
    <t>ტრენერი</t>
  </si>
  <si>
    <t>44</t>
  </si>
  <si>
    <t>01017017510</t>
  </si>
  <si>
    <t>რეგიონალური დირექტორი</t>
  </si>
  <si>
    <t>45</t>
  </si>
  <si>
    <t>ელისო</t>
  </si>
  <si>
    <t>ჯმუხაძე</t>
  </si>
  <si>
    <t>01030037771</t>
  </si>
  <si>
    <t>წარმომადგენელი</t>
  </si>
  <si>
    <t>46</t>
  </si>
  <si>
    <t xml:space="preserve">ოგანესიანი </t>
  </si>
  <si>
    <t>01030005571</t>
  </si>
  <si>
    <t>47</t>
  </si>
  <si>
    <t>ჭინჭარაული</t>
  </si>
  <si>
    <t>01005020275</t>
  </si>
  <si>
    <t>48</t>
  </si>
  <si>
    <t>გველესიანი</t>
  </si>
  <si>
    <t>01026001049</t>
  </si>
  <si>
    <t>49</t>
  </si>
  <si>
    <t xml:space="preserve">ჩარკვიანი </t>
  </si>
  <si>
    <t>კარინა</t>
  </si>
  <si>
    <t xml:space="preserve">აშხატოიანი </t>
  </si>
  <si>
    <t>01030023475</t>
  </si>
  <si>
    <t>51</t>
  </si>
  <si>
    <t>კასიანი</t>
  </si>
  <si>
    <t>01030017420</t>
  </si>
  <si>
    <t>52</t>
  </si>
  <si>
    <t>გიზო</t>
  </si>
  <si>
    <t xml:space="preserve">ირემაძე </t>
  </si>
  <si>
    <t>01024008947</t>
  </si>
  <si>
    <t>53</t>
  </si>
  <si>
    <t>თოლორდავა</t>
  </si>
  <si>
    <t>48001001261</t>
  </si>
  <si>
    <t>54</t>
  </si>
  <si>
    <t>ირინე</t>
  </si>
  <si>
    <t xml:space="preserve">ყალიჩავა </t>
  </si>
  <si>
    <t>19001011100</t>
  </si>
  <si>
    <t>ვენერა</t>
  </si>
  <si>
    <t xml:space="preserve">ჯმუხაძე </t>
  </si>
  <si>
    <t>01034001622</t>
  </si>
  <si>
    <t>ელზა</t>
  </si>
  <si>
    <t xml:space="preserve">ტიტვინიძე </t>
  </si>
  <si>
    <t>01024002761</t>
  </si>
  <si>
    <t>57</t>
  </si>
  <si>
    <t>რუხაია</t>
  </si>
  <si>
    <t>62001021038</t>
  </si>
  <si>
    <t>58</t>
  </si>
  <si>
    <t>მაყაშვილი</t>
  </si>
  <si>
    <t>01036001631</t>
  </si>
  <si>
    <t>59</t>
  </si>
  <si>
    <t xml:space="preserve">ინაძე </t>
  </si>
  <si>
    <t>01034003547</t>
  </si>
  <si>
    <t>ნატალია</t>
  </si>
  <si>
    <t>ჯალაღონია</t>
  </si>
  <si>
    <t>01001015499</t>
  </si>
  <si>
    <t>61</t>
  </si>
  <si>
    <t>მარინე</t>
  </si>
  <si>
    <t xml:space="preserve">კვანჭილაშვილი </t>
  </si>
  <si>
    <t>01034004445</t>
  </si>
  <si>
    <t>62</t>
  </si>
  <si>
    <t>მალხაზ</t>
  </si>
  <si>
    <t xml:space="preserve">მაისაშვილი </t>
  </si>
  <si>
    <t>01034003000</t>
  </si>
  <si>
    <t>63</t>
  </si>
  <si>
    <t>სვეტლანა</t>
  </si>
  <si>
    <t xml:space="preserve">კობახიძე </t>
  </si>
  <si>
    <t>09001005050</t>
  </si>
  <si>
    <t>64</t>
  </si>
  <si>
    <t>ნაილი</t>
  </si>
  <si>
    <t>მარტიაშვილი</t>
  </si>
  <si>
    <t>01034000248</t>
  </si>
  <si>
    <t>65</t>
  </si>
  <si>
    <t>ალექსაია</t>
  </si>
  <si>
    <t xml:space="preserve">სილოვანი </t>
  </si>
  <si>
    <t>01020006499</t>
  </si>
  <si>
    <t>66</t>
  </si>
  <si>
    <t>ჭავჭანიძე</t>
  </si>
  <si>
    <t>01005007742</t>
  </si>
  <si>
    <t>67</t>
  </si>
  <si>
    <t xml:space="preserve">სისაური </t>
  </si>
  <si>
    <t>01003011494</t>
  </si>
  <si>
    <t>68</t>
  </si>
  <si>
    <t>ლალი</t>
  </si>
  <si>
    <t>ჭაბუკიანი</t>
  </si>
  <si>
    <t>01030047722</t>
  </si>
  <si>
    <t>69</t>
  </si>
  <si>
    <t>თოფურია</t>
  </si>
  <si>
    <t>01019088673</t>
  </si>
  <si>
    <t>ლილი</t>
  </si>
  <si>
    <t xml:space="preserve">არუთინოვი </t>
  </si>
  <si>
    <t>01011069285</t>
  </si>
  <si>
    <t>71</t>
  </si>
  <si>
    <t>01030045851</t>
  </si>
  <si>
    <t>ლეანა</t>
  </si>
  <si>
    <t xml:space="preserve">გადრანი </t>
  </si>
  <si>
    <t>15001019928</t>
  </si>
  <si>
    <t>მედეა</t>
  </si>
  <si>
    <t xml:space="preserve">ერისთავი </t>
  </si>
  <si>
    <t>01030004276</t>
  </si>
  <si>
    <t>74</t>
  </si>
  <si>
    <t>სიჭინავა</t>
  </si>
  <si>
    <t>62004009747</t>
  </si>
  <si>
    <t>75</t>
  </si>
  <si>
    <t>ლია</t>
  </si>
  <si>
    <t xml:space="preserve">ბაგალიშვილი </t>
  </si>
  <si>
    <t>01001030023</t>
  </si>
  <si>
    <t>ზვიადი</t>
  </si>
  <si>
    <t>01030008713</t>
  </si>
  <si>
    <t>77</t>
  </si>
  <si>
    <t>ბაგალიშვილი</t>
  </si>
  <si>
    <t>78</t>
  </si>
  <si>
    <t xml:space="preserve">გამხიტაშვილი </t>
  </si>
  <si>
    <t>01030003082</t>
  </si>
  <si>
    <t>79</t>
  </si>
  <si>
    <t>ფატმან</t>
  </si>
  <si>
    <t xml:space="preserve">დვალი </t>
  </si>
  <si>
    <t>01030027888</t>
  </si>
  <si>
    <t>ია</t>
  </si>
  <si>
    <t xml:space="preserve">ჯანანაშვილი </t>
  </si>
  <si>
    <t>01021017605</t>
  </si>
  <si>
    <t>81</t>
  </si>
  <si>
    <t xml:space="preserve">ქველიძე </t>
  </si>
  <si>
    <t>01002023161</t>
  </si>
  <si>
    <t>82</t>
  </si>
  <si>
    <t xml:space="preserve">ჩაკვეტაძე </t>
  </si>
  <si>
    <t>01010016019</t>
  </si>
  <si>
    <t>83</t>
  </si>
  <si>
    <t xml:space="preserve">ავალიანი </t>
  </si>
  <si>
    <t>01011066674</t>
  </si>
  <si>
    <t>84</t>
  </si>
  <si>
    <t xml:space="preserve">თედორაძე </t>
  </si>
  <si>
    <t>01030001163</t>
  </si>
  <si>
    <t>85</t>
  </si>
  <si>
    <t xml:space="preserve">უნგიაძე </t>
  </si>
  <si>
    <t>01030020029</t>
  </si>
  <si>
    <t>86</t>
  </si>
  <si>
    <t xml:space="preserve">ჩალათაშვილი </t>
  </si>
  <si>
    <t>01017021022</t>
  </si>
  <si>
    <t>ინდირა</t>
  </si>
  <si>
    <t xml:space="preserve">ცინდელიანი </t>
  </si>
  <si>
    <t>30001003637</t>
  </si>
  <si>
    <t>88</t>
  </si>
  <si>
    <t>სუხიტაშვილი</t>
  </si>
  <si>
    <t>01017049821</t>
  </si>
  <si>
    <t>89</t>
  </si>
  <si>
    <t xml:space="preserve">მარგალიტაშვილი </t>
  </si>
  <si>
    <t>90</t>
  </si>
  <si>
    <t>ფაცია</t>
  </si>
  <si>
    <t>01005035506</t>
  </si>
  <si>
    <t>91</t>
  </si>
  <si>
    <t>ხორნაული</t>
  </si>
  <si>
    <t>01019017384</t>
  </si>
  <si>
    <t>92</t>
  </si>
  <si>
    <t>გერლიანი</t>
  </si>
  <si>
    <t>62004015407</t>
  </si>
  <si>
    <t>93</t>
  </si>
  <si>
    <t>ფიციკაშვილი</t>
  </si>
  <si>
    <t>01405047565</t>
  </si>
  <si>
    <t>94</t>
  </si>
  <si>
    <t>მესხია</t>
  </si>
  <si>
    <t>62001024132</t>
  </si>
  <si>
    <t>95</t>
  </si>
  <si>
    <t>გოგელია</t>
  </si>
  <si>
    <t>01001069687</t>
  </si>
  <si>
    <t>96</t>
  </si>
  <si>
    <t>მაია</t>
  </si>
  <si>
    <t>მარი</t>
  </si>
  <si>
    <t>01005007971</t>
  </si>
  <si>
    <t>97</t>
  </si>
  <si>
    <t>მზევინარ</t>
  </si>
  <si>
    <t>ხორბალაძე</t>
  </si>
  <si>
    <t>01030012276</t>
  </si>
  <si>
    <t>98</t>
  </si>
  <si>
    <t>19001098985</t>
  </si>
  <si>
    <t>99</t>
  </si>
  <si>
    <t>ქუხილავა</t>
  </si>
  <si>
    <t>19001001662</t>
  </si>
  <si>
    <t>ბებურიშვილი</t>
  </si>
  <si>
    <t>01005012678</t>
  </si>
  <si>
    <t>101</t>
  </si>
  <si>
    <t>62001019096</t>
  </si>
  <si>
    <t>ვახტანგიშვილი</t>
  </si>
  <si>
    <t>01001091758</t>
  </si>
  <si>
    <t>103</t>
  </si>
  <si>
    <t>ანჯაფარიძე</t>
  </si>
  <si>
    <t>01020008135</t>
  </si>
  <si>
    <t>104</t>
  </si>
  <si>
    <t>დევდარიანი</t>
  </si>
  <si>
    <t>62004001260</t>
  </si>
  <si>
    <t>105</t>
  </si>
  <si>
    <t>გოგავა</t>
  </si>
  <si>
    <t>01002005199</t>
  </si>
  <si>
    <t>106</t>
  </si>
  <si>
    <t>ბირკაია</t>
  </si>
  <si>
    <t>01001085373</t>
  </si>
  <si>
    <t>107</t>
  </si>
  <si>
    <t>კაპანაძე</t>
  </si>
  <si>
    <t>01001030633</t>
  </si>
  <si>
    <t>108</t>
  </si>
  <si>
    <t>ასმათ</t>
  </si>
  <si>
    <t>აფხაზავა</t>
  </si>
  <si>
    <t>01010010284</t>
  </si>
  <si>
    <t>109</t>
  </si>
  <si>
    <t>გოქსაძე_ლიი</t>
  </si>
  <si>
    <t>36001000543</t>
  </si>
  <si>
    <t>ლეილა</t>
  </si>
  <si>
    <t>გოქსაძე</t>
  </si>
  <si>
    <t>60001002485</t>
  </si>
  <si>
    <t>111</t>
  </si>
  <si>
    <t>ჯანეზაშვილი</t>
  </si>
  <si>
    <t>01005016933</t>
  </si>
  <si>
    <t>112</t>
  </si>
  <si>
    <t>კლიმიაშვილი</t>
  </si>
  <si>
    <t>01019065207</t>
  </si>
  <si>
    <t>113</t>
  </si>
  <si>
    <t>დვალაძე</t>
  </si>
  <si>
    <t>01025014302</t>
  </si>
  <si>
    <t>114</t>
  </si>
  <si>
    <t>ლამარა</t>
  </si>
  <si>
    <t>62005004699</t>
  </si>
  <si>
    <t>შეყლაშვილი</t>
  </si>
  <si>
    <t>38001018268</t>
  </si>
  <si>
    <t>116</t>
  </si>
  <si>
    <t>ირინა</t>
  </si>
  <si>
    <t>ოთიაშვილი</t>
  </si>
  <si>
    <t>01019002935</t>
  </si>
  <si>
    <t>117</t>
  </si>
  <si>
    <t>კიზირია</t>
  </si>
  <si>
    <t>01007003657</t>
  </si>
  <si>
    <t>118</t>
  </si>
  <si>
    <t>01019088634</t>
  </si>
  <si>
    <t>119</t>
  </si>
  <si>
    <t>ბროლაძე</t>
  </si>
  <si>
    <t>01001019346</t>
  </si>
  <si>
    <t>დვალიშვილი</t>
  </si>
  <si>
    <t>01022008630</t>
  </si>
  <si>
    <t>121</t>
  </si>
  <si>
    <t>ქუტაშვილი</t>
  </si>
  <si>
    <t>01005000637</t>
  </si>
  <si>
    <t>122</t>
  </si>
  <si>
    <t>ლელა</t>
  </si>
  <si>
    <t>ონიანი</t>
  </si>
  <si>
    <t>01006017534</t>
  </si>
  <si>
    <t>123</t>
  </si>
  <si>
    <t>ანდრო</t>
  </si>
  <si>
    <t>წერუაშვილი</t>
  </si>
  <si>
    <t>01105045493</t>
  </si>
  <si>
    <t>124</t>
  </si>
  <si>
    <t>სოყურაშვილი</t>
  </si>
  <si>
    <t>01006018418</t>
  </si>
  <si>
    <t>კანაშვილი</t>
  </si>
  <si>
    <t>01005009098</t>
  </si>
  <si>
    <t>126</t>
  </si>
  <si>
    <t>პირველი</t>
  </si>
  <si>
    <t>01005014214</t>
  </si>
  <si>
    <t>127</t>
  </si>
  <si>
    <t>ჭეხანი</t>
  </si>
  <si>
    <t>01027030525</t>
  </si>
  <si>
    <t>128</t>
  </si>
  <si>
    <t>თამარაშვილი</t>
  </si>
  <si>
    <t>01024007423</t>
  </si>
  <si>
    <t>129</t>
  </si>
  <si>
    <t>გაბელია</t>
  </si>
  <si>
    <t>130</t>
  </si>
  <si>
    <t>01024084854</t>
  </si>
  <si>
    <t>131</t>
  </si>
  <si>
    <t>01005027877</t>
  </si>
  <si>
    <t>132</t>
  </si>
  <si>
    <t>01006018587</t>
  </si>
  <si>
    <t>133</t>
  </si>
  <si>
    <t>კონსტანტინე</t>
  </si>
  <si>
    <t>გაგნიძე</t>
  </si>
  <si>
    <t>01006010014</t>
  </si>
  <si>
    <t>134</t>
  </si>
  <si>
    <t>ვაშალომიძე</t>
  </si>
  <si>
    <t>01006021734</t>
  </si>
  <si>
    <t>135</t>
  </si>
  <si>
    <t>ეკა</t>
  </si>
  <si>
    <t>ყიფიანი</t>
  </si>
  <si>
    <t>01006014912</t>
  </si>
  <si>
    <t>136</t>
  </si>
  <si>
    <t>ჯავშანაშვილი</t>
  </si>
  <si>
    <t>01011061325</t>
  </si>
  <si>
    <t>137</t>
  </si>
  <si>
    <t>გრძელიშვილი</t>
  </si>
  <si>
    <t>01005007720</t>
  </si>
  <si>
    <t>138</t>
  </si>
  <si>
    <t>შველიძე</t>
  </si>
  <si>
    <t>01006016409</t>
  </si>
  <si>
    <t>139</t>
  </si>
  <si>
    <t>01006015713</t>
  </si>
  <si>
    <t>სერენა</t>
  </si>
  <si>
    <t>თურქია</t>
  </si>
  <si>
    <t>141</t>
  </si>
  <si>
    <t>არიშვილი</t>
  </si>
  <si>
    <t>01019035306</t>
  </si>
  <si>
    <t>142</t>
  </si>
  <si>
    <t>ციცინო</t>
  </si>
  <si>
    <t>დარფინოვი</t>
  </si>
  <si>
    <t>31001040780</t>
  </si>
  <si>
    <t>143</t>
  </si>
  <si>
    <t>ახობაძე</t>
  </si>
  <si>
    <t>01001079528</t>
  </si>
  <si>
    <t>144</t>
  </si>
  <si>
    <t>ნიკოლოზ</t>
  </si>
  <si>
    <t>გავაშელი</t>
  </si>
  <si>
    <t>01001082390</t>
  </si>
  <si>
    <t>145</t>
  </si>
  <si>
    <t>ამირანაშვილი</t>
  </si>
  <si>
    <t>01001082658</t>
  </si>
  <si>
    <t>146</t>
  </si>
  <si>
    <t>01004012672</t>
  </si>
  <si>
    <t>147</t>
  </si>
  <si>
    <t>ნეჟნა</t>
  </si>
  <si>
    <t>ხუციშვილი</t>
  </si>
  <si>
    <t>01001036880</t>
  </si>
  <si>
    <t>148</t>
  </si>
  <si>
    <t>ესიავა</t>
  </si>
  <si>
    <t>29001004258</t>
  </si>
  <si>
    <t>დარეჯანი</t>
  </si>
  <si>
    <t>ებანოიძე</t>
  </si>
  <si>
    <t>01004004323</t>
  </si>
  <si>
    <t>150</t>
  </si>
  <si>
    <t>სოფიკო</t>
  </si>
  <si>
    <t>მენაბდიშვილი</t>
  </si>
  <si>
    <t>01001070901</t>
  </si>
  <si>
    <t>151</t>
  </si>
  <si>
    <t>ქერდიყოშვილი</t>
  </si>
  <si>
    <t>24001012236</t>
  </si>
  <si>
    <t>152</t>
  </si>
  <si>
    <t>ცირა</t>
  </si>
  <si>
    <t>მსხვილიძე</t>
  </si>
  <si>
    <t>09001015549</t>
  </si>
  <si>
    <t>153</t>
  </si>
  <si>
    <t>გელუტაშვილი</t>
  </si>
  <si>
    <t>01001079509</t>
  </si>
  <si>
    <t>154</t>
  </si>
  <si>
    <t xml:space="preserve">ციცაგი </t>
  </si>
  <si>
    <t>24001012490</t>
  </si>
  <si>
    <t>155</t>
  </si>
  <si>
    <t>ქარუმიძე</t>
  </si>
  <si>
    <t>01001079518</t>
  </si>
  <si>
    <t>156</t>
  </si>
  <si>
    <t>ბექარი</t>
  </si>
  <si>
    <t>ქოჩლაძე</t>
  </si>
  <si>
    <t>01001079457</t>
  </si>
  <si>
    <t>157</t>
  </si>
  <si>
    <t>ბალიაშვილი</t>
  </si>
  <si>
    <t>43001014909</t>
  </si>
  <si>
    <t>158</t>
  </si>
  <si>
    <t>ფრუიძე</t>
  </si>
  <si>
    <t>01001058593</t>
  </si>
  <si>
    <t>159</t>
  </si>
  <si>
    <t>ლიზი</t>
  </si>
  <si>
    <t xml:space="preserve">ბურდული </t>
  </si>
  <si>
    <t>01001094036</t>
  </si>
  <si>
    <t>160</t>
  </si>
  <si>
    <t>მარუშაშვილი_ჯობავა</t>
  </si>
  <si>
    <t>12001055370</t>
  </si>
  <si>
    <t>161</t>
  </si>
  <si>
    <t>ლომიძე_კვერნაძე</t>
  </si>
  <si>
    <t>01011061747</t>
  </si>
  <si>
    <t>162</t>
  </si>
  <si>
    <t>კაიშაური</t>
  </si>
  <si>
    <t>01004004866</t>
  </si>
  <si>
    <t>163</t>
  </si>
  <si>
    <t>უროტაძე</t>
  </si>
  <si>
    <t>43001001341</t>
  </si>
  <si>
    <t>164</t>
  </si>
  <si>
    <t>დიანა</t>
  </si>
  <si>
    <t>გორელიშვილი</t>
  </si>
  <si>
    <t>31001040910</t>
  </si>
  <si>
    <t>კილაბერია</t>
  </si>
  <si>
    <t>33001076554</t>
  </si>
  <si>
    <t>166</t>
  </si>
  <si>
    <t>დათიაშვილი</t>
  </si>
  <si>
    <t>21001000449</t>
  </si>
  <si>
    <t>167</t>
  </si>
  <si>
    <t>ციალა</t>
  </si>
  <si>
    <t>ქადაგიშვილი</t>
  </si>
  <si>
    <t>40001000181</t>
  </si>
  <si>
    <t>168</t>
  </si>
  <si>
    <t>01019083393</t>
  </si>
  <si>
    <t>169</t>
  </si>
  <si>
    <t>01001020868</t>
  </si>
  <si>
    <t>170</t>
  </si>
  <si>
    <t>ოქროპირიძე</t>
  </si>
  <si>
    <t>01001084864</t>
  </si>
  <si>
    <t>171</t>
  </si>
  <si>
    <t>01001028109</t>
  </si>
  <si>
    <t>172</t>
  </si>
  <si>
    <t xml:space="preserve">მესხი </t>
  </si>
  <si>
    <t>01001011609</t>
  </si>
  <si>
    <t>173</t>
  </si>
  <si>
    <t>მეგი</t>
  </si>
  <si>
    <t>ბოჭორიშვილი</t>
  </si>
  <si>
    <t>01002003128</t>
  </si>
  <si>
    <t>174</t>
  </si>
  <si>
    <t>01001023655</t>
  </si>
  <si>
    <t>175</t>
  </si>
  <si>
    <t>მერაბ</t>
  </si>
  <si>
    <t>კიკალიშვილი</t>
  </si>
  <si>
    <t>62003007412</t>
  </si>
  <si>
    <t>176</t>
  </si>
  <si>
    <t>ღოღაძე</t>
  </si>
  <si>
    <t>01001072480</t>
  </si>
  <si>
    <t>177</t>
  </si>
  <si>
    <t>24001010871</t>
  </si>
  <si>
    <t>178</t>
  </si>
  <si>
    <t>01001043976</t>
  </si>
  <si>
    <t>179</t>
  </si>
  <si>
    <t>01003014211</t>
  </si>
  <si>
    <t>180</t>
  </si>
  <si>
    <t>ზურაბიანი</t>
  </si>
  <si>
    <t>49001000547</t>
  </si>
  <si>
    <t>181</t>
  </si>
  <si>
    <t>ჯულიეტა</t>
  </si>
  <si>
    <t>პაპავა</t>
  </si>
  <si>
    <t>62005001753</t>
  </si>
  <si>
    <t>182</t>
  </si>
  <si>
    <t>ქეთინო</t>
  </si>
  <si>
    <t>ჩერქეზია</t>
  </si>
  <si>
    <t>62006035886</t>
  </si>
  <si>
    <t>183</t>
  </si>
  <si>
    <t>დარიკო</t>
  </si>
  <si>
    <t>01011065590</t>
  </si>
  <si>
    <t>184</t>
  </si>
  <si>
    <t>ჟუჟუნა</t>
  </si>
  <si>
    <t>ერაძე</t>
  </si>
  <si>
    <t>01002029296</t>
  </si>
  <si>
    <t>185</t>
  </si>
  <si>
    <t>ქაფიანიძე</t>
  </si>
  <si>
    <t>62007003129</t>
  </si>
  <si>
    <t>186</t>
  </si>
  <si>
    <t>მაგრაქველიძე</t>
  </si>
  <si>
    <t>01001063283</t>
  </si>
  <si>
    <t>187</t>
  </si>
  <si>
    <t>01002026310</t>
  </si>
  <si>
    <t>188</t>
  </si>
  <si>
    <t>27001006060</t>
  </si>
  <si>
    <t>189</t>
  </si>
  <si>
    <t>ფეიქრიშვილი</t>
  </si>
  <si>
    <t>01001065643</t>
  </si>
  <si>
    <t>190</t>
  </si>
  <si>
    <t>ნუგზარი</t>
  </si>
  <si>
    <t>გოგილაშვილი</t>
  </si>
  <si>
    <t>01002023260</t>
  </si>
  <si>
    <t>191</t>
  </si>
  <si>
    <t>ჯარმელაშვილი</t>
  </si>
  <si>
    <t>01002026087</t>
  </si>
  <si>
    <t>192</t>
  </si>
  <si>
    <t>ბიბილაშვილი</t>
  </si>
  <si>
    <t>01001039032</t>
  </si>
  <si>
    <t>193</t>
  </si>
  <si>
    <t>01001088196</t>
  </si>
  <si>
    <t>194</t>
  </si>
  <si>
    <t>იამზე</t>
  </si>
  <si>
    <t>31001017893</t>
  </si>
  <si>
    <t>195</t>
  </si>
  <si>
    <t>მერებაშვილი</t>
  </si>
  <si>
    <t>01016006978</t>
  </si>
  <si>
    <t>196</t>
  </si>
  <si>
    <t>დინარა</t>
  </si>
  <si>
    <t>ღლონტი</t>
  </si>
  <si>
    <t>01003002510</t>
  </si>
  <si>
    <t>197</t>
  </si>
  <si>
    <t>კარტოზია</t>
  </si>
  <si>
    <t>01019018474</t>
  </si>
  <si>
    <t>198</t>
  </si>
  <si>
    <t>სალია</t>
  </si>
  <si>
    <t>19001006179</t>
  </si>
  <si>
    <t>199</t>
  </si>
  <si>
    <t>ბუხნიკაშვილი</t>
  </si>
  <si>
    <t>01025003479</t>
  </si>
  <si>
    <t>200</t>
  </si>
  <si>
    <t>გოზალიშვილი</t>
  </si>
  <si>
    <t>01002023513</t>
  </si>
  <si>
    <t>201</t>
  </si>
  <si>
    <t>ნანული</t>
  </si>
  <si>
    <t>ორაგველიძე</t>
  </si>
  <si>
    <t>01002012871</t>
  </si>
  <si>
    <t>202</t>
  </si>
  <si>
    <t>გორგაძე</t>
  </si>
  <si>
    <t>01006004166</t>
  </si>
  <si>
    <t>203</t>
  </si>
  <si>
    <t>კვაჭანტირაძე</t>
  </si>
  <si>
    <t>01024065802</t>
  </si>
  <si>
    <t>204</t>
  </si>
  <si>
    <t>01001015479</t>
  </si>
  <si>
    <t>205</t>
  </si>
  <si>
    <t>რუსუდან</t>
  </si>
  <si>
    <t>ბუავა</t>
  </si>
  <si>
    <t>62006002975</t>
  </si>
  <si>
    <t>206</t>
  </si>
  <si>
    <t>01025003003</t>
  </si>
  <si>
    <t>207</t>
  </si>
  <si>
    <t>სურამელაშვილი</t>
  </si>
  <si>
    <t>01001071560</t>
  </si>
  <si>
    <t>208</t>
  </si>
  <si>
    <t>ქსოვრელიშვილი</t>
  </si>
  <si>
    <t>01030051172</t>
  </si>
  <si>
    <t>209</t>
  </si>
  <si>
    <t>01024073699</t>
  </si>
  <si>
    <t>210</t>
  </si>
  <si>
    <t>სანიკიძე</t>
  </si>
  <si>
    <t>60001129880</t>
  </si>
  <si>
    <t>211</t>
  </si>
  <si>
    <t>ჩიტო</t>
  </si>
  <si>
    <t>კალანდაძე</t>
  </si>
  <si>
    <t>01001051197</t>
  </si>
  <si>
    <t>212</t>
  </si>
  <si>
    <t>ცხვედაძე</t>
  </si>
  <si>
    <t>56001000647</t>
  </si>
  <si>
    <t>213</t>
  </si>
  <si>
    <t>მარიკა</t>
  </si>
  <si>
    <t>ბადრიძე</t>
  </si>
  <si>
    <t>01002009003</t>
  </si>
  <si>
    <t>214</t>
  </si>
  <si>
    <t>01019042103</t>
  </si>
  <si>
    <t>შალამბერიძე</t>
  </si>
  <si>
    <t>53001024873</t>
  </si>
  <si>
    <t>ბოლქვაძე</t>
  </si>
  <si>
    <t>01002004841</t>
  </si>
  <si>
    <t>217</t>
  </si>
  <si>
    <t>01008026482</t>
  </si>
  <si>
    <t>218</t>
  </si>
  <si>
    <t>ტყეშელაშვილი</t>
  </si>
  <si>
    <t>01002025967</t>
  </si>
  <si>
    <t>219</t>
  </si>
  <si>
    <t>ნელი</t>
  </si>
  <si>
    <t>01002025884</t>
  </si>
  <si>
    <t>220</t>
  </si>
  <si>
    <t>ქევხიშვილი</t>
  </si>
  <si>
    <t>01002001239</t>
  </si>
  <si>
    <t>221</t>
  </si>
  <si>
    <t>ზაურ</t>
  </si>
  <si>
    <t>ფერაძე</t>
  </si>
  <si>
    <t>01001031656</t>
  </si>
  <si>
    <t>222</t>
  </si>
  <si>
    <t>01001056493</t>
  </si>
  <si>
    <t>223</t>
  </si>
  <si>
    <t>სიხარულიძე</t>
  </si>
  <si>
    <t>01001028576</t>
  </si>
  <si>
    <t>224</t>
  </si>
  <si>
    <t>გივი</t>
  </si>
  <si>
    <t>მახარაშვილი</t>
  </si>
  <si>
    <t>01025003978</t>
  </si>
  <si>
    <t>225</t>
  </si>
  <si>
    <t>ლაზვიაშვილი</t>
  </si>
  <si>
    <t>01019079020</t>
  </si>
  <si>
    <t>შელია</t>
  </si>
  <si>
    <t>62001018602</t>
  </si>
  <si>
    <t>227</t>
  </si>
  <si>
    <t>კურატიშვილი</t>
  </si>
  <si>
    <t>11001002298</t>
  </si>
  <si>
    <t>228</t>
  </si>
  <si>
    <t>თეთრაძე</t>
  </si>
  <si>
    <t>01001099498</t>
  </si>
  <si>
    <t>229</t>
  </si>
  <si>
    <t>გოგიაშვილი</t>
  </si>
  <si>
    <t>01003006178</t>
  </si>
  <si>
    <t>230</t>
  </si>
  <si>
    <t>სისაური</t>
  </si>
  <si>
    <t>01003007921</t>
  </si>
  <si>
    <t>231</t>
  </si>
  <si>
    <t>გოგიშვილი</t>
  </si>
  <si>
    <t>16001027376</t>
  </si>
  <si>
    <t>232</t>
  </si>
  <si>
    <t>01003017562</t>
  </si>
  <si>
    <t>233</t>
  </si>
  <si>
    <t>თეონა</t>
  </si>
  <si>
    <t>მაჭარაშვილი</t>
  </si>
  <si>
    <t>01001094942</t>
  </si>
  <si>
    <t>234</t>
  </si>
  <si>
    <t>დემეტრაშვილი</t>
  </si>
  <si>
    <t>01003016568</t>
  </si>
  <si>
    <t>235</t>
  </si>
  <si>
    <t>ჟენია</t>
  </si>
  <si>
    <t>კუმელაშვილი</t>
  </si>
  <si>
    <t>01019000606</t>
  </si>
  <si>
    <t>236</t>
  </si>
  <si>
    <t>გრიგალაშვილი</t>
  </si>
  <si>
    <t>60001082939</t>
  </si>
  <si>
    <t>237</t>
  </si>
  <si>
    <t>გუგეშაშვილი</t>
  </si>
  <si>
    <t>01003005289</t>
  </si>
  <si>
    <t>238</t>
  </si>
  <si>
    <t>ბეჟაშვილი</t>
  </si>
  <si>
    <t>01003001134</t>
  </si>
  <si>
    <t>239</t>
  </si>
  <si>
    <t>ინელი</t>
  </si>
  <si>
    <t>ბედუკაძე</t>
  </si>
  <si>
    <t>16001021880</t>
  </si>
  <si>
    <t>240</t>
  </si>
  <si>
    <t>სიმონიშვილი</t>
  </si>
  <si>
    <t>01003007525</t>
  </si>
  <si>
    <t>241</t>
  </si>
  <si>
    <t>გიგაური</t>
  </si>
  <si>
    <t>01003001812</t>
  </si>
  <si>
    <t>242</t>
  </si>
  <si>
    <t>გელბახიანი</t>
  </si>
  <si>
    <t>01003017223</t>
  </si>
  <si>
    <t>243</t>
  </si>
  <si>
    <t>01019035883</t>
  </si>
  <si>
    <t>244</t>
  </si>
  <si>
    <t>ჯამალაშვილი</t>
  </si>
  <si>
    <t>01003015667</t>
  </si>
  <si>
    <t>245</t>
  </si>
  <si>
    <t>მარეხი</t>
  </si>
  <si>
    <t>მდინარაძე</t>
  </si>
  <si>
    <t>56001019879</t>
  </si>
  <si>
    <t>246</t>
  </si>
  <si>
    <t>ბედოშვილი</t>
  </si>
  <si>
    <t>01001059523</t>
  </si>
  <si>
    <t>247</t>
  </si>
  <si>
    <t>კილასონია</t>
  </si>
  <si>
    <t>01005006301</t>
  </si>
  <si>
    <t>248</t>
  </si>
  <si>
    <t>01002017015</t>
  </si>
  <si>
    <t>249</t>
  </si>
  <si>
    <t>01004011579</t>
  </si>
  <si>
    <t>კახნიაშვილი</t>
  </si>
  <si>
    <t>01023013384</t>
  </si>
  <si>
    <t>251</t>
  </si>
  <si>
    <t>ჟანა</t>
  </si>
  <si>
    <t>გუჯეჯიანი</t>
  </si>
  <si>
    <t>01015023900</t>
  </si>
  <si>
    <t>252</t>
  </si>
  <si>
    <t>ბახტაძე</t>
  </si>
  <si>
    <t>01015008200</t>
  </si>
  <si>
    <t>253</t>
  </si>
  <si>
    <t>თამარი</t>
  </si>
  <si>
    <t>ზატიკაშვილი</t>
  </si>
  <si>
    <t>01017054290</t>
  </si>
  <si>
    <t>254</t>
  </si>
  <si>
    <t>ბაბუციძე</t>
  </si>
  <si>
    <t>01030009206</t>
  </si>
  <si>
    <t>255</t>
  </si>
  <si>
    <t>ლაცაბიძე</t>
  </si>
  <si>
    <t>256</t>
  </si>
  <si>
    <t>ოთარაშვილი</t>
  </si>
  <si>
    <t>01015025956</t>
  </si>
  <si>
    <t>257</t>
  </si>
  <si>
    <t>მკერვალიშვილი</t>
  </si>
  <si>
    <t>01017049725</t>
  </si>
  <si>
    <t>258</t>
  </si>
  <si>
    <t>ალადაშვილი</t>
  </si>
  <si>
    <t>01017047821</t>
  </si>
  <si>
    <t>259</t>
  </si>
  <si>
    <t>ქონაშვილი</t>
  </si>
  <si>
    <t>01017046670</t>
  </si>
  <si>
    <t>ვიტალი</t>
  </si>
  <si>
    <t>კირვალიძე</t>
  </si>
  <si>
    <t>01015020973</t>
  </si>
  <si>
    <t>261</t>
  </si>
  <si>
    <t>აბუაშვილი</t>
  </si>
  <si>
    <t>01015018396</t>
  </si>
  <si>
    <t>262</t>
  </si>
  <si>
    <t>ხელაძე</t>
  </si>
  <si>
    <t>01023000481</t>
  </si>
  <si>
    <t>263</t>
  </si>
  <si>
    <t>ემა</t>
  </si>
  <si>
    <t>ქობულაძე</t>
  </si>
  <si>
    <t>01015016773</t>
  </si>
  <si>
    <t>264</t>
  </si>
  <si>
    <t>01017053048</t>
  </si>
  <si>
    <t>265</t>
  </si>
  <si>
    <t>კაკულია</t>
  </si>
  <si>
    <t>62007012470</t>
  </si>
  <si>
    <t>266</t>
  </si>
  <si>
    <t>ძაგანია</t>
  </si>
  <si>
    <t>01015016382</t>
  </si>
  <si>
    <t>267</t>
  </si>
  <si>
    <t>ბინიაშვილი</t>
  </si>
  <si>
    <t>01017041452</t>
  </si>
  <si>
    <t>268</t>
  </si>
  <si>
    <t>მუჯირიშვილი</t>
  </si>
  <si>
    <t>01015021284</t>
  </si>
  <si>
    <t>269</t>
  </si>
  <si>
    <t>მოდებაძე</t>
  </si>
  <si>
    <t>01019056465</t>
  </si>
  <si>
    <t>ერნა</t>
  </si>
  <si>
    <t>არევაძე</t>
  </si>
  <si>
    <t>01016002751</t>
  </si>
  <si>
    <t>271</t>
  </si>
  <si>
    <t>გაგა</t>
  </si>
  <si>
    <t>მეშველიანი</t>
  </si>
  <si>
    <t>272</t>
  </si>
  <si>
    <t>ბერუაშვილი</t>
  </si>
  <si>
    <t>01016000091</t>
  </si>
  <si>
    <t>273</t>
  </si>
  <si>
    <t>მხითარიანი</t>
  </si>
  <si>
    <t>01013017765</t>
  </si>
  <si>
    <t>274</t>
  </si>
  <si>
    <t>რუსუდანი</t>
  </si>
  <si>
    <t>01016009876</t>
  </si>
  <si>
    <t>276</t>
  </si>
  <si>
    <t>ძამუკაშვილი</t>
  </si>
  <si>
    <t>01016010925</t>
  </si>
  <si>
    <t>277</t>
  </si>
  <si>
    <t>ბუბა</t>
  </si>
  <si>
    <t>01016004119</t>
  </si>
  <si>
    <t>ნაირა</t>
  </si>
  <si>
    <t>თომაძე</t>
  </si>
  <si>
    <t>01016010936</t>
  </si>
  <si>
    <t>279</t>
  </si>
  <si>
    <t>01015023754</t>
  </si>
  <si>
    <t>280</t>
  </si>
  <si>
    <t>ელდანიზ</t>
  </si>
  <si>
    <t>კურბანოვი</t>
  </si>
  <si>
    <t>281</t>
  </si>
  <si>
    <t>ნაზიმ</t>
  </si>
  <si>
    <t>ფაშაევი</t>
  </si>
  <si>
    <t>282</t>
  </si>
  <si>
    <t>გალანდსკაია</t>
  </si>
  <si>
    <t>283</t>
  </si>
  <si>
    <t>01019034953</t>
  </si>
  <si>
    <t>284</t>
  </si>
  <si>
    <t>უტიაშვილი</t>
  </si>
  <si>
    <t>01017030875</t>
  </si>
  <si>
    <t>285</t>
  </si>
  <si>
    <t>ევა</t>
  </si>
  <si>
    <t>01017044957</t>
  </si>
  <si>
    <t>286</t>
  </si>
  <si>
    <t>ნათაძე–ბოლქვაძე</t>
  </si>
  <si>
    <t>01015000833</t>
  </si>
  <si>
    <t>287</t>
  </si>
  <si>
    <t>კვაშილავა</t>
  </si>
  <si>
    <t>58001030022</t>
  </si>
  <si>
    <t>288</t>
  </si>
  <si>
    <t>შანშიაშვილი</t>
  </si>
  <si>
    <t>01007017851</t>
  </si>
  <si>
    <t>289</t>
  </si>
  <si>
    <t>ლორთქიფანიძე</t>
  </si>
  <si>
    <t>65002002511</t>
  </si>
  <si>
    <t>290</t>
  </si>
  <si>
    <t>დოდო</t>
  </si>
  <si>
    <t>ქსნელაშვილი</t>
  </si>
  <si>
    <t>24001002263</t>
  </si>
  <si>
    <t>291</t>
  </si>
  <si>
    <t>ნინოშვილი</t>
  </si>
  <si>
    <t>01015018399</t>
  </si>
  <si>
    <t>292</t>
  </si>
  <si>
    <t>გოშაძე</t>
  </si>
  <si>
    <t>01017003558</t>
  </si>
  <si>
    <t>293</t>
  </si>
  <si>
    <t>გეგეჭკორი</t>
  </si>
  <si>
    <t>29001009335</t>
  </si>
  <si>
    <t>294</t>
  </si>
  <si>
    <t>მირიანაშვილი</t>
  </si>
  <si>
    <t>01017007040</t>
  </si>
  <si>
    <t>295</t>
  </si>
  <si>
    <t>ზოიძე</t>
  </si>
  <si>
    <t>01017030947</t>
  </si>
  <si>
    <t>296</t>
  </si>
  <si>
    <t>მუმლაძე</t>
  </si>
  <si>
    <t>01027022633</t>
  </si>
  <si>
    <t>297</t>
  </si>
  <si>
    <t>01025018435</t>
  </si>
  <si>
    <t>298</t>
  </si>
  <si>
    <t>მაღლაკელიძე</t>
  </si>
  <si>
    <t>01017053596</t>
  </si>
  <si>
    <t>299</t>
  </si>
  <si>
    <t>ცომაია</t>
  </si>
  <si>
    <t>01013003757</t>
  </si>
  <si>
    <t>01001042992</t>
  </si>
  <si>
    <t>301</t>
  </si>
  <si>
    <t>ჭიპაშვილი</t>
  </si>
  <si>
    <t>01013010633</t>
  </si>
  <si>
    <t>302</t>
  </si>
  <si>
    <t>შარიქაძე</t>
  </si>
  <si>
    <t>01017052430</t>
  </si>
  <si>
    <t>303</t>
  </si>
  <si>
    <t>სულამანიძე</t>
  </si>
  <si>
    <t>01024030913</t>
  </si>
  <si>
    <t>304</t>
  </si>
  <si>
    <t>მალუტაშვილი</t>
  </si>
  <si>
    <t>01013022291</t>
  </si>
  <si>
    <t>305</t>
  </si>
  <si>
    <t>ჯღამაძე</t>
  </si>
  <si>
    <t>01017003081</t>
  </si>
  <si>
    <t>306</t>
  </si>
  <si>
    <t>ბულიგინა</t>
  </si>
  <si>
    <t>01007003173</t>
  </si>
  <si>
    <t>307</t>
  </si>
  <si>
    <t>პარავიანი</t>
  </si>
  <si>
    <t>01711098615</t>
  </si>
  <si>
    <t>308</t>
  </si>
  <si>
    <t>59001016588</t>
  </si>
  <si>
    <t>309</t>
  </si>
  <si>
    <t>ნაზიბროლა</t>
  </si>
  <si>
    <t>01015022011</t>
  </si>
  <si>
    <t>310</t>
  </si>
  <si>
    <t>ბენაშვილი</t>
  </si>
  <si>
    <t>01017015985</t>
  </si>
  <si>
    <t>311</t>
  </si>
  <si>
    <t>ბაზანდარაშვილი</t>
  </si>
  <si>
    <t>01024026703</t>
  </si>
  <si>
    <t>312</t>
  </si>
  <si>
    <t>ბეჟანიშვილი</t>
  </si>
  <si>
    <t>01024075638</t>
  </si>
  <si>
    <t>313</t>
  </si>
  <si>
    <t>კონიაშვილი</t>
  </si>
  <si>
    <t>01006008407</t>
  </si>
  <si>
    <t>314</t>
  </si>
  <si>
    <t>ვასილ</t>
  </si>
  <si>
    <t>01017022773</t>
  </si>
  <si>
    <t>315</t>
  </si>
  <si>
    <t>01005003114</t>
  </si>
  <si>
    <t>316</t>
  </si>
  <si>
    <t>ბოჭოიძე</t>
  </si>
  <si>
    <t>18001052392</t>
  </si>
  <si>
    <t>317</t>
  </si>
  <si>
    <t>სირაძე</t>
  </si>
  <si>
    <t>01017008248</t>
  </si>
  <si>
    <t>318</t>
  </si>
  <si>
    <t>გათენაშვილი</t>
  </si>
  <si>
    <t>01017055273</t>
  </si>
  <si>
    <t>319</t>
  </si>
  <si>
    <t>ფერიაშვილი</t>
  </si>
  <si>
    <t>01010004396</t>
  </si>
  <si>
    <t>320</t>
  </si>
  <si>
    <t>ქოროღლიშვილი</t>
  </si>
  <si>
    <t>12001077351</t>
  </si>
  <si>
    <t>321</t>
  </si>
  <si>
    <t>გიორგაძე</t>
  </si>
  <si>
    <t>01017041128</t>
  </si>
  <si>
    <t>322</t>
  </si>
  <si>
    <t>თემური</t>
  </si>
  <si>
    <t>01019082906</t>
  </si>
  <si>
    <t>323</t>
  </si>
  <si>
    <t xml:space="preserve">სამნიაძე </t>
  </si>
  <si>
    <t>01020002971</t>
  </si>
  <si>
    <t>324</t>
  </si>
  <si>
    <t xml:space="preserve">მამულაშვილი </t>
  </si>
  <si>
    <t>57001008033</t>
  </si>
  <si>
    <t>325</t>
  </si>
  <si>
    <t>მზია</t>
  </si>
  <si>
    <t>სამნიაძე</t>
  </si>
  <si>
    <t>01020000302</t>
  </si>
  <si>
    <t>326</t>
  </si>
  <si>
    <t xml:space="preserve">ქართველიშვილი </t>
  </si>
  <si>
    <t>01024079898</t>
  </si>
  <si>
    <t>327</t>
  </si>
  <si>
    <t>მამულია</t>
  </si>
  <si>
    <t>48001012382</t>
  </si>
  <si>
    <t>328</t>
  </si>
  <si>
    <t xml:space="preserve">გელაშვილი </t>
  </si>
  <si>
    <t>22001007986</t>
  </si>
  <si>
    <t>329</t>
  </si>
  <si>
    <t>ინეზა</t>
  </si>
  <si>
    <t>01020001445</t>
  </si>
  <si>
    <t>330</t>
  </si>
  <si>
    <t>მარიანე</t>
  </si>
  <si>
    <t>ციციაშვილი</t>
  </si>
  <si>
    <t>01021010025</t>
  </si>
  <si>
    <t>331</t>
  </si>
  <si>
    <t xml:space="preserve">მეკინულოვი </t>
  </si>
  <si>
    <t>01021017620</t>
  </si>
  <si>
    <t>332</t>
  </si>
  <si>
    <t xml:space="preserve">მაისურაძე </t>
  </si>
  <si>
    <t>01019047976</t>
  </si>
  <si>
    <t>333</t>
  </si>
  <si>
    <t>გოგოლაძე</t>
  </si>
  <si>
    <t>01036003676</t>
  </si>
  <si>
    <t>334</t>
  </si>
  <si>
    <t xml:space="preserve">ამანათაშვილი </t>
  </si>
  <si>
    <t>01020012842</t>
  </si>
  <si>
    <t>335</t>
  </si>
  <si>
    <t>ბეტიაშვილი</t>
  </si>
  <si>
    <t>01030046464</t>
  </si>
  <si>
    <t>336</t>
  </si>
  <si>
    <t>დავითი</t>
  </si>
  <si>
    <t>ქურციკიძე</t>
  </si>
  <si>
    <t>01019083995</t>
  </si>
  <si>
    <t>337</t>
  </si>
  <si>
    <t xml:space="preserve">ბაიაშვილი </t>
  </si>
  <si>
    <t>01002023652</t>
  </si>
  <si>
    <t>338</t>
  </si>
  <si>
    <t>სიმონაშვილი</t>
  </si>
  <si>
    <t>01036002245</t>
  </si>
  <si>
    <t>339</t>
  </si>
  <si>
    <t xml:space="preserve">ხიდეშელი </t>
  </si>
  <si>
    <t>01019059789</t>
  </si>
  <si>
    <t>340</t>
  </si>
  <si>
    <t>ჯემალი</t>
  </si>
  <si>
    <t xml:space="preserve">სულთანიშვილი </t>
  </si>
  <si>
    <t>01019030693</t>
  </si>
  <si>
    <t>341</t>
  </si>
  <si>
    <t xml:space="preserve">ქევხიშვილი </t>
  </si>
  <si>
    <t>40001000535</t>
  </si>
  <si>
    <t>342</t>
  </si>
  <si>
    <t>ლოლაევი</t>
  </si>
  <si>
    <t>01019017251</t>
  </si>
  <si>
    <t>343</t>
  </si>
  <si>
    <t xml:space="preserve">მორჩილაძე </t>
  </si>
  <si>
    <t>19001042607</t>
  </si>
  <si>
    <t>344</t>
  </si>
  <si>
    <t>თხინვალელი</t>
  </si>
  <si>
    <t>01031003785</t>
  </si>
  <si>
    <t>345</t>
  </si>
  <si>
    <t>გლოველი</t>
  </si>
  <si>
    <t>01001061190</t>
  </si>
  <si>
    <t>346</t>
  </si>
  <si>
    <t xml:space="preserve">დანელია </t>
  </si>
  <si>
    <t>29001017430</t>
  </si>
  <si>
    <t>347</t>
  </si>
  <si>
    <t>ანიკო</t>
  </si>
  <si>
    <t xml:space="preserve">მაცაბერიძე </t>
  </si>
  <si>
    <t>01019047507</t>
  </si>
  <si>
    <t>348</t>
  </si>
  <si>
    <t xml:space="preserve">გერმანოზაშვილი </t>
  </si>
  <si>
    <t>01019067908</t>
  </si>
  <si>
    <t>349</t>
  </si>
  <si>
    <t xml:space="preserve">ძინძიბაძე </t>
  </si>
  <si>
    <t>01019046602</t>
  </si>
  <si>
    <t xml:space="preserve">ოდოშაშვილი </t>
  </si>
  <si>
    <t>01019037833</t>
  </si>
  <si>
    <t>351</t>
  </si>
  <si>
    <t xml:space="preserve">ჭაკუა </t>
  </si>
  <si>
    <t>58001006139</t>
  </si>
  <si>
    <t>352</t>
  </si>
  <si>
    <t xml:space="preserve">საბანაძე </t>
  </si>
  <si>
    <t>01002013927</t>
  </si>
  <si>
    <t>353</t>
  </si>
  <si>
    <t>01019023920</t>
  </si>
  <si>
    <t>354</t>
  </si>
  <si>
    <t xml:space="preserve">ყაველაშვილი </t>
  </si>
  <si>
    <t>01019084197</t>
  </si>
  <si>
    <t>355</t>
  </si>
  <si>
    <t xml:space="preserve">ქემოკლიძე </t>
  </si>
  <si>
    <t>356</t>
  </si>
  <si>
    <t xml:space="preserve">სისველაშვილი </t>
  </si>
  <si>
    <t>16001003156</t>
  </si>
  <si>
    <t>357</t>
  </si>
  <si>
    <t xml:space="preserve">ბოგდან </t>
  </si>
  <si>
    <t>01007013855</t>
  </si>
  <si>
    <t>358</t>
  </si>
  <si>
    <t>ნარგიზი</t>
  </si>
  <si>
    <t xml:space="preserve">ბაკურაძე </t>
  </si>
  <si>
    <t>53001012739</t>
  </si>
  <si>
    <t>359</t>
  </si>
  <si>
    <t>იასონ</t>
  </si>
  <si>
    <t>კობიაშვილი</t>
  </si>
  <si>
    <t>01019032660</t>
  </si>
  <si>
    <t>360</t>
  </si>
  <si>
    <t>სადღობელაშვილი</t>
  </si>
  <si>
    <t>19001039485</t>
  </si>
  <si>
    <t>361</t>
  </si>
  <si>
    <t xml:space="preserve">ჯიქია </t>
  </si>
  <si>
    <t>60002008763</t>
  </si>
  <si>
    <t>362</t>
  </si>
  <si>
    <t xml:space="preserve">გაბუნია </t>
  </si>
  <si>
    <t>01901125232</t>
  </si>
  <si>
    <t>363</t>
  </si>
  <si>
    <t>გაბელაია</t>
  </si>
  <si>
    <t>42001009260</t>
  </si>
  <si>
    <t>364</t>
  </si>
  <si>
    <t>უნგიაძე</t>
  </si>
  <si>
    <t xml:space="preserve">ნატო </t>
  </si>
  <si>
    <t>01026009070</t>
  </si>
  <si>
    <t>365</t>
  </si>
  <si>
    <t xml:space="preserve">ტარიელაშვილი </t>
  </si>
  <si>
    <t>16001018749</t>
  </si>
  <si>
    <t>366</t>
  </si>
  <si>
    <t>ფატი</t>
  </si>
  <si>
    <t xml:space="preserve">ბაგაშვილი  </t>
  </si>
  <si>
    <t>01019018811</t>
  </si>
  <si>
    <t>367</t>
  </si>
  <si>
    <t>ხატია</t>
  </si>
  <si>
    <t>შეყელაშვილი</t>
  </si>
  <si>
    <t>01019073746</t>
  </si>
  <si>
    <t>368</t>
  </si>
  <si>
    <t xml:space="preserve">მახარაშვილი </t>
  </si>
  <si>
    <t>01024022057</t>
  </si>
  <si>
    <t>369</t>
  </si>
  <si>
    <t xml:space="preserve">ლიჩელი </t>
  </si>
  <si>
    <t>01001007236</t>
  </si>
  <si>
    <t>370</t>
  </si>
  <si>
    <t xml:space="preserve">კარტოზია  </t>
  </si>
  <si>
    <t>51001001605</t>
  </si>
  <si>
    <t>371</t>
  </si>
  <si>
    <t>რაისა</t>
  </si>
  <si>
    <t>ქოთოლაშვილი</t>
  </si>
  <si>
    <t>01022008147</t>
  </si>
  <si>
    <t>372</t>
  </si>
  <si>
    <t>იზოლდა</t>
  </si>
  <si>
    <t xml:space="preserve">კიკაჩეიშვილი </t>
  </si>
  <si>
    <t>01001003602</t>
  </si>
  <si>
    <t>373</t>
  </si>
  <si>
    <t xml:space="preserve">უზნაძე_თოთლაძე </t>
  </si>
  <si>
    <t>24001007823</t>
  </si>
  <si>
    <t>374</t>
  </si>
  <si>
    <t>ლაგვილავა</t>
  </si>
  <si>
    <t>51001030385</t>
  </si>
  <si>
    <t>375</t>
  </si>
  <si>
    <t xml:space="preserve">თათულაშვილი </t>
  </si>
  <si>
    <t>01019024421</t>
  </si>
  <si>
    <t>376</t>
  </si>
  <si>
    <t xml:space="preserve">ქალიაშვილი </t>
  </si>
  <si>
    <t>01027077920</t>
  </si>
  <si>
    <t>377</t>
  </si>
  <si>
    <t xml:space="preserve">ამურველაშვილი </t>
  </si>
  <si>
    <t>22001023181</t>
  </si>
  <si>
    <t>378</t>
  </si>
  <si>
    <t xml:space="preserve">ქსოვრელაშვილი </t>
  </si>
  <si>
    <t>01019049850</t>
  </si>
  <si>
    <t>379</t>
  </si>
  <si>
    <t>გურეშიძე</t>
  </si>
  <si>
    <t>53001003998</t>
  </si>
  <si>
    <t>380</t>
  </si>
  <si>
    <t>ქურდაძე</t>
  </si>
  <si>
    <t>01023004620</t>
  </si>
  <si>
    <t>381</t>
  </si>
  <si>
    <t>თეკლა</t>
  </si>
  <si>
    <t xml:space="preserve">გოცირიძე </t>
  </si>
  <si>
    <t>01019080899</t>
  </si>
  <si>
    <t>382</t>
  </si>
  <si>
    <t>გამრეკელი</t>
  </si>
  <si>
    <t>01017053527</t>
  </si>
  <si>
    <t>383</t>
  </si>
  <si>
    <t xml:space="preserve">ქერქაძე </t>
  </si>
  <si>
    <t>01022003614</t>
  </si>
  <si>
    <t>384</t>
  </si>
  <si>
    <t>გორელაშვილი</t>
  </si>
  <si>
    <t>01023002500</t>
  </si>
  <si>
    <t>385</t>
  </si>
  <si>
    <t xml:space="preserve">უშიკიშვილი </t>
  </si>
  <si>
    <t>23001004052</t>
  </si>
  <si>
    <t>386</t>
  </si>
  <si>
    <t>გიგილაშვილი</t>
  </si>
  <si>
    <t>01023011665</t>
  </si>
  <si>
    <t>387</t>
  </si>
  <si>
    <t>01023002929</t>
  </si>
  <si>
    <t>388</t>
  </si>
  <si>
    <t>ჭელიძე</t>
  </si>
  <si>
    <t>01019004710</t>
  </si>
  <si>
    <t>389</t>
  </si>
  <si>
    <t>მეცხვარიაშვილი</t>
  </si>
  <si>
    <t>10001027301</t>
  </si>
  <si>
    <t>ჩიტაია</t>
  </si>
  <si>
    <t>01019058351</t>
  </si>
  <si>
    <t>391</t>
  </si>
  <si>
    <t>მამუკელაშვილი</t>
  </si>
  <si>
    <t>08001000082</t>
  </si>
  <si>
    <t>392</t>
  </si>
  <si>
    <t>ცისანა</t>
  </si>
  <si>
    <t>ინასარიძე</t>
  </si>
  <si>
    <t>01006009201</t>
  </si>
  <si>
    <t>393</t>
  </si>
  <si>
    <t>თამაზაშვილი</t>
  </si>
  <si>
    <t>01019065826</t>
  </si>
  <si>
    <t>394</t>
  </si>
  <si>
    <t>ყიფშიძე</t>
  </si>
  <si>
    <t>54001006663</t>
  </si>
  <si>
    <t>395</t>
  </si>
  <si>
    <t>ჯაფარიძე</t>
  </si>
  <si>
    <t>01019057113</t>
  </si>
  <si>
    <t>396</t>
  </si>
  <si>
    <t>ნონიაშვილი</t>
  </si>
  <si>
    <t>01019074068</t>
  </si>
  <si>
    <t>397</t>
  </si>
  <si>
    <t>შალვაშვილი</t>
  </si>
  <si>
    <t>01022000047</t>
  </si>
  <si>
    <t>398</t>
  </si>
  <si>
    <t>ხიდაშელი</t>
  </si>
  <si>
    <t>01022000926</t>
  </si>
  <si>
    <t>399</t>
  </si>
  <si>
    <t>სამადაშვილი</t>
  </si>
  <si>
    <t>22001016396</t>
  </si>
  <si>
    <t>ტორიაშვილი</t>
  </si>
  <si>
    <t>01021006813</t>
  </si>
  <si>
    <t>401</t>
  </si>
  <si>
    <t>თხელიძე</t>
  </si>
  <si>
    <t>01019064755</t>
  </si>
  <si>
    <t>402</t>
  </si>
  <si>
    <t>მაღრაძე</t>
  </si>
  <si>
    <t>01021014924</t>
  </si>
  <si>
    <t>403</t>
  </si>
  <si>
    <t>მზარეულიშვილი</t>
  </si>
  <si>
    <t>01021013707</t>
  </si>
  <si>
    <t>404</t>
  </si>
  <si>
    <t>ხარიტონაშვილი</t>
  </si>
  <si>
    <t>01019060427</t>
  </si>
  <si>
    <t>405</t>
  </si>
  <si>
    <t>01019044882</t>
  </si>
  <si>
    <t>406</t>
  </si>
  <si>
    <t>01015026251</t>
  </si>
  <si>
    <t>407</t>
  </si>
  <si>
    <t>ბუხაიძე</t>
  </si>
  <si>
    <t>61006057891</t>
  </si>
  <si>
    <t>408</t>
  </si>
  <si>
    <t>ნანი</t>
  </si>
  <si>
    <t>ჭირაქაძე</t>
  </si>
  <si>
    <t>01021002068</t>
  </si>
  <si>
    <t>409</t>
  </si>
  <si>
    <t>01001101356</t>
  </si>
  <si>
    <t>410</t>
  </si>
  <si>
    <t>გეწაძე</t>
  </si>
  <si>
    <t>18001049988</t>
  </si>
  <si>
    <t>411</t>
  </si>
  <si>
    <t>01019064367</t>
  </si>
  <si>
    <t>412</t>
  </si>
  <si>
    <t>413</t>
  </si>
  <si>
    <t>ქარციძე</t>
  </si>
  <si>
    <t>01001022301</t>
  </si>
  <si>
    <t>414</t>
  </si>
  <si>
    <t>01019036060</t>
  </si>
  <si>
    <t>415</t>
  </si>
  <si>
    <t>პეტრიაშვილი</t>
  </si>
  <si>
    <t>01019031246</t>
  </si>
  <si>
    <t>416</t>
  </si>
  <si>
    <t>დიაკვნიშვილი</t>
  </si>
  <si>
    <t>20001014522</t>
  </si>
  <si>
    <t>417</t>
  </si>
  <si>
    <t>კულულაშვილი</t>
  </si>
  <si>
    <t>418</t>
  </si>
  <si>
    <t>ესიტაშვილი</t>
  </si>
  <si>
    <t>419</t>
  </si>
  <si>
    <t>ჭილაშვილი</t>
  </si>
  <si>
    <t>420</t>
  </si>
  <si>
    <t>ბახბახაშვილი</t>
  </si>
  <si>
    <t>421</t>
  </si>
  <si>
    <t>ტაბიძე</t>
  </si>
  <si>
    <t>422</t>
  </si>
  <si>
    <t>423</t>
  </si>
  <si>
    <t>ნინა</t>
  </si>
  <si>
    <t>შარაშიძე</t>
  </si>
  <si>
    <t>01008038058</t>
  </si>
  <si>
    <t>424</t>
  </si>
  <si>
    <t>იდა</t>
  </si>
  <si>
    <t>რუხაძე</t>
  </si>
  <si>
    <t>01008038420</t>
  </si>
  <si>
    <t>425</t>
  </si>
  <si>
    <t>გვალია</t>
  </si>
  <si>
    <t>01008022267</t>
  </si>
  <si>
    <t>426</t>
  </si>
  <si>
    <t>თამუნა</t>
  </si>
  <si>
    <t>ყრუაშვილი</t>
  </si>
  <si>
    <t>01008008994</t>
  </si>
  <si>
    <t>427</t>
  </si>
  <si>
    <t>01008033568</t>
  </si>
  <si>
    <t>428</t>
  </si>
  <si>
    <t>01008033567</t>
  </si>
  <si>
    <t>429</t>
  </si>
  <si>
    <t>01008038586</t>
  </si>
  <si>
    <t>430</t>
  </si>
  <si>
    <t>გაბედავა</t>
  </si>
  <si>
    <t>01008016784</t>
  </si>
  <si>
    <t>431</t>
  </si>
  <si>
    <t>დონარა</t>
  </si>
  <si>
    <t>გოგიჩაიშვილი</t>
  </si>
  <si>
    <t>01008026081</t>
  </si>
  <si>
    <t>432</t>
  </si>
  <si>
    <t>იობაძე</t>
  </si>
  <si>
    <t>01008027831</t>
  </si>
  <si>
    <t>433</t>
  </si>
  <si>
    <t>გულნარა</t>
  </si>
  <si>
    <t>მანველიძე</t>
  </si>
  <si>
    <t>01008024943</t>
  </si>
  <si>
    <t>434</t>
  </si>
  <si>
    <t>ნადეჟდა</t>
  </si>
  <si>
    <t>ფანცულაია</t>
  </si>
  <si>
    <t>01008023179</t>
  </si>
  <si>
    <t>435</t>
  </si>
  <si>
    <t>ლოლაძე</t>
  </si>
  <si>
    <t>01008028385</t>
  </si>
  <si>
    <t>436</t>
  </si>
  <si>
    <t>ყარალაშვილი</t>
  </si>
  <si>
    <t>01024062856</t>
  </si>
  <si>
    <t>437</t>
  </si>
  <si>
    <t>ნიკოლოზი</t>
  </si>
  <si>
    <t>ქორიძე</t>
  </si>
  <si>
    <t>01005006103</t>
  </si>
  <si>
    <t>438</t>
  </si>
  <si>
    <t>კვაჭაძე</t>
  </si>
  <si>
    <t>01008018910</t>
  </si>
  <si>
    <t>439</t>
  </si>
  <si>
    <t>440</t>
  </si>
  <si>
    <t>რობერტი</t>
  </si>
  <si>
    <t>ნავერიანი</t>
  </si>
  <si>
    <t>441</t>
  </si>
  <si>
    <t>გაბაშვილი</t>
  </si>
  <si>
    <t>01008060497</t>
  </si>
  <si>
    <t>442</t>
  </si>
  <si>
    <t>ციცქიშვილი</t>
  </si>
  <si>
    <t>443</t>
  </si>
  <si>
    <t>ელბაქიძე</t>
  </si>
  <si>
    <t>01008049941</t>
  </si>
  <si>
    <t>444</t>
  </si>
  <si>
    <t>ბროკიშვილი</t>
  </si>
  <si>
    <t>01009012343</t>
  </si>
  <si>
    <t>445</t>
  </si>
  <si>
    <t>01009014888</t>
  </si>
  <si>
    <t>446</t>
  </si>
  <si>
    <t>ჯომარჯიძე</t>
  </si>
  <si>
    <t>01009020502</t>
  </si>
  <si>
    <t>447</t>
  </si>
  <si>
    <t>ანი</t>
  </si>
  <si>
    <t>ბარვენაშვილი</t>
  </si>
  <si>
    <t>01024087504</t>
  </si>
  <si>
    <t>448</t>
  </si>
  <si>
    <t>ლიდია</t>
  </si>
  <si>
    <t>ნიკოლეიშვილი</t>
  </si>
  <si>
    <t>01024089318</t>
  </si>
  <si>
    <t>449</t>
  </si>
  <si>
    <t>რამიშვილი</t>
  </si>
  <si>
    <t>01025005194</t>
  </si>
  <si>
    <t>450</t>
  </si>
  <si>
    <t>01008038461</t>
  </si>
  <si>
    <t>451</t>
  </si>
  <si>
    <t>გულვარდი</t>
  </si>
  <si>
    <t>ადამაშვილი</t>
  </si>
  <si>
    <t>01010002766</t>
  </si>
  <si>
    <t>452</t>
  </si>
  <si>
    <t>ხიჯაკაძე</t>
  </si>
  <si>
    <t>01008056069</t>
  </si>
  <si>
    <t>453</t>
  </si>
  <si>
    <t>ხელაშვილი</t>
  </si>
  <si>
    <t>01009003499</t>
  </si>
  <si>
    <t>454</t>
  </si>
  <si>
    <t>სხვიტარიძე</t>
  </si>
  <si>
    <t>01009008684</t>
  </si>
  <si>
    <t>455</t>
  </si>
  <si>
    <t>ფიქრია</t>
  </si>
  <si>
    <t>ამაშუკელი</t>
  </si>
  <si>
    <t>01008052283</t>
  </si>
  <si>
    <t>456</t>
  </si>
  <si>
    <t>457</t>
  </si>
  <si>
    <t>01017014996</t>
  </si>
  <si>
    <t>458</t>
  </si>
  <si>
    <t>კოპალეიშვილი</t>
  </si>
  <si>
    <t>01010017158</t>
  </si>
  <si>
    <t>459</t>
  </si>
  <si>
    <t>ბექელაძე</t>
  </si>
  <si>
    <t>460</t>
  </si>
  <si>
    <t>გოგუა</t>
  </si>
  <si>
    <t>01010016986</t>
  </si>
  <si>
    <t>461</t>
  </si>
  <si>
    <t>ჭავჭავაძე</t>
  </si>
  <si>
    <t>01012030328</t>
  </si>
  <si>
    <t>462</t>
  </si>
  <si>
    <t>რატი</t>
  </si>
  <si>
    <t>01008062966</t>
  </si>
  <si>
    <t>463</t>
  </si>
  <si>
    <t>01008054036</t>
  </si>
  <si>
    <t>464</t>
  </si>
  <si>
    <t>ღვინჯილია</t>
  </si>
  <si>
    <t>465</t>
  </si>
  <si>
    <t>ღუღუნიშვილი</t>
  </si>
  <si>
    <t>01008012395</t>
  </si>
  <si>
    <t>466</t>
  </si>
  <si>
    <t>კაშია</t>
  </si>
  <si>
    <t>467</t>
  </si>
  <si>
    <t>იმედაშვილი</t>
  </si>
  <si>
    <t>01008027798</t>
  </si>
  <si>
    <t>468</t>
  </si>
  <si>
    <t>01008028648</t>
  </si>
  <si>
    <t>469</t>
  </si>
  <si>
    <t>ფაილოძე</t>
  </si>
  <si>
    <t>01008037341</t>
  </si>
  <si>
    <t>470</t>
  </si>
  <si>
    <t>შაყულაშვილი</t>
  </si>
  <si>
    <t>01008005805</t>
  </si>
  <si>
    <t>471</t>
  </si>
  <si>
    <t>მათიაშვილი</t>
  </si>
  <si>
    <t>01008042063</t>
  </si>
  <si>
    <t>472</t>
  </si>
  <si>
    <t>ქუთათელაძე</t>
  </si>
  <si>
    <t>01008063752</t>
  </si>
  <si>
    <t>473</t>
  </si>
  <si>
    <t>01008040550</t>
  </si>
  <si>
    <t>474</t>
  </si>
  <si>
    <t>იაშვილი</t>
  </si>
  <si>
    <t>01009013235</t>
  </si>
  <si>
    <t>475</t>
  </si>
  <si>
    <t>წერეთელი</t>
  </si>
  <si>
    <t>01017031090</t>
  </si>
  <si>
    <t>476</t>
  </si>
  <si>
    <t>01001004969</t>
  </si>
  <si>
    <t>477</t>
  </si>
  <si>
    <t>წვერავა</t>
  </si>
  <si>
    <t>01009004242</t>
  </si>
  <si>
    <t>478</t>
  </si>
  <si>
    <t>01008058187</t>
  </si>
  <si>
    <t>479</t>
  </si>
  <si>
    <t>01009008566</t>
  </si>
  <si>
    <t>480</t>
  </si>
  <si>
    <t>01008054699</t>
  </si>
  <si>
    <t>481</t>
  </si>
  <si>
    <t>ბაღაშვილი</t>
  </si>
  <si>
    <t>03001005626</t>
  </si>
  <si>
    <t>482</t>
  </si>
  <si>
    <t>ღუდა</t>
  </si>
  <si>
    <t>ცინდელიანი</t>
  </si>
  <si>
    <t>483</t>
  </si>
  <si>
    <t>მილეტა</t>
  </si>
  <si>
    <t>ზურაბიშვილი</t>
  </si>
  <si>
    <t>01008011844</t>
  </si>
  <si>
    <t>484</t>
  </si>
  <si>
    <t>ნათობიძე_დავითური</t>
  </si>
  <si>
    <t>01008039636</t>
  </si>
  <si>
    <t>485</t>
  </si>
  <si>
    <t>გუჩუა</t>
  </si>
  <si>
    <t>486</t>
  </si>
  <si>
    <t>487</t>
  </si>
  <si>
    <t>მირცხულავა</t>
  </si>
  <si>
    <t>488</t>
  </si>
  <si>
    <t>01008031153</t>
  </si>
  <si>
    <t>489</t>
  </si>
  <si>
    <t>ყურაშვილი</t>
  </si>
  <si>
    <t>01008040714</t>
  </si>
  <si>
    <t>490</t>
  </si>
  <si>
    <t>ბოგვერაძე</t>
  </si>
  <si>
    <t>01008041254</t>
  </si>
  <si>
    <t>491</t>
  </si>
  <si>
    <t>01008058442</t>
  </si>
  <si>
    <t>492</t>
  </si>
  <si>
    <t>01008041699</t>
  </si>
  <si>
    <t>493</t>
  </si>
  <si>
    <t>ჭეიშვილი</t>
  </si>
  <si>
    <t>01003017287</t>
  </si>
  <si>
    <t>494</t>
  </si>
  <si>
    <t>495</t>
  </si>
  <si>
    <t>მიქიაშვილი</t>
  </si>
  <si>
    <t>04001001928</t>
  </si>
  <si>
    <t>496</t>
  </si>
  <si>
    <t>01008051014</t>
  </si>
  <si>
    <t>497</t>
  </si>
  <si>
    <t>01006007359</t>
  </si>
  <si>
    <t>498</t>
  </si>
  <si>
    <t>01011095947</t>
  </si>
  <si>
    <t>499</t>
  </si>
  <si>
    <t>01011002596</t>
  </si>
  <si>
    <t>ჯანსურ</t>
  </si>
  <si>
    <t>მიხელიძე</t>
  </si>
  <si>
    <t>62004014576</t>
  </si>
  <si>
    <t>501</t>
  </si>
  <si>
    <t>01027020647</t>
  </si>
  <si>
    <t>502</t>
  </si>
  <si>
    <t>შორენა</t>
  </si>
  <si>
    <t>კვანჭიანი</t>
  </si>
  <si>
    <t>503</t>
  </si>
  <si>
    <t>ლარისა</t>
  </si>
  <si>
    <t>504</t>
  </si>
  <si>
    <t>ბადრი</t>
  </si>
  <si>
    <t>გელიაშვილი</t>
  </si>
  <si>
    <t>13101071689</t>
  </si>
  <si>
    <t>505</t>
  </si>
  <si>
    <t>01027085410</t>
  </si>
  <si>
    <t>506</t>
  </si>
  <si>
    <t>მანჯგალაძე</t>
  </si>
  <si>
    <t>01013023583</t>
  </si>
  <si>
    <t>507</t>
  </si>
  <si>
    <t>ირემაშვილი</t>
  </si>
  <si>
    <t>45001034667</t>
  </si>
  <si>
    <t>508</t>
  </si>
  <si>
    <t>გოგოჭური</t>
  </si>
  <si>
    <t>509</t>
  </si>
  <si>
    <t>თამარა</t>
  </si>
  <si>
    <t>ზარდიაშვილი</t>
  </si>
  <si>
    <t>01027055259</t>
  </si>
  <si>
    <t>510</t>
  </si>
  <si>
    <t>სამხარაძე</t>
  </si>
  <si>
    <t>34001003796</t>
  </si>
  <si>
    <t>511</t>
  </si>
  <si>
    <t>არმინე</t>
  </si>
  <si>
    <t>სნხჩიანი</t>
  </si>
  <si>
    <t>01011085035</t>
  </si>
  <si>
    <t>512</t>
  </si>
  <si>
    <t>გარსენიშვილი</t>
  </si>
  <si>
    <t>14001021502</t>
  </si>
  <si>
    <t>513</t>
  </si>
  <si>
    <t>ხახვიაშვილი</t>
  </si>
  <si>
    <t>01027051243</t>
  </si>
  <si>
    <t>514</t>
  </si>
  <si>
    <t>ხალიაპინი</t>
  </si>
  <si>
    <t>515</t>
  </si>
  <si>
    <t>რომან</t>
  </si>
  <si>
    <t>516</t>
  </si>
  <si>
    <t>შუბითიძე</t>
  </si>
  <si>
    <t>01006018454</t>
  </si>
  <si>
    <t>517</t>
  </si>
  <si>
    <t>მურადაშვილი</t>
  </si>
  <si>
    <t>01028005860</t>
  </si>
  <si>
    <t>518</t>
  </si>
  <si>
    <t>მელიქიშვილი</t>
  </si>
  <si>
    <t>01013012609</t>
  </si>
  <si>
    <t>519</t>
  </si>
  <si>
    <t>მიურაზ</t>
  </si>
  <si>
    <t>ხუდოევი</t>
  </si>
  <si>
    <t>01027045943</t>
  </si>
  <si>
    <t>520</t>
  </si>
  <si>
    <t>01027065911</t>
  </si>
  <si>
    <t>521</t>
  </si>
  <si>
    <t>62001041283</t>
  </si>
  <si>
    <t>522</t>
  </si>
  <si>
    <t>ჯანო</t>
  </si>
  <si>
    <t>ლობჟანიძე</t>
  </si>
  <si>
    <t>01027028463</t>
  </si>
  <si>
    <t>523</t>
  </si>
  <si>
    <t>კაკოსიანი</t>
  </si>
  <si>
    <t>01013026813</t>
  </si>
  <si>
    <t>524</t>
  </si>
  <si>
    <t>01008035058</t>
  </si>
  <si>
    <t>525</t>
  </si>
  <si>
    <t>ქრისტინა</t>
  </si>
  <si>
    <t>ფირანიშვილი</t>
  </si>
  <si>
    <t>01007006919</t>
  </si>
  <si>
    <t>526</t>
  </si>
  <si>
    <t>12001009793</t>
  </si>
  <si>
    <t>527</t>
  </si>
  <si>
    <t>ჰაიარპი</t>
  </si>
  <si>
    <t>მუსინიანი</t>
  </si>
  <si>
    <t>01027068602</t>
  </si>
  <si>
    <t>528</t>
  </si>
  <si>
    <t>კახაბრიშვილი</t>
  </si>
  <si>
    <t>01027060704</t>
  </si>
  <si>
    <t>529</t>
  </si>
  <si>
    <t>01027028886</t>
  </si>
  <si>
    <t>530</t>
  </si>
  <si>
    <t>ლიკა</t>
  </si>
  <si>
    <t>35001114585</t>
  </si>
  <si>
    <t>531</t>
  </si>
  <si>
    <t>კუპრაძე</t>
  </si>
  <si>
    <t>01027036636</t>
  </si>
  <si>
    <t>532</t>
  </si>
  <si>
    <t>ბრეგვაძე</t>
  </si>
  <si>
    <t>39001005122</t>
  </si>
  <si>
    <t>533</t>
  </si>
  <si>
    <t>01027069113</t>
  </si>
  <si>
    <t>534</t>
  </si>
  <si>
    <t>01024038376</t>
  </si>
  <si>
    <t>535</t>
  </si>
  <si>
    <t>55001008805</t>
  </si>
  <si>
    <t>536</t>
  </si>
  <si>
    <t>თოიძე</t>
  </si>
  <si>
    <t>01027003480</t>
  </si>
  <si>
    <t>537</t>
  </si>
  <si>
    <t>01027007686</t>
  </si>
  <si>
    <t>538</t>
  </si>
  <si>
    <t>შაგინიანი</t>
  </si>
  <si>
    <t>01027028128</t>
  </si>
  <si>
    <t>539</t>
  </si>
  <si>
    <t>დალი</t>
  </si>
  <si>
    <t xml:space="preserve">ჯალაღონია </t>
  </si>
  <si>
    <t>62006018760</t>
  </si>
  <si>
    <t>ლუდმილა</t>
  </si>
  <si>
    <t>541</t>
  </si>
  <si>
    <t>ჭიაბერაშვილი</t>
  </si>
  <si>
    <t>01027035127</t>
  </si>
  <si>
    <t>542</t>
  </si>
  <si>
    <t>შაბურიშვილი</t>
  </si>
  <si>
    <t>01027005895</t>
  </si>
  <si>
    <t>543</t>
  </si>
  <si>
    <t>ბოკუჩავა</t>
  </si>
  <si>
    <t>ნაზი</t>
  </si>
  <si>
    <t>01001037031</t>
  </si>
  <si>
    <t>544</t>
  </si>
  <si>
    <t>ციური</t>
  </si>
  <si>
    <t>აღდგომელაშვილი</t>
  </si>
  <si>
    <t>01030017975</t>
  </si>
  <si>
    <t>545</t>
  </si>
  <si>
    <t>გოგიტა</t>
  </si>
  <si>
    <t>ნატროშვილი</t>
  </si>
  <si>
    <t>546</t>
  </si>
  <si>
    <t>მჭედლიძე</t>
  </si>
  <si>
    <t>18001056817</t>
  </si>
  <si>
    <t>547</t>
  </si>
  <si>
    <t>ესათია</t>
  </si>
  <si>
    <t>548</t>
  </si>
  <si>
    <t>01028007874</t>
  </si>
  <si>
    <t>549</t>
  </si>
  <si>
    <t>ქეთი</t>
  </si>
  <si>
    <t>ავაზაშვილი</t>
  </si>
  <si>
    <t>550</t>
  </si>
  <si>
    <t>551</t>
  </si>
  <si>
    <t>გვიმრაძე</t>
  </si>
  <si>
    <t>01028007491</t>
  </si>
  <si>
    <t>552</t>
  </si>
  <si>
    <t>პოპიაშვილი</t>
  </si>
  <si>
    <t>553</t>
  </si>
  <si>
    <t>ბიჭოშვილი</t>
  </si>
  <si>
    <t>554</t>
  </si>
  <si>
    <t>ილაშვილი</t>
  </si>
  <si>
    <t>01027053216</t>
  </si>
  <si>
    <t>555</t>
  </si>
  <si>
    <t>ნუკრი</t>
  </si>
  <si>
    <t>01032003309</t>
  </si>
  <si>
    <t>556</t>
  </si>
  <si>
    <t xml:space="preserve">ყაჭეიშვილი </t>
  </si>
  <si>
    <t>01027003532</t>
  </si>
  <si>
    <t>557</t>
  </si>
  <si>
    <t>გიგოიძე</t>
  </si>
  <si>
    <t>08001002222</t>
  </si>
  <si>
    <t>558</t>
  </si>
  <si>
    <t xml:space="preserve">ხვადაგიანი </t>
  </si>
  <si>
    <t>01032004272</t>
  </si>
  <si>
    <t>559</t>
  </si>
  <si>
    <t xml:space="preserve">ბექოშვილი </t>
  </si>
  <si>
    <t>01005023760</t>
  </si>
  <si>
    <t>560</t>
  </si>
  <si>
    <t>ემირ</t>
  </si>
  <si>
    <t>ნიჟარაძე</t>
  </si>
  <si>
    <t>12001059124</t>
  </si>
  <si>
    <t>561</t>
  </si>
  <si>
    <t>01032004264</t>
  </si>
  <si>
    <t>562</t>
  </si>
  <si>
    <t>ცხვარიაშვილი</t>
  </si>
  <si>
    <t>01013020817</t>
  </si>
  <si>
    <t>563</t>
  </si>
  <si>
    <t>564</t>
  </si>
  <si>
    <t>არაბული</t>
  </si>
  <si>
    <t>12001086997</t>
  </si>
  <si>
    <t>565</t>
  </si>
  <si>
    <t>ოფელია</t>
  </si>
  <si>
    <t>მოვსესიანი</t>
  </si>
  <si>
    <t>01027053539</t>
  </si>
  <si>
    <t>566</t>
  </si>
  <si>
    <t>აზა</t>
  </si>
  <si>
    <t>გიუნაშვილი</t>
  </si>
  <si>
    <t>01033007687</t>
  </si>
  <si>
    <t>567</t>
  </si>
  <si>
    <t>შანშე</t>
  </si>
  <si>
    <t>გაბესკირია</t>
  </si>
  <si>
    <t>01027005988</t>
  </si>
  <si>
    <t>568</t>
  </si>
  <si>
    <t>01024043800</t>
  </si>
  <si>
    <t>569</t>
  </si>
  <si>
    <t>უნანიანი</t>
  </si>
  <si>
    <t>01033005042</t>
  </si>
  <si>
    <t>570</t>
  </si>
  <si>
    <t>მორგოშია</t>
  </si>
  <si>
    <t>48001007115</t>
  </si>
  <si>
    <t>571</t>
  </si>
  <si>
    <t>ბარბაქაძე</t>
  </si>
  <si>
    <t>01027079378</t>
  </si>
  <si>
    <t>572</t>
  </si>
  <si>
    <t>ენუქიძე</t>
  </si>
  <si>
    <t>01027059522</t>
  </si>
  <si>
    <t>573</t>
  </si>
  <si>
    <t>ზუროშვილი</t>
  </si>
  <si>
    <t>01033006668</t>
  </si>
  <si>
    <t>574</t>
  </si>
  <si>
    <t>მარიამი</t>
  </si>
  <si>
    <t>მამუჩიშვილი</t>
  </si>
  <si>
    <t>01027061771</t>
  </si>
  <si>
    <t>575</t>
  </si>
  <si>
    <t>შურღულაია</t>
  </si>
  <si>
    <t>01033003150</t>
  </si>
  <si>
    <t>576</t>
  </si>
  <si>
    <t>რაფავა</t>
  </si>
  <si>
    <t>01029017963</t>
  </si>
  <si>
    <t>577</t>
  </si>
  <si>
    <t>01027077360</t>
  </si>
  <si>
    <t>578</t>
  </si>
  <si>
    <t>გამცემლიძე</t>
  </si>
  <si>
    <t>01001054588</t>
  </si>
  <si>
    <t>579</t>
  </si>
  <si>
    <t>01027045212</t>
  </si>
  <si>
    <t>580</t>
  </si>
  <si>
    <t>სტრიჟაკი</t>
  </si>
  <si>
    <t>01029013633</t>
  </si>
  <si>
    <t>581</t>
  </si>
  <si>
    <t>ტყემალაძე</t>
  </si>
  <si>
    <t>54001051236</t>
  </si>
  <si>
    <t>582</t>
  </si>
  <si>
    <t>ზაქარაშვილი</t>
  </si>
  <si>
    <t>01011081761</t>
  </si>
  <si>
    <t>583</t>
  </si>
  <si>
    <t>კაზიშვილი</t>
  </si>
  <si>
    <t>01011029374</t>
  </si>
  <si>
    <t>584</t>
  </si>
  <si>
    <t>აბულაშვილი</t>
  </si>
  <si>
    <t>40001006567</t>
  </si>
  <si>
    <t>585</t>
  </si>
  <si>
    <t>სუსანა</t>
  </si>
  <si>
    <t>კოპალიანი</t>
  </si>
  <si>
    <t>01029002280</t>
  </si>
  <si>
    <t>586</t>
  </si>
  <si>
    <t>ზარნაძე</t>
  </si>
  <si>
    <t>01028002689</t>
  </si>
  <si>
    <t>587</t>
  </si>
  <si>
    <t>ფიროსმანაშვილი</t>
  </si>
  <si>
    <t>14001011323</t>
  </si>
  <si>
    <t>ქობალია</t>
  </si>
  <si>
    <t>51001025933</t>
  </si>
  <si>
    <t>589</t>
  </si>
  <si>
    <t>01027075405</t>
  </si>
  <si>
    <t>590</t>
  </si>
  <si>
    <t>ძაძამია</t>
  </si>
  <si>
    <t>01027066394</t>
  </si>
  <si>
    <t>591</t>
  </si>
  <si>
    <t>კანკავა</t>
  </si>
  <si>
    <t>01029016231</t>
  </si>
  <si>
    <t>592</t>
  </si>
  <si>
    <t>ალიკო</t>
  </si>
  <si>
    <t>ხარჩილავა</t>
  </si>
  <si>
    <t>01012012162</t>
  </si>
  <si>
    <t>593</t>
  </si>
  <si>
    <t>თამთა</t>
  </si>
  <si>
    <t>54001027199</t>
  </si>
  <si>
    <t>594</t>
  </si>
  <si>
    <t>40001002448</t>
  </si>
  <si>
    <t>595</t>
  </si>
  <si>
    <t>ჭედია</t>
  </si>
  <si>
    <t>01029017192</t>
  </si>
  <si>
    <t>596</t>
  </si>
  <si>
    <t>არჩვაძე</t>
  </si>
  <si>
    <t>01027070155</t>
  </si>
  <si>
    <t>597</t>
  </si>
  <si>
    <t>598</t>
  </si>
  <si>
    <t>ქუმსიაშვილი</t>
  </si>
  <si>
    <t>01024070496</t>
  </si>
  <si>
    <t>599</t>
  </si>
  <si>
    <t>თედიაშვილი</t>
  </si>
  <si>
    <t>01001017021</t>
  </si>
  <si>
    <t>01025009129</t>
  </si>
  <si>
    <t>601</t>
  </si>
  <si>
    <t>62011000478</t>
  </si>
  <si>
    <t>602</t>
  </si>
  <si>
    <t>კურტანიძე</t>
  </si>
  <si>
    <t>01001008482</t>
  </si>
  <si>
    <t>603</t>
  </si>
  <si>
    <t>მეგულაშვილი</t>
  </si>
  <si>
    <t>22001009613</t>
  </si>
  <si>
    <t>604</t>
  </si>
  <si>
    <t>ტატუაშვილი</t>
  </si>
  <si>
    <t>01019031575</t>
  </si>
  <si>
    <t>605</t>
  </si>
  <si>
    <t>ცარციძე</t>
  </si>
  <si>
    <t>01026007395</t>
  </si>
  <si>
    <t>606</t>
  </si>
  <si>
    <t>62007011796</t>
  </si>
  <si>
    <t>607</t>
  </si>
  <si>
    <t>რუსია</t>
  </si>
  <si>
    <t>29001037805</t>
  </si>
  <si>
    <t>608</t>
  </si>
  <si>
    <t>ღიბრაძე</t>
  </si>
  <si>
    <t>01008004869</t>
  </si>
  <si>
    <t>609</t>
  </si>
  <si>
    <t>ივლიტა</t>
  </si>
  <si>
    <t>ატოიან</t>
  </si>
  <si>
    <t>01024005609</t>
  </si>
  <si>
    <t>610</t>
  </si>
  <si>
    <t>ფარჯანაძე</t>
  </si>
  <si>
    <t>01011039128</t>
  </si>
  <si>
    <t>611</t>
  </si>
  <si>
    <t>ატოიანი</t>
  </si>
  <si>
    <t>01010015454</t>
  </si>
  <si>
    <t>612</t>
  </si>
  <si>
    <t>რიგინა</t>
  </si>
  <si>
    <t>სერგია</t>
  </si>
  <si>
    <t>01024002122</t>
  </si>
  <si>
    <t>613</t>
  </si>
  <si>
    <t>01024011695</t>
  </si>
  <si>
    <t>614</t>
  </si>
  <si>
    <t>გარი</t>
  </si>
  <si>
    <t>01024028115</t>
  </si>
  <si>
    <t>615</t>
  </si>
  <si>
    <t>01010010923</t>
  </si>
  <si>
    <t>616</t>
  </si>
  <si>
    <t>თვალჭრელიძე</t>
  </si>
  <si>
    <t>01008031870</t>
  </si>
  <si>
    <t>617</t>
  </si>
  <si>
    <t>საყვარელიძე</t>
  </si>
  <si>
    <t>01024048125</t>
  </si>
  <si>
    <t>618</t>
  </si>
  <si>
    <t>ასატუროვი</t>
  </si>
  <si>
    <t>01024003808</t>
  </si>
  <si>
    <t>619</t>
  </si>
  <si>
    <t>კარინე</t>
  </si>
  <si>
    <t>ასატუროვა</t>
  </si>
  <si>
    <t>01024064657</t>
  </si>
  <si>
    <t>620</t>
  </si>
  <si>
    <t>01024042023</t>
  </si>
  <si>
    <t>621</t>
  </si>
  <si>
    <t>01024023540</t>
  </si>
  <si>
    <t>622</t>
  </si>
  <si>
    <t>სიმონ</t>
  </si>
  <si>
    <t>ენუქიშვილი</t>
  </si>
  <si>
    <t>01006002091</t>
  </si>
  <si>
    <t>623</t>
  </si>
  <si>
    <t>მიქაძე</t>
  </si>
  <si>
    <t>01024007223</t>
  </si>
  <si>
    <t>624</t>
  </si>
  <si>
    <t>სებისკვერაძე</t>
  </si>
  <si>
    <t>01024019344</t>
  </si>
  <si>
    <t>625</t>
  </si>
  <si>
    <t>კვანტალიანი</t>
  </si>
  <si>
    <t>01024051178</t>
  </si>
  <si>
    <t>626</t>
  </si>
  <si>
    <t>გოგიბერიძე</t>
  </si>
  <si>
    <t>01024042365</t>
  </si>
  <si>
    <t>627</t>
  </si>
  <si>
    <t>ჭანტურია</t>
  </si>
  <si>
    <t>02001022925</t>
  </si>
  <si>
    <t>628</t>
  </si>
  <si>
    <t>01024057885</t>
  </si>
  <si>
    <t>629</t>
  </si>
  <si>
    <t>კაკიტაძე</t>
  </si>
  <si>
    <t>01024070944</t>
  </si>
  <si>
    <t>630</t>
  </si>
  <si>
    <t>სონღულაშვილი</t>
  </si>
  <si>
    <t>01024074501</t>
  </si>
  <si>
    <t>631</t>
  </si>
  <si>
    <t>ვასაძე</t>
  </si>
  <si>
    <t>01024036781</t>
  </si>
  <si>
    <t>632</t>
  </si>
  <si>
    <t>წიქარიშვილი</t>
  </si>
  <si>
    <t>25001006894</t>
  </si>
  <si>
    <t>633</t>
  </si>
  <si>
    <t>ვერა</t>
  </si>
  <si>
    <t>11001015922</t>
  </si>
  <si>
    <t>634</t>
  </si>
  <si>
    <t>გიორგაშვილი</t>
  </si>
  <si>
    <t>01025019185</t>
  </si>
  <si>
    <t>635</t>
  </si>
  <si>
    <t>ნეფარიძე</t>
  </si>
  <si>
    <t>01025010700</t>
  </si>
  <si>
    <t>636</t>
  </si>
  <si>
    <t>ჯიმშელაძე</t>
  </si>
  <si>
    <t>01025002467</t>
  </si>
  <si>
    <t>637</t>
  </si>
  <si>
    <t>01030000079</t>
  </si>
  <si>
    <t>638</t>
  </si>
  <si>
    <t>ფილფანი</t>
  </si>
  <si>
    <t>01011052916</t>
  </si>
  <si>
    <t>639</t>
  </si>
  <si>
    <t>ლევერაშვილი</t>
  </si>
  <si>
    <t>01004001809</t>
  </si>
  <si>
    <t>640</t>
  </si>
  <si>
    <t>ჭუმბურიძე</t>
  </si>
  <si>
    <t>01025014623</t>
  </si>
  <si>
    <t>641</t>
  </si>
  <si>
    <t>01019016729</t>
  </si>
  <si>
    <t>642</t>
  </si>
  <si>
    <t>მსხილაძე</t>
  </si>
  <si>
    <t>33001016433</t>
  </si>
  <si>
    <t>643</t>
  </si>
  <si>
    <t>01021011888</t>
  </si>
  <si>
    <t>644</t>
  </si>
  <si>
    <t>დავითაშვილი</t>
  </si>
  <si>
    <t>01010017499</t>
  </si>
  <si>
    <t>645</t>
  </si>
  <si>
    <t>კორძაია</t>
  </si>
  <si>
    <t>01026005809</t>
  </si>
  <si>
    <t>646</t>
  </si>
  <si>
    <t>ჩუბინიძე</t>
  </si>
  <si>
    <t>01025014582</t>
  </si>
  <si>
    <t>647</t>
  </si>
  <si>
    <t>ომარაშვილი</t>
  </si>
  <si>
    <t>01025015064</t>
  </si>
  <si>
    <t>648</t>
  </si>
  <si>
    <t>ჯიქია</t>
  </si>
  <si>
    <t>01025012614</t>
  </si>
  <si>
    <t>649</t>
  </si>
  <si>
    <t>ნასიძე</t>
  </si>
  <si>
    <t>01025004262</t>
  </si>
  <si>
    <t>650</t>
  </si>
  <si>
    <t>01025020388</t>
  </si>
  <si>
    <t>651</t>
  </si>
  <si>
    <t>კეშელავა</t>
  </si>
  <si>
    <t>62001043978</t>
  </si>
  <si>
    <t>652</t>
  </si>
  <si>
    <t>31001043886</t>
  </si>
  <si>
    <t>653</t>
  </si>
  <si>
    <t>კობახია</t>
  </si>
  <si>
    <t>37001004294</t>
  </si>
  <si>
    <t>654</t>
  </si>
  <si>
    <t>კეკელიძე</t>
  </si>
  <si>
    <t>31001033438</t>
  </si>
  <si>
    <t>655</t>
  </si>
  <si>
    <t>ფალელაშვილი</t>
  </si>
  <si>
    <t>59001011554</t>
  </si>
  <si>
    <t>656</t>
  </si>
  <si>
    <t>აფციაური</t>
  </si>
  <si>
    <t>31001025006</t>
  </si>
  <si>
    <t>657</t>
  </si>
  <si>
    <t>კვირკელია</t>
  </si>
  <si>
    <t>01017037681</t>
  </si>
  <si>
    <t>658</t>
  </si>
  <si>
    <t>მსხალია</t>
  </si>
  <si>
    <t>62602009347</t>
  </si>
  <si>
    <t>659</t>
  </si>
  <si>
    <t>ჭოხონელიძე</t>
  </si>
  <si>
    <t>01024061036</t>
  </si>
  <si>
    <t>660</t>
  </si>
  <si>
    <t>01026005467</t>
  </si>
  <si>
    <t>661</t>
  </si>
  <si>
    <t>სინჯარაძე</t>
  </si>
  <si>
    <t>01026010434</t>
  </si>
  <si>
    <t>662</t>
  </si>
  <si>
    <t>ჯანიაშვილი</t>
  </si>
  <si>
    <t>01024049415</t>
  </si>
  <si>
    <t>663</t>
  </si>
  <si>
    <t>01024018623</t>
  </si>
  <si>
    <t>664</t>
  </si>
  <si>
    <t>01024032683</t>
  </si>
  <si>
    <t>665</t>
  </si>
  <si>
    <t>35001045025</t>
  </si>
  <si>
    <t>666</t>
  </si>
  <si>
    <t>01024048569</t>
  </si>
  <si>
    <t>667</t>
  </si>
  <si>
    <t>ფაშალიშვილი</t>
  </si>
  <si>
    <t>01024091440</t>
  </si>
  <si>
    <t>668</t>
  </si>
  <si>
    <t>ხეცაძე</t>
  </si>
  <si>
    <t>01024027840</t>
  </si>
  <si>
    <t>669</t>
  </si>
  <si>
    <t>01026002243</t>
  </si>
  <si>
    <t>670</t>
  </si>
  <si>
    <t>სილაგავა</t>
  </si>
  <si>
    <t>01024063146</t>
  </si>
  <si>
    <t>671</t>
  </si>
  <si>
    <t>ლონდარიძე</t>
  </si>
  <si>
    <t>20001018005</t>
  </si>
  <si>
    <t>672</t>
  </si>
  <si>
    <t>ქრისტინე</t>
  </si>
  <si>
    <t>ვაშაყმაძე</t>
  </si>
  <si>
    <t>01025017380</t>
  </si>
  <si>
    <t>673</t>
  </si>
  <si>
    <t>ფოცხვერაშვილი</t>
  </si>
  <si>
    <t>01025002237</t>
  </si>
  <si>
    <t>674</t>
  </si>
  <si>
    <t>ვაჭრიძე</t>
  </si>
  <si>
    <t>01026013187</t>
  </si>
  <si>
    <t>675</t>
  </si>
  <si>
    <t>01024073323</t>
  </si>
  <si>
    <t>676</t>
  </si>
  <si>
    <t>აშოტ</t>
  </si>
  <si>
    <t>01024002548</t>
  </si>
  <si>
    <t>677</t>
  </si>
  <si>
    <t>ჯანდიერ</t>
  </si>
  <si>
    <t>თვაური</t>
  </si>
  <si>
    <t>01025016252</t>
  </si>
  <si>
    <t>678</t>
  </si>
  <si>
    <t>ბერულავა</t>
  </si>
  <si>
    <t>62003005920</t>
  </si>
  <si>
    <t>679</t>
  </si>
  <si>
    <t>თეიმურ</t>
  </si>
  <si>
    <t>მაღულარია</t>
  </si>
  <si>
    <t>01008014942</t>
  </si>
  <si>
    <t>680</t>
  </si>
  <si>
    <t>01006004359</t>
  </si>
  <si>
    <t>681</t>
  </si>
  <si>
    <t>მესხიშვილი</t>
  </si>
  <si>
    <t>01010017172</t>
  </si>
  <si>
    <t>682</t>
  </si>
  <si>
    <t>პატურაშვილი</t>
  </si>
  <si>
    <t>23001003312</t>
  </si>
  <si>
    <t>683</t>
  </si>
  <si>
    <t>კაკიაშვილი</t>
  </si>
  <si>
    <t>13001065712</t>
  </si>
  <si>
    <t>684</t>
  </si>
  <si>
    <t>01017023845</t>
  </si>
  <si>
    <t>685</t>
  </si>
  <si>
    <t>დიასამიძე</t>
  </si>
  <si>
    <t>01017027770</t>
  </si>
  <si>
    <t>686</t>
  </si>
  <si>
    <t xml:space="preserve">სოსელია </t>
  </si>
  <si>
    <t>62001044392</t>
  </si>
  <si>
    <t>687</t>
  </si>
  <si>
    <t>ძარია</t>
  </si>
  <si>
    <t>29001032280</t>
  </si>
  <si>
    <t>688</t>
  </si>
  <si>
    <t>თაფლიაშვილი</t>
  </si>
  <si>
    <t>01011037119</t>
  </si>
  <si>
    <t>689</t>
  </si>
  <si>
    <t>არუთუნიან</t>
  </si>
  <si>
    <t>62005026013</t>
  </si>
  <si>
    <t>690</t>
  </si>
  <si>
    <t>მალანია</t>
  </si>
  <si>
    <t>19801112368</t>
  </si>
  <si>
    <t>691</t>
  </si>
  <si>
    <t>ხახიაშვილი</t>
  </si>
  <si>
    <t>01001101201</t>
  </si>
  <si>
    <t>692</t>
  </si>
  <si>
    <t>01011035353</t>
  </si>
  <si>
    <t>693</t>
  </si>
  <si>
    <t>62004005537</t>
  </si>
  <si>
    <t>694</t>
  </si>
  <si>
    <t>ანზორი</t>
  </si>
  <si>
    <t>01011078687</t>
  </si>
  <si>
    <t>695</t>
  </si>
  <si>
    <t>ბაშარული</t>
  </si>
  <si>
    <t>01013027624</t>
  </si>
  <si>
    <t>696</t>
  </si>
  <si>
    <t>სანტურჩიან</t>
  </si>
  <si>
    <t>01011081188</t>
  </si>
  <si>
    <t>697</t>
  </si>
  <si>
    <t>01011023433</t>
  </si>
  <si>
    <t>698</t>
  </si>
  <si>
    <t>ვანდა</t>
  </si>
  <si>
    <t>01011028419</t>
  </si>
  <si>
    <t>699</t>
  </si>
  <si>
    <t>01024020336</t>
  </si>
  <si>
    <t>700</t>
  </si>
  <si>
    <t>01011043618</t>
  </si>
  <si>
    <t>701</t>
  </si>
  <si>
    <t>აშხენ</t>
  </si>
  <si>
    <t>ეროიანი</t>
  </si>
  <si>
    <t>01014004393</t>
  </si>
  <si>
    <t>702</t>
  </si>
  <si>
    <t>გოცაძე</t>
  </si>
  <si>
    <t>18001027991</t>
  </si>
  <si>
    <t>703</t>
  </si>
  <si>
    <t>ქათიბაშვილი</t>
  </si>
  <si>
    <t>01411106225</t>
  </si>
  <si>
    <t>704</t>
  </si>
  <si>
    <t>01024069513</t>
  </si>
  <si>
    <t>705</t>
  </si>
  <si>
    <t>ნატრული</t>
  </si>
  <si>
    <t>01011024072</t>
  </si>
  <si>
    <t>706</t>
  </si>
  <si>
    <t>კიკლიაშვილი</t>
  </si>
  <si>
    <t>01011062704</t>
  </si>
  <si>
    <t>707</t>
  </si>
  <si>
    <t>ავალიანი</t>
  </si>
  <si>
    <t>01011091268</t>
  </si>
  <si>
    <t>708</t>
  </si>
  <si>
    <t>01211109644</t>
  </si>
  <si>
    <t>709</t>
  </si>
  <si>
    <t>გაიანე</t>
  </si>
  <si>
    <t>01011054016</t>
  </si>
  <si>
    <t>710</t>
  </si>
  <si>
    <t>ლამზირა</t>
  </si>
  <si>
    <t>ჯაიანი</t>
  </si>
  <si>
    <t>61007005354</t>
  </si>
  <si>
    <t>711</t>
  </si>
  <si>
    <t>შავიძე</t>
  </si>
  <si>
    <t>01009018873</t>
  </si>
  <si>
    <t>712</t>
  </si>
  <si>
    <t>არმენუი</t>
  </si>
  <si>
    <t>სანტურჩიანი</t>
  </si>
  <si>
    <t>01011041611</t>
  </si>
  <si>
    <t>713</t>
  </si>
  <si>
    <t>შონია</t>
  </si>
  <si>
    <t>19001009152</t>
  </si>
  <si>
    <t>714</t>
  </si>
  <si>
    <t>კუპატაძე</t>
  </si>
  <si>
    <t>54001008109</t>
  </si>
  <si>
    <t>715</t>
  </si>
  <si>
    <t>არმეგონაშვილი</t>
  </si>
  <si>
    <t>01001073453</t>
  </si>
  <si>
    <t>716</t>
  </si>
  <si>
    <t>ინესა</t>
  </si>
  <si>
    <t>კოლაშვილი</t>
  </si>
  <si>
    <t>01011009104</t>
  </si>
  <si>
    <t>717</t>
  </si>
  <si>
    <t>ოდიშერაშვილი</t>
  </si>
  <si>
    <t>01011044671</t>
  </si>
  <si>
    <t>718</t>
  </si>
  <si>
    <t>ბორის</t>
  </si>
  <si>
    <t>რობაქიძე</t>
  </si>
  <si>
    <t>01011035264</t>
  </si>
  <si>
    <t>719</t>
  </si>
  <si>
    <t>მაღლაფერიძე</t>
  </si>
  <si>
    <t>01027016176</t>
  </si>
  <si>
    <t>720</t>
  </si>
  <si>
    <t>სოფო</t>
  </si>
  <si>
    <t>გადელია</t>
  </si>
  <si>
    <t>62001037323</t>
  </si>
  <si>
    <t>721</t>
  </si>
  <si>
    <t>კირკიტაძე</t>
  </si>
  <si>
    <t>01001072189</t>
  </si>
  <si>
    <t>722</t>
  </si>
  <si>
    <t>მანჯავიძე</t>
  </si>
  <si>
    <t>01027089926</t>
  </si>
  <si>
    <t>723</t>
  </si>
  <si>
    <t>01027035851</t>
  </si>
  <si>
    <t>724</t>
  </si>
  <si>
    <t>ვანო</t>
  </si>
  <si>
    <t>01027035360</t>
  </si>
  <si>
    <t>725</t>
  </si>
  <si>
    <t>ელიონორა</t>
  </si>
  <si>
    <t>ხანუმიანი</t>
  </si>
  <si>
    <t>01014004248</t>
  </si>
  <si>
    <t>726</t>
  </si>
  <si>
    <t>შინჯიაშვილი</t>
  </si>
  <si>
    <t>01011096276</t>
  </si>
  <si>
    <t>727</t>
  </si>
  <si>
    <t>ცერცვაძე</t>
  </si>
  <si>
    <t>01024022671</t>
  </si>
  <si>
    <t>728</t>
  </si>
  <si>
    <t>ნინელი</t>
  </si>
  <si>
    <t>01011028886</t>
  </si>
  <si>
    <t>729</t>
  </si>
  <si>
    <t>ჩოკოშვილი</t>
  </si>
  <si>
    <t>24001005334</t>
  </si>
  <si>
    <t>730</t>
  </si>
  <si>
    <t>ფილიპოვა</t>
  </si>
  <si>
    <t>01011065230</t>
  </si>
  <si>
    <t>731</t>
  </si>
  <si>
    <t>ჯანგირაშვილი</t>
  </si>
  <si>
    <t>01011059405</t>
  </si>
  <si>
    <t>732</t>
  </si>
  <si>
    <t>01027028233</t>
  </si>
  <si>
    <t>733</t>
  </si>
  <si>
    <t>ოსიყმაშვილი</t>
  </si>
  <si>
    <t>01011015148</t>
  </si>
  <si>
    <t>734</t>
  </si>
  <si>
    <t>ბაქრაძე</t>
  </si>
  <si>
    <t>01027018987</t>
  </si>
  <si>
    <t>735</t>
  </si>
  <si>
    <t>40001002944</t>
  </si>
  <si>
    <t>736</t>
  </si>
  <si>
    <t>ლისია</t>
  </si>
  <si>
    <t>ოგანოვი</t>
  </si>
  <si>
    <t>01012011265</t>
  </si>
  <si>
    <t>737</t>
  </si>
  <si>
    <t>ცირამუა</t>
  </si>
  <si>
    <t>62003009620</t>
  </si>
  <si>
    <t>738</t>
  </si>
  <si>
    <t>ბითაძე</t>
  </si>
  <si>
    <t>01012025572</t>
  </si>
  <si>
    <t>739</t>
  </si>
  <si>
    <t>რეხვიაშვილი</t>
  </si>
  <si>
    <t>01012008320</t>
  </si>
  <si>
    <t>740</t>
  </si>
  <si>
    <t>ზანგურაშვილი</t>
  </si>
  <si>
    <t>01011044451</t>
  </si>
  <si>
    <t>741</t>
  </si>
  <si>
    <t>ბებია</t>
  </si>
  <si>
    <t>48001022524</t>
  </si>
  <si>
    <t>742</t>
  </si>
  <si>
    <t>სმოევი</t>
  </si>
  <si>
    <t>01011087934</t>
  </si>
  <si>
    <t>743</t>
  </si>
  <si>
    <t>ალეკო</t>
  </si>
  <si>
    <t>ჭარელაშვილი</t>
  </si>
  <si>
    <t>45001025577</t>
  </si>
  <si>
    <t>744</t>
  </si>
  <si>
    <t>ელიზა</t>
  </si>
  <si>
    <t>01011058766</t>
  </si>
  <si>
    <t>745</t>
  </si>
  <si>
    <t>წოწონავა</t>
  </si>
  <si>
    <t>01008023821</t>
  </si>
  <si>
    <t>746</t>
  </si>
  <si>
    <t>ნინიკო</t>
  </si>
  <si>
    <t>მუქერია</t>
  </si>
  <si>
    <t>01011086414</t>
  </si>
  <si>
    <t>747</t>
  </si>
  <si>
    <t>01011080521</t>
  </si>
  <si>
    <t>748</t>
  </si>
  <si>
    <t>გვასალია</t>
  </si>
  <si>
    <t>19001013962</t>
  </si>
  <si>
    <t>749</t>
  </si>
  <si>
    <t>10001010592</t>
  </si>
  <si>
    <t>750</t>
  </si>
  <si>
    <t>ყვავილაშვილი</t>
  </si>
  <si>
    <t>01011017388</t>
  </si>
  <si>
    <t>751</t>
  </si>
  <si>
    <t>01011020168</t>
  </si>
  <si>
    <t>752</t>
  </si>
  <si>
    <t>01024007614</t>
  </si>
  <si>
    <t>753</t>
  </si>
  <si>
    <t>კვერნაძე</t>
  </si>
  <si>
    <t>01012010915</t>
  </si>
  <si>
    <t>754</t>
  </si>
  <si>
    <t>ბარაბაძე</t>
  </si>
  <si>
    <t>37001045774</t>
  </si>
  <si>
    <t>755</t>
  </si>
  <si>
    <t>დუნდუა</t>
  </si>
  <si>
    <t>37001003576</t>
  </si>
  <si>
    <t>756</t>
  </si>
  <si>
    <t>გვაზბაია</t>
  </si>
  <si>
    <t>62005024294</t>
  </si>
  <si>
    <t>757</t>
  </si>
  <si>
    <t>გულნაზი</t>
  </si>
  <si>
    <t>ჟღენტი</t>
  </si>
  <si>
    <t>01011007629</t>
  </si>
  <si>
    <t>758</t>
  </si>
  <si>
    <t>ბერბიჭაშვილი</t>
  </si>
  <si>
    <t>01019021639</t>
  </si>
  <si>
    <t>759</t>
  </si>
  <si>
    <t xml:space="preserve">აბელიან </t>
  </si>
  <si>
    <t>760</t>
  </si>
  <si>
    <t xml:space="preserve">ხურციძე </t>
  </si>
  <si>
    <t>761</t>
  </si>
  <si>
    <t xml:space="preserve">ხავთასი </t>
  </si>
  <si>
    <t>01024037136</t>
  </si>
  <si>
    <t>762</t>
  </si>
  <si>
    <t xml:space="preserve">ალადაშვილი </t>
  </si>
  <si>
    <t>01030006588</t>
  </si>
  <si>
    <t>763</t>
  </si>
  <si>
    <t xml:space="preserve">ცხვარიაშვილი </t>
  </si>
  <si>
    <t>01011025185</t>
  </si>
  <si>
    <t>764</t>
  </si>
  <si>
    <t xml:space="preserve">პაპავა   </t>
  </si>
  <si>
    <t>62005005501</t>
  </si>
  <si>
    <t>765</t>
  </si>
  <si>
    <t>ომიაძე</t>
  </si>
  <si>
    <t>01025012094</t>
  </si>
  <si>
    <t>766</t>
  </si>
  <si>
    <t xml:space="preserve">იმნაძე </t>
  </si>
  <si>
    <t>01007009339</t>
  </si>
  <si>
    <t>767</t>
  </si>
  <si>
    <t xml:space="preserve">მეგუთნიშვილი </t>
  </si>
  <si>
    <t>20001005345</t>
  </si>
  <si>
    <t>768</t>
  </si>
  <si>
    <t>უთმელიძე</t>
  </si>
  <si>
    <t>01002007701</t>
  </si>
  <si>
    <t>769</t>
  </si>
  <si>
    <t>ნაზია</t>
  </si>
  <si>
    <t xml:space="preserve">ვაჩეიშვილი  </t>
  </si>
  <si>
    <t>770</t>
  </si>
  <si>
    <t xml:space="preserve">დუდუჩავა </t>
  </si>
  <si>
    <t>771</t>
  </si>
  <si>
    <t xml:space="preserve">ანთაძე </t>
  </si>
  <si>
    <t>772</t>
  </si>
  <si>
    <t xml:space="preserve">მეგრელიშვილი  </t>
  </si>
  <si>
    <t>773</t>
  </si>
  <si>
    <t xml:space="preserve">თელია  </t>
  </si>
  <si>
    <t>774</t>
  </si>
  <si>
    <t xml:space="preserve">ჯაში </t>
  </si>
  <si>
    <t>775</t>
  </si>
  <si>
    <t xml:space="preserve">კუტუბიძე </t>
  </si>
  <si>
    <t>776</t>
  </si>
  <si>
    <t xml:space="preserve">მახარაძე </t>
  </si>
  <si>
    <t>777</t>
  </si>
  <si>
    <t>ალმასხან</t>
  </si>
  <si>
    <t xml:space="preserve">შათირიშვილი </t>
  </si>
  <si>
    <t>778</t>
  </si>
  <si>
    <t xml:space="preserve">აბუსერიძე </t>
  </si>
  <si>
    <t>779</t>
  </si>
  <si>
    <t xml:space="preserve">კვაჭანტირაძე </t>
  </si>
  <si>
    <t>780</t>
  </si>
  <si>
    <t xml:space="preserve">საჯაია </t>
  </si>
  <si>
    <t>781</t>
  </si>
  <si>
    <t xml:space="preserve">კოტრიკაძე </t>
  </si>
  <si>
    <t>782</t>
  </si>
  <si>
    <t>გენო</t>
  </si>
  <si>
    <t xml:space="preserve">პაპავა </t>
  </si>
  <si>
    <t>783</t>
  </si>
  <si>
    <t xml:space="preserve">მამალაძე </t>
  </si>
  <si>
    <t>784</t>
  </si>
  <si>
    <t>ბერძენიშვილი</t>
  </si>
  <si>
    <t>01030030180</t>
  </si>
  <si>
    <t>785</t>
  </si>
  <si>
    <t>ხეცურიანი</t>
  </si>
  <si>
    <t>31001010661</t>
  </si>
  <si>
    <t>786</t>
  </si>
  <si>
    <t>31001055917</t>
  </si>
  <si>
    <t>787</t>
  </si>
  <si>
    <t>ბურკიაშვილი</t>
  </si>
  <si>
    <t>01024003348</t>
  </si>
  <si>
    <t>788</t>
  </si>
  <si>
    <t>კოზმანაშვილი</t>
  </si>
  <si>
    <t>31001004903</t>
  </si>
  <si>
    <t>789</t>
  </si>
  <si>
    <t>გამყრელიძე</t>
  </si>
  <si>
    <t>ამირანი</t>
  </si>
  <si>
    <t>01024008632</t>
  </si>
  <si>
    <t>790</t>
  </si>
  <si>
    <t>ჩოპოზოვა-ურთაშვილი</t>
  </si>
  <si>
    <t>791</t>
  </si>
  <si>
    <t>ზარიაშვილი</t>
  </si>
  <si>
    <t>792</t>
  </si>
  <si>
    <t>793</t>
  </si>
  <si>
    <t>ბაბულია</t>
  </si>
  <si>
    <t>794</t>
  </si>
  <si>
    <t>ზაქარია</t>
  </si>
  <si>
    <t>ჩოხელი</t>
  </si>
  <si>
    <t>795</t>
  </si>
  <si>
    <t>796</t>
  </si>
  <si>
    <t>სოლომონ</t>
  </si>
  <si>
    <t>ტატუნაშვილი</t>
  </si>
  <si>
    <t>797</t>
  </si>
  <si>
    <t>გაბარაშვილი</t>
  </si>
  <si>
    <t>798</t>
  </si>
  <si>
    <t>ილია</t>
  </si>
  <si>
    <t>ფიცხელაური</t>
  </si>
  <si>
    <t>799</t>
  </si>
  <si>
    <t>ჩანადირი</t>
  </si>
  <si>
    <t>800</t>
  </si>
  <si>
    <t>ჩალაური</t>
  </si>
  <si>
    <t>01026010908</t>
  </si>
  <si>
    <t>801</t>
  </si>
  <si>
    <t>უნდილაშვილი</t>
  </si>
  <si>
    <t>802</t>
  </si>
  <si>
    <t>ლაბაური</t>
  </si>
  <si>
    <t>803</t>
  </si>
  <si>
    <t>804</t>
  </si>
  <si>
    <t>01019042590</t>
  </si>
  <si>
    <t>805</t>
  </si>
  <si>
    <t>რუსიშვილი</t>
  </si>
  <si>
    <t>806</t>
  </si>
  <si>
    <t>პაპიტაშვილი</t>
  </si>
  <si>
    <t>807</t>
  </si>
  <si>
    <t>მწითური</t>
  </si>
  <si>
    <t>16001001031</t>
  </si>
  <si>
    <t>808</t>
  </si>
  <si>
    <t>სუხაშვილი</t>
  </si>
  <si>
    <t>809</t>
  </si>
  <si>
    <t>810</t>
  </si>
  <si>
    <t>ბესტავაშვილი</t>
  </si>
  <si>
    <t>811</t>
  </si>
  <si>
    <t>ხატისაშვილი</t>
  </si>
  <si>
    <t>812</t>
  </si>
  <si>
    <t>უთურგაშვილი</t>
  </si>
  <si>
    <t>01011036900</t>
  </si>
  <si>
    <t>813</t>
  </si>
  <si>
    <t>01024049778</t>
  </si>
  <si>
    <t>814</t>
  </si>
  <si>
    <t>მკრტიჩიანი</t>
  </si>
  <si>
    <t>01012027192</t>
  </si>
  <si>
    <t>815</t>
  </si>
  <si>
    <t>816</t>
  </si>
  <si>
    <t>მუზაშვილი</t>
  </si>
  <si>
    <t>817</t>
  </si>
  <si>
    <t>818</t>
  </si>
  <si>
    <t>819</t>
  </si>
  <si>
    <t>ფრიდონაშვილი</t>
  </si>
  <si>
    <t>820</t>
  </si>
  <si>
    <t>ციხელაშვილი</t>
  </si>
  <si>
    <t>821</t>
  </si>
  <si>
    <t>822</t>
  </si>
  <si>
    <t>კოკოზაშვილი</t>
  </si>
  <si>
    <t>823</t>
  </si>
  <si>
    <t>ხუბაშვილი</t>
  </si>
  <si>
    <t>824</t>
  </si>
  <si>
    <t>825</t>
  </si>
  <si>
    <t>არჩილი</t>
  </si>
  <si>
    <t>ბადურაშვილი</t>
  </si>
  <si>
    <t>826</t>
  </si>
  <si>
    <t>ჯიმშიტაშვილი</t>
  </si>
  <si>
    <t>827</t>
  </si>
  <si>
    <t>ცალუღელაშვილი</t>
  </si>
  <si>
    <t>828</t>
  </si>
  <si>
    <t>სულხანიშვილი</t>
  </si>
  <si>
    <t>829</t>
  </si>
  <si>
    <t>ალიოშა</t>
  </si>
  <si>
    <t>830</t>
  </si>
  <si>
    <t>831</t>
  </si>
  <si>
    <t>ვარლამ</t>
  </si>
  <si>
    <t>ჯავახიშვილი</t>
  </si>
  <si>
    <t>832</t>
  </si>
  <si>
    <t>ნარიმანიძე</t>
  </si>
  <si>
    <t>833</t>
  </si>
  <si>
    <t>ნუგზრიშვილი</t>
  </si>
  <si>
    <t>834</t>
  </si>
  <si>
    <t>ღვინიაშვილი</t>
  </si>
  <si>
    <t>835</t>
  </si>
  <si>
    <t>საგინაშვილი</t>
  </si>
  <si>
    <t>836</t>
  </si>
  <si>
    <t>მოსახლიშვილი</t>
  </si>
  <si>
    <t>837</t>
  </si>
  <si>
    <t>838</t>
  </si>
  <si>
    <t>ხიბლაშვილი</t>
  </si>
  <si>
    <t>839</t>
  </si>
  <si>
    <t>ქუშაშვილი</t>
  </si>
  <si>
    <t>840</t>
  </si>
  <si>
    <t>841</t>
  </si>
  <si>
    <t>842</t>
  </si>
  <si>
    <t>ფაჯიშვილი</t>
  </si>
  <si>
    <t>843</t>
  </si>
  <si>
    <t>ავსაჯანიშვილი</t>
  </si>
  <si>
    <t>844</t>
  </si>
  <si>
    <t>ჩქარეული</t>
  </si>
  <si>
    <t>845</t>
  </si>
  <si>
    <t>ტუჩაშვილი</t>
  </si>
  <si>
    <t>846</t>
  </si>
  <si>
    <t>ტუცაშვილი</t>
  </si>
  <si>
    <t>847</t>
  </si>
  <si>
    <t>სეთურიძე</t>
  </si>
  <si>
    <t>848</t>
  </si>
  <si>
    <t>გაგაძე</t>
  </si>
  <si>
    <t>849</t>
  </si>
  <si>
    <t>850</t>
  </si>
  <si>
    <t>851</t>
  </si>
  <si>
    <t>ბაჩუკი</t>
  </si>
  <si>
    <t>ხვადაგიანი</t>
  </si>
  <si>
    <t>852</t>
  </si>
  <si>
    <t>მილორდი</t>
  </si>
  <si>
    <t>ხუციძე</t>
  </si>
  <si>
    <t>853</t>
  </si>
  <si>
    <t>ლეთოდიანი</t>
  </si>
  <si>
    <t>854</t>
  </si>
  <si>
    <t>855</t>
  </si>
  <si>
    <t>856</t>
  </si>
  <si>
    <t>გოლოძე</t>
  </si>
  <si>
    <t>49101015854</t>
  </si>
  <si>
    <t>857</t>
  </si>
  <si>
    <t>ჩაჩხიანი</t>
  </si>
  <si>
    <t>49001013562</t>
  </si>
  <si>
    <t>858</t>
  </si>
  <si>
    <t>49001005291</t>
  </si>
  <si>
    <t>859</t>
  </si>
  <si>
    <t>მუშკუდიანი</t>
  </si>
  <si>
    <t>49001005115</t>
  </si>
  <si>
    <t>860</t>
  </si>
  <si>
    <t>861</t>
  </si>
  <si>
    <t>აბესალომ</t>
  </si>
  <si>
    <t>კენჭაძე</t>
  </si>
  <si>
    <t>49001010852</t>
  </si>
  <si>
    <t>862</t>
  </si>
  <si>
    <t>ჩხეტიანი</t>
  </si>
  <si>
    <t>49001010300</t>
  </si>
  <si>
    <t>863</t>
  </si>
  <si>
    <t>ჯიაძე</t>
  </si>
  <si>
    <t>49001002872</t>
  </si>
  <si>
    <t>864</t>
  </si>
  <si>
    <t>იური</t>
  </si>
  <si>
    <t>ნემსიწვერიძე</t>
  </si>
  <si>
    <t>49001002573</t>
  </si>
  <si>
    <t>865</t>
  </si>
  <si>
    <t>ლაკვეხელიანი</t>
  </si>
  <si>
    <t>49001002572</t>
  </si>
  <si>
    <t>866</t>
  </si>
  <si>
    <t>მურცხვალაძე</t>
  </si>
  <si>
    <t>49001010837</t>
  </si>
  <si>
    <t>867</t>
  </si>
  <si>
    <t>გელოვანი</t>
  </si>
  <si>
    <t>49001001264</t>
  </si>
  <si>
    <t>868</t>
  </si>
  <si>
    <t>ტიტე</t>
  </si>
  <si>
    <t>49001001852</t>
  </si>
  <si>
    <t>869</t>
  </si>
  <si>
    <t>49001002902</t>
  </si>
  <si>
    <t>870</t>
  </si>
  <si>
    <t>ონერ</t>
  </si>
  <si>
    <t>871</t>
  </si>
  <si>
    <t>ბახვა</t>
  </si>
  <si>
    <t>49001013213</t>
  </si>
  <si>
    <t>872</t>
  </si>
  <si>
    <t>ბურჯალიანი</t>
  </si>
  <si>
    <t>49001011950</t>
  </si>
  <si>
    <t>873</t>
  </si>
  <si>
    <t>ზაური</t>
  </si>
  <si>
    <t>ბუაძე</t>
  </si>
  <si>
    <t>49001004027</t>
  </si>
  <si>
    <t>874</t>
  </si>
  <si>
    <t>ირემაძე</t>
  </si>
  <si>
    <t>49001013634</t>
  </si>
  <si>
    <t>875</t>
  </si>
  <si>
    <t>60001127327</t>
  </si>
  <si>
    <t>876</t>
  </si>
  <si>
    <t>49001008005</t>
  </si>
  <si>
    <t>877</t>
  </si>
  <si>
    <t>49001001659</t>
  </si>
  <si>
    <t>878</t>
  </si>
  <si>
    <t>ბანძელაძე</t>
  </si>
  <si>
    <t>879</t>
  </si>
  <si>
    <t>49001009997</t>
  </si>
  <si>
    <t>880</t>
  </si>
  <si>
    <t>ჯუმბერ</t>
  </si>
  <si>
    <t>49001007687</t>
  </si>
  <si>
    <t>881</t>
  </si>
  <si>
    <t>49001011606</t>
  </si>
  <si>
    <t>882</t>
  </si>
  <si>
    <t>ალბერტ</t>
  </si>
  <si>
    <t>ბენდელიანი</t>
  </si>
  <si>
    <t>49001007745</t>
  </si>
  <si>
    <t>883</t>
  </si>
  <si>
    <t>ფოთოლა</t>
  </si>
  <si>
    <t>გასვიანი</t>
  </si>
  <si>
    <t>49001004018</t>
  </si>
  <si>
    <t>884</t>
  </si>
  <si>
    <t>ლომთაძე</t>
  </si>
  <si>
    <t>49001005865</t>
  </si>
  <si>
    <t>885</t>
  </si>
  <si>
    <t>ჩიქოვანი</t>
  </si>
  <si>
    <t>49001005824</t>
  </si>
  <si>
    <t>886</t>
  </si>
  <si>
    <t>ლუარა</t>
  </si>
  <si>
    <t>49001012628</t>
  </si>
  <si>
    <t>887</t>
  </si>
  <si>
    <t>49001008445</t>
  </si>
  <si>
    <t>888</t>
  </si>
  <si>
    <t>საღინაძე</t>
  </si>
  <si>
    <t>49001011843</t>
  </si>
  <si>
    <t>889</t>
  </si>
  <si>
    <t>კუხალაშვილი</t>
  </si>
  <si>
    <t>49001004037</t>
  </si>
  <si>
    <t>890</t>
  </si>
  <si>
    <t>ქურასბედიანი</t>
  </si>
  <si>
    <t>891</t>
  </si>
  <si>
    <t>ჯოტო</t>
  </si>
  <si>
    <t>892</t>
  </si>
  <si>
    <t>ამალია</t>
  </si>
  <si>
    <t>გვიდიანი</t>
  </si>
  <si>
    <t>893</t>
  </si>
  <si>
    <t>894</t>
  </si>
  <si>
    <t>გუგავა</t>
  </si>
  <si>
    <t>895</t>
  </si>
  <si>
    <t>მუსელიანი</t>
  </si>
  <si>
    <t>896</t>
  </si>
  <si>
    <t>ნაზიკო</t>
  </si>
  <si>
    <t>897</t>
  </si>
  <si>
    <t>898</t>
  </si>
  <si>
    <t>899</t>
  </si>
  <si>
    <t>ბაბუცა</t>
  </si>
  <si>
    <t>900</t>
  </si>
  <si>
    <t>901</t>
  </si>
  <si>
    <t>902</t>
  </si>
  <si>
    <t>კვიციანი</t>
  </si>
  <si>
    <t>903</t>
  </si>
  <si>
    <t>904</t>
  </si>
  <si>
    <t>მურადი</t>
  </si>
  <si>
    <t>905</t>
  </si>
  <si>
    <t>906</t>
  </si>
  <si>
    <t>907</t>
  </si>
  <si>
    <t>ქარდავა</t>
  </si>
  <si>
    <t>908</t>
  </si>
  <si>
    <t>რატიანი</t>
  </si>
  <si>
    <t>909</t>
  </si>
  <si>
    <t>910</t>
  </si>
  <si>
    <t>911</t>
  </si>
  <si>
    <t>912</t>
  </si>
  <si>
    <t>თინა</t>
  </si>
  <si>
    <t>01027040976</t>
  </si>
  <si>
    <t>913</t>
  </si>
  <si>
    <t> მაია</t>
  </si>
  <si>
    <t>გავაშელიშვილი</t>
  </si>
  <si>
    <t>914</t>
  </si>
  <si>
    <t> ლილი</t>
  </si>
  <si>
    <t>915</t>
  </si>
  <si>
    <t> რუსუდან</t>
  </si>
  <si>
    <t>ჩლაიძე</t>
  </si>
  <si>
    <t>01003007687</t>
  </si>
  <si>
    <t>916</t>
  </si>
  <si>
    <t> ხათუნა</t>
  </si>
  <si>
    <t>გავაშელი-მეტრეველი</t>
  </si>
  <si>
    <t>917</t>
  </si>
  <si>
    <t> ჯუმბერ</t>
  </si>
  <si>
    <t>ჩიხრაძე</t>
  </si>
  <si>
    <t>918</t>
  </si>
  <si>
    <t> ანა</t>
  </si>
  <si>
    <t>ლებანიძე</t>
  </si>
  <si>
    <t>919</t>
  </si>
  <si>
    <t> ინდირა</t>
  </si>
  <si>
    <t>920</t>
  </si>
  <si>
    <t> გივი</t>
  </si>
  <si>
    <t>921</t>
  </si>
  <si>
    <t> მარინე</t>
  </si>
  <si>
    <t>ხიდეშელი</t>
  </si>
  <si>
    <t>922</t>
  </si>
  <si>
    <t> ნანა</t>
  </si>
  <si>
    <t>923</t>
  </si>
  <si>
    <t> ზოია</t>
  </si>
  <si>
    <t>924</t>
  </si>
  <si>
    <t> ქეთევან</t>
  </si>
  <si>
    <t>925</t>
  </si>
  <si>
    <t> ტარიელ</t>
  </si>
  <si>
    <t>926</t>
  </si>
  <si>
    <t> თამაზ</t>
  </si>
  <si>
    <t>სულაძე</t>
  </si>
  <si>
    <t>927</t>
  </si>
  <si>
    <t> შოთა</t>
  </si>
  <si>
    <t>928</t>
  </si>
  <si>
    <t> ომარ</t>
  </si>
  <si>
    <t>ლობჯანიძე</t>
  </si>
  <si>
    <t>929</t>
  </si>
  <si>
    <t>01017036528</t>
  </si>
  <si>
    <t>930</t>
  </si>
  <si>
    <t> გურამ</t>
  </si>
  <si>
    <t>ხვედელიანი</t>
  </si>
  <si>
    <t>931</t>
  </si>
  <si>
    <t> ლედი</t>
  </si>
  <si>
    <t>ყაველაშვილი</t>
  </si>
  <si>
    <t>932</t>
  </si>
  <si>
    <t> ლევანი</t>
  </si>
  <si>
    <t>933</t>
  </si>
  <si>
    <t>ჩიკვილაძე</t>
  </si>
  <si>
    <t>934</t>
  </si>
  <si>
    <t> დავითი</t>
  </si>
  <si>
    <t>935</t>
  </si>
  <si>
    <t> ნონა</t>
  </si>
  <si>
    <t>936</t>
  </si>
  <si>
    <t>შუშანიკა</t>
  </si>
  <si>
    <t>კაჭარავა</t>
  </si>
  <si>
    <t>02001005654</t>
  </si>
  <si>
    <t>937</t>
  </si>
  <si>
    <t>ბუთხუზი</t>
  </si>
  <si>
    <t>ფაცაცია</t>
  </si>
  <si>
    <t>938</t>
  </si>
  <si>
    <t>ესაკია</t>
  </si>
  <si>
    <t>02001001027</t>
  </si>
  <si>
    <t>939</t>
  </si>
  <si>
    <t>გაბუნია</t>
  </si>
  <si>
    <t>02001017122</t>
  </si>
  <si>
    <t>940</t>
  </si>
  <si>
    <t>02001002290</t>
  </si>
  <si>
    <t>941</t>
  </si>
  <si>
    <t>თელია</t>
  </si>
  <si>
    <t>942</t>
  </si>
  <si>
    <t>ფრანგიშვილი</t>
  </si>
  <si>
    <t>01011006321</t>
  </si>
  <si>
    <t>943</t>
  </si>
  <si>
    <t>დათუნა</t>
  </si>
  <si>
    <t>კუჭუხიძე</t>
  </si>
  <si>
    <t>02001005300</t>
  </si>
  <si>
    <t>944</t>
  </si>
  <si>
    <t>02001017965</t>
  </si>
  <si>
    <t>945</t>
  </si>
  <si>
    <t>ბაქარი</t>
  </si>
  <si>
    <t>კუცია</t>
  </si>
  <si>
    <t>02001024295</t>
  </si>
  <si>
    <t>946</t>
  </si>
  <si>
    <t>ნინუა</t>
  </si>
  <si>
    <t>02001002493</t>
  </si>
  <si>
    <t>947</t>
  </si>
  <si>
    <t>02001002115</t>
  </si>
  <si>
    <t>948</t>
  </si>
  <si>
    <t>ოჩიგავა</t>
  </si>
  <si>
    <t>02001020860</t>
  </si>
  <si>
    <t>949</t>
  </si>
  <si>
    <t>ხოშტარია</t>
  </si>
  <si>
    <t>02001005870</t>
  </si>
  <si>
    <t>950</t>
  </si>
  <si>
    <t>რაული</t>
  </si>
  <si>
    <t>02001014450</t>
  </si>
  <si>
    <t>951</t>
  </si>
  <si>
    <t>ქიტუაშვილი</t>
  </si>
  <si>
    <t>02001005759</t>
  </si>
  <si>
    <t>952</t>
  </si>
  <si>
    <t>02001014362</t>
  </si>
  <si>
    <t>953</t>
  </si>
  <si>
    <t>პერტენავა</t>
  </si>
  <si>
    <t>02001018016</t>
  </si>
  <si>
    <t>954</t>
  </si>
  <si>
    <t>მერაბი</t>
  </si>
  <si>
    <t>კურპეიშვილი</t>
  </si>
  <si>
    <t>02001003126</t>
  </si>
  <si>
    <t>955</t>
  </si>
  <si>
    <t>ლევანი</t>
  </si>
  <si>
    <t>02001004390</t>
  </si>
  <si>
    <t>956</t>
  </si>
  <si>
    <t>ფირცხალაშვილი</t>
  </si>
  <si>
    <t>02001013054</t>
  </si>
  <si>
    <t>957</t>
  </si>
  <si>
    <t>958</t>
  </si>
  <si>
    <t>ჯანელიძე</t>
  </si>
  <si>
    <t>959</t>
  </si>
  <si>
    <t>02001018857</t>
  </si>
  <si>
    <t>960</t>
  </si>
  <si>
    <t>იმენდი</t>
  </si>
  <si>
    <t>961</t>
  </si>
  <si>
    <t>962</t>
  </si>
  <si>
    <t>წურწუმია</t>
  </si>
  <si>
    <t>963</t>
  </si>
  <si>
    <t>დათო</t>
  </si>
  <si>
    <t>964</t>
  </si>
  <si>
    <t>ჯამბულ</t>
  </si>
  <si>
    <t>როგავა</t>
  </si>
  <si>
    <t>965</t>
  </si>
  <si>
    <t>როდონაია</t>
  </si>
  <si>
    <t>966</t>
  </si>
  <si>
    <t>ომარი</t>
  </si>
  <si>
    <t>დარსალია</t>
  </si>
  <si>
    <t>967</t>
  </si>
  <si>
    <t>ჯენერ</t>
  </si>
  <si>
    <t>იზორია</t>
  </si>
  <si>
    <t>968</t>
  </si>
  <si>
    <t>სტეფანია</t>
  </si>
  <si>
    <t>969</t>
  </si>
  <si>
    <t>ზაალი</t>
  </si>
  <si>
    <t>971</t>
  </si>
  <si>
    <t>ფოცხვერია</t>
  </si>
  <si>
    <t>972</t>
  </si>
  <si>
    <t>მიმინოშვილი</t>
  </si>
  <si>
    <t>973</t>
  </si>
  <si>
    <t>თოდუა</t>
  </si>
  <si>
    <t>974</t>
  </si>
  <si>
    <t>975</t>
  </si>
  <si>
    <t>ყალიჩავა</t>
  </si>
  <si>
    <t>976</t>
  </si>
  <si>
    <t>977</t>
  </si>
  <si>
    <t>დემური</t>
  </si>
  <si>
    <t>ლაზარია</t>
  </si>
  <si>
    <t>978</t>
  </si>
  <si>
    <t>979</t>
  </si>
  <si>
    <t>980</t>
  </si>
  <si>
    <t>ხობელია</t>
  </si>
  <si>
    <t>981</t>
  </si>
  <si>
    <t>982</t>
  </si>
  <si>
    <t>დათა</t>
  </si>
  <si>
    <t>გახარია</t>
  </si>
  <si>
    <t>983</t>
  </si>
  <si>
    <t>984</t>
  </si>
  <si>
    <t>წულაია</t>
  </si>
  <si>
    <t>985</t>
  </si>
  <si>
    <t>ნოდია</t>
  </si>
  <si>
    <t>986</t>
  </si>
  <si>
    <t>ლომაია</t>
  </si>
  <si>
    <t>987</t>
  </si>
  <si>
    <t>ცაავა</t>
  </si>
  <si>
    <t>988</t>
  </si>
  <si>
    <t>ბერიშვილი</t>
  </si>
  <si>
    <t>989</t>
  </si>
  <si>
    <t>ტრისტანი</t>
  </si>
  <si>
    <t>ქორჩილავა</t>
  </si>
  <si>
    <t>990</t>
  </si>
  <si>
    <t>991</t>
  </si>
  <si>
    <t>ლომია</t>
  </si>
  <si>
    <t>992</t>
  </si>
  <si>
    <t>993</t>
  </si>
  <si>
    <t>994</t>
  </si>
  <si>
    <t>გოგოლი</t>
  </si>
  <si>
    <t>995</t>
  </si>
  <si>
    <t>996</t>
  </si>
  <si>
    <t>ზარქუა</t>
  </si>
  <si>
    <t>997</t>
  </si>
  <si>
    <t>998</t>
  </si>
  <si>
    <t>მურთაზ</t>
  </si>
  <si>
    <t>მაკალათია</t>
  </si>
  <si>
    <t>999</t>
  </si>
  <si>
    <t>1000</t>
  </si>
  <si>
    <t>ჟვანია</t>
  </si>
  <si>
    <t>1001</t>
  </si>
  <si>
    <t>წირღვავა</t>
  </si>
  <si>
    <t>1002</t>
  </si>
  <si>
    <t>1003</t>
  </si>
  <si>
    <t>ლატავრა</t>
  </si>
  <si>
    <t>1004</t>
  </si>
  <si>
    <t>კიღურაძე</t>
  </si>
  <si>
    <t>1005</t>
  </si>
  <si>
    <t>დევაძე</t>
  </si>
  <si>
    <t>1006</t>
  </si>
  <si>
    <t>ცანავა</t>
  </si>
  <si>
    <t>1007</t>
  </si>
  <si>
    <t>ანაკიძე</t>
  </si>
  <si>
    <t>1008</t>
  </si>
  <si>
    <t>უჩანეიშვილი</t>
  </si>
  <si>
    <t>1009</t>
  </si>
  <si>
    <t>ქეთო</t>
  </si>
  <si>
    <t>სახეიშვილი</t>
  </si>
  <si>
    <t>1010</t>
  </si>
  <si>
    <t>1011</t>
  </si>
  <si>
    <t>ელიაშვილი</t>
  </si>
  <si>
    <t>1012</t>
  </si>
  <si>
    <t>ედიტა</t>
  </si>
  <si>
    <t>ქაჯაია</t>
  </si>
  <si>
    <t>1013</t>
  </si>
  <si>
    <t>1014</t>
  </si>
  <si>
    <t>ლარა</t>
  </si>
  <si>
    <t>1015</t>
  </si>
  <si>
    <t>ფიფია</t>
  </si>
  <si>
    <t>1016</t>
  </si>
  <si>
    <t>საკანდელია</t>
  </si>
  <si>
    <t>1017</t>
  </si>
  <si>
    <t>1018</t>
  </si>
  <si>
    <t>ესართია</t>
  </si>
  <si>
    <t>1019</t>
  </si>
  <si>
    <t>მესხი</t>
  </si>
  <si>
    <t>1020</t>
  </si>
  <si>
    <t>თემურ</t>
  </si>
  <si>
    <t>1021</t>
  </si>
  <si>
    <t>ალიკა</t>
  </si>
  <si>
    <t>1022</t>
  </si>
  <si>
    <t>1023</t>
  </si>
  <si>
    <t>1024</t>
  </si>
  <si>
    <t>1025</t>
  </si>
  <si>
    <t>ბურჭულაია</t>
  </si>
  <si>
    <t>1026</t>
  </si>
  <si>
    <t>ემზარ</t>
  </si>
  <si>
    <t>ჯავახია</t>
  </si>
  <si>
    <t>1027</t>
  </si>
  <si>
    <t>ნაჭყებია</t>
  </si>
  <si>
    <t>1028</t>
  </si>
  <si>
    <t>1029</t>
  </si>
  <si>
    <t>ელდარ</t>
  </si>
  <si>
    <t>1030</t>
  </si>
  <si>
    <t>1031</t>
  </si>
  <si>
    <t>რურუა</t>
  </si>
  <si>
    <t>1032</t>
  </si>
  <si>
    <t>1033</t>
  </si>
  <si>
    <t>1034</t>
  </si>
  <si>
    <t>1035</t>
  </si>
  <si>
    <t>1036</t>
  </si>
  <si>
    <t>ხუხუა</t>
  </si>
  <si>
    <t>1037</t>
  </si>
  <si>
    <t>ჯგერენაია</t>
  </si>
  <si>
    <t>1038</t>
  </si>
  <si>
    <t>ჯოჯუა</t>
  </si>
  <si>
    <t>1039</t>
  </si>
  <si>
    <t>ბერია</t>
  </si>
  <si>
    <t>1040</t>
  </si>
  <si>
    <t>ხაინდრავა</t>
  </si>
  <si>
    <t>1041</t>
  </si>
  <si>
    <t>სიგუა</t>
  </si>
  <si>
    <t>1042</t>
  </si>
  <si>
    <t>გენადი</t>
  </si>
  <si>
    <t>ბჟალავა</t>
  </si>
  <si>
    <t>1043</t>
  </si>
  <si>
    <t>1044</t>
  </si>
  <si>
    <t>როლანდ</t>
  </si>
  <si>
    <t>1045</t>
  </si>
  <si>
    <t>1046</t>
  </si>
  <si>
    <t>დინა</t>
  </si>
  <si>
    <t>ციკოლია</t>
  </si>
  <si>
    <t>1047</t>
  </si>
  <si>
    <t>კალანდია</t>
  </si>
  <si>
    <t>1048</t>
  </si>
  <si>
    <t>მავლნა</t>
  </si>
  <si>
    <t>ჩხეტია</t>
  </si>
  <si>
    <t>1049</t>
  </si>
  <si>
    <t>ბელა</t>
  </si>
  <si>
    <t>ჯიჯელავა</t>
  </si>
  <si>
    <t>1050</t>
  </si>
  <si>
    <t>ხუროძე</t>
  </si>
  <si>
    <t>1051</t>
  </si>
  <si>
    <t>მამია</t>
  </si>
  <si>
    <t>სულავა</t>
  </si>
  <si>
    <t>1052</t>
  </si>
  <si>
    <t>ლუიზა</t>
  </si>
  <si>
    <t>კორთხონჯია</t>
  </si>
  <si>
    <t>ქიქავა</t>
  </si>
  <si>
    <t>1054</t>
  </si>
  <si>
    <t>ჭკადუა</t>
  </si>
  <si>
    <t>1055</t>
  </si>
  <si>
    <t>ფალიანი</t>
  </si>
  <si>
    <t>ანგელინა</t>
  </si>
  <si>
    <t>1056</t>
  </si>
  <si>
    <t>ვეზდენი</t>
  </si>
  <si>
    <t>ჩოფე</t>
  </si>
  <si>
    <t>1057</t>
  </si>
  <si>
    <t>კესო</t>
  </si>
  <si>
    <t>1058</t>
  </si>
  <si>
    <t>1059</t>
  </si>
  <si>
    <t>გურჩიანი</t>
  </si>
  <si>
    <t>1060</t>
  </si>
  <si>
    <t>სუბელიანი</t>
  </si>
  <si>
    <t>1061</t>
  </si>
  <si>
    <t>1062</t>
  </si>
  <si>
    <t>ამრო</t>
  </si>
  <si>
    <t>1063</t>
  </si>
  <si>
    <t>1064</t>
  </si>
  <si>
    <t>ედვარდ</t>
  </si>
  <si>
    <t>1065</t>
  </si>
  <si>
    <t>ნაკანი</t>
  </si>
  <si>
    <t>1066</t>
  </si>
  <si>
    <t>1067</t>
  </si>
  <si>
    <t>1068</t>
  </si>
  <si>
    <t>გირგვლიანი</t>
  </si>
  <si>
    <t>1069</t>
  </si>
  <si>
    <t>1070</t>
  </si>
  <si>
    <t>მარიჯან</t>
  </si>
  <si>
    <t>1071</t>
  </si>
  <si>
    <t>ანსიანი</t>
  </si>
  <si>
    <t>01705046334</t>
  </si>
  <si>
    <t>1072</t>
  </si>
  <si>
    <t>1073</t>
  </si>
  <si>
    <t>ილდანი</t>
  </si>
  <si>
    <t>ნეოლინა</t>
  </si>
  <si>
    <t>1074</t>
  </si>
  <si>
    <t>ხაფთანი</t>
  </si>
  <si>
    <t>1075</t>
  </si>
  <si>
    <t>1076</t>
  </si>
  <si>
    <t>1077</t>
  </si>
  <si>
    <t>ხმალაძე</t>
  </si>
  <si>
    <t>01019059029</t>
  </si>
  <si>
    <t>1078</t>
  </si>
  <si>
    <t>ლალა</t>
  </si>
  <si>
    <t>1079</t>
  </si>
  <si>
    <t>1080</t>
  </si>
  <si>
    <t>1081</t>
  </si>
  <si>
    <t>ვერიკო</t>
  </si>
  <si>
    <t>1082</t>
  </si>
  <si>
    <t>1083</t>
  </si>
  <si>
    <t>1084</t>
  </si>
  <si>
    <t>ნარსავიძე</t>
  </si>
  <si>
    <t>1085</t>
  </si>
  <si>
    <t>არღვლიანი</t>
  </si>
  <si>
    <t>1086</t>
  </si>
  <si>
    <t>პატა</t>
  </si>
  <si>
    <t>1087</t>
  </si>
  <si>
    <t>მიქიანი</t>
  </si>
  <si>
    <t>1088</t>
  </si>
  <si>
    <t>ფანგანი</t>
  </si>
  <si>
    <t>1089</t>
  </si>
  <si>
    <t>1090</t>
  </si>
  <si>
    <t>გეგი</t>
  </si>
  <si>
    <t>1091</t>
  </si>
  <si>
    <t>1092</t>
  </si>
  <si>
    <t>1093</t>
  </si>
  <si>
    <t>საბანიძე</t>
  </si>
  <si>
    <t>1094</t>
  </si>
  <si>
    <t>სახოკია</t>
  </si>
  <si>
    <t>1095</t>
  </si>
  <si>
    <t>1096</t>
  </si>
  <si>
    <t>მურღვლიანი</t>
  </si>
  <si>
    <t>1097</t>
  </si>
  <si>
    <t>1098</t>
  </si>
  <si>
    <t>ადამია</t>
  </si>
  <si>
    <t>1099</t>
  </si>
  <si>
    <t>ჭაავა</t>
  </si>
  <si>
    <t>1100</t>
  </si>
  <si>
    <t>ხუბუა</t>
  </si>
  <si>
    <t>1101</t>
  </si>
  <si>
    <t>ზაქარაია</t>
  </si>
  <si>
    <t>1102</t>
  </si>
  <si>
    <t>პერტია</t>
  </si>
  <si>
    <t>02001004211</t>
  </si>
  <si>
    <t>1103</t>
  </si>
  <si>
    <t>ფაჩუაშვილი</t>
  </si>
  <si>
    <t>1104</t>
  </si>
  <si>
    <t>გოგინავა</t>
  </si>
  <si>
    <t>1105</t>
  </si>
  <si>
    <t>ხარებავა</t>
  </si>
  <si>
    <t>1106</t>
  </si>
  <si>
    <t>ხოჭოლავა</t>
  </si>
  <si>
    <t>1107</t>
  </si>
  <si>
    <t>გრიგოლია</t>
  </si>
  <si>
    <t>1108</t>
  </si>
  <si>
    <t>ჯანაშია</t>
  </si>
  <si>
    <t>1109</t>
  </si>
  <si>
    <t>კოკაია</t>
  </si>
  <si>
    <t>1110</t>
  </si>
  <si>
    <t>ჟულიეტა</t>
  </si>
  <si>
    <t>1111</t>
  </si>
  <si>
    <t>1112</t>
  </si>
  <si>
    <t>რობერტ</t>
  </si>
  <si>
    <t>1113</t>
  </si>
  <si>
    <t>ოთარი</t>
  </si>
  <si>
    <t>მიშველია</t>
  </si>
  <si>
    <t>1114</t>
  </si>
  <si>
    <t>აბესალომი</t>
  </si>
  <si>
    <t>1115</t>
  </si>
  <si>
    <t>კუპრავა</t>
  </si>
  <si>
    <t>1116</t>
  </si>
  <si>
    <t>1117</t>
  </si>
  <si>
    <t>ჩიქობავა</t>
  </si>
  <si>
    <t>1118</t>
  </si>
  <si>
    <t>ანჟელა</t>
  </si>
  <si>
    <t>ფირცხელავა</t>
  </si>
  <si>
    <t>1119</t>
  </si>
  <si>
    <t>ფუტკარაია</t>
  </si>
  <si>
    <t>1120</t>
  </si>
  <si>
    <t>ხუბუნაია</t>
  </si>
  <si>
    <t>1121</t>
  </si>
  <si>
    <t>რევაზი</t>
  </si>
  <si>
    <t>ხულორდავა</t>
  </si>
  <si>
    <t>1122</t>
  </si>
  <si>
    <t>ბესელია</t>
  </si>
  <si>
    <t>1123</t>
  </si>
  <si>
    <t>ჩიტეიშვილი</t>
  </si>
  <si>
    <t>1124</t>
  </si>
  <si>
    <t>1125</t>
  </si>
  <si>
    <t>გაგუა</t>
  </si>
  <si>
    <t>1126</t>
  </si>
  <si>
    <t>1127</t>
  </si>
  <si>
    <t>1128</t>
  </si>
  <si>
    <t>1129</t>
  </si>
  <si>
    <t>არჩაია</t>
  </si>
  <si>
    <t>1130</t>
  </si>
  <si>
    <t>ჯონატო</t>
  </si>
  <si>
    <t>1131</t>
  </si>
  <si>
    <t>1132</t>
  </si>
  <si>
    <t>სერგო</t>
  </si>
  <si>
    <t>1133</t>
  </si>
  <si>
    <t>დადიანი</t>
  </si>
  <si>
    <t>1134</t>
  </si>
  <si>
    <t>ლაშქარავა</t>
  </si>
  <si>
    <t>1135</t>
  </si>
  <si>
    <t>1136</t>
  </si>
  <si>
    <t>მიტრო</t>
  </si>
  <si>
    <t>1137</t>
  </si>
  <si>
    <t>უბილავა</t>
  </si>
  <si>
    <t>1138</t>
  </si>
  <si>
    <t>მებონია</t>
  </si>
  <si>
    <t>1139</t>
  </si>
  <si>
    <t>1140</t>
  </si>
  <si>
    <t>ბიგვავა</t>
  </si>
  <si>
    <t>1141</t>
  </si>
  <si>
    <t>ჯაგუნავა</t>
  </si>
  <si>
    <t>1142</t>
  </si>
  <si>
    <t>ლედი</t>
  </si>
  <si>
    <t>1143</t>
  </si>
  <si>
    <t>ჭეჟია</t>
  </si>
  <si>
    <t>1144</t>
  </si>
  <si>
    <t>1145</t>
  </si>
  <si>
    <t>ქავთარია</t>
  </si>
  <si>
    <t>1146</t>
  </si>
  <si>
    <t>1147</t>
  </si>
  <si>
    <t>მითაგვაია</t>
  </si>
  <si>
    <t>1148</t>
  </si>
  <si>
    <t>ბაკურ</t>
  </si>
  <si>
    <t>მითაგვარია</t>
  </si>
  <si>
    <t>1149</t>
  </si>
  <si>
    <t>მოკონა</t>
  </si>
  <si>
    <t>1150</t>
  </si>
  <si>
    <t>გუგუგშა</t>
  </si>
  <si>
    <t>ჭანია</t>
  </si>
  <si>
    <t>1151</t>
  </si>
  <si>
    <t>მიმოზა</t>
  </si>
  <si>
    <t>არონია</t>
  </si>
  <si>
    <t>1152</t>
  </si>
  <si>
    <t>ფარულავა</t>
  </si>
  <si>
    <t>1153</t>
  </si>
  <si>
    <t>1154</t>
  </si>
  <si>
    <t>1155</t>
  </si>
  <si>
    <t>1156</t>
  </si>
  <si>
    <t>გერგედავა</t>
  </si>
  <si>
    <t>1157</t>
  </si>
  <si>
    <t>1158</t>
  </si>
  <si>
    <t>ნარგიზა</t>
  </si>
  <si>
    <t>1159</t>
  </si>
  <si>
    <t>1160</t>
  </si>
  <si>
    <t>ლორენა</t>
  </si>
  <si>
    <t>1161</t>
  </si>
  <si>
    <t>ბულია</t>
  </si>
  <si>
    <t>1162</t>
  </si>
  <si>
    <t>1163</t>
  </si>
  <si>
    <t>აკობია</t>
  </si>
  <si>
    <t>1164</t>
  </si>
  <si>
    <t>1165</t>
  </si>
  <si>
    <t>1166</t>
  </si>
  <si>
    <t>1167</t>
  </si>
  <si>
    <t>ლატარია</t>
  </si>
  <si>
    <t>1168</t>
  </si>
  <si>
    <t>1169</t>
  </si>
  <si>
    <t>ავთანდილი</t>
  </si>
  <si>
    <t>ჯიმშელეიშვილი</t>
  </si>
  <si>
    <t>1170</t>
  </si>
  <si>
    <t>ჟანეტა</t>
  </si>
  <si>
    <t>1171</t>
  </si>
  <si>
    <t>მურმანი</t>
  </si>
  <si>
    <t>1172</t>
  </si>
  <si>
    <t>ჯონი</t>
  </si>
  <si>
    <t>არზიანი</t>
  </si>
  <si>
    <t>1173</t>
  </si>
  <si>
    <t>ალანია</t>
  </si>
  <si>
    <t>1174</t>
  </si>
  <si>
    <t>ველოდი</t>
  </si>
  <si>
    <t>ბუკია</t>
  </si>
  <si>
    <t>1175</t>
  </si>
  <si>
    <t>კეკუსანძე</t>
  </si>
  <si>
    <t>1176</t>
  </si>
  <si>
    <t>1177</t>
  </si>
  <si>
    <t>რომანი</t>
  </si>
  <si>
    <t>1178</t>
  </si>
  <si>
    <t>1179</t>
  </si>
  <si>
    <t>1180</t>
  </si>
  <si>
    <t>კუხალეიშვილი</t>
  </si>
  <si>
    <t>1181</t>
  </si>
  <si>
    <t>ახალაია</t>
  </si>
  <si>
    <t>1182</t>
  </si>
  <si>
    <t>გურჯიძე</t>
  </si>
  <si>
    <t>1183</t>
  </si>
  <si>
    <t>1184</t>
  </si>
  <si>
    <t>ტკაჩოვი</t>
  </si>
  <si>
    <t>1185</t>
  </si>
  <si>
    <t>ლაბაძე</t>
  </si>
  <si>
    <t>1186</t>
  </si>
  <si>
    <t>გალაქტიონი</t>
  </si>
  <si>
    <t>1187</t>
  </si>
  <si>
    <t>ალექსანდრია</t>
  </si>
  <si>
    <t>1188</t>
  </si>
  <si>
    <t>დენისი</t>
  </si>
  <si>
    <t>ღურწკაია</t>
  </si>
  <si>
    <t>1189</t>
  </si>
  <si>
    <t>1190</t>
  </si>
  <si>
    <t>ლიდა</t>
  </si>
  <si>
    <t>1191</t>
  </si>
  <si>
    <t>1192</t>
  </si>
  <si>
    <t>კოდუა</t>
  </si>
  <si>
    <t>1193</t>
  </si>
  <si>
    <t>კვიკვინია</t>
  </si>
  <si>
    <t>1194</t>
  </si>
  <si>
    <t>ცხადაია</t>
  </si>
  <si>
    <t>მარგო</t>
  </si>
  <si>
    <t>1195</t>
  </si>
  <si>
    <t>ცეცხლაძე</t>
  </si>
  <si>
    <t>1196</t>
  </si>
  <si>
    <t>1197</t>
  </si>
  <si>
    <t>19001017038</t>
  </si>
  <si>
    <t>1198</t>
  </si>
  <si>
    <t>19001096254</t>
  </si>
  <si>
    <t>1199</t>
  </si>
  <si>
    <t>ჩემია</t>
  </si>
  <si>
    <t>62004003141</t>
  </si>
  <si>
    <t>1200</t>
  </si>
  <si>
    <t>1201</t>
  </si>
  <si>
    <t>ციცქარავა</t>
  </si>
  <si>
    <t>ფატმანი</t>
  </si>
  <si>
    <t>1202</t>
  </si>
  <si>
    <t>ყოლბაია</t>
  </si>
  <si>
    <t>19001092156</t>
  </si>
  <si>
    <t>1203</t>
  </si>
  <si>
    <t>დარასელია</t>
  </si>
  <si>
    <t>19001028192</t>
  </si>
  <si>
    <t>1204</t>
  </si>
  <si>
    <t>19001098950</t>
  </si>
  <si>
    <t>1205</t>
  </si>
  <si>
    <t>19001093280</t>
  </si>
  <si>
    <t>1206</t>
  </si>
  <si>
    <t>19001008073</t>
  </si>
  <si>
    <t>1207</t>
  </si>
  <si>
    <t>გულორდავა</t>
  </si>
  <si>
    <t>1208</t>
  </si>
  <si>
    <t>ფურთუხია</t>
  </si>
  <si>
    <t>19001108365</t>
  </si>
  <si>
    <t>1209</t>
  </si>
  <si>
    <t>ალშიბაია</t>
  </si>
  <si>
    <t>19001037653</t>
  </si>
  <si>
    <t>ფარცვანია</t>
  </si>
  <si>
    <t>შარმადინ</t>
  </si>
  <si>
    <t>19001055761</t>
  </si>
  <si>
    <t>1211</t>
  </si>
  <si>
    <t>1212</t>
  </si>
  <si>
    <t>მირანდა</t>
  </si>
  <si>
    <t>19001015078</t>
  </si>
  <si>
    <t>1213</t>
  </si>
  <si>
    <t>1214</t>
  </si>
  <si>
    <t>ანთია</t>
  </si>
  <si>
    <t>გიგა</t>
  </si>
  <si>
    <t>1215</t>
  </si>
  <si>
    <t>ლაშხია</t>
  </si>
  <si>
    <t>1216</t>
  </si>
  <si>
    <t>ვალერიანე</t>
  </si>
  <si>
    <t>1217</t>
  </si>
  <si>
    <t>ჩაკაბერია</t>
  </si>
  <si>
    <t>ანანო</t>
  </si>
  <si>
    <t>1218</t>
  </si>
  <si>
    <t>ჩუხუა</t>
  </si>
  <si>
    <t>1219</t>
  </si>
  <si>
    <t>ქადარია</t>
  </si>
  <si>
    <t>1220</t>
  </si>
  <si>
    <t>1221</t>
  </si>
  <si>
    <t>1222</t>
  </si>
  <si>
    <t>ხუფენია</t>
  </si>
  <si>
    <t>1223</t>
  </si>
  <si>
    <t>ტიტიკო</t>
  </si>
  <si>
    <t>1224</t>
  </si>
  <si>
    <t>1225</t>
  </si>
  <si>
    <t>1226</t>
  </si>
  <si>
    <t>1227</t>
  </si>
  <si>
    <t>ნარიმან</t>
  </si>
  <si>
    <t>1228</t>
  </si>
  <si>
    <t>ესებუა</t>
  </si>
  <si>
    <t>1229</t>
  </si>
  <si>
    <t>შამფრიანი</t>
  </si>
  <si>
    <t>თამელა</t>
  </si>
  <si>
    <t>1230</t>
  </si>
  <si>
    <t>1231</t>
  </si>
  <si>
    <t>კირთაძე</t>
  </si>
  <si>
    <t>1232</t>
  </si>
  <si>
    <t>ფაცურია</t>
  </si>
  <si>
    <t>1233</t>
  </si>
  <si>
    <t>პერტაია</t>
  </si>
  <si>
    <t>1234</t>
  </si>
  <si>
    <t>გოგოხია</t>
  </si>
  <si>
    <t>1235</t>
  </si>
  <si>
    <t>სიხარულია</t>
  </si>
  <si>
    <t>რუსლანი</t>
  </si>
  <si>
    <t>1236</t>
  </si>
  <si>
    <t>ხორავათამარ</t>
  </si>
  <si>
    <t>1237</t>
  </si>
  <si>
    <t>1238</t>
  </si>
  <si>
    <t>მოლაშხია</t>
  </si>
  <si>
    <t>1239</t>
  </si>
  <si>
    <t>ელდა</t>
  </si>
  <si>
    <t>19001098422</t>
  </si>
  <si>
    <t>1240</t>
  </si>
  <si>
    <t>1241</t>
  </si>
  <si>
    <t>ბჟინავა</t>
  </si>
  <si>
    <t>1242</t>
  </si>
  <si>
    <t>თოლორაია</t>
  </si>
  <si>
    <t>1243</t>
  </si>
  <si>
    <t>ფირცხალავა</t>
  </si>
  <si>
    <t>1244</t>
  </si>
  <si>
    <t>ჭურღულია</t>
  </si>
  <si>
    <t>1245</t>
  </si>
  <si>
    <t>მარშანია</t>
  </si>
  <si>
    <t>1246</t>
  </si>
  <si>
    <t>ნოდარ</t>
  </si>
  <si>
    <t>ბარამია</t>
  </si>
  <si>
    <t>1247</t>
  </si>
  <si>
    <t>ჭითანავა</t>
  </si>
  <si>
    <t>1248</t>
  </si>
  <si>
    <t>1249</t>
  </si>
  <si>
    <t>1250</t>
  </si>
  <si>
    <t>თრამარ</t>
  </si>
  <si>
    <t>1251</t>
  </si>
  <si>
    <t>ღულათავა</t>
  </si>
  <si>
    <t>1252</t>
  </si>
  <si>
    <t>იკა</t>
  </si>
  <si>
    <t>1253</t>
  </si>
  <si>
    <t>1254</t>
  </si>
  <si>
    <t>1255</t>
  </si>
  <si>
    <t>1256</t>
  </si>
  <si>
    <t>ვალერიან</t>
  </si>
  <si>
    <t>მინჯორაია</t>
  </si>
  <si>
    <t>1257</t>
  </si>
  <si>
    <t>ფცაცია</t>
  </si>
  <si>
    <t>1258</t>
  </si>
  <si>
    <t>1259</t>
  </si>
  <si>
    <t>ჯგუშია</t>
  </si>
  <si>
    <t>1260</t>
  </si>
  <si>
    <t>მანია</t>
  </si>
  <si>
    <t>1261</t>
  </si>
  <si>
    <t>გულთამზე</t>
  </si>
  <si>
    <t>გაბისონია</t>
  </si>
  <si>
    <t>1262</t>
  </si>
  <si>
    <t>1263</t>
  </si>
  <si>
    <t>გალაქტიონ</t>
  </si>
  <si>
    <t>1264</t>
  </si>
  <si>
    <t>დენიზა</t>
  </si>
  <si>
    <t>1265</t>
  </si>
  <si>
    <t>1266</t>
  </si>
  <si>
    <t>ბიჭიკო</t>
  </si>
  <si>
    <t>1267</t>
  </si>
  <si>
    <t>1268</t>
  </si>
  <si>
    <t>1269</t>
  </si>
  <si>
    <t>სარია</t>
  </si>
  <si>
    <t>1270</t>
  </si>
  <si>
    <t>1271</t>
  </si>
  <si>
    <t>მოსიძე</t>
  </si>
  <si>
    <t>1272</t>
  </si>
  <si>
    <t>1273</t>
  </si>
  <si>
    <t>1274</t>
  </si>
  <si>
    <t>1275</t>
  </si>
  <si>
    <t>1276</t>
  </si>
  <si>
    <t>გეგელია</t>
  </si>
  <si>
    <t>აგული</t>
  </si>
  <si>
    <t>1277</t>
  </si>
  <si>
    <t>1278</t>
  </si>
  <si>
    <t>შარია</t>
  </si>
  <si>
    <t>1279</t>
  </si>
  <si>
    <t>1280</t>
  </si>
  <si>
    <t>1281</t>
  </si>
  <si>
    <t>გიგლა</t>
  </si>
  <si>
    <t>1282</t>
  </si>
  <si>
    <t>1283</t>
  </si>
  <si>
    <t>1284</t>
  </si>
  <si>
    <t>ბაკა</t>
  </si>
  <si>
    <t>19001001925</t>
  </si>
  <si>
    <t>1285</t>
  </si>
  <si>
    <t>თლორდავა</t>
  </si>
  <si>
    <t>1286</t>
  </si>
  <si>
    <t>1287</t>
  </si>
  <si>
    <t>რიტა</t>
  </si>
  <si>
    <t>1288</t>
  </si>
  <si>
    <t>მონიკა</t>
  </si>
  <si>
    <t>1289</t>
  </si>
  <si>
    <t>შანავა</t>
  </si>
  <si>
    <t>1290</t>
  </si>
  <si>
    <t>1291</t>
  </si>
  <si>
    <t>1292</t>
  </si>
  <si>
    <t>თარაში</t>
  </si>
  <si>
    <t>1293</t>
  </si>
  <si>
    <t>ჭილანძე</t>
  </si>
  <si>
    <t>1294</t>
  </si>
  <si>
    <t>1295</t>
  </si>
  <si>
    <t>ქისტინე</t>
  </si>
  <si>
    <t>1296</t>
  </si>
  <si>
    <t>1297</t>
  </si>
  <si>
    <t>ევგენი</t>
  </si>
  <si>
    <t>1298</t>
  </si>
  <si>
    <t>ხუბულავა</t>
  </si>
  <si>
    <t>ჯიმი</t>
  </si>
  <si>
    <t>1299</t>
  </si>
  <si>
    <t>ბორისი</t>
  </si>
  <si>
    <t>1300</t>
  </si>
  <si>
    <t>პატარაია</t>
  </si>
  <si>
    <t>1301</t>
  </si>
  <si>
    <t>1302</t>
  </si>
  <si>
    <t>ლაღუნდარიძე</t>
  </si>
  <si>
    <t>1303</t>
  </si>
  <si>
    <t>ჭყონია</t>
  </si>
  <si>
    <t>1304</t>
  </si>
  <si>
    <t>სილევან</t>
  </si>
  <si>
    <t>ფიფაიშვილი</t>
  </si>
  <si>
    <t>1305</t>
  </si>
  <si>
    <t>1306</t>
  </si>
  <si>
    <t>01001079301</t>
  </si>
  <si>
    <t>1307</t>
  </si>
  <si>
    <t>ანტონ</t>
  </si>
  <si>
    <t>1308</t>
  </si>
  <si>
    <t>1309</t>
  </si>
  <si>
    <t>1310</t>
  </si>
  <si>
    <t>1311</t>
  </si>
  <si>
    <t>გობრონიძე</t>
  </si>
  <si>
    <t>1312</t>
  </si>
  <si>
    <t>ფოფხაძე</t>
  </si>
  <si>
    <t>1313</t>
  </si>
  <si>
    <t>1314</t>
  </si>
  <si>
    <t>1315</t>
  </si>
  <si>
    <t>კუკური</t>
  </si>
  <si>
    <t>1316</t>
  </si>
  <si>
    <t>აბუსერიძე</t>
  </si>
  <si>
    <t>1317</t>
  </si>
  <si>
    <t>1318</t>
  </si>
  <si>
    <t>ორმოცაძე</t>
  </si>
  <si>
    <t>1319</t>
  </si>
  <si>
    <t>მარგალიტაძე</t>
  </si>
  <si>
    <t>1320</t>
  </si>
  <si>
    <t>გულისა</t>
  </si>
  <si>
    <t>სულაბერიძე</t>
  </si>
  <si>
    <t>1321</t>
  </si>
  <si>
    <t>ჯიჯიეშვილი</t>
  </si>
  <si>
    <t>1322</t>
  </si>
  <si>
    <t>გუჯაბიძე</t>
  </si>
  <si>
    <t>1323</t>
  </si>
  <si>
    <t>1324</t>
  </si>
  <si>
    <t>1325</t>
  </si>
  <si>
    <t>1326</t>
  </si>
  <si>
    <t>იარკლი</t>
  </si>
  <si>
    <t>სარჯველაძე</t>
  </si>
  <si>
    <t>01013014223</t>
  </si>
  <si>
    <t>1327</t>
  </si>
  <si>
    <t>ბაბლუანი</t>
  </si>
  <si>
    <t>1328</t>
  </si>
  <si>
    <t>კოსტავა</t>
  </si>
  <si>
    <t>1329</t>
  </si>
  <si>
    <t>მზიური</t>
  </si>
  <si>
    <t>გვიჩია</t>
  </si>
  <si>
    <t>1330</t>
  </si>
  <si>
    <t>1331</t>
  </si>
  <si>
    <t>1332</t>
  </si>
  <si>
    <t>ჯალაბაძე</t>
  </si>
  <si>
    <t>1333</t>
  </si>
  <si>
    <t>ღელეყვა</t>
  </si>
  <si>
    <t>1334</t>
  </si>
  <si>
    <t>ქვირია</t>
  </si>
  <si>
    <t>1335</t>
  </si>
  <si>
    <t>გურგენაძე</t>
  </si>
  <si>
    <t>1336</t>
  </si>
  <si>
    <t>1337</t>
  </si>
  <si>
    <t>ცხვარაძე</t>
  </si>
  <si>
    <t>1338</t>
  </si>
  <si>
    <t>მჟავია</t>
  </si>
  <si>
    <t>1339</t>
  </si>
  <si>
    <t>1340</t>
  </si>
  <si>
    <t>დარჩია</t>
  </si>
  <si>
    <t>1341</t>
  </si>
  <si>
    <t>გორდელაძე</t>
  </si>
  <si>
    <t>1342</t>
  </si>
  <si>
    <t>1343</t>
  </si>
  <si>
    <t>ქინქლაძე</t>
  </si>
  <si>
    <t>1344</t>
  </si>
  <si>
    <t>1345</t>
  </si>
  <si>
    <t>კვესიეშვილი</t>
  </si>
  <si>
    <t>1346</t>
  </si>
  <si>
    <t>ზირა</t>
  </si>
  <si>
    <t>1347</t>
  </si>
  <si>
    <t>1348</t>
  </si>
  <si>
    <t>პეტროსიან</t>
  </si>
  <si>
    <t>1349</t>
  </si>
  <si>
    <t>01022012228</t>
  </si>
  <si>
    <t>1350</t>
  </si>
  <si>
    <t>მიქელაძე</t>
  </si>
  <si>
    <t>1351</t>
  </si>
  <si>
    <t>დარჩიძე</t>
  </si>
  <si>
    <t>1352</t>
  </si>
  <si>
    <t>შავაძე</t>
  </si>
  <si>
    <t>1353</t>
  </si>
  <si>
    <t>1354</t>
  </si>
  <si>
    <t>1355</t>
  </si>
  <si>
    <t>ძირკვაძე</t>
  </si>
  <si>
    <t>1356</t>
  </si>
  <si>
    <t>ჩავლეშვილი</t>
  </si>
  <si>
    <t>1357</t>
  </si>
  <si>
    <t>ბურჭულაძე</t>
  </si>
  <si>
    <t>1358</t>
  </si>
  <si>
    <t>1359</t>
  </si>
  <si>
    <t>1360</t>
  </si>
  <si>
    <t>1361</t>
  </si>
  <si>
    <t>გიგინეიშვილი</t>
  </si>
  <si>
    <t>1362</t>
  </si>
  <si>
    <t>1363</t>
  </si>
  <si>
    <t>1364</t>
  </si>
  <si>
    <t>დობორჯგინიძე</t>
  </si>
  <si>
    <t>1365</t>
  </si>
  <si>
    <t>ვარდუკაძე</t>
  </si>
  <si>
    <t>1366</t>
  </si>
  <si>
    <t>სიამაშვილი</t>
  </si>
  <si>
    <t>1367</t>
  </si>
  <si>
    <t>1368</t>
  </si>
  <si>
    <t>1369</t>
  </si>
  <si>
    <t>1370</t>
  </si>
  <si>
    <t>1371</t>
  </si>
  <si>
    <t>სუხიშვილი</t>
  </si>
  <si>
    <t>1372</t>
  </si>
  <si>
    <t>ლურსმანაშვილი</t>
  </si>
  <si>
    <t>1373</t>
  </si>
  <si>
    <t>სამსონია</t>
  </si>
  <si>
    <t>1374</t>
  </si>
  <si>
    <t>ცატავა</t>
  </si>
  <si>
    <t>1375</t>
  </si>
  <si>
    <t>გური</t>
  </si>
  <si>
    <t>ქუტიძე</t>
  </si>
  <si>
    <t>01024062827</t>
  </si>
  <si>
    <t>1376</t>
  </si>
  <si>
    <t>ხავთასი</t>
  </si>
  <si>
    <t>1377</t>
  </si>
  <si>
    <t>მურვანიძე</t>
  </si>
  <si>
    <t>1378</t>
  </si>
  <si>
    <t>1379</t>
  </si>
  <si>
    <t>1380</t>
  </si>
  <si>
    <t>1381</t>
  </si>
  <si>
    <t>კონწოლიძე</t>
  </si>
  <si>
    <t>1382</t>
  </si>
  <si>
    <t>მზექალა</t>
  </si>
  <si>
    <t>მუხაშავრია</t>
  </si>
  <si>
    <t>1383</t>
  </si>
  <si>
    <t>1384</t>
  </si>
  <si>
    <t>1385</t>
  </si>
  <si>
    <t>მენაბდე</t>
  </si>
  <si>
    <t>1386</t>
  </si>
  <si>
    <t>1387</t>
  </si>
  <si>
    <t>1388</t>
  </si>
  <si>
    <t>თხილაიშვილი</t>
  </si>
  <si>
    <t>1389</t>
  </si>
  <si>
    <t>კულჩიცკაია</t>
  </si>
  <si>
    <t>1390</t>
  </si>
  <si>
    <t>1391</t>
  </si>
  <si>
    <t>ნორა</t>
  </si>
  <si>
    <t>კუნჭულია</t>
  </si>
  <si>
    <t>1392</t>
  </si>
  <si>
    <t>1393</t>
  </si>
  <si>
    <t>1394</t>
  </si>
  <si>
    <t>1395</t>
  </si>
  <si>
    <t>ჩხიკვაძე</t>
  </si>
  <si>
    <t>1396</t>
  </si>
  <si>
    <t>1397</t>
  </si>
  <si>
    <t>33001073963</t>
  </si>
  <si>
    <t>1398</t>
  </si>
  <si>
    <t>ანთიძე</t>
  </si>
  <si>
    <t>1399</t>
  </si>
  <si>
    <t>თოდრია</t>
  </si>
  <si>
    <t>1401</t>
  </si>
  <si>
    <t>1402</t>
  </si>
  <si>
    <t>1403</t>
  </si>
  <si>
    <t>პოლიო</t>
  </si>
  <si>
    <t>1404</t>
  </si>
  <si>
    <t>სანდრო</t>
  </si>
  <si>
    <t>კაკურია</t>
  </si>
  <si>
    <t>1405</t>
  </si>
  <si>
    <t>1406</t>
  </si>
  <si>
    <t>ბერიზე</t>
  </si>
  <si>
    <t>1407</t>
  </si>
  <si>
    <t>რამისვილი</t>
  </si>
  <si>
    <t>1408</t>
  </si>
  <si>
    <t>მეფარშვილი</t>
  </si>
  <si>
    <t>1409</t>
  </si>
  <si>
    <t>მეტია</t>
  </si>
  <si>
    <t>1410</t>
  </si>
  <si>
    <t>1411</t>
  </si>
  <si>
    <t>1412</t>
  </si>
  <si>
    <t>ტედორაძე</t>
  </si>
  <si>
    <t>1413</t>
  </si>
  <si>
    <t>რეზეო</t>
  </si>
  <si>
    <t>1414</t>
  </si>
  <si>
    <t>შუქრი</t>
  </si>
  <si>
    <t>1415</t>
  </si>
  <si>
    <t>ბეჟან</t>
  </si>
  <si>
    <t>ახალაძე</t>
  </si>
  <si>
    <t>1416</t>
  </si>
  <si>
    <t>დარეჟან</t>
  </si>
  <si>
    <t>1417</t>
  </si>
  <si>
    <t>ანდღულაძე</t>
  </si>
  <si>
    <t>1418</t>
  </si>
  <si>
    <t>მგალობლიშვილი</t>
  </si>
  <si>
    <t>1419</t>
  </si>
  <si>
    <t>1420</t>
  </si>
  <si>
    <t>დუმბაძე</t>
  </si>
  <si>
    <t>1421</t>
  </si>
  <si>
    <t>ვაჩეიშვილი</t>
  </si>
  <si>
    <t>1422</t>
  </si>
  <si>
    <t>დდუდუჩავა</t>
  </si>
  <si>
    <t>1423</t>
  </si>
  <si>
    <t>ანტიძე</t>
  </si>
  <si>
    <t>1424</t>
  </si>
  <si>
    <t>მეგრელისვილი</t>
  </si>
  <si>
    <t>1425</t>
  </si>
  <si>
    <t>1426</t>
  </si>
  <si>
    <t>1427</t>
  </si>
  <si>
    <t>კუტუბიძე</t>
  </si>
  <si>
    <t>1428</t>
  </si>
  <si>
    <t>მახარაძე</t>
  </si>
  <si>
    <t>1429</t>
  </si>
  <si>
    <t>შათირიშვილი</t>
  </si>
  <si>
    <t>1430</t>
  </si>
  <si>
    <t>1431</t>
  </si>
  <si>
    <t>1432</t>
  </si>
  <si>
    <t>საჟაია</t>
  </si>
  <si>
    <t>1433</t>
  </si>
  <si>
    <t>კოტრიკაძე</t>
  </si>
  <si>
    <t>1434</t>
  </si>
  <si>
    <t>1435</t>
  </si>
  <si>
    <t>მამალაძე</t>
  </si>
  <si>
    <t>1436</t>
  </si>
  <si>
    <t>ღამბარაშვილი</t>
  </si>
  <si>
    <t>1437</t>
  </si>
  <si>
    <t>1438</t>
  </si>
  <si>
    <t>1439</t>
  </si>
  <si>
    <t>აბაშიძე</t>
  </si>
  <si>
    <t>1440</t>
  </si>
  <si>
    <t>1441</t>
  </si>
  <si>
    <t>ხუსკივაძე</t>
  </si>
  <si>
    <t>1442</t>
  </si>
  <si>
    <t>როკეტიშვილი</t>
  </si>
  <si>
    <t>მელო</t>
  </si>
  <si>
    <t>1443</t>
  </si>
  <si>
    <t>1444</t>
  </si>
  <si>
    <t>1445</t>
  </si>
  <si>
    <t>ჩადუნელი</t>
  </si>
  <si>
    <t>1446</t>
  </si>
  <si>
    <t>1447</t>
  </si>
  <si>
    <t>ქუჩუკიანი</t>
  </si>
  <si>
    <t>არტიომ</t>
  </si>
  <si>
    <t>1448</t>
  </si>
  <si>
    <t>ხრიკაძე</t>
  </si>
  <si>
    <t>1449</t>
  </si>
  <si>
    <t>1450</t>
  </si>
  <si>
    <t>კევლიშვილი</t>
  </si>
  <si>
    <t>1451</t>
  </si>
  <si>
    <t>ჩუტკერაშვილი</t>
  </si>
  <si>
    <t>აკატერინე</t>
  </si>
  <si>
    <t>01019061755</t>
  </si>
  <si>
    <t>1452</t>
  </si>
  <si>
    <t>ყანდილიანი</t>
  </si>
  <si>
    <t>1453</t>
  </si>
  <si>
    <t>ბათმანიშვილი</t>
  </si>
  <si>
    <t>1454</t>
  </si>
  <si>
    <t>1455</t>
  </si>
  <si>
    <t>1456</t>
  </si>
  <si>
    <t>1457</t>
  </si>
  <si>
    <t>სტეფნაძე</t>
  </si>
  <si>
    <t>ბესიკი</t>
  </si>
  <si>
    <t>1458</t>
  </si>
  <si>
    <t>მირაფოროვი</t>
  </si>
  <si>
    <t>33001013854</t>
  </si>
  <si>
    <t>1459</t>
  </si>
  <si>
    <t>ალექსანიანი</t>
  </si>
  <si>
    <t>ანაიტ</t>
  </si>
  <si>
    <t>1460</t>
  </si>
  <si>
    <t>1461</t>
  </si>
  <si>
    <t>1462</t>
  </si>
  <si>
    <t>ანატოლი</t>
  </si>
  <si>
    <t>1463</t>
  </si>
  <si>
    <t>1464</t>
  </si>
  <si>
    <t>1465</t>
  </si>
  <si>
    <t>მარტინენკო</t>
  </si>
  <si>
    <t>47001012845</t>
  </si>
  <si>
    <t>1466</t>
  </si>
  <si>
    <t>47001033669</t>
  </si>
  <si>
    <t>1467</t>
  </si>
  <si>
    <t>გოშინიაძე</t>
  </si>
  <si>
    <t>47001010891</t>
  </si>
  <si>
    <t>1468</t>
  </si>
  <si>
    <t>მაჩიტაძე</t>
  </si>
  <si>
    <t>47001045932</t>
  </si>
  <si>
    <t>1469</t>
  </si>
  <si>
    <t>47001025132</t>
  </si>
  <si>
    <t>1470</t>
  </si>
  <si>
    <t>აბესაძე</t>
  </si>
  <si>
    <t>47001034289</t>
  </si>
  <si>
    <t>1471</t>
  </si>
  <si>
    <t>47001016528</t>
  </si>
  <si>
    <t>1472</t>
  </si>
  <si>
    <t>ბლუაშვილი</t>
  </si>
  <si>
    <t>47001015933</t>
  </si>
  <si>
    <t>1473</t>
  </si>
  <si>
    <t>სამარჯიშვილი</t>
  </si>
  <si>
    <t>1474</t>
  </si>
  <si>
    <t>სუდაძე</t>
  </si>
  <si>
    <t>1475</t>
  </si>
  <si>
    <t>პეტრე</t>
  </si>
  <si>
    <t>ხითარიშვილი</t>
  </si>
  <si>
    <t>1476</t>
  </si>
  <si>
    <t>ქიმერიძე</t>
  </si>
  <si>
    <t>01011044389</t>
  </si>
  <si>
    <t>1477</t>
  </si>
  <si>
    <t>დავლაშერიძე</t>
  </si>
  <si>
    <t>1478</t>
  </si>
  <si>
    <t>1479</t>
  </si>
  <si>
    <t>1480</t>
  </si>
  <si>
    <t>1481</t>
  </si>
  <si>
    <t>მინას</t>
  </si>
  <si>
    <t>ეგოიან</t>
  </si>
  <si>
    <t>1482</t>
  </si>
  <si>
    <t>დემეტრაძე</t>
  </si>
  <si>
    <t>1483</t>
  </si>
  <si>
    <t>1484</t>
  </si>
  <si>
    <t>თეიმურაზი</t>
  </si>
  <si>
    <t>1485</t>
  </si>
  <si>
    <t>თოროსიან</t>
  </si>
  <si>
    <t>1486</t>
  </si>
  <si>
    <t>მელიქიძე</t>
  </si>
  <si>
    <t>1487</t>
  </si>
  <si>
    <t>1488</t>
  </si>
  <si>
    <t>რამაზი</t>
  </si>
  <si>
    <t>პეტოშვილი</t>
  </si>
  <si>
    <t>1489</t>
  </si>
  <si>
    <t>კუხაევი</t>
  </si>
  <si>
    <t>1490</t>
  </si>
  <si>
    <t>კახიძე</t>
  </si>
  <si>
    <t>1491</t>
  </si>
  <si>
    <t>მელიქიანი</t>
  </si>
  <si>
    <t>47001026234</t>
  </si>
  <si>
    <t>1492</t>
  </si>
  <si>
    <t>1493</t>
  </si>
  <si>
    <t>03001019296</t>
  </si>
  <si>
    <t>1494</t>
  </si>
  <si>
    <t>1495</t>
  </si>
  <si>
    <t>47001015097</t>
  </si>
  <si>
    <t>1496</t>
  </si>
  <si>
    <t>1497</t>
  </si>
  <si>
    <t>1498</t>
  </si>
  <si>
    <t>ძოწენიძე</t>
  </si>
  <si>
    <t>1499</t>
  </si>
  <si>
    <t>ბეკოშვილი</t>
  </si>
  <si>
    <t>03001004345</t>
  </si>
  <si>
    <t>1501</t>
  </si>
  <si>
    <t>03001013980</t>
  </si>
  <si>
    <t>1502</t>
  </si>
  <si>
    <t>ჩილინგარაშვილი</t>
  </si>
  <si>
    <t>03001003359</t>
  </si>
  <si>
    <t>1503</t>
  </si>
  <si>
    <t>კარკაძე</t>
  </si>
  <si>
    <t>03001018308</t>
  </si>
  <si>
    <t>1504</t>
  </si>
  <si>
    <t>ჩხიტუნიძე</t>
  </si>
  <si>
    <t>03001005288</t>
  </si>
  <si>
    <t>1505</t>
  </si>
  <si>
    <t>03001014954</t>
  </si>
  <si>
    <t>1506</t>
  </si>
  <si>
    <t>03001003257</t>
  </si>
  <si>
    <t>1507</t>
  </si>
  <si>
    <t>პაპიძე</t>
  </si>
  <si>
    <t>03001004988</t>
  </si>
  <si>
    <t>1508</t>
  </si>
  <si>
    <t>ქეთინოი</t>
  </si>
  <si>
    <t>ჭანტურიძე</t>
  </si>
  <si>
    <t>03001013056</t>
  </si>
  <si>
    <t>1509</t>
  </si>
  <si>
    <t>გავაშელაშვილი</t>
  </si>
  <si>
    <t>03001016516</t>
  </si>
  <si>
    <t>1510</t>
  </si>
  <si>
    <t>03001010335</t>
  </si>
  <si>
    <t>1511</t>
  </si>
  <si>
    <t>მარლენ</t>
  </si>
  <si>
    <t>03001015981</t>
  </si>
  <si>
    <t>1512</t>
  </si>
  <si>
    <t>03001015181</t>
  </si>
  <si>
    <t>1513</t>
  </si>
  <si>
    <t>54001001343</t>
  </si>
  <si>
    <t>1514</t>
  </si>
  <si>
    <t>მარკოიძე</t>
  </si>
  <si>
    <t>03001000613</t>
  </si>
  <si>
    <t>1515</t>
  </si>
  <si>
    <t>ბარბლშვილი</t>
  </si>
  <si>
    <t>03001000515</t>
  </si>
  <si>
    <t>1516</t>
  </si>
  <si>
    <t>03001018278</t>
  </si>
  <si>
    <t>1517</t>
  </si>
  <si>
    <t>მახარე</t>
  </si>
  <si>
    <t>ხარაბაძე</t>
  </si>
  <si>
    <t>03001002383</t>
  </si>
  <si>
    <t>1518</t>
  </si>
  <si>
    <t>ღონღაძე</t>
  </si>
  <si>
    <t>05001004885</t>
  </si>
  <si>
    <t>1519</t>
  </si>
  <si>
    <t>ედუარდ</t>
  </si>
  <si>
    <t>ჯორბენაძე</t>
  </si>
  <si>
    <t>05001010153</t>
  </si>
  <si>
    <t>1520</t>
  </si>
  <si>
    <t> გიორგი</t>
  </si>
  <si>
    <t>ივანიძე</t>
  </si>
  <si>
    <t>05001001548</t>
  </si>
  <si>
    <t>1521</t>
  </si>
  <si>
    <t>ფანჯაკიძე</t>
  </si>
  <si>
    <t>07001035237</t>
  </si>
  <si>
    <t>1522</t>
  </si>
  <si>
    <t> გურამი</t>
  </si>
  <si>
    <t>თარხნიშვილი</t>
  </si>
  <si>
    <t>05001007798</t>
  </si>
  <si>
    <t>1523</t>
  </si>
  <si>
    <t> იური</t>
  </si>
  <si>
    <t>ლეკიშვილი</t>
  </si>
  <si>
    <t>05001002376</t>
  </si>
  <si>
    <t>1524</t>
  </si>
  <si>
    <t> ციური</t>
  </si>
  <si>
    <t>05001009970</t>
  </si>
  <si>
    <t>1525</t>
  </si>
  <si>
    <t> ჯემალ</t>
  </si>
  <si>
    <t>05001009719</t>
  </si>
  <si>
    <t>1526</t>
  </si>
  <si>
    <t> ბენო</t>
  </si>
  <si>
    <t>05001007940</t>
  </si>
  <si>
    <t>1527</t>
  </si>
  <si>
    <t> ლელა</t>
  </si>
  <si>
    <t>ზედგინიძე</t>
  </si>
  <si>
    <t>05001004474</t>
  </si>
  <si>
    <t>1528</t>
  </si>
  <si>
    <t> როლანდი</t>
  </si>
  <si>
    <t>05001001047</t>
  </si>
  <si>
    <t>1529</t>
  </si>
  <si>
    <t> ნუკრი</t>
  </si>
  <si>
    <t>ხოზრევანიძე</t>
  </si>
  <si>
    <t>05001010449</t>
  </si>
  <si>
    <t>1530</t>
  </si>
  <si>
    <t>ქიმაძე</t>
  </si>
  <si>
    <t>05001006534</t>
  </si>
  <si>
    <t>1531</t>
  </si>
  <si>
    <t>05001010749</t>
  </si>
  <si>
    <t>1532</t>
  </si>
  <si>
    <t>05001003617</t>
  </si>
  <si>
    <t>1533</t>
  </si>
  <si>
    <t>ზაზაძე</t>
  </si>
  <si>
    <t>05001002976</t>
  </si>
  <si>
    <t>1534</t>
  </si>
  <si>
    <t>05001003827</t>
  </si>
  <si>
    <t>1535</t>
  </si>
  <si>
    <t>05001009365</t>
  </si>
  <si>
    <t>1536</t>
  </si>
  <si>
    <t>ჯვარიძე</t>
  </si>
  <si>
    <t>05001009234</t>
  </si>
  <si>
    <t>1537</t>
  </si>
  <si>
    <t>ანთაძე</t>
  </si>
  <si>
    <t>05001002161</t>
  </si>
  <si>
    <t>1538</t>
  </si>
  <si>
    <t> ბესიკი</t>
  </si>
  <si>
    <t>05001003249</t>
  </si>
  <si>
    <t>1539</t>
  </si>
  <si>
    <t> ქეთინო</t>
  </si>
  <si>
    <t>ჭამიაშვილი</t>
  </si>
  <si>
    <t>05001004960</t>
  </si>
  <si>
    <t>1540</t>
  </si>
  <si>
    <t> ცირა</t>
  </si>
  <si>
    <t>05001009257</t>
  </si>
  <si>
    <t>1541</t>
  </si>
  <si>
    <t>სიუზზანა</t>
  </si>
  <si>
    <t>ზაქარიან</t>
  </si>
  <si>
    <t>07001047984</t>
  </si>
  <si>
    <t>1542</t>
  </si>
  <si>
    <t>სარიანი</t>
  </si>
  <si>
    <t>07001019984</t>
  </si>
  <si>
    <t>1543</t>
  </si>
  <si>
    <t>ჰამბარცუმ</t>
  </si>
  <si>
    <t>მანუკიან</t>
  </si>
  <si>
    <t>07001014123</t>
  </si>
  <si>
    <t>1544</t>
  </si>
  <si>
    <t>თოროს</t>
  </si>
  <si>
    <t>მურადიან</t>
  </si>
  <si>
    <t>07001039773</t>
  </si>
  <si>
    <t>1545</t>
  </si>
  <si>
    <t>არმენ</t>
  </si>
  <si>
    <t>ჩეჩელიან</t>
  </si>
  <si>
    <t>07001052644</t>
  </si>
  <si>
    <t>1546</t>
  </si>
  <si>
    <t>მიქაელიან</t>
  </si>
  <si>
    <t>07001029962</t>
  </si>
  <si>
    <t>1547</t>
  </si>
  <si>
    <t>არტურ</t>
  </si>
  <si>
    <t>07001004776</t>
  </si>
  <si>
    <t>1548</t>
  </si>
  <si>
    <t>ლიუდა</t>
  </si>
  <si>
    <t>ტონოიანი</t>
  </si>
  <si>
    <t>07001017480</t>
  </si>
  <si>
    <t>1549</t>
  </si>
  <si>
    <t>აკოპ</t>
  </si>
  <si>
    <t>ჩნავაიან</t>
  </si>
  <si>
    <t>07001028502</t>
  </si>
  <si>
    <t>1550</t>
  </si>
  <si>
    <t>ვაზგანუშ</t>
  </si>
  <si>
    <t>აკოპიან</t>
  </si>
  <si>
    <t>07001016325</t>
  </si>
  <si>
    <t>1551</t>
  </si>
  <si>
    <t>ხაჩატურ</t>
  </si>
  <si>
    <t>აბაჯიან</t>
  </si>
  <si>
    <t>07001033400</t>
  </si>
  <si>
    <t>1552</t>
  </si>
  <si>
    <t>არაკსი</t>
  </si>
  <si>
    <t>07001035761</t>
  </si>
  <si>
    <t>1553</t>
  </si>
  <si>
    <t>სუსანნა</t>
  </si>
  <si>
    <t>კაზარიან</t>
  </si>
  <si>
    <t>07001036616</t>
  </si>
  <si>
    <t>1554</t>
  </si>
  <si>
    <t>ზამფირა</t>
  </si>
  <si>
    <t>მოვსესიან</t>
  </si>
  <si>
    <t>07001043730</t>
  </si>
  <si>
    <t>1555</t>
  </si>
  <si>
    <t>რადიკ</t>
  </si>
  <si>
    <t>ჩოლახიზნ</t>
  </si>
  <si>
    <t>07001050697</t>
  </si>
  <si>
    <t>1556</t>
  </si>
  <si>
    <t>07001048025</t>
  </si>
  <si>
    <t>1557</t>
  </si>
  <si>
    <t>ლევონ</t>
  </si>
  <si>
    <t>ჯინისიან</t>
  </si>
  <si>
    <t>07001041062</t>
  </si>
  <si>
    <t>1558</t>
  </si>
  <si>
    <t>საარიანი</t>
  </si>
  <si>
    <t>07001028266</t>
  </si>
  <si>
    <t>1559</t>
  </si>
  <si>
    <t>რაზდან</t>
  </si>
  <si>
    <t>სალარცორციან</t>
  </si>
  <si>
    <t>07901058596</t>
  </si>
  <si>
    <t>1560</t>
  </si>
  <si>
    <t>ანუშ</t>
  </si>
  <si>
    <t>პაპოიან</t>
  </si>
  <si>
    <t>07001038444</t>
  </si>
  <si>
    <t>1561</t>
  </si>
  <si>
    <t>07001037172</t>
  </si>
  <si>
    <t>1562</t>
  </si>
  <si>
    <t>ნახაპეტიან</t>
  </si>
  <si>
    <t>07001046680</t>
  </si>
  <si>
    <t>1563</t>
  </si>
  <si>
    <t>სონია</t>
  </si>
  <si>
    <t>07001050943</t>
  </si>
  <si>
    <t>1564</t>
  </si>
  <si>
    <t>რუბიკ</t>
  </si>
  <si>
    <t>ადამიან</t>
  </si>
  <si>
    <t>07001037961</t>
  </si>
  <si>
    <t>1565</t>
  </si>
  <si>
    <t>მარგარ</t>
  </si>
  <si>
    <t>ქევნაკსზიან</t>
  </si>
  <si>
    <t>07001016719</t>
  </si>
  <si>
    <t>1566</t>
  </si>
  <si>
    <t>07001047413</t>
  </si>
  <si>
    <t>1567</t>
  </si>
  <si>
    <t>არაიკ</t>
  </si>
  <si>
    <t>ჭოროხიან</t>
  </si>
  <si>
    <t>07001011376</t>
  </si>
  <si>
    <t>1568</t>
  </si>
  <si>
    <t>1569</t>
  </si>
  <si>
    <t>გერონტი</t>
  </si>
  <si>
    <t>07001029458</t>
  </si>
  <si>
    <t>1570</t>
  </si>
  <si>
    <t>სუსან</t>
  </si>
  <si>
    <t>მელქოიან</t>
  </si>
  <si>
    <t>07001038934</t>
  </si>
  <si>
    <t>1571</t>
  </si>
  <si>
    <t>ველიხან</t>
  </si>
  <si>
    <t>ვარტანიანი</t>
  </si>
  <si>
    <t>07001023333</t>
  </si>
  <si>
    <t>1572</t>
  </si>
  <si>
    <t>სუმბატ</t>
  </si>
  <si>
    <t>სრაბიან</t>
  </si>
  <si>
    <t>07001012335</t>
  </si>
  <si>
    <t>1573</t>
  </si>
  <si>
    <t>ოლიკ</t>
  </si>
  <si>
    <t>07001033370</t>
  </si>
  <si>
    <t>1574</t>
  </si>
  <si>
    <t>აჩნავაიან</t>
  </si>
  <si>
    <t>07001037704</t>
  </si>
  <si>
    <t>1575</t>
  </si>
  <si>
    <t>ვადიმ</t>
  </si>
  <si>
    <t>ეპრიკიან</t>
  </si>
  <si>
    <t>07001025859</t>
  </si>
  <si>
    <t>1576</t>
  </si>
  <si>
    <t>ელიზბარაშვილი</t>
  </si>
  <si>
    <t>07001045992</t>
  </si>
  <si>
    <t>1577</t>
  </si>
  <si>
    <t>სოს</t>
  </si>
  <si>
    <t>მანველიან</t>
  </si>
  <si>
    <t>07001017779</t>
  </si>
  <si>
    <t>არარატ</t>
  </si>
  <si>
    <t>მარუკიან</t>
  </si>
  <si>
    <t>07001019361</t>
  </si>
  <si>
    <t>1579</t>
  </si>
  <si>
    <t>ლერნიკ</t>
  </si>
  <si>
    <t>ვანკასარიან</t>
  </si>
  <si>
    <t>07001011037</t>
  </si>
  <si>
    <t>1580</t>
  </si>
  <si>
    <t>კარაპეტიან</t>
  </si>
  <si>
    <t>07001042860</t>
  </si>
  <si>
    <t>1581</t>
  </si>
  <si>
    <t>საარიან</t>
  </si>
  <si>
    <t>07001008030</t>
  </si>
  <si>
    <t>1582</t>
  </si>
  <si>
    <t>07501054086</t>
  </si>
  <si>
    <t>1583</t>
  </si>
  <si>
    <t>ედიკ</t>
  </si>
  <si>
    <t>ბალასანიან</t>
  </si>
  <si>
    <t>07101057571</t>
  </si>
  <si>
    <t>1584</t>
  </si>
  <si>
    <t>ჰარუთუნიან</t>
  </si>
  <si>
    <t>07001043236</t>
  </si>
  <si>
    <t>1585</t>
  </si>
  <si>
    <t>ვაზგენ</t>
  </si>
  <si>
    <t>სარგსიან</t>
  </si>
  <si>
    <t>07001014580</t>
  </si>
  <si>
    <t>1586</t>
  </si>
  <si>
    <t>გრანტ</t>
  </si>
  <si>
    <t>მინასიან</t>
  </si>
  <si>
    <t>07001028701</t>
  </si>
  <si>
    <t>1587</t>
  </si>
  <si>
    <t>სერიოჟა</t>
  </si>
  <si>
    <t>ჩახალიან</t>
  </si>
  <si>
    <t>07001006579</t>
  </si>
  <si>
    <t>1588</t>
  </si>
  <si>
    <t>სონიკ</t>
  </si>
  <si>
    <t>ვარტევანიანი</t>
  </si>
  <si>
    <t>07001020827</t>
  </si>
  <si>
    <t>1589</t>
  </si>
  <si>
    <t>ჰაიკუშ</t>
  </si>
  <si>
    <t>ჩოლახიანი</t>
  </si>
  <si>
    <t>07001027622</t>
  </si>
  <si>
    <t>1590</t>
  </si>
  <si>
    <t>აღავნიკ</t>
  </si>
  <si>
    <t>07701053863</t>
  </si>
  <si>
    <t>1591</t>
  </si>
  <si>
    <t>გრიგორ</t>
  </si>
  <si>
    <t>ავეტისიან</t>
  </si>
  <si>
    <t>07001002598</t>
  </si>
  <si>
    <t>1592</t>
  </si>
  <si>
    <t>რუსლან</t>
  </si>
  <si>
    <t>ტიტოიან</t>
  </si>
  <si>
    <t>07001000846</t>
  </si>
  <si>
    <t>1593</t>
  </si>
  <si>
    <t>ქამადაძე</t>
  </si>
  <si>
    <t>07001042575</t>
  </si>
  <si>
    <t>1594</t>
  </si>
  <si>
    <t>ლონგინოზ</t>
  </si>
  <si>
    <t>07001034413</t>
  </si>
  <si>
    <t>1595</t>
  </si>
  <si>
    <t>07001002062</t>
  </si>
  <si>
    <t>1596</t>
  </si>
  <si>
    <t>კურგანიან</t>
  </si>
  <si>
    <t>07001008841</t>
  </si>
  <si>
    <t>1597</t>
  </si>
  <si>
    <t>გოარიკ</t>
  </si>
  <si>
    <t>კურღინიან</t>
  </si>
  <si>
    <t>07001019659</t>
  </si>
  <si>
    <t>1598</t>
  </si>
  <si>
    <t>დავიდ</t>
  </si>
  <si>
    <t>ფარმანიან</t>
  </si>
  <si>
    <t>07401056910</t>
  </si>
  <si>
    <t>1599</t>
  </si>
  <si>
    <t>ვალიდა</t>
  </si>
  <si>
    <t>35001094940</t>
  </si>
  <si>
    <t>1600</t>
  </si>
  <si>
    <t>07001050185</t>
  </si>
  <si>
    <t>1601</t>
  </si>
  <si>
    <t>სურენ</t>
  </si>
  <si>
    <t>ხაჩატურიან</t>
  </si>
  <si>
    <t>07101054787</t>
  </si>
  <si>
    <t>1602</t>
  </si>
  <si>
    <t>ანტონიან</t>
  </si>
  <si>
    <t>07001033133</t>
  </si>
  <si>
    <t>1603</t>
  </si>
  <si>
    <t>07001053082</t>
  </si>
  <si>
    <t>1604</t>
  </si>
  <si>
    <t>ვერონ</t>
  </si>
  <si>
    <t>ბერიკიან</t>
  </si>
  <si>
    <t>07001018793</t>
  </si>
  <si>
    <t>1605</t>
  </si>
  <si>
    <t>ლეილი</t>
  </si>
  <si>
    <t>07001029368</t>
  </si>
  <si>
    <t>1606</t>
  </si>
  <si>
    <t>ანაიდ</t>
  </si>
  <si>
    <t>მკოიან</t>
  </si>
  <si>
    <t>07001022264</t>
  </si>
  <si>
    <t>1607</t>
  </si>
  <si>
    <t>ქურდოღლიან</t>
  </si>
  <si>
    <t>07001002383</t>
  </si>
  <si>
    <t>1608</t>
  </si>
  <si>
    <t>ალიკ</t>
  </si>
  <si>
    <t>აჯინიან</t>
  </si>
  <si>
    <t>62007016292</t>
  </si>
  <si>
    <t>1609</t>
  </si>
  <si>
    <t>შურა</t>
  </si>
  <si>
    <t>07001008527</t>
  </si>
  <si>
    <t>1610</t>
  </si>
  <si>
    <t>ბანგოიან</t>
  </si>
  <si>
    <t>07001047722</t>
  </si>
  <si>
    <t>1611</t>
  </si>
  <si>
    <t>ნამგალაძე</t>
  </si>
  <si>
    <t>1612</t>
  </si>
  <si>
    <t>ზარაფოვა</t>
  </si>
  <si>
    <t>1613</t>
  </si>
  <si>
    <t>01010016042</t>
  </si>
  <si>
    <t>1614</t>
  </si>
  <si>
    <t>გომართელი</t>
  </si>
  <si>
    <t>1615</t>
  </si>
  <si>
    <t>გოგსაძე</t>
  </si>
  <si>
    <t>1616</t>
  </si>
  <si>
    <t>ჯანგიძე</t>
  </si>
  <si>
    <t>1617</t>
  </si>
  <si>
    <t>მეჭურჭლიშვილი</t>
  </si>
  <si>
    <t>1618</t>
  </si>
  <si>
    <t>ჭიჭიბოშვილი</t>
  </si>
  <si>
    <t>1619</t>
  </si>
  <si>
    <t>1620</t>
  </si>
  <si>
    <t>1621</t>
  </si>
  <si>
    <t>დაუშვილი</t>
  </si>
  <si>
    <t>1622</t>
  </si>
  <si>
    <t>ოლღა</t>
  </si>
  <si>
    <t>ბაუერ</t>
  </si>
  <si>
    <t>1623</t>
  </si>
  <si>
    <t>სულთანიშვილი</t>
  </si>
  <si>
    <t>1624</t>
  </si>
  <si>
    <t>1625</t>
  </si>
  <si>
    <t>1626</t>
  </si>
  <si>
    <t>1627</t>
  </si>
  <si>
    <t>მანძულაშვილი</t>
  </si>
  <si>
    <t>1628</t>
  </si>
  <si>
    <t>1629</t>
  </si>
  <si>
    <t>ნინიაშვილი</t>
  </si>
  <si>
    <t>1630</t>
  </si>
  <si>
    <t>კავსაძე</t>
  </si>
  <si>
    <t>1631</t>
  </si>
  <si>
    <t>1632</t>
  </si>
  <si>
    <t>1633</t>
  </si>
  <si>
    <t>1634</t>
  </si>
  <si>
    <t>ბოდოკია</t>
  </si>
  <si>
    <t>1635</t>
  </si>
  <si>
    <t>ლეგაშვილი</t>
  </si>
  <si>
    <t>1636</t>
  </si>
  <si>
    <t>ჯაბუა</t>
  </si>
  <si>
    <t>1637</t>
  </si>
  <si>
    <t>კალაძე</t>
  </si>
  <si>
    <t>1638</t>
  </si>
  <si>
    <t>1639</t>
  </si>
  <si>
    <t>1640</t>
  </si>
  <si>
    <t>1641</t>
  </si>
  <si>
    <t>რუსიკო</t>
  </si>
  <si>
    <t>1642</t>
  </si>
  <si>
    <t>ჩაკვეტაძე</t>
  </si>
  <si>
    <t>1643</t>
  </si>
  <si>
    <t>1644</t>
  </si>
  <si>
    <t>ძანაშვილი</t>
  </si>
  <si>
    <t>1645</t>
  </si>
  <si>
    <t>კახაბერი</t>
  </si>
  <si>
    <t>მელაშვილი</t>
  </si>
  <si>
    <t>1646</t>
  </si>
  <si>
    <t>1647</t>
  </si>
  <si>
    <t>1648</t>
  </si>
  <si>
    <t>1649</t>
  </si>
  <si>
    <t>თედეევი</t>
  </si>
  <si>
    <t>1650</t>
  </si>
  <si>
    <t>ლაგაზაშვილი</t>
  </si>
  <si>
    <t>01010003517</t>
  </si>
  <si>
    <t>1651</t>
  </si>
  <si>
    <t>ურუმაშვილი</t>
  </si>
  <si>
    <t>1652</t>
  </si>
  <si>
    <t>გუგბერიძე</t>
  </si>
  <si>
    <t>01004010330</t>
  </si>
  <si>
    <t>1653</t>
  </si>
  <si>
    <t>შალუტაშვილი</t>
  </si>
  <si>
    <t>1654</t>
  </si>
  <si>
    <t>გვირჯიშვილი</t>
  </si>
  <si>
    <t>1655</t>
  </si>
  <si>
    <t>ვლადიმერი</t>
  </si>
  <si>
    <t>ორთოიძე</t>
  </si>
  <si>
    <t>1656</t>
  </si>
  <si>
    <t>1657</t>
  </si>
  <si>
    <t>1658</t>
  </si>
  <si>
    <t>1659</t>
  </si>
  <si>
    <t>ორჯონიკიძე</t>
  </si>
  <si>
    <t>1660</t>
  </si>
  <si>
    <t>ბრაჭველი</t>
  </si>
  <si>
    <t>1661</t>
  </si>
  <si>
    <t>მაქაძე</t>
  </si>
  <si>
    <t>1662</t>
  </si>
  <si>
    <t>1663</t>
  </si>
  <si>
    <t>1664</t>
  </si>
  <si>
    <t>ბიწაძე</t>
  </si>
  <si>
    <t>მთვარისა</t>
  </si>
  <si>
    <t>1665</t>
  </si>
  <si>
    <t>1666</t>
  </si>
  <si>
    <t>1667</t>
  </si>
  <si>
    <t>ჯულაყიძე</t>
  </si>
  <si>
    <t>1668</t>
  </si>
  <si>
    <t>1669</t>
  </si>
  <si>
    <t>ფილიშვილი</t>
  </si>
  <si>
    <t>1670</t>
  </si>
  <si>
    <t>1671</t>
  </si>
  <si>
    <t>ბაცანაძე</t>
  </si>
  <si>
    <t>1672</t>
  </si>
  <si>
    <t>1673</t>
  </si>
  <si>
    <t>1674</t>
  </si>
  <si>
    <t>ოვაშვილი</t>
  </si>
  <si>
    <t>1675</t>
  </si>
  <si>
    <t>ეფემია</t>
  </si>
  <si>
    <t>სამსონაშვილი</t>
  </si>
  <si>
    <t>1676</t>
  </si>
  <si>
    <t>მიხეილი</t>
  </si>
  <si>
    <t>წიქარაძე</t>
  </si>
  <si>
    <t>1677</t>
  </si>
  <si>
    <t>გოგინაშვილი</t>
  </si>
  <si>
    <t>1678</t>
  </si>
  <si>
    <t>1679</t>
  </si>
  <si>
    <t>ტაბატაძე</t>
  </si>
  <si>
    <t>1680</t>
  </si>
  <si>
    <t>გურიელიძე</t>
  </si>
  <si>
    <t>1681</t>
  </si>
  <si>
    <t>ჩავლეიშვილი</t>
  </si>
  <si>
    <t>1682</t>
  </si>
  <si>
    <t>1683</t>
  </si>
  <si>
    <t>1684</t>
  </si>
  <si>
    <t>1685</t>
  </si>
  <si>
    <t>კარიაული</t>
  </si>
  <si>
    <t>1686</t>
  </si>
  <si>
    <t>1687</t>
  </si>
  <si>
    <t>1688</t>
  </si>
  <si>
    <t>1689</t>
  </si>
  <si>
    <t>1690</t>
  </si>
  <si>
    <t>1691</t>
  </si>
  <si>
    <t>რობიტაშვილი</t>
  </si>
  <si>
    <t>1692</t>
  </si>
  <si>
    <t>1693</t>
  </si>
  <si>
    <t>გრიგორაშვილი</t>
  </si>
  <si>
    <t>1694</t>
  </si>
  <si>
    <t>ბაბასევი</t>
  </si>
  <si>
    <t>12001005145</t>
  </si>
  <si>
    <t>1695</t>
  </si>
  <si>
    <t>პატარიძე</t>
  </si>
  <si>
    <t>09001013304</t>
  </si>
  <si>
    <t>1696</t>
  </si>
  <si>
    <t>ჯინჭარაძე</t>
  </si>
  <si>
    <t>35001034199</t>
  </si>
  <si>
    <t>1697</t>
  </si>
  <si>
    <t>12001078172</t>
  </si>
  <si>
    <t>1698</t>
  </si>
  <si>
    <t>62007009402</t>
  </si>
  <si>
    <t>1699</t>
  </si>
  <si>
    <t>იოსელიანი</t>
  </si>
  <si>
    <t>62006060547</t>
  </si>
  <si>
    <t>1700</t>
  </si>
  <si>
    <t>12001070325</t>
  </si>
  <si>
    <t>1701</t>
  </si>
  <si>
    <t>დარცმელია</t>
  </si>
  <si>
    <t>12001082828</t>
  </si>
  <si>
    <t>1702</t>
  </si>
  <si>
    <t>ელხან</t>
  </si>
  <si>
    <t>გაშიმოვი</t>
  </si>
  <si>
    <t>12001000529</t>
  </si>
  <si>
    <t>1703</t>
  </si>
  <si>
    <t>01024035152</t>
  </si>
  <si>
    <t>1704</t>
  </si>
  <si>
    <t>01024069722</t>
  </si>
  <si>
    <t>1705</t>
  </si>
  <si>
    <t>მაქარაშვილი</t>
  </si>
  <si>
    <t>01002011189</t>
  </si>
  <si>
    <t>1706</t>
  </si>
  <si>
    <t>მძელური</t>
  </si>
  <si>
    <t>12001057807</t>
  </si>
  <si>
    <t>1707</t>
  </si>
  <si>
    <t>არსენ</t>
  </si>
  <si>
    <t>01027057550</t>
  </si>
  <si>
    <t>1708</t>
  </si>
  <si>
    <t>გუგუნაშვილი</t>
  </si>
  <si>
    <t>12001032492</t>
  </si>
  <si>
    <t>1709</t>
  </si>
  <si>
    <t>12001020971</t>
  </si>
  <si>
    <t>1710</t>
  </si>
  <si>
    <t>12001044730</t>
  </si>
  <si>
    <t>1711</t>
  </si>
  <si>
    <t>12001019083</t>
  </si>
  <si>
    <t>1712</t>
  </si>
  <si>
    <t>ბოხაშვილი</t>
  </si>
  <si>
    <t>12001014846</t>
  </si>
  <si>
    <t>1713</t>
  </si>
  <si>
    <t>12001040341</t>
  </si>
  <si>
    <t>1714</t>
  </si>
  <si>
    <t>კოშაძე</t>
  </si>
  <si>
    <t>12001045118</t>
  </si>
  <si>
    <t>1715</t>
  </si>
  <si>
    <t>ფხალაძე</t>
  </si>
  <si>
    <t>12001075314</t>
  </si>
  <si>
    <t>1716</t>
  </si>
  <si>
    <t>ამინაშვილი</t>
  </si>
  <si>
    <t>01011074707</t>
  </si>
  <si>
    <t>1717</t>
  </si>
  <si>
    <t>ფარეშიშვილი</t>
  </si>
  <si>
    <t>12001023590</t>
  </si>
  <si>
    <t>1718</t>
  </si>
  <si>
    <t>ასიფ</t>
  </si>
  <si>
    <t>1719</t>
  </si>
  <si>
    <t>თაფდიხ</t>
  </si>
  <si>
    <t>მურსაკულოვი</t>
  </si>
  <si>
    <t>1720</t>
  </si>
  <si>
    <t>ფარგად</t>
  </si>
  <si>
    <t>მუსაევი</t>
  </si>
  <si>
    <t>1721</t>
  </si>
  <si>
    <t>მარგველანი</t>
  </si>
  <si>
    <t>12001045503</t>
  </si>
  <si>
    <t>1722</t>
  </si>
  <si>
    <t>კაკრიაშვილი</t>
  </si>
  <si>
    <t>62007012067</t>
  </si>
  <si>
    <t>1723</t>
  </si>
  <si>
    <t>იუზა</t>
  </si>
  <si>
    <t>დადუნაშვილი</t>
  </si>
  <si>
    <t>01024062233</t>
  </si>
  <si>
    <t>1724</t>
  </si>
  <si>
    <t>01027065839</t>
  </si>
  <si>
    <t>1725</t>
  </si>
  <si>
    <t>ხანიკაევი</t>
  </si>
  <si>
    <t>01019075539</t>
  </si>
  <si>
    <t>1726</t>
  </si>
  <si>
    <t>გორდაშვილი</t>
  </si>
  <si>
    <t>1727</t>
  </si>
  <si>
    <t>ფრეწუაშვილი</t>
  </si>
  <si>
    <t>1728</t>
  </si>
  <si>
    <t>გიული</t>
  </si>
  <si>
    <t>მჭედლიშვილი</t>
  </si>
  <si>
    <t>1729</t>
  </si>
  <si>
    <t>ჯამასპაშვილი</t>
  </si>
  <si>
    <t>1730</t>
  </si>
  <si>
    <t>მარუშაშვილი</t>
  </si>
  <si>
    <t>1731</t>
  </si>
  <si>
    <t>12001059794</t>
  </si>
  <si>
    <t>1732</t>
  </si>
  <si>
    <t>1733</t>
  </si>
  <si>
    <t>რაფიკ</t>
  </si>
  <si>
    <t>ახმედოვი</t>
  </si>
  <si>
    <t>12001040804</t>
  </si>
  <si>
    <t>1734</t>
  </si>
  <si>
    <t>გასან</t>
  </si>
  <si>
    <t>ვალიევი</t>
  </si>
  <si>
    <t>12001042182</t>
  </si>
  <si>
    <t>1735</t>
  </si>
  <si>
    <t>ორხან</t>
  </si>
  <si>
    <t>ნოვრუზოვი</t>
  </si>
  <si>
    <t>10001068802</t>
  </si>
  <si>
    <t>1736</t>
  </si>
  <si>
    <t>უკლება</t>
  </si>
  <si>
    <t>1737</t>
  </si>
  <si>
    <t>შუბაშიშვილი</t>
  </si>
  <si>
    <t>1738</t>
  </si>
  <si>
    <t>სომხიშვილი</t>
  </si>
  <si>
    <t>1739</t>
  </si>
  <si>
    <t>12001080207</t>
  </si>
  <si>
    <t>1740</t>
  </si>
  <si>
    <t>12001006511</t>
  </si>
  <si>
    <t>1741</t>
  </si>
  <si>
    <t>ბობღიაშვილი</t>
  </si>
  <si>
    <t>01001043646</t>
  </si>
  <si>
    <t>1742</t>
  </si>
  <si>
    <t>36001011864</t>
  </si>
  <si>
    <t>1743</t>
  </si>
  <si>
    <t>წამალაშვილი</t>
  </si>
  <si>
    <t>01027020173</t>
  </si>
  <si>
    <t>1744</t>
  </si>
  <si>
    <t>12001095866</t>
  </si>
  <si>
    <t>1745</t>
  </si>
  <si>
    <t>12001075313</t>
  </si>
  <si>
    <t>1746</t>
  </si>
  <si>
    <t>01019054584</t>
  </si>
  <si>
    <t>1747</t>
  </si>
  <si>
    <t>01020001004</t>
  </si>
  <si>
    <t>1748</t>
  </si>
  <si>
    <t>მასიმ</t>
  </si>
  <si>
    <t>კასუმოვი</t>
  </si>
  <si>
    <t>12001002752</t>
  </si>
  <si>
    <t>1749</t>
  </si>
  <si>
    <t>ფაშა</t>
  </si>
  <si>
    <t>12001024310</t>
  </si>
  <si>
    <t>1750</t>
  </si>
  <si>
    <t>12001095418</t>
  </si>
  <si>
    <t>1751</t>
  </si>
  <si>
    <t>35001022051</t>
  </si>
  <si>
    <t>1752</t>
  </si>
  <si>
    <t>01029007690</t>
  </si>
  <si>
    <t>1753</t>
  </si>
  <si>
    <t>ქათამაძე</t>
  </si>
  <si>
    <t>35001102949</t>
  </si>
  <si>
    <t>1754</t>
  </si>
  <si>
    <t>35001035789</t>
  </si>
  <si>
    <t>1755</t>
  </si>
  <si>
    <t>12001030521</t>
  </si>
  <si>
    <t>1756</t>
  </si>
  <si>
    <t>ადიკაშვილი</t>
  </si>
  <si>
    <t>1757</t>
  </si>
  <si>
    <t>ელბაი</t>
  </si>
  <si>
    <t>ფარაჯევი</t>
  </si>
  <si>
    <t>1758</t>
  </si>
  <si>
    <t>რამილია</t>
  </si>
  <si>
    <t>მამედოვა</t>
  </si>
  <si>
    <t>1759</t>
  </si>
  <si>
    <t>ამირჯანოვი</t>
  </si>
  <si>
    <t>1760</t>
  </si>
  <si>
    <t>აივაზ</t>
  </si>
  <si>
    <t>ბაირამოვი</t>
  </si>
  <si>
    <t>1761</t>
  </si>
  <si>
    <t>თახმაზ</t>
  </si>
  <si>
    <t>საფაროვი</t>
  </si>
  <si>
    <t>1762</t>
  </si>
  <si>
    <t>მანსუროვი</t>
  </si>
  <si>
    <t>1763</t>
  </si>
  <si>
    <t>ფარზალი</t>
  </si>
  <si>
    <t>ფარზალიევი</t>
  </si>
  <si>
    <t>1764</t>
  </si>
  <si>
    <t>ტახირ</t>
  </si>
  <si>
    <t>ხალილოვი</t>
  </si>
  <si>
    <t>1765</t>
  </si>
  <si>
    <t>ისმაილ</t>
  </si>
  <si>
    <t>ბახტიაროვი</t>
  </si>
  <si>
    <t>1766</t>
  </si>
  <si>
    <t>მიქეილ</t>
  </si>
  <si>
    <t>ნამაზოვი</t>
  </si>
  <si>
    <t>1767</t>
  </si>
  <si>
    <t>1768</t>
  </si>
  <si>
    <t>ბაქირ</t>
  </si>
  <si>
    <t>ჯალილოვი</t>
  </si>
  <si>
    <t>1769</t>
  </si>
  <si>
    <t>აიპარა</t>
  </si>
  <si>
    <t>გაბიშოვა</t>
  </si>
  <si>
    <t>1770</t>
  </si>
  <si>
    <t>აჟდარ</t>
  </si>
  <si>
    <t>ბადალოვი</t>
  </si>
  <si>
    <t>1771</t>
  </si>
  <si>
    <t>1772</t>
  </si>
  <si>
    <t>პუნხან</t>
  </si>
  <si>
    <t>ასლანოვი</t>
  </si>
  <si>
    <t>1773</t>
  </si>
  <si>
    <t>შახჰუსეინ</t>
  </si>
  <si>
    <t>1774</t>
  </si>
  <si>
    <t>ფამილ</t>
  </si>
  <si>
    <t>1775</t>
  </si>
  <si>
    <t>თარმან</t>
  </si>
  <si>
    <t>მეხტიევი</t>
  </si>
  <si>
    <t>1776</t>
  </si>
  <si>
    <t>ფადაილ</t>
  </si>
  <si>
    <t>სულეიმანოვი</t>
  </si>
  <si>
    <t>1777</t>
  </si>
  <si>
    <t>ილხამ</t>
  </si>
  <si>
    <t>1778</t>
  </si>
  <si>
    <t>მახირ</t>
  </si>
  <si>
    <t>მამედოვი</t>
  </si>
  <si>
    <t>1779</t>
  </si>
  <si>
    <t>ხასმამედ</t>
  </si>
  <si>
    <t>1780</t>
  </si>
  <si>
    <t>ვარდან</t>
  </si>
  <si>
    <t>ვარდანიანი</t>
  </si>
  <si>
    <t>1781</t>
  </si>
  <si>
    <t>1782</t>
  </si>
  <si>
    <t>არტუშ</t>
  </si>
  <si>
    <t>ნაზარიანი</t>
  </si>
  <si>
    <t>1783</t>
  </si>
  <si>
    <t>გოგიანი</t>
  </si>
  <si>
    <t>1784</t>
  </si>
  <si>
    <t>მუბარიზ</t>
  </si>
  <si>
    <t>ისმაილოვი</t>
  </si>
  <si>
    <t>1785</t>
  </si>
  <si>
    <t>სუბხან</t>
  </si>
  <si>
    <t>გუსეინოვი</t>
  </si>
  <si>
    <t>1786</t>
  </si>
  <si>
    <t>ინტიგამ</t>
  </si>
  <si>
    <t>1787</t>
  </si>
  <si>
    <t>ხალილ</t>
  </si>
  <si>
    <t>აბდალაევი</t>
  </si>
  <si>
    <t>1788</t>
  </si>
  <si>
    <t>1789</t>
  </si>
  <si>
    <t>ბარათაშვილი</t>
  </si>
  <si>
    <t>1790</t>
  </si>
  <si>
    <t>ბილალ</t>
  </si>
  <si>
    <t>1791</t>
  </si>
  <si>
    <t>ამრახ</t>
  </si>
  <si>
    <t>ისკანდაროვი</t>
  </si>
  <si>
    <t>1792</t>
  </si>
  <si>
    <t>აზიზ</t>
  </si>
  <si>
    <t>ნაიბოვი</t>
  </si>
  <si>
    <t>1793</t>
  </si>
  <si>
    <t>ელდენიზ</t>
  </si>
  <si>
    <t>1794</t>
  </si>
  <si>
    <t>იბრაგიმხალილოვი</t>
  </si>
  <si>
    <t>1795</t>
  </si>
  <si>
    <t>1796</t>
  </si>
  <si>
    <t>ბახშიევი</t>
  </si>
  <si>
    <t>1797</t>
  </si>
  <si>
    <t>კახრამან</t>
  </si>
  <si>
    <t>რეისაროვი</t>
  </si>
  <si>
    <t>1798</t>
  </si>
  <si>
    <t>შამსი</t>
  </si>
  <si>
    <t>1799</t>
  </si>
  <si>
    <t>ალეხ</t>
  </si>
  <si>
    <t>კაზიმოვი</t>
  </si>
  <si>
    <t>1800</t>
  </si>
  <si>
    <t>1801</t>
  </si>
  <si>
    <t>ნალბანდიანი</t>
  </si>
  <si>
    <t>1802</t>
  </si>
  <si>
    <t>სადიგ</t>
  </si>
  <si>
    <t>სადიგოვი</t>
  </si>
  <si>
    <t>1803</t>
  </si>
  <si>
    <t>გასანოვა</t>
  </si>
  <si>
    <t>1804</t>
  </si>
  <si>
    <t>სემრალ</t>
  </si>
  <si>
    <t>ილგაროვი</t>
  </si>
  <si>
    <t>1805</t>
  </si>
  <si>
    <t>გასანოვი</t>
  </si>
  <si>
    <t>1806</t>
  </si>
  <si>
    <t>ჯეიხუნ</t>
  </si>
  <si>
    <t>1807</t>
  </si>
  <si>
    <t>თაგაიატ</t>
  </si>
  <si>
    <t>ბარხუდაროვი</t>
  </si>
  <si>
    <t>1808</t>
  </si>
  <si>
    <t>სირაჯ</t>
  </si>
  <si>
    <t>იუსუბოვი</t>
  </si>
  <si>
    <t>1809</t>
  </si>
  <si>
    <t>შახაირ</t>
  </si>
  <si>
    <t>ბაილამოვი</t>
  </si>
  <si>
    <t>1810</t>
  </si>
  <si>
    <t>ელჩინ</t>
  </si>
  <si>
    <t>ოსმანოვი</t>
  </si>
  <si>
    <t>1811</t>
  </si>
  <si>
    <t>1812</t>
  </si>
  <si>
    <t>ელშან</t>
  </si>
  <si>
    <t>შამილოვი</t>
  </si>
  <si>
    <t>1813</t>
  </si>
  <si>
    <t>ალი</t>
  </si>
  <si>
    <t>ქერიმოვი</t>
  </si>
  <si>
    <t>1814</t>
  </si>
  <si>
    <t>1815</t>
  </si>
  <si>
    <t>ნურიევი</t>
  </si>
  <si>
    <t>1816</t>
  </si>
  <si>
    <t>გუმბათ</t>
  </si>
  <si>
    <t>ყურბანოვი</t>
  </si>
  <si>
    <t>1817</t>
  </si>
  <si>
    <t>ხაიალ</t>
  </si>
  <si>
    <t>გარაჯაევი</t>
  </si>
  <si>
    <t>1818</t>
  </si>
  <si>
    <t>გაჯიევი</t>
  </si>
  <si>
    <t>1819</t>
  </si>
  <si>
    <t>ვალი</t>
  </si>
  <si>
    <t>1820</t>
  </si>
  <si>
    <t>ხუდაფის</t>
  </si>
  <si>
    <t>კარაევი</t>
  </si>
  <si>
    <t>1821</t>
  </si>
  <si>
    <t>ტალიბ</t>
  </si>
  <si>
    <t>დაშტაბიროვი</t>
  </si>
  <si>
    <t>1822</t>
  </si>
  <si>
    <t>ჩინგიზ</t>
  </si>
  <si>
    <t>აივაზოვი</t>
  </si>
  <si>
    <t>1823</t>
  </si>
  <si>
    <t>1824</t>
  </si>
  <si>
    <t>ასლიდარ</t>
  </si>
  <si>
    <t>გუმბათოვი</t>
  </si>
  <si>
    <t>1825</t>
  </si>
  <si>
    <t>შაფაატ</t>
  </si>
  <si>
    <t>ჩირახოვი</t>
  </si>
  <si>
    <t>1826</t>
  </si>
  <si>
    <t>მუშვიგ</t>
  </si>
  <si>
    <t>აბდურახმანოვი</t>
  </si>
  <si>
    <t>1827</t>
  </si>
  <si>
    <t>ეიტიბარ</t>
  </si>
  <si>
    <t>ნაბიევი</t>
  </si>
  <si>
    <t>1828</t>
  </si>
  <si>
    <t>1829</t>
  </si>
  <si>
    <t>ზახიდ</t>
  </si>
  <si>
    <t>ალეგბეროვი</t>
  </si>
  <si>
    <t>1830</t>
  </si>
  <si>
    <t>აკიფ</t>
  </si>
  <si>
    <t>1831</t>
  </si>
  <si>
    <t>რასინ</t>
  </si>
  <si>
    <t>პირიევი</t>
  </si>
  <si>
    <t>1832</t>
  </si>
  <si>
    <t>აგგიულ</t>
  </si>
  <si>
    <t>აზიზოვა</t>
  </si>
  <si>
    <t>1833</t>
  </si>
  <si>
    <t>ილგარ</t>
  </si>
  <si>
    <t>1834</t>
  </si>
  <si>
    <t>ნურანე</t>
  </si>
  <si>
    <t>ახმედოვა</t>
  </si>
  <si>
    <t>1835</t>
  </si>
  <si>
    <t>სამირა</t>
  </si>
  <si>
    <t>სადიხოვა</t>
  </si>
  <si>
    <t>1836</t>
  </si>
  <si>
    <t>ნაზხანუმ</t>
  </si>
  <si>
    <t>ჯალილოვა</t>
  </si>
  <si>
    <t>1837</t>
  </si>
  <si>
    <t>სეიმურ</t>
  </si>
  <si>
    <t>1838</t>
  </si>
  <si>
    <t>ეინურ</t>
  </si>
  <si>
    <t>აშინოვი</t>
  </si>
  <si>
    <t>1839</t>
  </si>
  <si>
    <t>ჩაჩანიძე</t>
  </si>
  <si>
    <t>1840</t>
  </si>
  <si>
    <t>ქველაძე</t>
  </si>
  <si>
    <t>01013025295</t>
  </si>
  <si>
    <t>1841</t>
  </si>
  <si>
    <t>ელვინ</t>
  </si>
  <si>
    <t>ზეინალოვი</t>
  </si>
  <si>
    <t>1842</t>
  </si>
  <si>
    <t>1843</t>
  </si>
  <si>
    <t>გაბიძაშვილი</t>
  </si>
  <si>
    <t>1844</t>
  </si>
  <si>
    <t>თეოფან</t>
  </si>
  <si>
    <t>01009003756</t>
  </si>
  <si>
    <t>1845</t>
  </si>
  <si>
    <t>მიშელაძე</t>
  </si>
  <si>
    <t>10001014283</t>
  </si>
  <si>
    <t>1846</t>
  </si>
  <si>
    <t>ადუაშვუილი</t>
  </si>
  <si>
    <t>10001030934</t>
  </si>
  <si>
    <t>1847</t>
  </si>
  <si>
    <t>მუშკუდიანი-აქულაშვილი</t>
  </si>
  <si>
    <t>10001034552</t>
  </si>
  <si>
    <t>1848</t>
  </si>
  <si>
    <t>10001022178</t>
  </si>
  <si>
    <t>1849</t>
  </si>
  <si>
    <t>10001059791</t>
  </si>
  <si>
    <t>1850</t>
  </si>
  <si>
    <t>შაინიძე</t>
  </si>
  <si>
    <t>61009002352</t>
  </si>
  <si>
    <t>1851</t>
  </si>
  <si>
    <t>ზაქირ</t>
  </si>
  <si>
    <t>მახმუდოვი</t>
  </si>
  <si>
    <t>10001027957</t>
  </si>
  <si>
    <t>1852</t>
  </si>
  <si>
    <t>ალლაზ</t>
  </si>
  <si>
    <t>10001025520</t>
  </si>
  <si>
    <t>1853</t>
  </si>
  <si>
    <t>გაბულდანი</t>
  </si>
  <si>
    <t>10001042122</t>
  </si>
  <si>
    <t>1854</t>
  </si>
  <si>
    <t>ხანლარ</t>
  </si>
  <si>
    <t>10001016963</t>
  </si>
  <si>
    <t>1855</t>
  </si>
  <si>
    <t>ელბრუს</t>
  </si>
  <si>
    <t>10001038163</t>
  </si>
  <si>
    <t>1856</t>
  </si>
  <si>
    <t>ავქოფაშვილი</t>
  </si>
  <si>
    <t>10001043929</t>
  </si>
  <si>
    <t>1857</t>
  </si>
  <si>
    <t>შაქირ</t>
  </si>
  <si>
    <t>10001028230</t>
  </si>
  <si>
    <t>1858</t>
  </si>
  <si>
    <t>10001009894</t>
  </si>
  <si>
    <t>1859</t>
  </si>
  <si>
    <t>ჯაყელი</t>
  </si>
  <si>
    <t>10001011826</t>
  </si>
  <si>
    <t>1860</t>
  </si>
  <si>
    <t>10001049380</t>
  </si>
  <si>
    <t>1861</t>
  </si>
  <si>
    <t>ცისნამი</t>
  </si>
  <si>
    <t>ყალაიჩიშვილი</t>
  </si>
  <si>
    <t>10001027567</t>
  </si>
  <si>
    <t>1862</t>
  </si>
  <si>
    <t>სარქისიანი</t>
  </si>
  <si>
    <t>10001048097</t>
  </si>
  <si>
    <t>1863</t>
  </si>
  <si>
    <t>უგრეხელიძე</t>
  </si>
  <si>
    <t>10001051205</t>
  </si>
  <si>
    <t>1864</t>
  </si>
  <si>
    <t>იქრამ</t>
  </si>
  <si>
    <t>10001066094</t>
  </si>
  <si>
    <t>1865</t>
  </si>
  <si>
    <t>სპარტაკი</t>
  </si>
  <si>
    <t>1866</t>
  </si>
  <si>
    <t>გარიკ</t>
  </si>
  <si>
    <t>არუთიუნიანი</t>
  </si>
  <si>
    <t>10001060643</t>
  </si>
  <si>
    <t>1867</t>
  </si>
  <si>
    <t>ავეტისიანი</t>
  </si>
  <si>
    <t>10001009074</t>
  </si>
  <si>
    <t>1868</t>
  </si>
  <si>
    <t>ნიზამი</t>
  </si>
  <si>
    <t>ნასიბოვი</t>
  </si>
  <si>
    <t>10001041212</t>
  </si>
  <si>
    <t>1869</t>
  </si>
  <si>
    <t>ბაგდასარიანი</t>
  </si>
  <si>
    <t>10001014791</t>
  </si>
  <si>
    <t>1870</t>
  </si>
  <si>
    <t>10001037755</t>
  </si>
  <si>
    <t>1871</t>
  </si>
  <si>
    <t>10001027554</t>
  </si>
  <si>
    <t>1872</t>
  </si>
  <si>
    <t>კვენეტაძე</t>
  </si>
  <si>
    <t>10001008607</t>
  </si>
  <si>
    <t>1873</t>
  </si>
  <si>
    <t>10001043169</t>
  </si>
  <si>
    <t>1874</t>
  </si>
  <si>
    <t>სარქის</t>
  </si>
  <si>
    <t>ბაგდადიანი</t>
  </si>
  <si>
    <t>10001018978</t>
  </si>
  <si>
    <t>1875</t>
  </si>
  <si>
    <t>გელენიძე</t>
  </si>
  <si>
    <t>10001065306</t>
  </si>
  <si>
    <t>1876</t>
  </si>
  <si>
    <t>10001007037</t>
  </si>
  <si>
    <t>1877</t>
  </si>
  <si>
    <t>10401074780</t>
  </si>
  <si>
    <t>1878</t>
  </si>
  <si>
    <t>იუნუსოვი</t>
  </si>
  <si>
    <t>10001029512</t>
  </si>
  <si>
    <t>1879</t>
  </si>
  <si>
    <t>ისიანი</t>
  </si>
  <si>
    <t>10001042590</t>
  </si>
  <si>
    <t>1880</t>
  </si>
  <si>
    <t>ედიბერიძე</t>
  </si>
  <si>
    <t>10001002917</t>
  </si>
  <si>
    <t>1881</t>
  </si>
  <si>
    <t>კურბან</t>
  </si>
  <si>
    <t>10001024630</t>
  </si>
  <si>
    <t>1882</t>
  </si>
  <si>
    <t>გუსეინ</t>
  </si>
  <si>
    <t>10001014997</t>
  </si>
  <si>
    <t>1883</t>
  </si>
  <si>
    <t>საბუხი</t>
  </si>
  <si>
    <t>10001019610</t>
  </si>
  <si>
    <t>1884</t>
  </si>
  <si>
    <t>ალშან</t>
  </si>
  <si>
    <t>10001005381</t>
  </si>
  <si>
    <t>1885</t>
  </si>
  <si>
    <t>ლაზარეშვილი</t>
  </si>
  <si>
    <t>10001050473</t>
  </si>
  <si>
    <t>1886</t>
  </si>
  <si>
    <t>ხალადინ</t>
  </si>
  <si>
    <t>10001025255</t>
  </si>
  <si>
    <t>1887</t>
  </si>
  <si>
    <t>10001000021</t>
  </si>
  <si>
    <t>1888</t>
  </si>
  <si>
    <t>10001064975</t>
  </si>
  <si>
    <t>1889</t>
  </si>
  <si>
    <t>10001020625</t>
  </si>
  <si>
    <t>1890</t>
  </si>
  <si>
    <t>10001037238</t>
  </si>
  <si>
    <t>1891</t>
  </si>
  <si>
    <t>10001013425</t>
  </si>
  <si>
    <t>1892</t>
  </si>
  <si>
    <t>ალიშან</t>
  </si>
  <si>
    <t>10001002081</t>
  </si>
  <si>
    <t>1893</t>
  </si>
  <si>
    <t>01024031402</t>
  </si>
  <si>
    <t>1894</t>
  </si>
  <si>
    <t>10001046528</t>
  </si>
  <si>
    <t>1895</t>
  </si>
  <si>
    <t>ულდუზაი</t>
  </si>
  <si>
    <t>დუნიამალიევი</t>
  </si>
  <si>
    <t>10001016966</t>
  </si>
  <si>
    <t>1896</t>
  </si>
  <si>
    <t>ოქრიაშვილი</t>
  </si>
  <si>
    <t>10001000751</t>
  </si>
  <si>
    <t>1897</t>
  </si>
  <si>
    <t>როიშან</t>
  </si>
  <si>
    <t>10001011454</t>
  </si>
  <si>
    <t>1898</t>
  </si>
  <si>
    <t>10001027458</t>
  </si>
  <si>
    <t>1899</t>
  </si>
  <si>
    <t>10001015532</t>
  </si>
  <si>
    <t>1900</t>
  </si>
  <si>
    <t>რეზო</t>
  </si>
  <si>
    <t>10001035473</t>
  </si>
  <si>
    <t>1901</t>
  </si>
  <si>
    <t>10001002334</t>
  </si>
  <si>
    <t>1902</t>
  </si>
  <si>
    <t>ლევუშ</t>
  </si>
  <si>
    <t>10001038176</t>
  </si>
  <si>
    <t>1903</t>
  </si>
  <si>
    <t>ედიშერ</t>
  </si>
  <si>
    <t>საბიაშვილი</t>
  </si>
  <si>
    <t>10001009555</t>
  </si>
  <si>
    <t>1904</t>
  </si>
  <si>
    <t>01011080906</t>
  </si>
  <si>
    <t>1905</t>
  </si>
  <si>
    <t>აფრასიძე</t>
  </si>
  <si>
    <t>15001025770</t>
  </si>
  <si>
    <t>1906</t>
  </si>
  <si>
    <t>კავლელაშვილი</t>
  </si>
  <si>
    <t>15001024259</t>
  </si>
  <si>
    <t>1907</t>
  </si>
  <si>
    <t>სანან</t>
  </si>
  <si>
    <t>გიულმამედოვი</t>
  </si>
  <si>
    <t>15001008100</t>
  </si>
  <si>
    <t>1908</t>
  </si>
  <si>
    <t>თამამ</t>
  </si>
  <si>
    <t>გიულმამედოვა</t>
  </si>
  <si>
    <t>15001009212</t>
  </si>
  <si>
    <t>1909</t>
  </si>
  <si>
    <t>ახლიმან</t>
  </si>
  <si>
    <t>15001015633</t>
  </si>
  <si>
    <t>1910</t>
  </si>
  <si>
    <t>ამლეთ</t>
  </si>
  <si>
    <t>ემინოვი</t>
  </si>
  <si>
    <t>15001003605</t>
  </si>
  <si>
    <t>1911</t>
  </si>
  <si>
    <t>ოგნაძე</t>
  </si>
  <si>
    <t>15001026764</t>
  </si>
  <si>
    <t>1912</t>
  </si>
  <si>
    <t>15001025157</t>
  </si>
  <si>
    <t>1913</t>
  </si>
  <si>
    <t>ბალახაძე</t>
  </si>
  <si>
    <t>15001019792</t>
  </si>
  <si>
    <t>1914</t>
  </si>
  <si>
    <t>ალმამედ</t>
  </si>
  <si>
    <t>15001009221</t>
  </si>
  <si>
    <t>1915</t>
  </si>
  <si>
    <t>რობიზონი</t>
  </si>
  <si>
    <t>15001019486</t>
  </si>
  <si>
    <t>1916</t>
  </si>
  <si>
    <t>15001013319</t>
  </si>
  <si>
    <t>1917</t>
  </si>
  <si>
    <t>ზურიკო</t>
  </si>
  <si>
    <t>აკოფაშვილი</t>
  </si>
  <si>
    <t>15001007612</t>
  </si>
  <si>
    <t>1918</t>
  </si>
  <si>
    <t>სარი</t>
  </si>
  <si>
    <t>15001013049</t>
  </si>
  <si>
    <t>1919</t>
  </si>
  <si>
    <t>იაგუბ</t>
  </si>
  <si>
    <t>15001013186</t>
  </si>
  <si>
    <t>1920</t>
  </si>
  <si>
    <t>იაგო</t>
  </si>
  <si>
    <t>15001000687</t>
  </si>
  <si>
    <t>1921</t>
  </si>
  <si>
    <t>მთვარაძე</t>
  </si>
  <si>
    <t>36001031612</t>
  </si>
  <si>
    <t>1922</t>
  </si>
  <si>
    <t>ტატულაშვილი</t>
  </si>
  <si>
    <t>15001009988</t>
  </si>
  <si>
    <t>1923</t>
  </si>
  <si>
    <t>15001003646</t>
  </si>
  <si>
    <t>1924</t>
  </si>
  <si>
    <t>იასაღაშვილი</t>
  </si>
  <si>
    <t>15401029500</t>
  </si>
  <si>
    <t>1925</t>
  </si>
  <si>
    <t>რასიმ</t>
  </si>
  <si>
    <t>15001018354</t>
  </si>
  <si>
    <t>1926</t>
  </si>
  <si>
    <t>დაუთაშვილი</t>
  </si>
  <si>
    <t>15001016770</t>
  </si>
  <si>
    <t>1927</t>
  </si>
  <si>
    <t>15001005861</t>
  </si>
  <si>
    <t>1928</t>
  </si>
  <si>
    <t>მაზახირ</t>
  </si>
  <si>
    <t>15001020028</t>
  </si>
  <si>
    <t>1929</t>
  </si>
  <si>
    <t>15001019999</t>
  </si>
  <si>
    <t>1930</t>
  </si>
  <si>
    <t>ოკმელაშვილი</t>
  </si>
  <si>
    <t>15001020741</t>
  </si>
  <si>
    <t>1931</t>
  </si>
  <si>
    <t>ზულფუგარ</t>
  </si>
  <si>
    <t>15001005701</t>
  </si>
  <si>
    <t>1932</t>
  </si>
  <si>
    <t>ათაშ</t>
  </si>
  <si>
    <t>15001019105</t>
  </si>
  <si>
    <t>1933</t>
  </si>
  <si>
    <t>10001047486</t>
  </si>
  <si>
    <t>1934</t>
  </si>
  <si>
    <t>ასლანიშვილი</t>
  </si>
  <si>
    <t>15001010689</t>
  </si>
  <si>
    <t>1935</t>
  </si>
  <si>
    <t>ალაგარდაშვილი</t>
  </si>
  <si>
    <t>15001012947</t>
  </si>
  <si>
    <t>1936</t>
  </si>
  <si>
    <t>ოსეფაშვილი</t>
  </si>
  <si>
    <t>15001024804</t>
  </si>
  <si>
    <t>1937</t>
  </si>
  <si>
    <t>15001016974</t>
  </si>
  <si>
    <t>1938</t>
  </si>
  <si>
    <t>15001003945</t>
  </si>
  <si>
    <t>1939</t>
  </si>
  <si>
    <t>ფახრატ</t>
  </si>
  <si>
    <t>15001015602</t>
  </si>
  <si>
    <t>1940</t>
  </si>
  <si>
    <t>15001022589</t>
  </si>
  <si>
    <t>1941</t>
  </si>
  <si>
    <t>აკოფაშვილი–აბრამიშვილი</t>
  </si>
  <si>
    <t>15001006326</t>
  </si>
  <si>
    <t>1942</t>
  </si>
  <si>
    <t>ტურალ</t>
  </si>
  <si>
    <t>15001022044</t>
  </si>
  <si>
    <t>1943</t>
  </si>
  <si>
    <t>ჰამლეტ</t>
  </si>
  <si>
    <t>ქოჩორაძე</t>
  </si>
  <si>
    <t>15001017284</t>
  </si>
  <si>
    <t>1944</t>
  </si>
  <si>
    <t>15001006797</t>
  </si>
  <si>
    <t>1945</t>
  </si>
  <si>
    <t>01003008298</t>
  </si>
  <si>
    <t>1946</t>
  </si>
  <si>
    <t>რამილ</t>
  </si>
  <si>
    <t>გუმბატოვი</t>
  </si>
  <si>
    <t>15001006548</t>
  </si>
  <si>
    <t>1947</t>
  </si>
  <si>
    <t>სარხან</t>
  </si>
  <si>
    <t>15001024465</t>
  </si>
  <si>
    <t>1948</t>
  </si>
  <si>
    <t>შუქიურ</t>
  </si>
  <si>
    <t>ალლახიაროვი</t>
  </si>
  <si>
    <t>15001005577</t>
  </si>
  <si>
    <t>1949</t>
  </si>
  <si>
    <t>იაუგუფ</t>
  </si>
  <si>
    <t>15001023795</t>
  </si>
  <si>
    <t>1950</t>
  </si>
  <si>
    <t>15001004199</t>
  </si>
  <si>
    <t>1951</t>
  </si>
  <si>
    <t>15001015425</t>
  </si>
  <si>
    <t>1952</t>
  </si>
  <si>
    <t>გურამიშვილი</t>
  </si>
  <si>
    <t>15001017002</t>
  </si>
  <si>
    <t>1953</t>
  </si>
  <si>
    <t>ელჩიევი</t>
  </si>
  <si>
    <t>15001014325</t>
  </si>
  <si>
    <t>1954</t>
  </si>
  <si>
    <t>მურაჩაშვილი</t>
  </si>
  <si>
    <t>1955</t>
  </si>
  <si>
    <t>შარაბიძე</t>
  </si>
  <si>
    <t>1956</t>
  </si>
  <si>
    <t>წულუკიძე</t>
  </si>
  <si>
    <t>1957</t>
  </si>
  <si>
    <t>დეკანაძე</t>
  </si>
  <si>
    <t>1958</t>
  </si>
  <si>
    <t>ვანაძე</t>
  </si>
  <si>
    <t>1959</t>
  </si>
  <si>
    <t>1960</t>
  </si>
  <si>
    <t>ნადირაძე</t>
  </si>
  <si>
    <t>03001001108</t>
  </si>
  <si>
    <t>1961</t>
  </si>
  <si>
    <t>1962</t>
  </si>
  <si>
    <t>დავლაძე</t>
  </si>
  <si>
    <t>1963</t>
  </si>
  <si>
    <t>ვარშან</t>
  </si>
  <si>
    <t>ბადალიან</t>
  </si>
  <si>
    <t>1964</t>
  </si>
  <si>
    <t>1965</t>
  </si>
  <si>
    <t>1966</t>
  </si>
  <si>
    <t>1967</t>
  </si>
  <si>
    <t>1968</t>
  </si>
  <si>
    <t>1969</t>
  </si>
  <si>
    <t>შავშიშვილი</t>
  </si>
  <si>
    <t>1970</t>
  </si>
  <si>
    <t>მარიან</t>
  </si>
  <si>
    <t>მარგველიანი</t>
  </si>
  <si>
    <t>1971</t>
  </si>
  <si>
    <t>1972</t>
  </si>
  <si>
    <t>მიკელაძე</t>
  </si>
  <si>
    <t>1973</t>
  </si>
  <si>
    <t>ელისავეტა</t>
  </si>
  <si>
    <t>უზუნალოვა</t>
  </si>
  <si>
    <t>1974</t>
  </si>
  <si>
    <t>მაშოვი</t>
  </si>
  <si>
    <t>1975</t>
  </si>
  <si>
    <t>ზინური</t>
  </si>
  <si>
    <t>1976</t>
  </si>
  <si>
    <t>1977</t>
  </si>
  <si>
    <t>გიგლემიანი</t>
  </si>
  <si>
    <t>1978</t>
  </si>
  <si>
    <t>მაკარ</t>
  </si>
  <si>
    <t>ტოროსიანი</t>
  </si>
  <si>
    <t>1979</t>
  </si>
  <si>
    <t>1980</t>
  </si>
  <si>
    <t>გულიკო</t>
  </si>
  <si>
    <t>1981</t>
  </si>
  <si>
    <t>სირანუშ</t>
  </si>
  <si>
    <t>ნურბეგიანი</t>
  </si>
  <si>
    <t>1982</t>
  </si>
  <si>
    <t>ხოზრავანიძე</t>
  </si>
  <si>
    <t>1983</t>
  </si>
  <si>
    <t>1984</t>
  </si>
  <si>
    <t>ნარინე</t>
  </si>
  <si>
    <t>1985</t>
  </si>
  <si>
    <t>1986</t>
  </si>
  <si>
    <t>იარღანაშვილი</t>
  </si>
  <si>
    <t>1987</t>
  </si>
  <si>
    <t>1988</t>
  </si>
  <si>
    <t>რაზმიკ</t>
  </si>
  <si>
    <t>ბლიკიანი</t>
  </si>
  <si>
    <t>1989</t>
  </si>
  <si>
    <t>კოჩალიძე</t>
  </si>
  <si>
    <t>1990</t>
  </si>
  <si>
    <t>კეკჩევა</t>
  </si>
  <si>
    <t>1991</t>
  </si>
  <si>
    <t>1992</t>
  </si>
  <si>
    <t>1993</t>
  </si>
  <si>
    <t>საბაძე</t>
  </si>
  <si>
    <t>1994</t>
  </si>
  <si>
    <t>1995</t>
  </si>
  <si>
    <t>ალექსანდრ</t>
  </si>
  <si>
    <t>მაზმანიან</t>
  </si>
  <si>
    <t>1996</t>
  </si>
  <si>
    <t>შაროიანი</t>
  </si>
  <si>
    <t>1997</t>
  </si>
  <si>
    <t>1998</t>
  </si>
  <si>
    <t>ბექაური</t>
  </si>
  <si>
    <t>1999</t>
  </si>
  <si>
    <t>კლევეტოვი</t>
  </si>
  <si>
    <t>2000</t>
  </si>
  <si>
    <t>გულბიანი</t>
  </si>
  <si>
    <t>2001</t>
  </si>
  <si>
    <t>01029014006</t>
  </si>
  <si>
    <t>2002</t>
  </si>
  <si>
    <t>ბექარ</t>
  </si>
  <si>
    <t>2003</t>
  </si>
  <si>
    <t>მარიკაშვილი</t>
  </si>
  <si>
    <t>01019028865</t>
  </si>
  <si>
    <t>2004</t>
  </si>
  <si>
    <t>ვიბორნოვი</t>
  </si>
  <si>
    <t>2005</t>
  </si>
  <si>
    <t>2006</t>
  </si>
  <si>
    <t>ჩიტუაშვილი</t>
  </si>
  <si>
    <t>2007</t>
  </si>
  <si>
    <t>ჩომახაშვილი</t>
  </si>
  <si>
    <t>2008</t>
  </si>
  <si>
    <t>2009</t>
  </si>
  <si>
    <t>2010</t>
  </si>
  <si>
    <t>2011</t>
  </si>
  <si>
    <t>იარაჯული</t>
  </si>
  <si>
    <t>2012</t>
  </si>
  <si>
    <t>ალიხანაშვილი</t>
  </si>
  <si>
    <t>2013</t>
  </si>
  <si>
    <t>ინაშვილი</t>
  </si>
  <si>
    <t>2014</t>
  </si>
  <si>
    <t>2015</t>
  </si>
  <si>
    <t>ჯაშიაშვილი</t>
  </si>
  <si>
    <t>2016</t>
  </si>
  <si>
    <t>2017</t>
  </si>
  <si>
    <t>2018</t>
  </si>
  <si>
    <t>2019</t>
  </si>
  <si>
    <t>შალიძე</t>
  </si>
  <si>
    <t>2020</t>
  </si>
  <si>
    <t>ბუთხუზ</t>
  </si>
  <si>
    <t>2021</t>
  </si>
  <si>
    <t>კონჯარია</t>
  </si>
  <si>
    <t>2022</t>
  </si>
  <si>
    <t>არჩილ</t>
  </si>
  <si>
    <t>2023</t>
  </si>
  <si>
    <t>თათია</t>
  </si>
  <si>
    <t>გოცირიძე</t>
  </si>
  <si>
    <t>2024</t>
  </si>
  <si>
    <t>სტელლა</t>
  </si>
  <si>
    <t>სტეფანიანი</t>
  </si>
  <si>
    <t>2025</t>
  </si>
  <si>
    <t>ჯაგინიანი</t>
  </si>
  <si>
    <t>2026</t>
  </si>
  <si>
    <t>2027</t>
  </si>
  <si>
    <t>2028</t>
  </si>
  <si>
    <t>მინური</t>
  </si>
  <si>
    <t>2029</t>
  </si>
  <si>
    <t>სულიკო</t>
  </si>
  <si>
    <t>ბედინაძე</t>
  </si>
  <si>
    <t>2030</t>
  </si>
  <si>
    <t>2031</t>
  </si>
  <si>
    <t>დევნოზაშვილი</t>
  </si>
  <si>
    <t>01024030958</t>
  </si>
  <si>
    <t>2032</t>
  </si>
  <si>
    <t>2033</t>
  </si>
  <si>
    <t>2034</t>
  </si>
  <si>
    <t>გოგიჩაშვილი</t>
  </si>
  <si>
    <t>2035</t>
  </si>
  <si>
    <t>2036</t>
  </si>
  <si>
    <t>2037</t>
  </si>
  <si>
    <t>2038</t>
  </si>
  <si>
    <t>2039</t>
  </si>
  <si>
    <t>მაღალაშვილი</t>
  </si>
  <si>
    <t>2040</t>
  </si>
  <si>
    <t>2041</t>
  </si>
  <si>
    <t>გოგებაშვილი</t>
  </si>
  <si>
    <t>2042</t>
  </si>
  <si>
    <t>2043</t>
  </si>
  <si>
    <t>ნიკოლიშვილი</t>
  </si>
  <si>
    <t>2044</t>
  </si>
  <si>
    <t>გუსეინოვ</t>
  </si>
  <si>
    <t>01024086100</t>
  </si>
  <si>
    <t>2045</t>
  </si>
  <si>
    <t>ყაზარაშვილი</t>
  </si>
  <si>
    <t>2046</t>
  </si>
  <si>
    <t>2047</t>
  </si>
  <si>
    <t>2048</t>
  </si>
  <si>
    <t>2049</t>
  </si>
  <si>
    <t>2050</t>
  </si>
  <si>
    <t>ზამან</t>
  </si>
  <si>
    <t>2051</t>
  </si>
  <si>
    <t>პირმისაშვილი</t>
  </si>
  <si>
    <t>2052</t>
  </si>
  <si>
    <t>ოდოსაშვილი-ხოდელი</t>
  </si>
  <si>
    <t>2053</t>
  </si>
  <si>
    <t>2054</t>
  </si>
  <si>
    <t>სალხინაშვილი</t>
  </si>
  <si>
    <t>2055</t>
  </si>
  <si>
    <t>ჯანოვი</t>
  </si>
  <si>
    <t>2056</t>
  </si>
  <si>
    <t>როსებაშვილი</t>
  </si>
  <si>
    <t>01022010165</t>
  </si>
  <si>
    <t>2057</t>
  </si>
  <si>
    <t>ჯოჯიშვილი</t>
  </si>
  <si>
    <t>2058</t>
  </si>
  <si>
    <t>გრაკლიშვილი</t>
  </si>
  <si>
    <t>2059</t>
  </si>
  <si>
    <t>კელაპტრიშვილი</t>
  </si>
  <si>
    <t>2060</t>
  </si>
  <si>
    <t>მეკრავიშვილი</t>
  </si>
  <si>
    <t>2061</t>
  </si>
  <si>
    <t>ხოკერაშვილი</t>
  </si>
  <si>
    <t>2062</t>
  </si>
  <si>
    <t>ქეშელაშვილი</t>
  </si>
  <si>
    <t>2063</t>
  </si>
  <si>
    <t>შაიშმელაშვილი</t>
  </si>
  <si>
    <t>2064</t>
  </si>
  <si>
    <t>ხოხაშვილი</t>
  </si>
  <si>
    <t>2065</t>
  </si>
  <si>
    <t>პავლიაშვილი</t>
  </si>
  <si>
    <t>2066</t>
  </si>
  <si>
    <t>პაპუნაშვილი</t>
  </si>
  <si>
    <t>2067</t>
  </si>
  <si>
    <t>თათანაშვილი</t>
  </si>
  <si>
    <t>2068</t>
  </si>
  <si>
    <t>შუკაკიზე</t>
  </si>
  <si>
    <t>2069</t>
  </si>
  <si>
    <t>2070</t>
  </si>
  <si>
    <t>შახი</t>
  </si>
  <si>
    <t>სოინ</t>
  </si>
  <si>
    <t>2071</t>
  </si>
  <si>
    <t>ოლია</t>
  </si>
  <si>
    <t>ღუნაშვილი</t>
  </si>
  <si>
    <t>2072</t>
  </si>
  <si>
    <t>გორდაძე</t>
  </si>
  <si>
    <t>2073</t>
  </si>
  <si>
    <t>2074</t>
  </si>
  <si>
    <t>2075</t>
  </si>
  <si>
    <t>ჯუნა</t>
  </si>
  <si>
    <t>2076</t>
  </si>
  <si>
    <t>2077</t>
  </si>
  <si>
    <t>შალიკო</t>
  </si>
  <si>
    <t>2078</t>
  </si>
  <si>
    <t>2079</t>
  </si>
  <si>
    <t>ქოქაევი</t>
  </si>
  <si>
    <t>2080</t>
  </si>
  <si>
    <t>2081</t>
  </si>
  <si>
    <t>მიგრიაული</t>
  </si>
  <si>
    <t>2082</t>
  </si>
  <si>
    <t>საბიტ</t>
  </si>
  <si>
    <t>2083</t>
  </si>
  <si>
    <t>თოგოშვილი</t>
  </si>
  <si>
    <t>2084</t>
  </si>
  <si>
    <t>ხიციკაშვილი</t>
  </si>
  <si>
    <t>2085</t>
  </si>
  <si>
    <t>ვასილი</t>
  </si>
  <si>
    <t>ასლამაზაშვილი</t>
  </si>
  <si>
    <t>2086</t>
  </si>
  <si>
    <t>ტურტულაძე</t>
  </si>
  <si>
    <t>2087</t>
  </si>
  <si>
    <t>კეთილაძე</t>
  </si>
  <si>
    <t>2088</t>
  </si>
  <si>
    <t>2089</t>
  </si>
  <si>
    <t>2090</t>
  </si>
  <si>
    <t>2091</t>
  </si>
  <si>
    <t>კოპაძე</t>
  </si>
  <si>
    <t>2092</t>
  </si>
  <si>
    <t>ტაველიძე</t>
  </si>
  <si>
    <t>59001034613</t>
  </si>
  <si>
    <t>2093</t>
  </si>
  <si>
    <t>ფუტკარაძე</t>
  </si>
  <si>
    <t>2094</t>
  </si>
  <si>
    <t>ტრამაკიძე</t>
  </si>
  <si>
    <t>2095</t>
  </si>
  <si>
    <t>ნაფიშვილი</t>
  </si>
  <si>
    <t>2096</t>
  </si>
  <si>
    <t>მახარობლიძე</t>
  </si>
  <si>
    <t>2097</t>
  </si>
  <si>
    <t>2098</t>
  </si>
  <si>
    <t>ალავერდაშვილი</t>
  </si>
  <si>
    <t>2099</t>
  </si>
  <si>
    <t>კუდუხაშვილი</t>
  </si>
  <si>
    <t>2101</t>
  </si>
  <si>
    <t>ქურდევანიძე</t>
  </si>
  <si>
    <t>2102</t>
  </si>
  <si>
    <t>არჩუაძე</t>
  </si>
  <si>
    <t>2103</t>
  </si>
  <si>
    <t>გურგენაშვილი</t>
  </si>
  <si>
    <t>2104</t>
  </si>
  <si>
    <t>2105</t>
  </si>
  <si>
    <t>2106</t>
  </si>
  <si>
    <t>ბუქულაშვილი</t>
  </si>
  <si>
    <t>2107</t>
  </si>
  <si>
    <t>მარღიშვილი</t>
  </si>
  <si>
    <t>2108</t>
  </si>
  <si>
    <t>2109</t>
  </si>
  <si>
    <t>ალხაზიშვილი</t>
  </si>
  <si>
    <t>2110</t>
  </si>
  <si>
    <t>ლაფაჩი</t>
  </si>
  <si>
    <t>2111</t>
  </si>
  <si>
    <t>წიქარიძე</t>
  </si>
  <si>
    <t>2112</t>
  </si>
  <si>
    <t>ბზიშვილი</t>
  </si>
  <si>
    <t>2113</t>
  </si>
  <si>
    <t>ვალიშვილი</t>
  </si>
  <si>
    <t>01001065472</t>
  </si>
  <si>
    <t>2114</t>
  </si>
  <si>
    <t>ბაინდურაშვილი</t>
  </si>
  <si>
    <t>2115</t>
  </si>
  <si>
    <t>ზუბიაშვილი</t>
  </si>
  <si>
    <t>2116</t>
  </si>
  <si>
    <t>გამდლიშვილი</t>
  </si>
  <si>
    <t>2117</t>
  </si>
  <si>
    <t>2118</t>
  </si>
  <si>
    <t>უჩა</t>
  </si>
  <si>
    <t>ტატალაშვილი</t>
  </si>
  <si>
    <t>2119</t>
  </si>
  <si>
    <t>2120</t>
  </si>
  <si>
    <t>2121</t>
  </si>
  <si>
    <t>სირბილაძე</t>
  </si>
  <si>
    <t>2122</t>
  </si>
  <si>
    <t>2123</t>
  </si>
  <si>
    <t>2124</t>
  </si>
  <si>
    <t>მძინარაშვილი</t>
  </si>
  <si>
    <t>59001103151</t>
  </si>
  <si>
    <t>2125</t>
  </si>
  <si>
    <t>გუგუტიშვილი</t>
  </si>
  <si>
    <t>2126</t>
  </si>
  <si>
    <t>ქებაძე</t>
  </si>
  <si>
    <t>2127</t>
  </si>
  <si>
    <t>ყულიაშვილი</t>
  </si>
  <si>
    <t>2128</t>
  </si>
  <si>
    <t>2129</t>
  </si>
  <si>
    <t>2130</t>
  </si>
  <si>
    <t>აწკარუნაშვილი</t>
  </si>
  <si>
    <t>2131</t>
  </si>
  <si>
    <t>2132</t>
  </si>
  <si>
    <t>ხოდელი</t>
  </si>
  <si>
    <t>2133</t>
  </si>
  <si>
    <t>მეარაყიშვილი</t>
  </si>
  <si>
    <t>2134</t>
  </si>
  <si>
    <t>ადუაშვილი</t>
  </si>
  <si>
    <t>2135</t>
  </si>
  <si>
    <t>ზაზარაშვილი</t>
  </si>
  <si>
    <t>2136</t>
  </si>
  <si>
    <t>2137</t>
  </si>
  <si>
    <t>2138</t>
  </si>
  <si>
    <t>2139</t>
  </si>
  <si>
    <t>კოლოტაშვილი</t>
  </si>
  <si>
    <t>2140</t>
  </si>
  <si>
    <t>ბუნტური</t>
  </si>
  <si>
    <t>2141</t>
  </si>
  <si>
    <t>სტეფანოვი</t>
  </si>
  <si>
    <t>2142</t>
  </si>
  <si>
    <t>დოლუაშვილი</t>
  </si>
  <si>
    <t>2143</t>
  </si>
  <si>
    <t>ცარიელაშვილი</t>
  </si>
  <si>
    <t>2144</t>
  </si>
  <si>
    <t>ნაზო</t>
  </si>
  <si>
    <t>ლომსაძე</t>
  </si>
  <si>
    <t>2145</t>
  </si>
  <si>
    <t>კაციაშვილი</t>
  </si>
  <si>
    <t>2146</t>
  </si>
  <si>
    <t>2147</t>
  </si>
  <si>
    <t>ჭუჭყიანი</t>
  </si>
  <si>
    <t>2148</t>
  </si>
  <si>
    <t>ნასყიდაშვილი</t>
  </si>
  <si>
    <t>2149</t>
  </si>
  <si>
    <t>მოსიაშვილი</t>
  </si>
  <si>
    <t>2150</t>
  </si>
  <si>
    <t>2151</t>
  </si>
  <si>
    <t>ოდიშვილი</t>
  </si>
  <si>
    <t>2152</t>
  </si>
  <si>
    <t>ხოსიაშვილი</t>
  </si>
  <si>
    <t>2153</t>
  </si>
  <si>
    <t>მირუაშვილი</t>
  </si>
  <si>
    <t>01001030622</t>
  </si>
  <si>
    <t>2154</t>
  </si>
  <si>
    <t>გიგოლაშვილი</t>
  </si>
  <si>
    <t>2155</t>
  </si>
  <si>
    <t>კუსრაძე</t>
  </si>
  <si>
    <t>2156</t>
  </si>
  <si>
    <t>როსტომ</t>
  </si>
  <si>
    <t>2157</t>
  </si>
  <si>
    <t>ოთინაშვილი</t>
  </si>
  <si>
    <t>2158</t>
  </si>
  <si>
    <t>წეველიძე</t>
  </si>
  <si>
    <t>2159</t>
  </si>
  <si>
    <t>ბასილიძე</t>
  </si>
  <si>
    <t>2160</t>
  </si>
  <si>
    <t>მარწყვიშვილი</t>
  </si>
  <si>
    <t>2161</t>
  </si>
  <si>
    <t>2162</t>
  </si>
  <si>
    <t>ეცადაშვილი</t>
  </si>
  <si>
    <t>2163</t>
  </si>
  <si>
    <t>იოსებიშვილი</t>
  </si>
  <si>
    <t>2164</t>
  </si>
  <si>
    <t>ტლაშაძე</t>
  </si>
  <si>
    <t>2165</t>
  </si>
  <si>
    <t>2166</t>
  </si>
  <si>
    <t>2167</t>
  </si>
  <si>
    <t>ჩიტაძე</t>
  </si>
  <si>
    <t>2168</t>
  </si>
  <si>
    <t>ქანაშვილი</t>
  </si>
  <si>
    <t>2169</t>
  </si>
  <si>
    <t>რომელაშვილი</t>
  </si>
  <si>
    <t>2170</t>
  </si>
  <si>
    <t>ჯოლბორდი</t>
  </si>
  <si>
    <t>2171</t>
  </si>
  <si>
    <t>2172</t>
  </si>
  <si>
    <t>ბურნაძე</t>
  </si>
  <si>
    <t>2173</t>
  </si>
  <si>
    <t>2174</t>
  </si>
  <si>
    <t>2175</t>
  </si>
  <si>
    <t>2176</t>
  </si>
  <si>
    <t>2177</t>
  </si>
  <si>
    <t>გოდერძი</t>
  </si>
  <si>
    <t>ტეტუნაშვილი</t>
  </si>
  <si>
    <t>2178</t>
  </si>
  <si>
    <t>წერეტელი</t>
  </si>
  <si>
    <t>2179</t>
  </si>
  <si>
    <t>ნესტან</t>
  </si>
  <si>
    <t>ყულუმბეგოვა</t>
  </si>
  <si>
    <t>2180</t>
  </si>
  <si>
    <t>მაზმიშვილი</t>
  </si>
  <si>
    <t>2181</t>
  </si>
  <si>
    <t>2182</t>
  </si>
  <si>
    <t>ნადირაშვილი</t>
  </si>
  <si>
    <t>2183</t>
  </si>
  <si>
    <t>2184</t>
  </si>
  <si>
    <t>ინაზი</t>
  </si>
  <si>
    <t>თედლიაშვილი</t>
  </si>
  <si>
    <t>2185</t>
  </si>
  <si>
    <t>დევიძე</t>
  </si>
  <si>
    <t>2186</t>
  </si>
  <si>
    <t>დარბუაშვილი</t>
  </si>
  <si>
    <t>2187</t>
  </si>
  <si>
    <t>2188</t>
  </si>
  <si>
    <t>2189</t>
  </si>
  <si>
    <t>კერესელიძე</t>
  </si>
  <si>
    <t>2190</t>
  </si>
  <si>
    <t>ჩაგელიშვილი</t>
  </si>
  <si>
    <t>2191</t>
  </si>
  <si>
    <t>დულარიძე</t>
  </si>
  <si>
    <t>2192</t>
  </si>
  <si>
    <t>2193</t>
  </si>
  <si>
    <t>2194</t>
  </si>
  <si>
    <t>ავთანდილაშვილი</t>
  </si>
  <si>
    <t>2195</t>
  </si>
  <si>
    <t>იკოშვილი</t>
  </si>
  <si>
    <t>2196</t>
  </si>
  <si>
    <t>გოჩაშვილი</t>
  </si>
  <si>
    <t>2197</t>
  </si>
  <si>
    <t>ელისაბედ</t>
  </si>
  <si>
    <t>2198</t>
  </si>
  <si>
    <t>კაჟაშვილი</t>
  </si>
  <si>
    <t>2199</t>
  </si>
  <si>
    <t>2200</t>
  </si>
  <si>
    <t>2201</t>
  </si>
  <si>
    <t>როზა</t>
  </si>
  <si>
    <t>პაპიაშვილი</t>
  </si>
  <si>
    <t>2202</t>
  </si>
  <si>
    <t>წოწოლაშვილი</t>
  </si>
  <si>
    <t>2203</t>
  </si>
  <si>
    <t>ბერიკაშვილი</t>
  </si>
  <si>
    <t>2204</t>
  </si>
  <si>
    <t>2205</t>
  </si>
  <si>
    <t>2206</t>
  </si>
  <si>
    <t>ზეინკლიშვილი</t>
  </si>
  <si>
    <t>2207</t>
  </si>
  <si>
    <t>2208</t>
  </si>
  <si>
    <t>ზურა</t>
  </si>
  <si>
    <t>ღვინიაშვლი</t>
  </si>
  <si>
    <t>2209</t>
  </si>
  <si>
    <t>ჩიბირაშვილი</t>
  </si>
  <si>
    <t>2210</t>
  </si>
  <si>
    <t>2211</t>
  </si>
  <si>
    <t>ჩუხრუკიძე</t>
  </si>
  <si>
    <t>2212</t>
  </si>
  <si>
    <t>ბლიაძე</t>
  </si>
  <si>
    <t>2213</t>
  </si>
  <si>
    <t>2214</t>
  </si>
  <si>
    <t>ალბერტი</t>
  </si>
  <si>
    <t>შერმადინი</t>
  </si>
  <si>
    <t>2215</t>
  </si>
  <si>
    <t>მასურაშვილი</t>
  </si>
  <si>
    <t>2216</t>
  </si>
  <si>
    <t>ბეთეშვილი</t>
  </si>
  <si>
    <t>2217</t>
  </si>
  <si>
    <t>მღებრიშვილი</t>
  </si>
  <si>
    <t>2218</t>
  </si>
  <si>
    <t>2219</t>
  </si>
  <si>
    <t>2220</t>
  </si>
  <si>
    <t>2221</t>
  </si>
  <si>
    <t>რაზმიაშვილი</t>
  </si>
  <si>
    <t>2222</t>
  </si>
  <si>
    <t>2223</t>
  </si>
  <si>
    <t>ხანიშვილი</t>
  </si>
  <si>
    <t>2224</t>
  </si>
  <si>
    <t>ქოქოევი</t>
  </si>
  <si>
    <t>2225</t>
  </si>
  <si>
    <t>მაზმანიანი</t>
  </si>
  <si>
    <t>2226</t>
  </si>
  <si>
    <t>გემიაშვლი</t>
  </si>
  <si>
    <t>2227</t>
  </si>
  <si>
    <t>2228</t>
  </si>
  <si>
    <t>ხალვაში</t>
  </si>
  <si>
    <t>2229</t>
  </si>
  <si>
    <t>2230</t>
  </si>
  <si>
    <t>2231</t>
  </si>
  <si>
    <t>სკანაძე</t>
  </si>
  <si>
    <t>2232</t>
  </si>
  <si>
    <t>ცქვიტიშვილი</t>
  </si>
  <si>
    <t>2233</t>
  </si>
  <si>
    <t>2234</t>
  </si>
  <si>
    <t>2235</t>
  </si>
  <si>
    <t>კვინიკაძე</t>
  </si>
  <si>
    <t>2236</t>
  </si>
  <si>
    <t>სარალიძე</t>
  </si>
  <si>
    <t>2237</t>
  </si>
  <si>
    <t>კიკნაძე</t>
  </si>
  <si>
    <t>2238</t>
  </si>
  <si>
    <t>01003004687</t>
  </si>
  <si>
    <t>2239</t>
  </si>
  <si>
    <t>2240</t>
  </si>
  <si>
    <t>2241</t>
  </si>
  <si>
    <t>2242</t>
  </si>
  <si>
    <t>მარგალიტა</t>
  </si>
  <si>
    <t>ზაზიკაშვილი</t>
  </si>
  <si>
    <t>2243</t>
  </si>
  <si>
    <t>მთიულიშვილი</t>
  </si>
  <si>
    <t>2244</t>
  </si>
  <si>
    <t>სიფიო</t>
  </si>
  <si>
    <t>ჯაბანაშვილი</t>
  </si>
  <si>
    <t>01004010579</t>
  </si>
  <si>
    <t>2245</t>
  </si>
  <si>
    <t>ჯიქურაშვილი</t>
  </si>
  <si>
    <t>2246</t>
  </si>
  <si>
    <t>ხათრიძე</t>
  </si>
  <si>
    <t>2247</t>
  </si>
  <si>
    <t>2248</t>
  </si>
  <si>
    <t>2249</t>
  </si>
  <si>
    <t>2250</t>
  </si>
  <si>
    <t>2251</t>
  </si>
  <si>
    <t>მურჯიკნელი</t>
  </si>
  <si>
    <t>2252</t>
  </si>
  <si>
    <t>2253</t>
  </si>
  <si>
    <t>2254</t>
  </si>
  <si>
    <t>ქირია</t>
  </si>
  <si>
    <t>2255</t>
  </si>
  <si>
    <t>2256</t>
  </si>
  <si>
    <t>2257</t>
  </si>
  <si>
    <t>მეფარიძე</t>
  </si>
  <si>
    <t>2258</t>
  </si>
  <si>
    <t>2259</t>
  </si>
  <si>
    <t>2260</t>
  </si>
  <si>
    <t>კვესაძე</t>
  </si>
  <si>
    <t>2261</t>
  </si>
  <si>
    <t>კუჭაძე</t>
  </si>
  <si>
    <t>2262</t>
  </si>
  <si>
    <t>2263</t>
  </si>
  <si>
    <t>2264</t>
  </si>
  <si>
    <t>2265</t>
  </si>
  <si>
    <t>ალინა</t>
  </si>
  <si>
    <t>ოგანეზოვა</t>
  </si>
  <si>
    <t>2266</t>
  </si>
  <si>
    <t>2267</t>
  </si>
  <si>
    <t>2268</t>
  </si>
  <si>
    <t>2269</t>
  </si>
  <si>
    <t>ხაჩიძე</t>
  </si>
  <si>
    <t>2270</t>
  </si>
  <si>
    <t>ბანცაძე</t>
  </si>
  <si>
    <t>01017032339</t>
  </si>
  <si>
    <t>2271</t>
  </si>
  <si>
    <t>2272</t>
  </si>
  <si>
    <t>შალიბაშვილი</t>
  </si>
  <si>
    <t>2273</t>
  </si>
  <si>
    <t>2274</t>
  </si>
  <si>
    <t>2275</t>
  </si>
  <si>
    <t>ძამანაშვილი</t>
  </si>
  <si>
    <t>2276</t>
  </si>
  <si>
    <t>ბიძიანკა</t>
  </si>
  <si>
    <t>2277</t>
  </si>
  <si>
    <t>2278</t>
  </si>
  <si>
    <t>2279</t>
  </si>
  <si>
    <t>ოქრუაშვილი</t>
  </si>
  <si>
    <t>2280</t>
  </si>
  <si>
    <t>2281</t>
  </si>
  <si>
    <t>თეთრუაშვილი</t>
  </si>
  <si>
    <t>2282</t>
  </si>
  <si>
    <t>თათარაშვილი</t>
  </si>
  <si>
    <t>2283</t>
  </si>
  <si>
    <t>ხუცურაული</t>
  </si>
  <si>
    <t>2284</t>
  </si>
  <si>
    <t>ჭიკაიძე</t>
  </si>
  <si>
    <t>2285</t>
  </si>
  <si>
    <t>ნაგლიაშვილი</t>
  </si>
  <si>
    <t>2286</t>
  </si>
  <si>
    <t>მურღული</t>
  </si>
  <si>
    <t>2287</t>
  </si>
  <si>
    <t>2288</t>
  </si>
  <si>
    <t>2289</t>
  </si>
  <si>
    <t>ზავრადაშვილი</t>
  </si>
  <si>
    <t>2290</t>
  </si>
  <si>
    <t>2291</t>
  </si>
  <si>
    <t>ხეხელაშვილი</t>
  </si>
  <si>
    <t>2292</t>
  </si>
  <si>
    <t>ცერექაშვილი</t>
  </si>
  <si>
    <t>2293</t>
  </si>
  <si>
    <t>ფოლოდაშვილი</t>
  </si>
  <si>
    <t>2294</t>
  </si>
  <si>
    <t>გაგელიძე</t>
  </si>
  <si>
    <t>2295</t>
  </si>
  <si>
    <t>2296</t>
  </si>
  <si>
    <t>2297</t>
  </si>
  <si>
    <t>ბაიაშვილი</t>
  </si>
  <si>
    <t>2298</t>
  </si>
  <si>
    <t>ღურბელაშვილი</t>
  </si>
  <si>
    <t>2299</t>
  </si>
  <si>
    <t>რაზიკაშვილი</t>
  </si>
  <si>
    <t>2300</t>
  </si>
  <si>
    <t>ფოთოლაშვილი</t>
  </si>
  <si>
    <t>01012015781</t>
  </si>
  <si>
    <t>2301</t>
  </si>
  <si>
    <t>ძებისაშვილი</t>
  </si>
  <si>
    <t>01004011236</t>
  </si>
  <si>
    <t>2302</t>
  </si>
  <si>
    <t>ბიტარაშვილი</t>
  </si>
  <si>
    <t>2303</t>
  </si>
  <si>
    <t>მელიწკაური</t>
  </si>
  <si>
    <t>2304</t>
  </si>
  <si>
    <t>ხოსროშვილი</t>
  </si>
  <si>
    <t>01005002780</t>
  </si>
  <si>
    <t>2305</t>
  </si>
  <si>
    <t>მელაძე</t>
  </si>
  <si>
    <t>01012025315</t>
  </si>
  <si>
    <t>2306</t>
  </si>
  <si>
    <t>თვარელაშვილი</t>
  </si>
  <si>
    <t>2307</t>
  </si>
  <si>
    <t>2308</t>
  </si>
  <si>
    <t>ბუჩუკური</t>
  </si>
  <si>
    <t>2309</t>
  </si>
  <si>
    <t>2310</t>
  </si>
  <si>
    <t>ჯიმშერ</t>
  </si>
  <si>
    <t>2311</t>
  </si>
  <si>
    <t>2312</t>
  </si>
  <si>
    <t>ბურდული</t>
  </si>
  <si>
    <t>2313</t>
  </si>
  <si>
    <t>2314</t>
  </si>
  <si>
    <t>ციგრიაშვილი</t>
  </si>
  <si>
    <t>2315</t>
  </si>
  <si>
    <t>2316</t>
  </si>
  <si>
    <t>2317</t>
  </si>
  <si>
    <t>2318</t>
  </si>
  <si>
    <t>ბადაგაძე</t>
  </si>
  <si>
    <t>2319</t>
  </si>
  <si>
    <t>2320</t>
  </si>
  <si>
    <t>გორთამაშვილი</t>
  </si>
  <si>
    <t>2321</t>
  </si>
  <si>
    <t>2322</t>
  </si>
  <si>
    <t>ვარსიმაშვილი</t>
  </si>
  <si>
    <t>2323</t>
  </si>
  <si>
    <t>ხოსრიაშვილი</t>
  </si>
  <si>
    <t>2324</t>
  </si>
  <si>
    <t>როზმარი</t>
  </si>
  <si>
    <t>თანდილაშვილი</t>
  </si>
  <si>
    <t>2325</t>
  </si>
  <si>
    <t>2326</t>
  </si>
  <si>
    <t>2327</t>
  </si>
  <si>
    <t>2328</t>
  </si>
  <si>
    <t>2329</t>
  </si>
  <si>
    <t>ნანიაშვილი</t>
  </si>
  <si>
    <t>2330</t>
  </si>
  <si>
    <t>2331</t>
  </si>
  <si>
    <t>ჩალაძე</t>
  </si>
  <si>
    <t>2332</t>
  </si>
  <si>
    <t>ელენა</t>
  </si>
  <si>
    <t>2333</t>
  </si>
  <si>
    <t>ილარიონ</t>
  </si>
  <si>
    <t>04001014515</t>
  </si>
  <si>
    <t>2334</t>
  </si>
  <si>
    <t>იობიძე</t>
  </si>
  <si>
    <t>04001015232</t>
  </si>
  <si>
    <t>2335</t>
  </si>
  <si>
    <t>მალვინა</t>
  </si>
  <si>
    <t>თედორაშვილი</t>
  </si>
  <si>
    <t>04001005902</t>
  </si>
  <si>
    <t>2336</t>
  </si>
  <si>
    <t>04001005019</t>
  </si>
  <si>
    <t>2337</t>
  </si>
  <si>
    <t>ფირან</t>
  </si>
  <si>
    <t>04001003417</t>
  </si>
  <si>
    <t>2338</t>
  </si>
  <si>
    <t>თორნიკe</t>
  </si>
  <si>
    <t>04001015279</t>
  </si>
  <si>
    <t>2339</t>
  </si>
  <si>
    <t>04001006188</t>
  </si>
  <si>
    <t>2340</t>
  </si>
  <si>
    <t>04001004380</t>
  </si>
  <si>
    <t>2341</t>
  </si>
  <si>
    <t>ნადირა</t>
  </si>
  <si>
    <t>04001001686</t>
  </si>
  <si>
    <t>2342</t>
  </si>
  <si>
    <t>04001005794</t>
  </si>
  <si>
    <t>2343</t>
  </si>
  <si>
    <t>ვასასი</t>
  </si>
  <si>
    <t>გოგილიძე</t>
  </si>
  <si>
    <t>04001010632</t>
  </si>
  <si>
    <t>2344</t>
  </si>
  <si>
    <t>დოხნაძე</t>
  </si>
  <si>
    <t>04001011568</t>
  </si>
  <si>
    <t>2345</t>
  </si>
  <si>
    <t>კობახიძე</t>
  </si>
  <si>
    <t>04001013468</t>
  </si>
  <si>
    <t>2346</t>
  </si>
  <si>
    <t>ვარვარა</t>
  </si>
  <si>
    <t>41001017895</t>
  </si>
  <si>
    <t>2347</t>
  </si>
  <si>
    <t>01005020154</t>
  </si>
  <si>
    <t>2348</t>
  </si>
  <si>
    <t>04001001006</t>
  </si>
  <si>
    <t>2349</t>
  </si>
  <si>
    <t>ნებულიშვილი</t>
  </si>
  <si>
    <t>04001009914</t>
  </si>
  <si>
    <t>2350</t>
  </si>
  <si>
    <t>ნესტანი</t>
  </si>
  <si>
    <t>დვალი</t>
  </si>
  <si>
    <t>04001000453</t>
  </si>
  <si>
    <t>2351</t>
  </si>
  <si>
    <t>მესხაძე</t>
  </si>
  <si>
    <t>04001001363</t>
  </si>
  <si>
    <t>2352</t>
  </si>
  <si>
    <t>04001002745</t>
  </si>
  <si>
    <t>2353</t>
  </si>
  <si>
    <t>04001004994</t>
  </si>
  <si>
    <t>2354</t>
  </si>
  <si>
    <t>04001013461</t>
  </si>
  <si>
    <t>2355</t>
  </si>
  <si>
    <t>04001006703</t>
  </si>
  <si>
    <t>2356</t>
  </si>
  <si>
    <t>04001000961</t>
  </si>
  <si>
    <t>2357</t>
  </si>
  <si>
    <t>04001010554</t>
  </si>
  <si>
    <t>2358</t>
  </si>
  <si>
    <t>ჭარბაძე</t>
  </si>
  <si>
    <t>2359</t>
  </si>
  <si>
    <t>პელაგია</t>
  </si>
  <si>
    <t>ვაწაძე</t>
  </si>
  <si>
    <t>04001012143</t>
  </si>
  <si>
    <t>2360</t>
  </si>
  <si>
    <t>მადლენა</t>
  </si>
  <si>
    <t>04001006089</t>
  </si>
  <si>
    <t>2361</t>
  </si>
  <si>
    <t>გაგოშიძე</t>
  </si>
  <si>
    <t>04001007318</t>
  </si>
  <si>
    <t>2362</t>
  </si>
  <si>
    <t>ჯებაშვილი</t>
  </si>
  <si>
    <t>04001009905</t>
  </si>
  <si>
    <t>2363</t>
  </si>
  <si>
    <t>04001013612</t>
  </si>
  <si>
    <t>2364</t>
  </si>
  <si>
    <t>გეგეშიძე</t>
  </si>
  <si>
    <t>2365</t>
  </si>
  <si>
    <t>ვალოდია</t>
  </si>
  <si>
    <t>2366</t>
  </si>
  <si>
    <t>04001012798</t>
  </si>
  <si>
    <t>2367</t>
  </si>
  <si>
    <t>აბუთიძე</t>
  </si>
  <si>
    <t>04001000206</t>
  </si>
  <si>
    <t>2368</t>
  </si>
  <si>
    <t>ბუბაშვილი</t>
  </si>
  <si>
    <t>2369</t>
  </si>
  <si>
    <t>04001004521</t>
  </si>
  <si>
    <t>2370</t>
  </si>
  <si>
    <t>ფოცხვერაშვილი–გივიშვილი</t>
  </si>
  <si>
    <t>2371</t>
  </si>
  <si>
    <t>2372</t>
  </si>
  <si>
    <t>კახიანი</t>
  </si>
  <si>
    <t>2373</t>
  </si>
  <si>
    <t>გრატიაშვილი</t>
  </si>
  <si>
    <t>2374</t>
  </si>
  <si>
    <t>2375</t>
  </si>
  <si>
    <t>იზა</t>
  </si>
  <si>
    <t>ლალიაშვილი</t>
  </si>
  <si>
    <t>2376</t>
  </si>
  <si>
    <t>როსტიაშვილი</t>
  </si>
  <si>
    <t>2377</t>
  </si>
  <si>
    <t>2378</t>
  </si>
  <si>
    <t>2379</t>
  </si>
  <si>
    <t>2380</t>
  </si>
  <si>
    <t>მოძმანაშვილი</t>
  </si>
  <si>
    <t>2381</t>
  </si>
  <si>
    <t>2382</t>
  </si>
  <si>
    <t>მელიაშვილი</t>
  </si>
  <si>
    <t>2383</t>
  </si>
  <si>
    <t>ზუკაკიშვილი</t>
  </si>
  <si>
    <t>2384</t>
  </si>
  <si>
    <t>უსტიაშვილი</t>
  </si>
  <si>
    <t>2385</t>
  </si>
  <si>
    <t>2386</t>
  </si>
  <si>
    <t>კონცელიძე</t>
  </si>
  <si>
    <t>2387</t>
  </si>
  <si>
    <t>კერატიშვილი</t>
  </si>
  <si>
    <t>2388</t>
  </si>
  <si>
    <t>დოლენჯაშვილი</t>
  </si>
  <si>
    <t>2389</t>
  </si>
  <si>
    <t>ამირიძე</t>
  </si>
  <si>
    <t>2390</t>
  </si>
  <si>
    <t>ბუზიაშბვილი</t>
  </si>
  <si>
    <t>01027074504</t>
  </si>
  <si>
    <t>2391</t>
  </si>
  <si>
    <t>მეკოშკიშვილი</t>
  </si>
  <si>
    <t>2392</t>
  </si>
  <si>
    <t>მარგებაძე</t>
  </si>
  <si>
    <t>2393</t>
  </si>
  <si>
    <t>2394</t>
  </si>
  <si>
    <t>2395</t>
  </si>
  <si>
    <t>გრიქულოვი</t>
  </si>
  <si>
    <t>2396</t>
  </si>
  <si>
    <t>2397</t>
  </si>
  <si>
    <t>იაკობაშვილი</t>
  </si>
  <si>
    <t>2398</t>
  </si>
  <si>
    <t>კვეზერელი</t>
  </si>
  <si>
    <t>2399</t>
  </si>
  <si>
    <t>ფილაური</t>
  </si>
  <si>
    <t>დურგლიშვილი</t>
  </si>
  <si>
    <t>2401</t>
  </si>
  <si>
    <t>ცანკაშვილი</t>
  </si>
  <si>
    <t>2402</t>
  </si>
  <si>
    <t>თევდორაშვილი</t>
  </si>
  <si>
    <t>2403</t>
  </si>
  <si>
    <t>ზირაქაშვილი</t>
  </si>
  <si>
    <t>01033004978</t>
  </si>
  <si>
    <t>2404</t>
  </si>
  <si>
    <t>2405</t>
  </si>
  <si>
    <t>2406</t>
  </si>
  <si>
    <t>აგილ</t>
  </si>
  <si>
    <t>2407</t>
  </si>
  <si>
    <t>ქამილ</t>
  </si>
  <si>
    <t>აჯალიევი</t>
  </si>
  <si>
    <t>2408</t>
  </si>
  <si>
    <t>2409</t>
  </si>
  <si>
    <t>ტიგინაშვილი</t>
  </si>
  <si>
    <t>2410</t>
  </si>
  <si>
    <t>მზემინარ</t>
  </si>
  <si>
    <t>კოჭლამაზაშვილი</t>
  </si>
  <si>
    <t>2411</t>
  </si>
  <si>
    <t>გზირიშვილი</t>
  </si>
  <si>
    <t>2412</t>
  </si>
  <si>
    <t>2413</t>
  </si>
  <si>
    <t>ბერდია</t>
  </si>
  <si>
    <t>2414</t>
  </si>
  <si>
    <t>ქურხული</t>
  </si>
  <si>
    <t>2415</t>
  </si>
  <si>
    <t>ჯანიკაშვილი</t>
  </si>
  <si>
    <t>2416</t>
  </si>
  <si>
    <t>ყაულაშვილი</t>
  </si>
  <si>
    <t>01011069087</t>
  </si>
  <si>
    <t>2417</t>
  </si>
  <si>
    <t>მეხრაჩ</t>
  </si>
  <si>
    <t>ალიევა</t>
  </si>
  <si>
    <t>2418</t>
  </si>
  <si>
    <t>2419</t>
  </si>
  <si>
    <t>ასკილაშვილი</t>
  </si>
  <si>
    <t>2420</t>
  </si>
  <si>
    <t>2421</t>
  </si>
  <si>
    <t>ცაბუტაშვილი</t>
  </si>
  <si>
    <t>2422</t>
  </si>
  <si>
    <t>2423</t>
  </si>
  <si>
    <t>შალუაშვილი</t>
  </si>
  <si>
    <t>2424</t>
  </si>
  <si>
    <t>ამონაშვილი</t>
  </si>
  <si>
    <t>2425</t>
  </si>
  <si>
    <t>გაბუნიძე</t>
  </si>
  <si>
    <t>2426</t>
  </si>
  <si>
    <t>მწარიაშვილი</t>
  </si>
  <si>
    <t>2427</t>
  </si>
  <si>
    <t>მელითაური</t>
  </si>
  <si>
    <t>2428</t>
  </si>
  <si>
    <t>2429</t>
  </si>
  <si>
    <t>მექვევრიშვილი</t>
  </si>
  <si>
    <t>2430</t>
  </si>
  <si>
    <t>გორხელაშვილი</t>
  </si>
  <si>
    <t>2431</t>
  </si>
  <si>
    <t>ღვალაძე</t>
  </si>
  <si>
    <t>2432</t>
  </si>
  <si>
    <t>მარქარაშვილი</t>
  </si>
  <si>
    <t>2433</t>
  </si>
  <si>
    <t>2434</t>
  </si>
  <si>
    <t>2435</t>
  </si>
  <si>
    <t>რუაძე</t>
  </si>
  <si>
    <t>2436</t>
  </si>
  <si>
    <t>2437</t>
  </si>
  <si>
    <t>გოგილაშვილი-მარკოზაშვილი</t>
  </si>
  <si>
    <t>2438</t>
  </si>
  <si>
    <t>ქუძეშვილი</t>
  </si>
  <si>
    <t>2439</t>
  </si>
  <si>
    <t>2440</t>
  </si>
  <si>
    <t>გურაშვილი</t>
  </si>
  <si>
    <t>2441</t>
  </si>
  <si>
    <t>ჯოხაძე</t>
  </si>
  <si>
    <t>2442</t>
  </si>
  <si>
    <t>2443</t>
  </si>
  <si>
    <t>2444</t>
  </si>
  <si>
    <t>ხუროშვილი</t>
  </si>
  <si>
    <t>2445</t>
  </si>
  <si>
    <t>2446</t>
  </si>
  <si>
    <t>ბეგაშვილი</t>
  </si>
  <si>
    <t>2447</t>
  </si>
  <si>
    <t>ჯადუგიშვილი</t>
  </si>
  <si>
    <t>2448</t>
  </si>
  <si>
    <t>2449</t>
  </si>
  <si>
    <t>2450</t>
  </si>
  <si>
    <t>2451</t>
  </si>
  <si>
    <t>ბეროშვილი</t>
  </si>
  <si>
    <t>01003001968</t>
  </si>
  <si>
    <t>2452</t>
  </si>
  <si>
    <t>ირომაშვილი</t>
  </si>
  <si>
    <t>2453</t>
  </si>
  <si>
    <t>ნადაშვილი</t>
  </si>
  <si>
    <t>2454</t>
  </si>
  <si>
    <t>2455</t>
  </si>
  <si>
    <t>ორველაშვილი</t>
  </si>
  <si>
    <t>2456</t>
  </si>
  <si>
    <t>2457</t>
  </si>
  <si>
    <t>ზაკალაშვილი</t>
  </si>
  <si>
    <t>2458</t>
  </si>
  <si>
    <t>2459</t>
  </si>
  <si>
    <t>ჯანდაგაშვილი</t>
  </si>
  <si>
    <t>2460</t>
  </si>
  <si>
    <t>ბერულაშვილი</t>
  </si>
  <si>
    <t>2461</t>
  </si>
  <si>
    <t>ალექსანდე</t>
  </si>
  <si>
    <t>გვერიაშვილი</t>
  </si>
  <si>
    <t>2462</t>
  </si>
  <si>
    <t>სიმონიშვილი სარქისაშვილი</t>
  </si>
  <si>
    <t>2463</t>
  </si>
  <si>
    <t>ყვირალაშვილი</t>
  </si>
  <si>
    <t>01007015784</t>
  </si>
  <si>
    <t>2464</t>
  </si>
  <si>
    <t>2465</t>
  </si>
  <si>
    <t>გულნარი</t>
  </si>
  <si>
    <t>2466</t>
  </si>
  <si>
    <t>ჩუგოშვილი</t>
  </si>
  <si>
    <t>2467</t>
  </si>
  <si>
    <t>საყვარლიშვილი</t>
  </si>
  <si>
    <t>2468</t>
  </si>
  <si>
    <t>შაროვი</t>
  </si>
  <si>
    <t>2469</t>
  </si>
  <si>
    <t>სირანა</t>
  </si>
  <si>
    <t>ნასრაშვილი</t>
  </si>
  <si>
    <t>2470</t>
  </si>
  <si>
    <t>2471</t>
  </si>
  <si>
    <t>სეხნიაშვილი</t>
  </si>
  <si>
    <t>2472</t>
  </si>
  <si>
    <t>იზარდი</t>
  </si>
  <si>
    <t>ცათიაშვილი</t>
  </si>
  <si>
    <t>2473</t>
  </si>
  <si>
    <t>ლეკიაშვილი</t>
  </si>
  <si>
    <t>2474</t>
  </si>
  <si>
    <t>თარაშვილი</t>
  </si>
  <si>
    <t>2475</t>
  </si>
  <si>
    <t>კოსტინა</t>
  </si>
  <si>
    <t>2476</t>
  </si>
  <si>
    <t>2477</t>
  </si>
  <si>
    <t>მირაშვილი</t>
  </si>
  <si>
    <t>2478</t>
  </si>
  <si>
    <t>ჩიტიშვილი</t>
  </si>
  <si>
    <t>2479</t>
  </si>
  <si>
    <t>ლეკაშვილი</t>
  </si>
  <si>
    <t>2480</t>
  </si>
  <si>
    <t>2481</t>
  </si>
  <si>
    <t>ჩოქური</t>
  </si>
  <si>
    <t>2482</t>
  </si>
  <si>
    <t>სვარიძე</t>
  </si>
  <si>
    <t>01026008879</t>
  </si>
  <si>
    <t>2483</t>
  </si>
  <si>
    <t>2484</t>
  </si>
  <si>
    <t>2485</t>
  </si>
  <si>
    <t>დიმიტრაძე</t>
  </si>
  <si>
    <t>2486</t>
  </si>
  <si>
    <t>ყოჩიაშვილი</t>
  </si>
  <si>
    <t>2487</t>
  </si>
  <si>
    <t>2488</t>
  </si>
  <si>
    <t>2489</t>
  </si>
  <si>
    <t>გონაშვილი</t>
  </si>
  <si>
    <t>2490</t>
  </si>
  <si>
    <t>2491</t>
  </si>
  <si>
    <t>მებაღიშვილი</t>
  </si>
  <si>
    <t>08001011333</t>
  </si>
  <si>
    <t>2492</t>
  </si>
  <si>
    <t>2493</t>
  </si>
  <si>
    <t>ლომაძე</t>
  </si>
  <si>
    <t>2494</t>
  </si>
  <si>
    <t>თოდაძე</t>
  </si>
  <si>
    <t>2495</t>
  </si>
  <si>
    <t>ნინიევი</t>
  </si>
  <si>
    <t>2496</t>
  </si>
  <si>
    <t>ინეზი</t>
  </si>
  <si>
    <t>2497</t>
  </si>
  <si>
    <t>ჭერაშვილი</t>
  </si>
  <si>
    <t>2498</t>
  </si>
  <si>
    <t>2499</t>
  </si>
  <si>
    <t>კოჭლამაზიშვილი</t>
  </si>
  <si>
    <t>2500</t>
  </si>
  <si>
    <t>ფატიმათი</t>
  </si>
  <si>
    <t>რამაზანოვი</t>
  </si>
  <si>
    <t>2501</t>
  </si>
  <si>
    <t>გულიაშვილი</t>
  </si>
  <si>
    <t>2502</t>
  </si>
  <si>
    <t>გოგოლაშვილი</t>
  </si>
  <si>
    <t>2503</t>
  </si>
  <si>
    <t>2504</t>
  </si>
  <si>
    <t>მახმად</t>
  </si>
  <si>
    <t>ჯაბრაილოვი</t>
  </si>
  <si>
    <t>2505</t>
  </si>
  <si>
    <t>ხვედელიძე</t>
  </si>
  <si>
    <t>2506</t>
  </si>
  <si>
    <t>სოტიევი</t>
  </si>
  <si>
    <t>2507</t>
  </si>
  <si>
    <t>2508</t>
  </si>
  <si>
    <t>გინტური</t>
  </si>
  <si>
    <t>2509</t>
  </si>
  <si>
    <t>ბულბულაშვილი</t>
  </si>
  <si>
    <t>2510</t>
  </si>
  <si>
    <t>ტუგუნიძე</t>
  </si>
  <si>
    <t>2511</t>
  </si>
  <si>
    <t>ერკოშვილი</t>
  </si>
  <si>
    <t>2512</t>
  </si>
  <si>
    <t>გვარამია</t>
  </si>
  <si>
    <t>2513</t>
  </si>
  <si>
    <t>2514</t>
  </si>
  <si>
    <t>2515</t>
  </si>
  <si>
    <t>ბეველაშვილი</t>
  </si>
  <si>
    <t>2516</t>
  </si>
  <si>
    <t>2517</t>
  </si>
  <si>
    <t>ხაბარაშვილი</t>
  </si>
  <si>
    <t>2518</t>
  </si>
  <si>
    <t>2519</t>
  </si>
  <si>
    <t>ჭაბაშვილი</t>
  </si>
  <si>
    <t>2520</t>
  </si>
  <si>
    <t>2521</t>
  </si>
  <si>
    <t>2522</t>
  </si>
  <si>
    <t>ქუძიევი</t>
  </si>
  <si>
    <t>2523</t>
  </si>
  <si>
    <t>01011079520</t>
  </si>
  <si>
    <t>2524</t>
  </si>
  <si>
    <t>კოზაკიშვილი</t>
  </si>
  <si>
    <t>2525</t>
  </si>
  <si>
    <t>თითილოკაშვილი</t>
  </si>
  <si>
    <t>2526</t>
  </si>
  <si>
    <t>კუტიბასვილი</t>
  </si>
  <si>
    <t>2527</t>
  </si>
  <si>
    <t>ნიკვაშვილი</t>
  </si>
  <si>
    <t>2528</t>
  </si>
  <si>
    <t>2529</t>
  </si>
  <si>
    <t>შუშტაკაშვილი</t>
  </si>
  <si>
    <t>2530</t>
  </si>
  <si>
    <t>ჯანაშვილი</t>
  </si>
  <si>
    <t>2531</t>
  </si>
  <si>
    <t>2532</t>
  </si>
  <si>
    <t>2533</t>
  </si>
  <si>
    <t>2534</t>
  </si>
  <si>
    <t>2535</t>
  </si>
  <si>
    <t>ზედელაშვილი</t>
  </si>
  <si>
    <t>2536</t>
  </si>
  <si>
    <t>მესტიაშვილი</t>
  </si>
  <si>
    <t>2537</t>
  </si>
  <si>
    <t>ბოლაშვილი</t>
  </si>
  <si>
    <t>2538</t>
  </si>
  <si>
    <t>2539</t>
  </si>
  <si>
    <t>2540</t>
  </si>
  <si>
    <t>ზურაშვილი</t>
  </si>
  <si>
    <t>2541</t>
  </si>
  <si>
    <t>ბერდელაძე</t>
  </si>
  <si>
    <t>2542</t>
  </si>
  <si>
    <t>მენთეშაშვილი</t>
  </si>
  <si>
    <t>2543</t>
  </si>
  <si>
    <t>ჯღარკავა</t>
  </si>
  <si>
    <t>2544</t>
  </si>
  <si>
    <t>მოკვერაშვილი</t>
  </si>
  <si>
    <t>2545</t>
  </si>
  <si>
    <t>2546</t>
  </si>
  <si>
    <t>2547</t>
  </si>
  <si>
    <t>2548</t>
  </si>
  <si>
    <t>ჩერქეზიშვილი</t>
  </si>
  <si>
    <t>2549</t>
  </si>
  <si>
    <t>2550</t>
  </si>
  <si>
    <t>2551</t>
  </si>
  <si>
    <t>ბურთიკაშვილი</t>
  </si>
  <si>
    <t>2552</t>
  </si>
  <si>
    <t>2553</t>
  </si>
  <si>
    <t>2554</t>
  </si>
  <si>
    <t>2555</t>
  </si>
  <si>
    <t>კირვალიძე–ქევხიშვილი</t>
  </si>
  <si>
    <t>2556</t>
  </si>
  <si>
    <t>ხმიადაშვილი</t>
  </si>
  <si>
    <t>2557</t>
  </si>
  <si>
    <t>2558</t>
  </si>
  <si>
    <t>გიგიშვილი</t>
  </si>
  <si>
    <t>2559</t>
  </si>
  <si>
    <t>2560</t>
  </si>
  <si>
    <t>01011093401</t>
  </si>
  <si>
    <t>2561</t>
  </si>
  <si>
    <t>გომურაშვილი</t>
  </si>
  <si>
    <t>2562</t>
  </si>
  <si>
    <t>ურჩუხიშვილი</t>
  </si>
  <si>
    <t>2563</t>
  </si>
  <si>
    <t>2564</t>
  </si>
  <si>
    <t>მახნიაშვილი</t>
  </si>
  <si>
    <t>2565</t>
  </si>
  <si>
    <t>2566</t>
  </si>
  <si>
    <t>იაგორაშვილი</t>
  </si>
  <si>
    <t>2567</t>
  </si>
  <si>
    <t>2568</t>
  </si>
  <si>
    <t>2569</t>
  </si>
  <si>
    <t>მერაბიშვილი</t>
  </si>
  <si>
    <t>2570</t>
  </si>
  <si>
    <t>მელანო</t>
  </si>
  <si>
    <t>2571</t>
  </si>
  <si>
    <t>ასან</t>
  </si>
  <si>
    <t>ისკანდარ ოღლი</t>
  </si>
  <si>
    <t>2572</t>
  </si>
  <si>
    <t>ჯორჯაძე</t>
  </si>
  <si>
    <t>2573</t>
  </si>
  <si>
    <t>ხატელიშვილი</t>
  </si>
  <si>
    <t>2574</t>
  </si>
  <si>
    <t>ქიზიყელაშვილი</t>
  </si>
  <si>
    <t>2575</t>
  </si>
  <si>
    <t>მესტვირიშვილი</t>
  </si>
  <si>
    <t>2576</t>
  </si>
  <si>
    <t>2577</t>
  </si>
  <si>
    <t>ჯუმალი</t>
  </si>
  <si>
    <t>რუსტამოვი</t>
  </si>
  <si>
    <t>2578</t>
  </si>
  <si>
    <t>ნაიბ</t>
  </si>
  <si>
    <t>2579</t>
  </si>
  <si>
    <t>ელიარ</t>
  </si>
  <si>
    <t>2580</t>
  </si>
  <si>
    <t>2581</t>
  </si>
  <si>
    <t>2582</t>
  </si>
  <si>
    <t>2583</t>
  </si>
  <si>
    <t>2584</t>
  </si>
  <si>
    <t>იზოლდი</t>
  </si>
  <si>
    <t>კოჭლოშვილი</t>
  </si>
  <si>
    <t>2586</t>
  </si>
  <si>
    <t>პავლოვი</t>
  </si>
  <si>
    <t>2587</t>
  </si>
  <si>
    <t>ორკოდაშვილი</t>
  </si>
  <si>
    <t>2588</t>
  </si>
  <si>
    <t>მამუკაშვილი</t>
  </si>
  <si>
    <t>2589</t>
  </si>
  <si>
    <t>2590</t>
  </si>
  <si>
    <t>მარელიშვილი</t>
  </si>
  <si>
    <t>2591</t>
  </si>
  <si>
    <t>ჯავათ</t>
  </si>
  <si>
    <t>არადფილოღლი</t>
  </si>
  <si>
    <t>2592</t>
  </si>
  <si>
    <t>თია</t>
  </si>
  <si>
    <t>2593</t>
  </si>
  <si>
    <t>გულედანი</t>
  </si>
  <si>
    <t>2594</t>
  </si>
  <si>
    <t>შეითნიშვილი</t>
  </si>
  <si>
    <t>2595</t>
  </si>
  <si>
    <t>2596</t>
  </si>
  <si>
    <t>აივაზაშვილი</t>
  </si>
  <si>
    <t>2597</t>
  </si>
  <si>
    <t>ერგემლიძე</t>
  </si>
  <si>
    <t>2598</t>
  </si>
  <si>
    <t>ჩიდრაშვილი</t>
  </si>
  <si>
    <t>08001005776</t>
  </si>
  <si>
    <t>2599</t>
  </si>
  <si>
    <t>2600</t>
  </si>
  <si>
    <t>01019076144</t>
  </si>
  <si>
    <t>2601</t>
  </si>
  <si>
    <t>ივანეიშვილი</t>
  </si>
  <si>
    <t>2602</t>
  </si>
  <si>
    <t>2603</t>
  </si>
  <si>
    <t>2604</t>
  </si>
  <si>
    <t>თაბუნიძე</t>
  </si>
  <si>
    <t>2605</t>
  </si>
  <si>
    <t>კუბლაშვილი</t>
  </si>
  <si>
    <t>2606</t>
  </si>
  <si>
    <t>2607</t>
  </si>
  <si>
    <t>ჯიშკარიანი</t>
  </si>
  <si>
    <t>2608</t>
  </si>
  <si>
    <t>2609</t>
  </si>
  <si>
    <t>ფცქიალაძე</t>
  </si>
  <si>
    <t>2610</t>
  </si>
  <si>
    <t>2611</t>
  </si>
  <si>
    <t>2612</t>
  </si>
  <si>
    <t>ამიროვი</t>
  </si>
  <si>
    <t>2613</t>
  </si>
  <si>
    <t>ჯავად</t>
  </si>
  <si>
    <t>ისაევი</t>
  </si>
  <si>
    <t>2614</t>
  </si>
  <si>
    <t>ვაგიფ</t>
  </si>
  <si>
    <t>აღამედოვ</t>
  </si>
  <si>
    <t>2615</t>
  </si>
  <si>
    <t>ვაჰიდ</t>
  </si>
  <si>
    <t>სოინოვ</t>
  </si>
  <si>
    <t>2616</t>
  </si>
  <si>
    <t>ულხან</t>
  </si>
  <si>
    <t>მამედოვ</t>
  </si>
  <si>
    <t>2617</t>
  </si>
  <si>
    <t>2618</t>
  </si>
  <si>
    <t>2619</t>
  </si>
  <si>
    <t>ალექსიშვილი</t>
  </si>
  <si>
    <t>2620</t>
  </si>
  <si>
    <t>2621</t>
  </si>
  <si>
    <t>გაფრინდაშვილი</t>
  </si>
  <si>
    <t>2622</t>
  </si>
  <si>
    <t>2623</t>
  </si>
  <si>
    <t>2624</t>
  </si>
  <si>
    <t>მოლოდინაშვილი</t>
  </si>
  <si>
    <t>2625</t>
  </si>
  <si>
    <t>2626</t>
  </si>
  <si>
    <t>ბეგიაშვილი</t>
  </si>
  <si>
    <t>2627</t>
  </si>
  <si>
    <t>იკაევი</t>
  </si>
  <si>
    <t>2628</t>
  </si>
  <si>
    <t>2629</t>
  </si>
  <si>
    <t>2630</t>
  </si>
  <si>
    <t>ნადირ</t>
  </si>
  <si>
    <t>კურბანოვ</t>
  </si>
  <si>
    <t>2631</t>
  </si>
  <si>
    <t>2632</t>
  </si>
  <si>
    <t>08001026017</t>
  </si>
  <si>
    <t>2633</t>
  </si>
  <si>
    <t>მესაბლიშვილი</t>
  </si>
  <si>
    <t>08001033162</t>
  </si>
  <si>
    <t>2634</t>
  </si>
  <si>
    <t>უშიკიშვილი</t>
  </si>
  <si>
    <t>08001030518</t>
  </si>
  <si>
    <t>2635</t>
  </si>
  <si>
    <t>08001025992</t>
  </si>
  <si>
    <t>2636</t>
  </si>
  <si>
    <t>მარგოშვილი</t>
  </si>
  <si>
    <t>08001007764</t>
  </si>
  <si>
    <t>2637</t>
  </si>
  <si>
    <t>08001026738</t>
  </si>
  <si>
    <t>2638</t>
  </si>
  <si>
    <t>მიქელაშვილი</t>
  </si>
  <si>
    <t>2639</t>
  </si>
  <si>
    <t>ელიოზ</t>
  </si>
  <si>
    <t>08001011392</t>
  </si>
  <si>
    <t>2640</t>
  </si>
  <si>
    <t>ელიოსიძე</t>
  </si>
  <si>
    <t>08001026583</t>
  </si>
  <si>
    <t>2641</t>
  </si>
  <si>
    <t>08001027291</t>
  </si>
  <si>
    <t>2642</t>
  </si>
  <si>
    <t>მაგული</t>
  </si>
  <si>
    <t>ხოხობაშვილი</t>
  </si>
  <si>
    <t>08001017963</t>
  </si>
  <si>
    <t>2643</t>
  </si>
  <si>
    <t>ხუბეჯაშვილი</t>
  </si>
  <si>
    <t>08001027841</t>
  </si>
  <si>
    <t>2644</t>
  </si>
  <si>
    <t>ხუცაიძე</t>
  </si>
  <si>
    <t>20001012382</t>
  </si>
  <si>
    <t>2645</t>
  </si>
  <si>
    <t>დარჩიაშვილი</t>
  </si>
  <si>
    <t>08001019595</t>
  </si>
  <si>
    <t>2646</t>
  </si>
  <si>
    <t>ცისმარი</t>
  </si>
  <si>
    <t>ხოზბერუაშვილი</t>
  </si>
  <si>
    <t>2647</t>
  </si>
  <si>
    <t>45001022517</t>
  </si>
  <si>
    <t>2648</t>
  </si>
  <si>
    <t>ბახტურიძე</t>
  </si>
  <si>
    <t>08001020651</t>
  </si>
  <si>
    <t>2649</t>
  </si>
  <si>
    <t>08001021250</t>
  </si>
  <si>
    <t>2650</t>
  </si>
  <si>
    <t>მანონი</t>
  </si>
  <si>
    <t>შეშაბერიძე</t>
  </si>
  <si>
    <t>08001013239</t>
  </si>
  <si>
    <t>2651</t>
  </si>
  <si>
    <t>01011006455</t>
  </si>
  <si>
    <t>2652</t>
  </si>
  <si>
    <t>ჭაბუკა</t>
  </si>
  <si>
    <t>ჭორაშვილი</t>
  </si>
  <si>
    <t>08001033347</t>
  </si>
  <si>
    <t>2653</t>
  </si>
  <si>
    <t>ცისკარიშვილი</t>
  </si>
  <si>
    <t>08001031969</t>
  </si>
  <si>
    <t>2654</t>
  </si>
  <si>
    <t>ფარეულიძე</t>
  </si>
  <si>
    <t>08001028784</t>
  </si>
  <si>
    <t>2655</t>
  </si>
  <si>
    <t>ბიტარიშვილი</t>
  </si>
  <si>
    <t>08001019805</t>
  </si>
  <si>
    <t>2656</t>
  </si>
  <si>
    <t>08001017309</t>
  </si>
  <si>
    <t>2657</t>
  </si>
  <si>
    <t>ტასო</t>
  </si>
  <si>
    <t>კაიშვილი</t>
  </si>
  <si>
    <t>08001001600</t>
  </si>
  <si>
    <t>2658</t>
  </si>
  <si>
    <t>გარშაულაშვილი</t>
  </si>
  <si>
    <t>08001008324</t>
  </si>
  <si>
    <t>2659</t>
  </si>
  <si>
    <t>დეკანოზიშვილი</t>
  </si>
  <si>
    <t>08001013241</t>
  </si>
  <si>
    <t>2660</t>
  </si>
  <si>
    <t>2661</t>
  </si>
  <si>
    <t>მამულაძე</t>
  </si>
  <si>
    <t>2662</t>
  </si>
  <si>
    <t>2663</t>
  </si>
  <si>
    <t>გოგოტიშვილი</t>
  </si>
  <si>
    <t>2664</t>
  </si>
  <si>
    <t>ყაჭეისვილი</t>
  </si>
  <si>
    <t>2665</t>
  </si>
  <si>
    <t>2666</t>
  </si>
  <si>
    <t>თაფლაძე</t>
  </si>
  <si>
    <t>2667</t>
  </si>
  <si>
    <t>2668</t>
  </si>
  <si>
    <t>2669</t>
  </si>
  <si>
    <t>აფაქიძე</t>
  </si>
  <si>
    <t>2670</t>
  </si>
  <si>
    <t>2671</t>
  </si>
  <si>
    <t>2672</t>
  </si>
  <si>
    <t>2673</t>
  </si>
  <si>
    <t>გორჯელაძე</t>
  </si>
  <si>
    <t>2674</t>
  </si>
  <si>
    <t>კახაძე</t>
  </si>
  <si>
    <t>2675</t>
  </si>
  <si>
    <t>2676</t>
  </si>
  <si>
    <t>2677</t>
  </si>
  <si>
    <t>2678</t>
  </si>
  <si>
    <t>ნარგიზ</t>
  </si>
  <si>
    <t>2679</t>
  </si>
  <si>
    <t>ნადია</t>
  </si>
  <si>
    <t>2680</t>
  </si>
  <si>
    <t>მელქაძე</t>
  </si>
  <si>
    <t>2681</t>
  </si>
  <si>
    <t>ბეჟანიძე</t>
  </si>
  <si>
    <t>2682</t>
  </si>
  <si>
    <t>2683</t>
  </si>
  <si>
    <t>თებიძე</t>
  </si>
  <si>
    <t>2684</t>
  </si>
  <si>
    <t>2685</t>
  </si>
  <si>
    <t>გოჩაძე</t>
  </si>
  <si>
    <t>2686</t>
  </si>
  <si>
    <t>2687</t>
  </si>
  <si>
    <t>2688</t>
  </si>
  <si>
    <t>2689</t>
  </si>
  <si>
    <t>2690</t>
  </si>
  <si>
    <t>2691</t>
  </si>
  <si>
    <t>2692</t>
  </si>
  <si>
    <t>ბიჭვაიძე</t>
  </si>
  <si>
    <t>2693</t>
  </si>
  <si>
    <t>ნანკა</t>
  </si>
  <si>
    <t>2694</t>
  </si>
  <si>
    <t>2695</t>
  </si>
  <si>
    <t>ზანდარაძე</t>
  </si>
  <si>
    <t>2696</t>
  </si>
  <si>
    <t>2697</t>
  </si>
  <si>
    <t>2698</t>
  </si>
  <si>
    <t>განჯელაშვილი</t>
  </si>
  <si>
    <t>2699</t>
  </si>
  <si>
    <t>2700</t>
  </si>
  <si>
    <t>2701</t>
  </si>
  <si>
    <t>2702</t>
  </si>
  <si>
    <t>ქარცივაძე</t>
  </si>
  <si>
    <t>2703</t>
  </si>
  <si>
    <t>მირსულთანოვა</t>
  </si>
  <si>
    <t>2704</t>
  </si>
  <si>
    <t>ვიოლეტა</t>
  </si>
  <si>
    <t>ლაღაძე</t>
  </si>
  <si>
    <t>2705</t>
  </si>
  <si>
    <t>2706</t>
  </si>
  <si>
    <t>2707</t>
  </si>
  <si>
    <t>გობაძე</t>
  </si>
  <si>
    <t>2708</t>
  </si>
  <si>
    <t>2709</t>
  </si>
  <si>
    <t>2710</t>
  </si>
  <si>
    <t>ნიკოლოზიჭეიშვილი</t>
  </si>
  <si>
    <t>2711</t>
  </si>
  <si>
    <t>2712</t>
  </si>
  <si>
    <t>2713</t>
  </si>
  <si>
    <t>2714</t>
  </si>
  <si>
    <t>2715</t>
  </si>
  <si>
    <t>2716</t>
  </si>
  <si>
    <t>2717</t>
  </si>
  <si>
    <t>ვიქტორ</t>
  </si>
  <si>
    <t>ლორია</t>
  </si>
  <si>
    <t>2718</t>
  </si>
  <si>
    <t>2719</t>
  </si>
  <si>
    <t>ვართმანიძე</t>
  </si>
  <si>
    <t>2720</t>
  </si>
  <si>
    <t>შაქარიშვილი</t>
  </si>
  <si>
    <t>2721</t>
  </si>
  <si>
    <t>2722</t>
  </si>
  <si>
    <t>2723</t>
  </si>
  <si>
    <t>მახათაძე</t>
  </si>
  <si>
    <t>2724</t>
  </si>
  <si>
    <t>ხარაძე</t>
  </si>
  <si>
    <t>2725</t>
  </si>
  <si>
    <t>ფერცელიძე</t>
  </si>
  <si>
    <t>2726</t>
  </si>
  <si>
    <t>2727</t>
  </si>
  <si>
    <t>2728</t>
  </si>
  <si>
    <t>კესიან</t>
  </si>
  <si>
    <t>2729</t>
  </si>
  <si>
    <t>2730</t>
  </si>
  <si>
    <t>2731</t>
  </si>
  <si>
    <t>გელაძე</t>
  </si>
  <si>
    <t>2732</t>
  </si>
  <si>
    <t>2733</t>
  </si>
  <si>
    <t>2734</t>
  </si>
  <si>
    <t>გოგიტიძე</t>
  </si>
  <si>
    <t>2735</t>
  </si>
  <si>
    <t>თავდგირიძე-კობალაძე</t>
  </si>
  <si>
    <t>2736</t>
  </si>
  <si>
    <t>ჯაბნიძე</t>
  </si>
  <si>
    <t>2737</t>
  </si>
  <si>
    <t>2738</t>
  </si>
  <si>
    <t>2739</t>
  </si>
  <si>
    <t>2740</t>
  </si>
  <si>
    <t>2741</t>
  </si>
  <si>
    <t>ინგული</t>
  </si>
  <si>
    <t>საკანდელიძე</t>
  </si>
  <si>
    <t>2742</t>
  </si>
  <si>
    <t>სეფერიძე</t>
  </si>
  <si>
    <t>2743</t>
  </si>
  <si>
    <t>2744</t>
  </si>
  <si>
    <t>2745</t>
  </si>
  <si>
    <t>2746</t>
  </si>
  <si>
    <t>2747</t>
  </si>
  <si>
    <t>მარად</t>
  </si>
  <si>
    <t>2748</t>
  </si>
  <si>
    <t>2749</t>
  </si>
  <si>
    <t>2750</t>
  </si>
  <si>
    <t>თავდგირიძე</t>
  </si>
  <si>
    <t>2751</t>
  </si>
  <si>
    <t>ყურშუბაძე</t>
  </si>
  <si>
    <t>2752</t>
  </si>
  <si>
    <t>ვარდო</t>
  </si>
  <si>
    <t>ვარშანიძე</t>
  </si>
  <si>
    <t>2753</t>
  </si>
  <si>
    <t>გორგილაძე</t>
  </si>
  <si>
    <t>2754</t>
  </si>
  <si>
    <t>2755</t>
  </si>
  <si>
    <t>2756</t>
  </si>
  <si>
    <t>2757</t>
  </si>
  <si>
    <t>2758</t>
  </si>
  <si>
    <t>ფარსენაძე</t>
  </si>
  <si>
    <t>2759</t>
  </si>
  <si>
    <t>2760</t>
  </si>
  <si>
    <t>გვიანიძე</t>
  </si>
  <si>
    <t>2761</t>
  </si>
  <si>
    <t>ზაქარაძე</t>
  </si>
  <si>
    <t>2762</t>
  </si>
  <si>
    <t>2763</t>
  </si>
  <si>
    <t>2764</t>
  </si>
  <si>
    <t>დალილა</t>
  </si>
  <si>
    <t>2765</t>
  </si>
  <si>
    <t>სურმანიძე</t>
  </si>
  <si>
    <t>2766</t>
  </si>
  <si>
    <t>2767</t>
  </si>
  <si>
    <t>მამუჭაძე</t>
  </si>
  <si>
    <t>2768</t>
  </si>
  <si>
    <t>რაულ</t>
  </si>
  <si>
    <t>2769</t>
  </si>
  <si>
    <t>2770</t>
  </si>
  <si>
    <t>ტაკიძე</t>
  </si>
  <si>
    <t>2771</t>
  </si>
  <si>
    <t>განდელიძე</t>
  </si>
  <si>
    <t>2772</t>
  </si>
  <si>
    <t>2773</t>
  </si>
  <si>
    <t>2774</t>
  </si>
  <si>
    <t>ჰაიდარ</t>
  </si>
  <si>
    <t>2775</t>
  </si>
  <si>
    <t>სანიბეგ</t>
  </si>
  <si>
    <t>საფარიძე</t>
  </si>
  <si>
    <t>2776</t>
  </si>
  <si>
    <t>2777</t>
  </si>
  <si>
    <t>2778</t>
  </si>
  <si>
    <t>2779</t>
  </si>
  <si>
    <t>სალაძე</t>
  </si>
  <si>
    <t>2780</t>
  </si>
  <si>
    <t>შარაძე</t>
  </si>
  <si>
    <t>2781</t>
  </si>
  <si>
    <t>2782</t>
  </si>
  <si>
    <t>აბდულ</t>
  </si>
  <si>
    <t>2783</t>
  </si>
  <si>
    <t>2784</t>
  </si>
  <si>
    <t>იმედა</t>
  </si>
  <si>
    <t>2785</t>
  </si>
  <si>
    <t>2786</t>
  </si>
  <si>
    <t>2787</t>
  </si>
  <si>
    <t>2788</t>
  </si>
  <si>
    <t>2789</t>
  </si>
  <si>
    <t>2790</t>
  </si>
  <si>
    <t>2791</t>
  </si>
  <si>
    <t>გენად</t>
  </si>
  <si>
    <t>2792</t>
  </si>
  <si>
    <t>2793</t>
  </si>
  <si>
    <t>2794</t>
  </si>
  <si>
    <t>2795</t>
  </si>
  <si>
    <t>2796</t>
  </si>
  <si>
    <t>გერმანე</t>
  </si>
  <si>
    <t>გოგატაძე</t>
  </si>
  <si>
    <t>2797</t>
  </si>
  <si>
    <t>ბაუჟაძე</t>
  </si>
  <si>
    <t>2798</t>
  </si>
  <si>
    <t>შამილიშვილი</t>
  </si>
  <si>
    <t>2799</t>
  </si>
  <si>
    <t>ნოღაიდელი</t>
  </si>
  <si>
    <t>2800</t>
  </si>
  <si>
    <t>2801</t>
  </si>
  <si>
    <t>სულხან</t>
  </si>
  <si>
    <t>ვერულიძე</t>
  </si>
  <si>
    <t>2802</t>
  </si>
  <si>
    <t>კოვალიოვი</t>
  </si>
  <si>
    <t>2803</t>
  </si>
  <si>
    <t>ჭაღალიძე</t>
  </si>
  <si>
    <t>2804</t>
  </si>
  <si>
    <t>2805</t>
  </si>
  <si>
    <t>2806</t>
  </si>
  <si>
    <t>როინ</t>
  </si>
  <si>
    <t>2807</t>
  </si>
  <si>
    <t>ცენტერაძე</t>
  </si>
  <si>
    <t>2808</t>
  </si>
  <si>
    <t>2809</t>
  </si>
  <si>
    <t>2810</t>
  </si>
  <si>
    <t>2811</t>
  </si>
  <si>
    <t>2812</t>
  </si>
  <si>
    <t>ანანიძე</t>
  </si>
  <si>
    <t>2813</t>
  </si>
  <si>
    <t>2814</t>
  </si>
  <si>
    <t>2815</t>
  </si>
  <si>
    <t>2816</t>
  </si>
  <si>
    <t>ათაბაძე</t>
  </si>
  <si>
    <t>2817</t>
  </si>
  <si>
    <t>2818</t>
  </si>
  <si>
    <t>2819</t>
  </si>
  <si>
    <t>2820</t>
  </si>
  <si>
    <t>2821</t>
  </si>
  <si>
    <t>სეფერთელაძე</t>
  </si>
  <si>
    <t>2822</t>
  </si>
  <si>
    <t>აბელი</t>
  </si>
  <si>
    <t>ბაჟუნაიშვილი</t>
  </si>
  <si>
    <t>2823</t>
  </si>
  <si>
    <t>2824</t>
  </si>
  <si>
    <t>რომანაძე</t>
  </si>
  <si>
    <t>2825</t>
  </si>
  <si>
    <t>2826</t>
  </si>
  <si>
    <t>მურად</t>
  </si>
  <si>
    <t>ხაჯიშვილი</t>
  </si>
  <si>
    <t>2827</t>
  </si>
  <si>
    <t>ასლან</t>
  </si>
  <si>
    <t>ველიაძე</t>
  </si>
  <si>
    <t>2828</t>
  </si>
  <si>
    <t>2829</t>
  </si>
  <si>
    <t>2830</t>
  </si>
  <si>
    <t>მირზა</t>
  </si>
  <si>
    <t>ინაიშვილი</t>
  </si>
  <si>
    <t>2831</t>
  </si>
  <si>
    <t>2832</t>
  </si>
  <si>
    <t>გუნთაიშვილი</t>
  </si>
  <si>
    <t>2833</t>
  </si>
  <si>
    <t>დურსუნ</t>
  </si>
  <si>
    <t>2834</t>
  </si>
  <si>
    <t>ბეგლარ</t>
  </si>
  <si>
    <t>ცინარიძე</t>
  </si>
  <si>
    <t>2835</t>
  </si>
  <si>
    <t>2836</t>
  </si>
  <si>
    <t>ნაგერვაძე</t>
  </si>
  <si>
    <t>2837</t>
  </si>
  <si>
    <t>დურიკო</t>
  </si>
  <si>
    <t>2838</t>
  </si>
  <si>
    <t>შერვაშიძე</t>
  </si>
  <si>
    <t>2839</t>
  </si>
  <si>
    <t>2840</t>
  </si>
  <si>
    <t>2841</t>
  </si>
  <si>
    <t>2842</t>
  </si>
  <si>
    <t>მჟავანაძე</t>
  </si>
  <si>
    <t>2843</t>
  </si>
  <si>
    <t>რამინაშვილი</t>
  </si>
  <si>
    <t>2844</t>
  </si>
  <si>
    <t>2845</t>
  </si>
  <si>
    <t>2846</t>
  </si>
  <si>
    <t>2847</t>
  </si>
  <si>
    <t>2848</t>
  </si>
  <si>
    <t>2849</t>
  </si>
  <si>
    <t>ედნარი</t>
  </si>
  <si>
    <t>ელიაძე</t>
  </si>
  <si>
    <t>2850</t>
  </si>
  <si>
    <t>2851</t>
  </si>
  <si>
    <t>2852</t>
  </si>
  <si>
    <t>მოწყობილი</t>
  </si>
  <si>
    <t>2853</t>
  </si>
  <si>
    <t>2854</t>
  </si>
  <si>
    <t>ჯიჯავაძე</t>
  </si>
  <si>
    <t>2855</t>
  </si>
  <si>
    <t>ართმელაძე</t>
  </si>
  <si>
    <t>2856</t>
  </si>
  <si>
    <t>2857</t>
  </si>
  <si>
    <t>2858</t>
  </si>
  <si>
    <t>2859</t>
  </si>
  <si>
    <t>ტარიელი</t>
  </si>
  <si>
    <t>2860</t>
  </si>
  <si>
    <t>2861</t>
  </si>
  <si>
    <t>2862</t>
  </si>
  <si>
    <t>ტარიელაძე</t>
  </si>
  <si>
    <t>2863</t>
  </si>
  <si>
    <t>2864</t>
  </si>
  <si>
    <t>არძენაძე</t>
  </si>
  <si>
    <t>2865</t>
  </si>
  <si>
    <t>2866</t>
  </si>
  <si>
    <t>მაკარაძე</t>
  </si>
  <si>
    <t>2867</t>
  </si>
  <si>
    <t>2868</t>
  </si>
  <si>
    <t>2869</t>
  </si>
  <si>
    <t>2870</t>
  </si>
  <si>
    <t>კაკალაძე</t>
  </si>
  <si>
    <t>2871</t>
  </si>
  <si>
    <t>ხილაძე</t>
  </si>
  <si>
    <t>2872</t>
  </si>
  <si>
    <t>ნუზარ</t>
  </si>
  <si>
    <t>2873</t>
  </si>
  <si>
    <t>2874</t>
  </si>
  <si>
    <t>ზებურ</t>
  </si>
  <si>
    <t>2875</t>
  </si>
  <si>
    <t>ავაზ</t>
  </si>
  <si>
    <t>2876</t>
  </si>
  <si>
    <t>მინდია</t>
  </si>
  <si>
    <t>2877</t>
  </si>
  <si>
    <t>2878</t>
  </si>
  <si>
    <t>2879</t>
  </si>
  <si>
    <t>2880</t>
  </si>
  <si>
    <t>აბუსელიძე</t>
  </si>
  <si>
    <t>2881</t>
  </si>
  <si>
    <t>2882</t>
  </si>
  <si>
    <t>ვახტანგიძე</t>
  </si>
  <si>
    <t>2883</t>
  </si>
  <si>
    <t>2884</t>
  </si>
  <si>
    <t>ზოსიძე</t>
  </si>
  <si>
    <t>2885</t>
  </si>
  <si>
    <t>შიო</t>
  </si>
  <si>
    <t>2886</t>
  </si>
  <si>
    <t>ებრალიძე</t>
  </si>
  <si>
    <t>2887</t>
  </si>
  <si>
    <t>2888</t>
  </si>
  <si>
    <t>2889</t>
  </si>
  <si>
    <t>ჯამბული</t>
  </si>
  <si>
    <t>2890</t>
  </si>
  <si>
    <t>2891</t>
  </si>
  <si>
    <t>2892</t>
  </si>
  <si>
    <t>2893</t>
  </si>
  <si>
    <t>ჭაღალიძ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</si>
  <si>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</si>
  <si>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</si>
  <si>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</si>
  <si>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</si>
  <si>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</si>
  <si>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</si>
  <si>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</si>
  <si>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</si>
  <si>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</si>
  <si>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</si>
  <si>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</si>
  <si>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</si>
  <si>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</si>
  <si>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</si>
  <si>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</si>
  <si>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</si>
  <si>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</si>
  <si>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</si>
  <si>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</si>
  <si>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</si>
  <si>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</si>
  <si>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</si>
  <si>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მხეიძე</t>
  </si>
  <si>
    <t>2916</t>
  </si>
  <si>
    <t>2917</t>
  </si>
  <si>
    <t>2918</t>
  </si>
  <si>
    <t>მელაქ</t>
  </si>
  <si>
    <t>ჟორჟაძე</t>
  </si>
  <si>
    <t>2919</t>
  </si>
  <si>
    <t>თნგიზ</t>
  </si>
  <si>
    <t>2920</t>
  </si>
  <si>
    <t>2921</t>
  </si>
  <si>
    <t>ბრუნჯაძე</t>
  </si>
  <si>
    <t>2922</t>
  </si>
  <si>
    <t>მურმან</t>
  </si>
  <si>
    <t>ბალაძე</t>
  </si>
  <si>
    <t>2923</t>
  </si>
  <si>
    <t>2924</t>
  </si>
  <si>
    <t>Qქრისტინე</t>
  </si>
  <si>
    <t>გრიგოლავა</t>
  </si>
  <si>
    <t>2925</t>
  </si>
  <si>
    <t>2926</t>
  </si>
  <si>
    <t>2927</t>
  </si>
  <si>
    <t>2928</t>
  </si>
  <si>
    <t>ლომინაძე</t>
  </si>
  <si>
    <t>2929</t>
  </si>
  <si>
    <t>2930</t>
  </si>
  <si>
    <t>ალბუთაშვილი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</si>
  <si>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</si>
  <si>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</si>
  <si>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</si>
  <si>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</si>
  <si>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</si>
  <si>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</si>
  <si>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</si>
  <si>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</si>
  <si>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</si>
  <si>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</si>
  <si>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სამნიძე</t>
  </si>
  <si>
    <t>2941</t>
  </si>
  <si>
    <t>2942</t>
  </si>
  <si>
    <t>2943</t>
  </si>
  <si>
    <t>კოპინაძე</t>
  </si>
  <si>
    <t>2944</t>
  </si>
  <si>
    <t>2945</t>
  </si>
  <si>
    <t>ახმედი</t>
  </si>
  <si>
    <t>2946</t>
  </si>
  <si>
    <t>2947</t>
  </si>
  <si>
    <t>2948</t>
  </si>
  <si>
    <t>2949</t>
  </si>
  <si>
    <t>დიდმანიძე</t>
  </si>
  <si>
    <t>2950</t>
  </si>
  <si>
    <t>2951</t>
  </si>
  <si>
    <t>2952</t>
  </si>
  <si>
    <t>2953</t>
  </si>
  <si>
    <t>სოლომონიძე</t>
  </si>
  <si>
    <t>2954</t>
  </si>
  <si>
    <t>2955</t>
  </si>
  <si>
    <t>ნათიძე</t>
  </si>
  <si>
    <t>2956</t>
  </si>
  <si>
    <t>2957</t>
  </si>
  <si>
    <t>2958</t>
  </si>
  <si>
    <t>მუხრან</t>
  </si>
  <si>
    <t>ჯოყილაძე</t>
  </si>
  <si>
    <t>2959</t>
  </si>
  <si>
    <t>2960</t>
  </si>
  <si>
    <t>2961</t>
  </si>
  <si>
    <t>2962</t>
  </si>
  <si>
    <t>2963</t>
  </si>
  <si>
    <t>2964</t>
  </si>
  <si>
    <t>ნადიმ</t>
  </si>
  <si>
    <t>2965</t>
  </si>
  <si>
    <t>2966</t>
  </si>
  <si>
    <t>ზარინა</t>
  </si>
  <si>
    <t>პაქსაძე</t>
  </si>
  <si>
    <t>2967</t>
  </si>
  <si>
    <t>ღორჯომელაძე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</si>
  <si>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</si>
  <si>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</si>
  <si>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</si>
  <si>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</si>
  <si>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</si>
  <si>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</si>
  <si>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</si>
  <si>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</si>
  <si>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</si>
  <si>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ივერი</t>
  </si>
  <si>
    <t>2977</t>
  </si>
  <si>
    <t>ოთა</t>
  </si>
  <si>
    <t>2978</t>
  </si>
  <si>
    <t>2979</t>
  </si>
  <si>
    <t>ილიას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</si>
  <si>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</si>
  <si>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</si>
  <si>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</si>
  <si>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</si>
  <si>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</si>
  <si>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</si>
  <si>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</si>
  <si>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</si>
  <si>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</si>
  <si>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</si>
  <si>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</si>
  <si>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</si>
  <si>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წინწკალაძე</t>
  </si>
  <si>
    <t>2992</t>
  </si>
  <si>
    <t>2993</t>
  </si>
  <si>
    <t>2994</t>
  </si>
  <si>
    <t>ევგენ</t>
  </si>
  <si>
    <t>უმეთაძე</t>
  </si>
  <si>
    <t>2995</t>
  </si>
  <si>
    <t>ოთო</t>
  </si>
  <si>
    <t>2996</t>
  </si>
  <si>
    <t>2997</t>
  </si>
  <si>
    <t>2998</t>
  </si>
  <si>
    <t>ქამაშიძე</t>
  </si>
  <si>
    <t>2999</t>
  </si>
  <si>
    <t>3001</t>
  </si>
  <si>
    <t>3002</t>
  </si>
  <si>
    <t>3003</t>
  </si>
  <si>
    <t>საგინაძე</t>
  </si>
  <si>
    <t>3004</t>
  </si>
  <si>
    <t>3005</t>
  </si>
  <si>
    <t>ჯაბიძე</t>
  </si>
  <si>
    <t>09001024995</t>
  </si>
  <si>
    <t>3006</t>
  </si>
  <si>
    <t>09001007939</t>
  </si>
  <si>
    <t>3007</t>
  </si>
  <si>
    <t>ცაგარეიშვილი</t>
  </si>
  <si>
    <t>09001012285</t>
  </si>
  <si>
    <t>3008</t>
  </si>
  <si>
    <t>გუბელაძე</t>
  </si>
  <si>
    <t>09001019428</t>
  </si>
  <si>
    <t>3009</t>
  </si>
  <si>
    <t>09001016749</t>
  </si>
  <si>
    <t>3010</t>
  </si>
  <si>
    <t>მეფარიშვილი</t>
  </si>
  <si>
    <t>09001009591</t>
  </si>
  <si>
    <t>3011</t>
  </si>
  <si>
    <t>09001012713</t>
  </si>
  <si>
    <t>3012</t>
  </si>
  <si>
    <t>09001028387</t>
  </si>
  <si>
    <t>3013</t>
  </si>
  <si>
    <t>53901065027</t>
  </si>
  <si>
    <t>3014</t>
  </si>
  <si>
    <t>3015</t>
  </si>
  <si>
    <t>09001000939</t>
  </si>
  <si>
    <t>3016</t>
  </si>
  <si>
    <t>ნებიერიძე</t>
  </si>
  <si>
    <t>09001024226</t>
  </si>
  <si>
    <t>3017</t>
  </si>
  <si>
    <t>09001008649</t>
  </si>
  <si>
    <t>3018</t>
  </si>
  <si>
    <t>09001025647</t>
  </si>
  <si>
    <t>3019</t>
  </si>
  <si>
    <t>იზო</t>
  </si>
  <si>
    <t>09001026889</t>
  </si>
  <si>
    <t>3020</t>
  </si>
  <si>
    <t>09001026029</t>
  </si>
  <si>
    <t>3021</t>
  </si>
  <si>
    <t>გალინა</t>
  </si>
  <si>
    <t>ხურციძე</t>
  </si>
  <si>
    <t>09001018686</t>
  </si>
  <si>
    <t>3022</t>
  </si>
  <si>
    <t>09001007783</t>
  </si>
  <si>
    <t>3023</t>
  </si>
  <si>
    <t>ჯობიძე</t>
  </si>
  <si>
    <t>09001006565</t>
  </si>
  <si>
    <t>3024</t>
  </si>
  <si>
    <t>თეონაქობალია</t>
  </si>
  <si>
    <t>09001029098</t>
  </si>
  <si>
    <t>3025</t>
  </si>
  <si>
    <t>სახამბერიძე</t>
  </si>
  <si>
    <t>09001025280</t>
  </si>
  <si>
    <t>3026</t>
  </si>
  <si>
    <t>ფურცელაძე</t>
  </si>
  <si>
    <t>09001017680</t>
  </si>
  <si>
    <t>3027</t>
  </si>
  <si>
    <t>09001027248</t>
  </si>
  <si>
    <t>3028</t>
  </si>
  <si>
    <t>არწივიძე</t>
  </si>
  <si>
    <t>09001008231</t>
  </si>
  <si>
    <t>3029</t>
  </si>
  <si>
    <t>09001021298</t>
  </si>
  <si>
    <t>3030</t>
  </si>
  <si>
    <t>ჩიხლაძე</t>
  </si>
  <si>
    <t>17001027952</t>
  </si>
  <si>
    <t>3031</t>
  </si>
  <si>
    <t>09001004728</t>
  </si>
  <si>
    <t>3032</t>
  </si>
  <si>
    <t>პარმენ</t>
  </si>
  <si>
    <t>კალატოზიშვილი</t>
  </si>
  <si>
    <t>09001001329</t>
  </si>
  <si>
    <t>3033</t>
  </si>
  <si>
    <t>ჩიქვინიძე</t>
  </si>
  <si>
    <t>09701029939</t>
  </si>
  <si>
    <t>3034</t>
  </si>
  <si>
    <t>3035</t>
  </si>
  <si>
    <t>სხილაძე</t>
  </si>
  <si>
    <t>3036</t>
  </si>
  <si>
    <t>კარლო</t>
  </si>
  <si>
    <t>3037</t>
  </si>
  <si>
    <t>დოლაბერიძე</t>
  </si>
  <si>
    <t>3038</t>
  </si>
  <si>
    <t>3039</t>
  </si>
  <si>
    <t>ლოსაბერიძე</t>
  </si>
  <si>
    <t>3040</t>
  </si>
  <si>
    <t>ენდი</t>
  </si>
  <si>
    <t>სამინავა</t>
  </si>
  <si>
    <t>3041</t>
  </si>
  <si>
    <t>60001090766</t>
  </si>
  <si>
    <t>3042</t>
  </si>
  <si>
    <t>3043</t>
  </si>
  <si>
    <t>ბეშკენაძე</t>
  </si>
  <si>
    <t>3044</t>
  </si>
  <si>
    <t>ფავლენიშვილი</t>
  </si>
  <si>
    <t>60003009543</t>
  </si>
  <si>
    <t>3045</t>
  </si>
  <si>
    <t>3046</t>
  </si>
  <si>
    <t>ჩარკვიანი</t>
  </si>
  <si>
    <t>3047</t>
  </si>
  <si>
    <t>3048</t>
  </si>
  <si>
    <t>ბარდაველიძე</t>
  </si>
  <si>
    <t>3049</t>
  </si>
  <si>
    <t>ვარლამი</t>
  </si>
  <si>
    <t>3050</t>
  </si>
  <si>
    <t>3051</t>
  </si>
  <si>
    <t>3052</t>
  </si>
  <si>
    <t>3053</t>
  </si>
  <si>
    <t>გაზდელიანი</t>
  </si>
  <si>
    <t>3054</t>
  </si>
  <si>
    <t>3055</t>
  </si>
  <si>
    <t>3056</t>
  </si>
  <si>
    <t>3057</t>
  </si>
  <si>
    <t>3058</t>
  </si>
  <si>
    <t>გვეტაძე</t>
  </si>
  <si>
    <t>3059</t>
  </si>
  <si>
    <t>3060</t>
  </si>
  <si>
    <t>ასათიანი</t>
  </si>
  <si>
    <t>3061</t>
  </si>
  <si>
    <t>კუტალაძე</t>
  </si>
  <si>
    <t>3062</t>
  </si>
  <si>
    <t>თავაძე</t>
  </si>
  <si>
    <t>3063</t>
  </si>
  <si>
    <t>მინდელი</t>
  </si>
  <si>
    <t>3064</t>
  </si>
  <si>
    <t>3065</t>
  </si>
  <si>
    <t>მაჩალაძე</t>
  </si>
  <si>
    <t>3066</t>
  </si>
  <si>
    <t>ჟორჟოლიანი</t>
  </si>
  <si>
    <t>3067</t>
  </si>
  <si>
    <t>მელქოიანი</t>
  </si>
  <si>
    <t>3068</t>
  </si>
  <si>
    <t>იამანიძე</t>
  </si>
  <si>
    <t>3069</t>
  </si>
  <si>
    <t>აბშილავა</t>
  </si>
  <si>
    <t>3070</t>
  </si>
  <si>
    <t>3071</t>
  </si>
  <si>
    <t>ხობუა</t>
  </si>
  <si>
    <t>3072</t>
  </si>
  <si>
    <t>3073</t>
  </si>
  <si>
    <t>ბენიძე</t>
  </si>
  <si>
    <t>60003012090</t>
  </si>
  <si>
    <t>3074</t>
  </si>
  <si>
    <t>3075</t>
  </si>
  <si>
    <t>თათეიშვილი</t>
  </si>
  <si>
    <t>3076</t>
  </si>
  <si>
    <t>ხონელიძე</t>
  </si>
  <si>
    <t>3077</t>
  </si>
  <si>
    <t>3078</t>
  </si>
  <si>
    <t>3079</t>
  </si>
  <si>
    <t>მედეია</t>
  </si>
  <si>
    <t>ბეროძე</t>
  </si>
  <si>
    <t>3080</t>
  </si>
  <si>
    <t>გვიშიანი</t>
  </si>
  <si>
    <t>3081</t>
  </si>
  <si>
    <t>3082</t>
  </si>
  <si>
    <t>3083</t>
  </si>
  <si>
    <t>რევიშვილი</t>
  </si>
  <si>
    <t>3084</t>
  </si>
  <si>
    <t>3085</t>
  </si>
  <si>
    <t>3086</t>
  </si>
  <si>
    <t>ხიმშიაშვილი–გიორგაძე</t>
  </si>
  <si>
    <t>3087</t>
  </si>
  <si>
    <t>3088</t>
  </si>
  <si>
    <t>3089</t>
  </si>
  <si>
    <t>გაბადაძე</t>
  </si>
  <si>
    <t>3090</t>
  </si>
  <si>
    <t>ვერონიკა</t>
  </si>
  <si>
    <t>3091</t>
  </si>
  <si>
    <t>3092</t>
  </si>
  <si>
    <t>შეყრილაძე</t>
  </si>
  <si>
    <t>3093</t>
  </si>
  <si>
    <t>3094</t>
  </si>
  <si>
    <t>გიორგობიანი</t>
  </si>
  <si>
    <t>3095</t>
  </si>
  <si>
    <t>3096</t>
  </si>
  <si>
    <t>3097</t>
  </si>
  <si>
    <t>მარიზა</t>
  </si>
  <si>
    <t>3098</t>
  </si>
  <si>
    <t>არსენიძე</t>
  </si>
  <si>
    <t>3099</t>
  </si>
  <si>
    <t>ქითმიროვი</t>
  </si>
  <si>
    <t>3100</t>
  </si>
  <si>
    <t>3101</t>
  </si>
  <si>
    <t>დათუაშვილი</t>
  </si>
  <si>
    <t>09001001812</t>
  </si>
  <si>
    <t>3102</t>
  </si>
  <si>
    <t>3103</t>
  </si>
  <si>
    <t>შვანგირაძე</t>
  </si>
  <si>
    <t>3104</t>
  </si>
  <si>
    <t>მამარდაშვილი</t>
  </si>
  <si>
    <t>3105</t>
  </si>
  <si>
    <t>3106</t>
  </si>
  <si>
    <t>3107</t>
  </si>
  <si>
    <t>კოხრეიძე</t>
  </si>
  <si>
    <t>3108</t>
  </si>
  <si>
    <t>3109</t>
  </si>
  <si>
    <t>3110</t>
  </si>
  <si>
    <t>3111</t>
  </si>
  <si>
    <t>მაკარიჩევა</t>
  </si>
  <si>
    <t>3112</t>
  </si>
  <si>
    <t>ელდარი</t>
  </si>
  <si>
    <t>3113</t>
  </si>
  <si>
    <t>3114</t>
  </si>
  <si>
    <t>3115</t>
  </si>
  <si>
    <t>3116</t>
  </si>
  <si>
    <t>ხუნწელია</t>
  </si>
  <si>
    <t>3117</t>
  </si>
  <si>
    <t>კიკალეიშვილი</t>
  </si>
  <si>
    <t>3118</t>
  </si>
  <si>
    <t>ენდელაძე</t>
  </si>
  <si>
    <t>09001018882</t>
  </si>
  <si>
    <t>3119</t>
  </si>
  <si>
    <t>3120</t>
  </si>
  <si>
    <t>საანიშვილი</t>
  </si>
  <si>
    <t>3121</t>
  </si>
  <si>
    <t>3122</t>
  </si>
  <si>
    <t>დეკანოია</t>
  </si>
  <si>
    <t>3123</t>
  </si>
  <si>
    <t>გიგაშვილი</t>
  </si>
  <si>
    <t>3124</t>
  </si>
  <si>
    <t>3125</t>
  </si>
  <si>
    <t>კუბლაშვილი–შაჰნა</t>
  </si>
  <si>
    <t>3126</t>
  </si>
  <si>
    <t>3127</t>
  </si>
  <si>
    <t>ჯიბუტი</t>
  </si>
  <si>
    <t>3128</t>
  </si>
  <si>
    <t>3129</t>
  </si>
  <si>
    <t>3130</t>
  </si>
  <si>
    <t>კოკოსაძე</t>
  </si>
  <si>
    <t>3131</t>
  </si>
  <si>
    <t>3132</t>
  </si>
  <si>
    <t>3133</t>
  </si>
  <si>
    <t>3134</t>
  </si>
  <si>
    <t>ტალახაძე</t>
  </si>
  <si>
    <t>3135</t>
  </si>
  <si>
    <t>3136</t>
  </si>
  <si>
    <t>ძნელაძე</t>
  </si>
  <si>
    <t>3137</t>
  </si>
  <si>
    <t>3138</t>
  </si>
  <si>
    <t>ქარქაშაძე</t>
  </si>
  <si>
    <t>3139</t>
  </si>
  <si>
    <t>41001021949</t>
  </si>
  <si>
    <t>3140</t>
  </si>
  <si>
    <t>39001042782</t>
  </si>
  <si>
    <t>3141</t>
  </si>
  <si>
    <t>ბერუჩაშვილი</t>
  </si>
  <si>
    <t>60001032479</t>
  </si>
  <si>
    <t>3142</t>
  </si>
  <si>
    <t>ჯუღელი</t>
  </si>
  <si>
    <t>3143</t>
  </si>
  <si>
    <t>ქვაჩაკიძე</t>
  </si>
  <si>
    <t>3144</t>
  </si>
  <si>
    <t>3145</t>
  </si>
  <si>
    <t>გივიშვილი</t>
  </si>
  <si>
    <t>3146</t>
  </si>
  <si>
    <t>შარაშენიძე</t>
  </si>
  <si>
    <t>3147</t>
  </si>
  <si>
    <t>3148</t>
  </si>
  <si>
    <t>3149</t>
  </si>
  <si>
    <t>3150</t>
  </si>
  <si>
    <t>გოგიძე</t>
  </si>
  <si>
    <t>3151</t>
  </si>
  <si>
    <t>აბდალაძე</t>
  </si>
  <si>
    <t>3152</t>
  </si>
  <si>
    <t>ჯავახაძე</t>
  </si>
  <si>
    <t>3153</t>
  </si>
  <si>
    <t>3154</t>
  </si>
  <si>
    <t>დარსაძე</t>
  </si>
  <si>
    <t>3155</t>
  </si>
  <si>
    <t>გოდერიძე</t>
  </si>
  <si>
    <t>60001048679</t>
  </si>
  <si>
    <t>3156</t>
  </si>
  <si>
    <t>62001002308</t>
  </si>
  <si>
    <t>3157</t>
  </si>
  <si>
    <t>დარბაიძე</t>
  </si>
  <si>
    <t>3158</t>
  </si>
  <si>
    <t>3159</t>
  </si>
  <si>
    <t>გურამან</t>
  </si>
  <si>
    <t>3160</t>
  </si>
  <si>
    <t>3161</t>
  </si>
  <si>
    <t>3162</t>
  </si>
  <si>
    <t>კიპაროიძე</t>
  </si>
  <si>
    <t>3163</t>
  </si>
  <si>
    <t>სივსივაძე</t>
  </si>
  <si>
    <t>3164</t>
  </si>
  <si>
    <t>ხიხაძე</t>
  </si>
  <si>
    <t>3165</t>
  </si>
  <si>
    <t>3166</t>
  </si>
  <si>
    <t>3167</t>
  </si>
  <si>
    <t>მაჭარაიშვილი</t>
  </si>
  <si>
    <t>3168</t>
  </si>
  <si>
    <t>3169</t>
  </si>
  <si>
    <t>3170</t>
  </si>
  <si>
    <t>გაგი</t>
  </si>
  <si>
    <t>3171</t>
  </si>
  <si>
    <t>3172</t>
  </si>
  <si>
    <t>3173</t>
  </si>
  <si>
    <t>3174</t>
  </si>
  <si>
    <t>ხარაიშვილი</t>
  </si>
  <si>
    <t>3175</t>
  </si>
  <si>
    <t>ქამუშაძე</t>
  </si>
  <si>
    <t>3176</t>
  </si>
  <si>
    <t>ჯაბა</t>
  </si>
  <si>
    <t>3177</t>
  </si>
  <si>
    <t>3178</t>
  </si>
  <si>
    <t>ბუხრაიძე</t>
  </si>
  <si>
    <t>3179</t>
  </si>
  <si>
    <t>3180</t>
  </si>
  <si>
    <t>გამეზარდაშვილი</t>
  </si>
  <si>
    <t>3181</t>
  </si>
  <si>
    <t>სადუნიშვილი</t>
  </si>
  <si>
    <t>3182</t>
  </si>
  <si>
    <t>3183</t>
  </si>
  <si>
    <t>3184</t>
  </si>
  <si>
    <t>3185</t>
  </si>
  <si>
    <t>ძინძიბაძე</t>
  </si>
  <si>
    <t>3186</t>
  </si>
  <si>
    <t>დოღაძე</t>
  </si>
  <si>
    <t>3187</t>
  </si>
  <si>
    <t>ცაბაძე</t>
  </si>
  <si>
    <t>3188</t>
  </si>
  <si>
    <t>ხომასურიძე</t>
  </si>
  <si>
    <t>3189</t>
  </si>
  <si>
    <t>3190</t>
  </si>
  <si>
    <t>3191</t>
  </si>
  <si>
    <t>ნოე</t>
  </si>
  <si>
    <t>3192</t>
  </si>
  <si>
    <t>3193</t>
  </si>
  <si>
    <t>ოთხოზორია</t>
  </si>
  <si>
    <t>3194</t>
  </si>
  <si>
    <t>მწყერაშვილი</t>
  </si>
  <si>
    <t>3195</t>
  </si>
  <si>
    <t>3196</t>
  </si>
  <si>
    <t>გაბრიჭიძე</t>
  </si>
  <si>
    <t>3197</t>
  </si>
  <si>
    <t>კუჭაშვილი</t>
  </si>
  <si>
    <t>3198</t>
  </si>
  <si>
    <t>3199</t>
  </si>
  <si>
    <t>3200</t>
  </si>
  <si>
    <t>54001002750</t>
  </si>
  <si>
    <t>3201</t>
  </si>
  <si>
    <t>3202</t>
  </si>
  <si>
    <t>ბერძენიძე</t>
  </si>
  <si>
    <t>3203</t>
  </si>
  <si>
    <t>ბუღაძე</t>
  </si>
  <si>
    <t>3204</t>
  </si>
  <si>
    <t>3205</t>
  </si>
  <si>
    <t>3206</t>
  </si>
  <si>
    <t>ბუდუ</t>
  </si>
  <si>
    <t>3207</t>
  </si>
  <si>
    <t>ჯუმბერი</t>
  </si>
  <si>
    <t>3208</t>
  </si>
  <si>
    <t>3209</t>
  </si>
  <si>
    <t>3210</t>
  </si>
  <si>
    <t>3211</t>
  </si>
  <si>
    <t>3212</t>
  </si>
  <si>
    <t>კორძაძე</t>
  </si>
  <si>
    <t>3213</t>
  </si>
  <si>
    <t>ჩახუნაშვილი</t>
  </si>
  <si>
    <t>3214</t>
  </si>
  <si>
    <t>სულაქველიძე</t>
  </si>
  <si>
    <t>3215</t>
  </si>
  <si>
    <t>3216</t>
  </si>
  <si>
    <t>01027049310</t>
  </si>
  <si>
    <t>3217</t>
  </si>
  <si>
    <t>ანდრიაძე</t>
  </si>
  <si>
    <t>3218</t>
  </si>
  <si>
    <t>3219</t>
  </si>
  <si>
    <t>ბექაია</t>
  </si>
  <si>
    <t>3220</t>
  </si>
  <si>
    <t>ქუქალია</t>
  </si>
  <si>
    <t>3221</t>
  </si>
  <si>
    <t>3222</t>
  </si>
  <si>
    <t>3223</t>
  </si>
  <si>
    <t>3224</t>
  </si>
  <si>
    <t>კანდელაკი</t>
  </si>
  <si>
    <t>3225</t>
  </si>
  <si>
    <t>3226</t>
  </si>
  <si>
    <t>3227</t>
  </si>
  <si>
    <t>ჩინაშვილი</t>
  </si>
  <si>
    <t>3228</t>
  </si>
  <si>
    <t>3229</t>
  </si>
  <si>
    <t>სანაძე</t>
  </si>
  <si>
    <t>3230</t>
  </si>
  <si>
    <t>თენგო</t>
  </si>
  <si>
    <t>3231</t>
  </si>
  <si>
    <t>3232</t>
  </si>
  <si>
    <t>კუდაკოვი</t>
  </si>
  <si>
    <t>3233</t>
  </si>
  <si>
    <t>დიდიძე</t>
  </si>
  <si>
    <t>3234</t>
  </si>
  <si>
    <t>გვანცელაძე</t>
  </si>
  <si>
    <t>3235</t>
  </si>
  <si>
    <t>ვაშაკიძე </t>
  </si>
  <si>
    <t>3236</t>
  </si>
  <si>
    <t>3237</t>
  </si>
  <si>
    <t>თევზაძე</t>
  </si>
  <si>
    <t>37001041047</t>
  </si>
  <si>
    <t>3238</t>
  </si>
  <si>
    <t>ჩაჩუა</t>
  </si>
  <si>
    <t>3239</t>
  </si>
  <si>
    <t>ნიშნიანიძე</t>
  </si>
  <si>
    <t>3240</t>
  </si>
  <si>
    <t>ეჯიბაძე</t>
  </si>
  <si>
    <t>3241</t>
  </si>
  <si>
    <t>გოჩახუნდაძე</t>
  </si>
  <si>
    <t>3242</t>
  </si>
  <si>
    <t>ზამბახიძე</t>
  </si>
  <si>
    <t>3243</t>
  </si>
  <si>
    <t>შაუთიძე</t>
  </si>
  <si>
    <t>3244</t>
  </si>
  <si>
    <t>3245</t>
  </si>
  <si>
    <t>3246</t>
  </si>
  <si>
    <t>ამული</t>
  </si>
  <si>
    <t>3247</t>
  </si>
  <si>
    <t>ღირდალაძე</t>
  </si>
  <si>
    <t>3248</t>
  </si>
  <si>
    <t>ლეჟავა</t>
  </si>
  <si>
    <t>3249</t>
  </si>
  <si>
    <t>3250</t>
  </si>
  <si>
    <t>3251</t>
  </si>
  <si>
    <t>3252</t>
  </si>
  <si>
    <t>დარეჯა</t>
  </si>
  <si>
    <t>გამრეკელიძე</t>
  </si>
  <si>
    <t>3253</t>
  </si>
  <si>
    <t>გულო</t>
  </si>
  <si>
    <t>გორდიაშვილი</t>
  </si>
  <si>
    <t>3254</t>
  </si>
  <si>
    <t>3255</t>
  </si>
  <si>
    <t>სოფიოტრაპაიძე</t>
  </si>
  <si>
    <t>3256</t>
  </si>
  <si>
    <t>ზამთარაძე</t>
  </si>
  <si>
    <t>3257</t>
  </si>
  <si>
    <t>3258</t>
  </si>
  <si>
    <t>ფილიპე</t>
  </si>
  <si>
    <t>3259</t>
  </si>
  <si>
    <t>3260</t>
  </si>
  <si>
    <t>3261</t>
  </si>
  <si>
    <t>3262</t>
  </si>
  <si>
    <t>რობაქი</t>
  </si>
  <si>
    <t>3263</t>
  </si>
  <si>
    <t>ხუჯაძე</t>
  </si>
  <si>
    <t>3264</t>
  </si>
  <si>
    <t>3265</t>
  </si>
  <si>
    <t>3266</t>
  </si>
  <si>
    <t>3267</t>
  </si>
  <si>
    <t>01001004448</t>
  </si>
  <si>
    <t>3268</t>
  </si>
  <si>
    <t>ამბროლაძე</t>
  </si>
  <si>
    <t>3269</t>
  </si>
  <si>
    <t>ერმილე</t>
  </si>
  <si>
    <t>3270</t>
  </si>
  <si>
    <t>3271</t>
  </si>
  <si>
    <t>3272</t>
  </si>
  <si>
    <t>3273</t>
  </si>
  <si>
    <t>ტყაბლაძე</t>
  </si>
  <si>
    <t>3274</t>
  </si>
  <si>
    <t>მაჩიტიძე</t>
  </si>
  <si>
    <t>3275</t>
  </si>
  <si>
    <t>3276</t>
  </si>
  <si>
    <t>09001019713</t>
  </si>
  <si>
    <t>3277</t>
  </si>
  <si>
    <t>ნიკოლაძე</t>
  </si>
  <si>
    <t>3278</t>
  </si>
  <si>
    <t>3279</t>
  </si>
  <si>
    <t>ვერულაშვილი</t>
  </si>
  <si>
    <t>სიმონი</t>
  </si>
  <si>
    <t>3280</t>
  </si>
  <si>
    <t>3281</t>
  </si>
  <si>
    <t>სამანიშვილი</t>
  </si>
  <si>
    <t>3282</t>
  </si>
  <si>
    <t>აბჟანდაძე</t>
  </si>
  <si>
    <t>3283</t>
  </si>
  <si>
    <t>ფანჩულიძე</t>
  </si>
  <si>
    <t>01005025690</t>
  </si>
  <si>
    <t>3284</t>
  </si>
  <si>
    <t>უშანგი</t>
  </si>
  <si>
    <t>3285</t>
  </si>
  <si>
    <t>ჯანგიანი</t>
  </si>
  <si>
    <t>3286</t>
  </si>
  <si>
    <t>სოფრომაძე</t>
  </si>
  <si>
    <t>3287</t>
  </si>
  <si>
    <t>მაცაბერიძე</t>
  </si>
  <si>
    <t>3288</t>
  </si>
  <si>
    <t>ცხელიშვილი</t>
  </si>
  <si>
    <t>3289</t>
  </si>
  <si>
    <t>თოდიძე</t>
  </si>
  <si>
    <t>3290</t>
  </si>
  <si>
    <t>3291</t>
  </si>
  <si>
    <t>პერანიძე</t>
  </si>
  <si>
    <t>3292</t>
  </si>
  <si>
    <t>3293</t>
  </si>
  <si>
    <t>41001008880</t>
  </si>
  <si>
    <t>3294</t>
  </si>
  <si>
    <t>41001005837</t>
  </si>
  <si>
    <t>3295</t>
  </si>
  <si>
    <t>ხაბურზანია</t>
  </si>
  <si>
    <t>62004025448</t>
  </si>
  <si>
    <t>3296</t>
  </si>
  <si>
    <t>62003007768</t>
  </si>
  <si>
    <t>3297</t>
  </si>
  <si>
    <t>ტურძილაძე</t>
  </si>
  <si>
    <t>41001000176</t>
  </si>
  <si>
    <t>3298</t>
  </si>
  <si>
    <t>01001078559</t>
  </si>
  <si>
    <t>3299</t>
  </si>
  <si>
    <t>3300</t>
  </si>
  <si>
    <t>გოცირიძე-ბრეგაძე</t>
  </si>
  <si>
    <t>41001009364</t>
  </si>
  <si>
    <t>3301</t>
  </si>
  <si>
    <t>41001000854</t>
  </si>
  <si>
    <t>3302</t>
  </si>
  <si>
    <t>ბუცხრიკიძე</t>
  </si>
  <si>
    <t>41001027375</t>
  </si>
  <si>
    <t>3303</t>
  </si>
  <si>
    <t>მაშო</t>
  </si>
  <si>
    <t>41001021304</t>
  </si>
  <si>
    <t>3304</t>
  </si>
  <si>
    <t>სახელაშვილი</t>
  </si>
  <si>
    <t>3305</t>
  </si>
  <si>
    <t>აშოთია</t>
  </si>
  <si>
    <t>41001010670</t>
  </si>
  <si>
    <t>3306</t>
  </si>
  <si>
    <t>41001009508</t>
  </si>
  <si>
    <t>3307</t>
  </si>
  <si>
    <t>ფორჩხიძე</t>
  </si>
  <si>
    <t>41001021168</t>
  </si>
  <si>
    <t>3308</t>
  </si>
  <si>
    <t>ყვავაძე</t>
  </si>
  <si>
    <t>41001006485</t>
  </si>
  <si>
    <t>3309</t>
  </si>
  <si>
    <t>ბრეგაძე</t>
  </si>
  <si>
    <t>41001008021</t>
  </si>
  <si>
    <t>3310</t>
  </si>
  <si>
    <t>ქირათელიძე</t>
  </si>
  <si>
    <t>41001005595</t>
  </si>
  <si>
    <t>3311</t>
  </si>
  <si>
    <t>ჯინჯიხაძე</t>
  </si>
  <si>
    <t>რაჟდენი</t>
  </si>
  <si>
    <t>41001025316</t>
  </si>
  <si>
    <t>3312</t>
  </si>
  <si>
    <t>60001078182</t>
  </si>
  <si>
    <t>3313</t>
  </si>
  <si>
    <t>41001020405</t>
  </si>
  <si>
    <t>3314</t>
  </si>
  <si>
    <t>ხანთაძე</t>
  </si>
  <si>
    <t>41001002019</t>
  </si>
  <si>
    <t>3315</t>
  </si>
  <si>
    <t>60001072710</t>
  </si>
  <si>
    <t>3316</t>
  </si>
  <si>
    <t>41001023436</t>
  </si>
  <si>
    <t>3317</t>
  </si>
  <si>
    <t>41001025135</t>
  </si>
  <si>
    <t>3318</t>
  </si>
  <si>
    <t>41001007520</t>
  </si>
  <si>
    <t>3319</t>
  </si>
  <si>
    <t>ჩივაძე</t>
  </si>
  <si>
    <t>41001027913</t>
  </si>
  <si>
    <t>3320</t>
  </si>
  <si>
    <t>60001127264</t>
  </si>
  <si>
    <t>3321</t>
  </si>
  <si>
    <t>41001011201</t>
  </si>
  <si>
    <t>3322</t>
  </si>
  <si>
    <t>ზოსიაშვილი</t>
  </si>
  <si>
    <t>41001010958</t>
  </si>
  <si>
    <t>3323</t>
  </si>
  <si>
    <t>41001024642</t>
  </si>
  <si>
    <t>3324</t>
  </si>
  <si>
    <t>3325</t>
  </si>
  <si>
    <t>ნიქაბაძე</t>
  </si>
  <si>
    <t>41001000607</t>
  </si>
  <si>
    <t>3326</t>
  </si>
  <si>
    <t>41001000179</t>
  </si>
  <si>
    <t>3327</t>
  </si>
  <si>
    <t>10001014814</t>
  </si>
  <si>
    <t>3328</t>
  </si>
  <si>
    <t>ამყოლაძე</t>
  </si>
  <si>
    <t>41001020702</t>
  </si>
  <si>
    <t>3329</t>
  </si>
  <si>
    <t>ბაბუხადია</t>
  </si>
  <si>
    <t>41001019107</t>
  </si>
  <si>
    <t>3330</t>
  </si>
  <si>
    <t>3331</t>
  </si>
  <si>
    <t>ადეიშვილი</t>
  </si>
  <si>
    <t>3332</t>
  </si>
  <si>
    <t>3333</t>
  </si>
  <si>
    <t>ფუტკარიძე</t>
  </si>
  <si>
    <t>3334</t>
  </si>
  <si>
    <t>3335</t>
  </si>
  <si>
    <t>ემიკო</t>
  </si>
  <si>
    <t>3336</t>
  </si>
  <si>
    <t>3337</t>
  </si>
  <si>
    <t>გამრეკლიძე</t>
  </si>
  <si>
    <t>3338</t>
  </si>
  <si>
    <t>3339</t>
  </si>
  <si>
    <t>3340</t>
  </si>
  <si>
    <t>3341</t>
  </si>
  <si>
    <t>3342</t>
  </si>
  <si>
    <t>3343</t>
  </si>
  <si>
    <t>ბაღდავაძე</t>
  </si>
  <si>
    <t>3344</t>
  </si>
  <si>
    <t>3345</t>
  </si>
  <si>
    <t>გენელიძე</t>
  </si>
  <si>
    <t>3346</t>
  </si>
  <si>
    <t>ქურდუბაძე</t>
  </si>
  <si>
    <t>3347</t>
  </si>
  <si>
    <t>ოჩხიკიძე</t>
  </si>
  <si>
    <t>3348</t>
  </si>
  <si>
    <t>გეგენავა</t>
  </si>
  <si>
    <t>3349</t>
  </si>
  <si>
    <t>ლომაშვილი</t>
  </si>
  <si>
    <t>3350</t>
  </si>
  <si>
    <t>3351</t>
  </si>
  <si>
    <t>ფარცხალძე</t>
  </si>
  <si>
    <t>3352</t>
  </si>
  <si>
    <t>3353</t>
  </si>
  <si>
    <t>თვალაბეიშვილი</t>
  </si>
  <si>
    <t>3354</t>
  </si>
  <si>
    <t>3355</t>
  </si>
  <si>
    <t>3356</t>
  </si>
  <si>
    <t>3357</t>
  </si>
  <si>
    <t>თამრიკ</t>
  </si>
  <si>
    <t>3358</t>
  </si>
  <si>
    <t>სხვედიანი</t>
  </si>
  <si>
    <t>3359</t>
  </si>
  <si>
    <t>3360</t>
  </si>
  <si>
    <t>3361</t>
  </si>
  <si>
    <t>3362</t>
  </si>
  <si>
    <t>3363</t>
  </si>
  <si>
    <t>3364</t>
  </si>
  <si>
    <t>დურული</t>
  </si>
  <si>
    <t>3365</t>
  </si>
  <si>
    <t>ფანჩვიძე</t>
  </si>
  <si>
    <t>3366</t>
  </si>
  <si>
    <t>წიწილაშვილი</t>
  </si>
  <si>
    <t>3367</t>
  </si>
  <si>
    <t>საღირაშვილი</t>
  </si>
  <si>
    <t>3368</t>
  </si>
  <si>
    <t>3369</t>
  </si>
  <si>
    <t>3370</t>
  </si>
  <si>
    <t>აზნარაშვილი</t>
  </si>
  <si>
    <t>3371</t>
  </si>
  <si>
    <t>თომა</t>
  </si>
  <si>
    <t>3372</t>
  </si>
  <si>
    <t>ცუცქირიძე</t>
  </si>
  <si>
    <t>3373</t>
  </si>
  <si>
    <t>იაკობიძე</t>
  </si>
  <si>
    <t>01024057182</t>
  </si>
  <si>
    <t>3374</t>
  </si>
  <si>
    <t>შეყილაძე</t>
  </si>
  <si>
    <t>3375</t>
  </si>
  <si>
    <t>3376</t>
  </si>
  <si>
    <t>კვახაძელიძე</t>
  </si>
  <si>
    <t>3377</t>
  </si>
  <si>
    <t>3378</t>
  </si>
  <si>
    <t>3379</t>
  </si>
  <si>
    <t>3380</t>
  </si>
  <si>
    <t>სამყურაშვილი</t>
  </si>
  <si>
    <t>3381</t>
  </si>
  <si>
    <t>ლიუზა</t>
  </si>
  <si>
    <t>3382</t>
  </si>
  <si>
    <t>ჯაჯანიძე</t>
  </si>
  <si>
    <t>3383</t>
  </si>
  <si>
    <t>მიროტაძე</t>
  </si>
  <si>
    <t>3384</t>
  </si>
  <si>
    <t>მალხაზი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</si>
  <si>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</si>
  <si>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</si>
  <si>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</si>
  <si>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</si>
  <si>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</si>
  <si>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</si>
  <si>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</si>
  <si>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</si>
  <si>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</si>
  <si>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</si>
  <si>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</si>
  <si>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ზეინაბ</t>
  </si>
  <si>
    <t>3396</t>
  </si>
  <si>
    <t>3397</t>
  </si>
  <si>
    <t>3398</t>
  </si>
  <si>
    <t>გელავა</t>
  </si>
  <si>
    <t>3399</t>
  </si>
  <si>
    <t>ტატიშვილი</t>
  </si>
  <si>
    <t>3400</t>
  </si>
  <si>
    <t>3401</t>
  </si>
  <si>
    <t>3402</t>
  </si>
  <si>
    <t>3403</t>
  </si>
  <si>
    <t>მიქაუტიძე</t>
  </si>
  <si>
    <t>3404</t>
  </si>
  <si>
    <t>3405</t>
  </si>
  <si>
    <t>კავთელაძე</t>
  </si>
  <si>
    <t>3406</t>
  </si>
  <si>
    <t>3407</t>
  </si>
  <si>
    <t>3408</t>
  </si>
  <si>
    <t>3409</t>
  </si>
  <si>
    <t>კოვზირიძე</t>
  </si>
  <si>
    <t>3410</t>
  </si>
  <si>
    <t>01001001469</t>
  </si>
  <si>
    <t>3411</t>
  </si>
  <si>
    <t>3412</t>
  </si>
  <si>
    <t>3413</t>
  </si>
  <si>
    <t>თევდორაძე</t>
  </si>
  <si>
    <t>3414</t>
  </si>
  <si>
    <t>3415</t>
  </si>
  <si>
    <t>იოველ</t>
  </si>
  <si>
    <t>3416</t>
  </si>
  <si>
    <t>3417</t>
  </si>
  <si>
    <t>3418</t>
  </si>
  <si>
    <t>3419</t>
  </si>
  <si>
    <t>3420</t>
  </si>
  <si>
    <t>3421</t>
  </si>
  <si>
    <t>ჩირგაძე</t>
  </si>
  <si>
    <t>3422</t>
  </si>
  <si>
    <t>3423</t>
  </si>
  <si>
    <t>ფანცხავა</t>
  </si>
  <si>
    <t>3424</t>
  </si>
  <si>
    <t>სინატაშვილი</t>
  </si>
  <si>
    <t>პაშა</t>
  </si>
  <si>
    <t>3425</t>
  </si>
  <si>
    <t>3426</t>
  </si>
  <si>
    <t>3427</t>
  </si>
  <si>
    <t>3428</t>
  </si>
  <si>
    <t>ლექვინაძე</t>
  </si>
  <si>
    <t>3429</t>
  </si>
  <si>
    <t>3430</t>
  </si>
  <si>
    <t>ჯიქიძე</t>
  </si>
  <si>
    <t>ჯეირანი</t>
  </si>
  <si>
    <t>3431</t>
  </si>
  <si>
    <t>3432</t>
  </si>
  <si>
    <t>3433</t>
  </si>
  <si>
    <t>კუხიანიძე</t>
  </si>
  <si>
    <t>3434</t>
  </si>
  <si>
    <t>ალავიძე</t>
  </si>
  <si>
    <t>3435</t>
  </si>
  <si>
    <t>კლდიაშვილი</t>
  </si>
  <si>
    <t>3436</t>
  </si>
  <si>
    <t>3437</t>
  </si>
  <si>
    <t>3438</t>
  </si>
  <si>
    <t>ქარჩხაძე</t>
  </si>
  <si>
    <t>3439</t>
  </si>
  <si>
    <t>3440</t>
  </si>
  <si>
    <t>3441</t>
  </si>
  <si>
    <t>იონა</t>
  </si>
  <si>
    <t>3442</t>
  </si>
  <si>
    <t>3443</t>
  </si>
  <si>
    <t>3444</t>
  </si>
  <si>
    <t>მამრიკიშვილი</t>
  </si>
  <si>
    <t>3445</t>
  </si>
  <si>
    <t>3446</t>
  </si>
  <si>
    <t>3447</t>
  </si>
  <si>
    <t>მიქაბაძე</t>
  </si>
  <si>
    <t>3448</t>
  </si>
  <si>
    <t>3449</t>
  </si>
  <si>
    <t>3450</t>
  </si>
  <si>
    <t>3451</t>
  </si>
  <si>
    <t>ყუბანეიშვილი</t>
  </si>
  <si>
    <t>3452</t>
  </si>
  <si>
    <t>ნუცუბიძე</t>
  </si>
  <si>
    <t>3453</t>
  </si>
  <si>
    <t>ქებულაძე</t>
  </si>
  <si>
    <t>3454</t>
  </si>
  <si>
    <t>ჩანქსელიანი</t>
  </si>
  <si>
    <t>ჯეირან</t>
  </si>
  <si>
    <t>3455</t>
  </si>
  <si>
    <t>3456</t>
  </si>
  <si>
    <t>გულუხვაძე</t>
  </si>
  <si>
    <t>3457</t>
  </si>
  <si>
    <t>3458</t>
  </si>
  <si>
    <t>უშვერიძე</t>
  </si>
  <si>
    <t>3459</t>
  </si>
  <si>
    <t>3460</t>
  </si>
  <si>
    <t>3461</t>
  </si>
  <si>
    <t>ალასანია</t>
  </si>
  <si>
    <t>3462</t>
  </si>
  <si>
    <t>ხვისტანი</t>
  </si>
  <si>
    <t>3463</t>
  </si>
  <si>
    <t>გაგილაძე</t>
  </si>
  <si>
    <t>რადიშა</t>
  </si>
  <si>
    <t>3464</t>
  </si>
  <si>
    <t>ქოჩქიანი</t>
  </si>
  <si>
    <t>3465</t>
  </si>
  <si>
    <t>3466</t>
  </si>
  <si>
    <t>ჩხიროძე</t>
  </si>
  <si>
    <t>3467</t>
  </si>
  <si>
    <t>არეშვილი</t>
  </si>
  <si>
    <t>3468</t>
  </si>
  <si>
    <t>3469</t>
  </si>
  <si>
    <t>3470</t>
  </si>
  <si>
    <t>3471</t>
  </si>
  <si>
    <t>3472</t>
  </si>
  <si>
    <t>3473</t>
  </si>
  <si>
    <t>3474</t>
  </si>
  <si>
    <t>3475</t>
  </si>
  <si>
    <t>ნანიტაშვილი</t>
  </si>
  <si>
    <t>3476</t>
  </si>
  <si>
    <t>ჯაბანი</t>
  </si>
  <si>
    <t>სახვაძე</t>
  </si>
  <si>
    <t>3477</t>
  </si>
  <si>
    <t>3478</t>
  </si>
  <si>
    <t>3479</t>
  </si>
  <si>
    <t>3480</t>
  </si>
  <si>
    <t>3481</t>
  </si>
  <si>
    <t>რაიბულ</t>
  </si>
  <si>
    <t>3482</t>
  </si>
  <si>
    <t>დალალიშვილი</t>
  </si>
  <si>
    <t>3483</t>
  </si>
  <si>
    <t>ჭანკვეტაძე</t>
  </si>
  <si>
    <t>3484</t>
  </si>
  <si>
    <t>3485</t>
  </si>
  <si>
    <t>კამკამიძე</t>
  </si>
  <si>
    <t>3486</t>
  </si>
  <si>
    <t>3487</t>
  </si>
  <si>
    <t>მუხურაძე</t>
  </si>
  <si>
    <t>01019055001</t>
  </si>
  <si>
    <t>3488</t>
  </si>
  <si>
    <t>3489</t>
  </si>
  <si>
    <t>3490</t>
  </si>
  <si>
    <t>ღამბაშიძე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</si>
  <si>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</si>
  <si>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</si>
  <si>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</si>
  <si>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</si>
  <si>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</si>
  <si>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</si>
  <si>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</si>
  <si>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</si>
  <si>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</si>
  <si>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გიჩა</t>
  </si>
  <si>
    <t>3500</t>
  </si>
  <si>
    <t>3501</t>
  </si>
  <si>
    <t>01007004198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</si>
  <si>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</si>
  <si>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</si>
  <si>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</si>
  <si>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</si>
  <si>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</si>
  <si>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</si>
  <si>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</si>
  <si>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</si>
  <si>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</si>
  <si>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</si>
  <si>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</si>
  <si>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უგულავა</t>
  </si>
  <si>
    <t>ბიძინა</t>
  </si>
  <si>
    <t>3513</t>
  </si>
  <si>
    <t>3514</t>
  </si>
  <si>
    <t>ღვინცაძე</t>
  </si>
  <si>
    <t>3515</t>
  </si>
  <si>
    <t>3516</t>
  </si>
  <si>
    <t>ბელქანია</t>
  </si>
  <si>
    <t>3517</t>
  </si>
  <si>
    <t>3518</t>
  </si>
  <si>
    <t>3519</t>
  </si>
  <si>
    <t>გოგნაძე</t>
  </si>
  <si>
    <t>3520</t>
  </si>
  <si>
    <t>მუხამედ</t>
  </si>
  <si>
    <t>3521</t>
  </si>
  <si>
    <t>3522</t>
  </si>
  <si>
    <t>3523</t>
  </si>
  <si>
    <t>მეძველია</t>
  </si>
  <si>
    <t>3524</t>
  </si>
  <si>
    <t>3525</t>
  </si>
  <si>
    <t>ჩხენკელი</t>
  </si>
  <si>
    <t>3526</t>
  </si>
  <si>
    <t>კინწურაშვილი</t>
  </si>
  <si>
    <t>3527</t>
  </si>
  <si>
    <t>3528</t>
  </si>
  <si>
    <t>ხურცილავა</t>
  </si>
  <si>
    <t>3529</t>
  </si>
  <si>
    <t>3530</t>
  </si>
  <si>
    <t>3531</t>
  </si>
  <si>
    <t>გედენიძე</t>
  </si>
  <si>
    <t>ბაგრატი</t>
  </si>
  <si>
    <t>3532</t>
  </si>
  <si>
    <t>3533</t>
  </si>
  <si>
    <t>3534</t>
  </si>
  <si>
    <t>3535</t>
  </si>
  <si>
    <t>3536</t>
  </si>
  <si>
    <t>ბოკელავაძე</t>
  </si>
  <si>
    <t>3537</t>
  </si>
  <si>
    <t>3538</t>
  </si>
  <si>
    <t>შარვაძე</t>
  </si>
  <si>
    <t>3539</t>
  </si>
  <si>
    <t>ლინა</t>
  </si>
  <si>
    <t>3540</t>
  </si>
  <si>
    <t>კამლაძე</t>
  </si>
  <si>
    <t>3541</t>
  </si>
  <si>
    <t>კვანტრიშვილი</t>
  </si>
  <si>
    <t>3542</t>
  </si>
  <si>
    <t>3543</t>
  </si>
  <si>
    <t>3544</t>
  </si>
  <si>
    <t>3545</t>
  </si>
  <si>
    <t>3546</t>
  </si>
  <si>
    <t>3547</t>
  </si>
  <si>
    <t>მელანია</t>
  </si>
  <si>
    <t>3548</t>
  </si>
  <si>
    <t>3549</t>
  </si>
  <si>
    <t>ბერაძე</t>
  </si>
  <si>
    <t>3550</t>
  </si>
  <si>
    <t>ჭანკოტაძე</t>
  </si>
  <si>
    <t>3551</t>
  </si>
  <si>
    <t>3552</t>
  </si>
  <si>
    <t>თაბაგარი</t>
  </si>
  <si>
    <t>3553</t>
  </si>
  <si>
    <t>3554</t>
  </si>
  <si>
    <t>3555</t>
  </si>
  <si>
    <t>01036005569</t>
  </si>
  <si>
    <t>3556</t>
  </si>
  <si>
    <t>3557</t>
  </si>
  <si>
    <t>ქლიბაძე</t>
  </si>
  <si>
    <t>3558</t>
  </si>
  <si>
    <t>ფუტკარძე</t>
  </si>
  <si>
    <t>3559</t>
  </si>
  <si>
    <t>3560</t>
  </si>
  <si>
    <t>3561</t>
  </si>
  <si>
    <t>შერგელაშვილი</t>
  </si>
  <si>
    <t>3562</t>
  </si>
  <si>
    <t>3563</t>
  </si>
  <si>
    <t>3564</t>
  </si>
  <si>
    <t>3565</t>
  </si>
  <si>
    <t>3566</t>
  </si>
  <si>
    <t>3567</t>
  </si>
  <si>
    <t>3568</t>
  </si>
  <si>
    <t>გურგენიძე</t>
  </si>
  <si>
    <t>3569</t>
  </si>
  <si>
    <t>ქეთვანი</t>
  </si>
  <si>
    <t>ლომინაშვილი</t>
  </si>
  <si>
    <t>3570</t>
  </si>
  <si>
    <t>3571</t>
  </si>
  <si>
    <t>3572</t>
  </si>
  <si>
    <t>კაკაურიძე</t>
  </si>
  <si>
    <t>3573</t>
  </si>
  <si>
    <t>3574</t>
  </si>
  <si>
    <t>3575</t>
  </si>
  <si>
    <t>3576</t>
  </si>
  <si>
    <t>3577</t>
  </si>
  <si>
    <t>3578</t>
  </si>
  <si>
    <t>ვარდოსანიძე</t>
  </si>
  <si>
    <t>01005005511</t>
  </si>
  <si>
    <t>3579</t>
  </si>
  <si>
    <t>01019055639</t>
  </si>
  <si>
    <t>3580</t>
  </si>
  <si>
    <t>3581</t>
  </si>
  <si>
    <t>3582</t>
  </si>
  <si>
    <t>3583</t>
  </si>
  <si>
    <t>ბერძული</t>
  </si>
  <si>
    <t>3584</t>
  </si>
  <si>
    <t>დიხამინჯია</t>
  </si>
  <si>
    <t>3585</t>
  </si>
  <si>
    <t>3586</t>
  </si>
  <si>
    <t>3587</t>
  </si>
  <si>
    <t>3588</t>
  </si>
  <si>
    <t>ფირანი</t>
  </si>
  <si>
    <t>3589</t>
  </si>
  <si>
    <t>მინაგო</t>
  </si>
  <si>
    <t>3590</t>
  </si>
  <si>
    <t>3591</t>
  </si>
  <si>
    <t>ლუბა</t>
  </si>
  <si>
    <t>სიდამონიძე</t>
  </si>
  <si>
    <t>31001051112</t>
  </si>
  <si>
    <t>3592</t>
  </si>
  <si>
    <t>ლელუაშვილი</t>
  </si>
  <si>
    <t>31001052115</t>
  </si>
  <si>
    <t>3593</t>
  </si>
  <si>
    <t>01003016243</t>
  </si>
  <si>
    <t>3594</t>
  </si>
  <si>
    <t>04001003432</t>
  </si>
  <si>
    <t>3595</t>
  </si>
  <si>
    <t>04001003535</t>
  </si>
  <si>
    <t>3596</t>
  </si>
  <si>
    <t>01003003448</t>
  </si>
  <si>
    <t>3597</t>
  </si>
  <si>
    <t>3598</t>
  </si>
  <si>
    <t>01020012834</t>
  </si>
  <si>
    <t>3599</t>
  </si>
  <si>
    <t>მურუსიძე</t>
  </si>
  <si>
    <t>04001002409</t>
  </si>
  <si>
    <t>3600</t>
  </si>
  <si>
    <t>12001014863</t>
  </si>
  <si>
    <t>3601</t>
  </si>
  <si>
    <t>01015023205</t>
  </si>
  <si>
    <t>3602</t>
  </si>
  <si>
    <t>01001067822</t>
  </si>
  <si>
    <t>3603</t>
  </si>
  <si>
    <t>01017057090</t>
  </si>
  <si>
    <t>3604</t>
  </si>
  <si>
    <t>01001033445</t>
  </si>
  <si>
    <t>3605</t>
  </si>
  <si>
    <t>ქოქოლაძე</t>
  </si>
  <si>
    <t>45001026945</t>
  </si>
  <si>
    <t>3606</t>
  </si>
  <si>
    <t>01001063128</t>
  </si>
  <si>
    <t>3607</t>
  </si>
  <si>
    <t>ცაცკრიალაშვილი</t>
  </si>
  <si>
    <t>01001091021</t>
  </si>
  <si>
    <t>3608</t>
  </si>
  <si>
    <t>01001000122</t>
  </si>
  <si>
    <t>3609</t>
  </si>
  <si>
    <t>სხირელი</t>
  </si>
  <si>
    <t>01030028108</t>
  </si>
  <si>
    <t>3610</t>
  </si>
  <si>
    <t>01005022769</t>
  </si>
  <si>
    <t>3611</t>
  </si>
  <si>
    <t>04001003410</t>
  </si>
  <si>
    <t>3612</t>
  </si>
  <si>
    <t>01003016792</t>
  </si>
  <si>
    <t>3613</t>
  </si>
  <si>
    <t>ცოტნე</t>
  </si>
  <si>
    <t>მანგოშვილი</t>
  </si>
  <si>
    <t>01001088734</t>
  </si>
  <si>
    <t>3614</t>
  </si>
  <si>
    <t>ქრისტესიაშვილი</t>
  </si>
  <si>
    <t>01001090333</t>
  </si>
  <si>
    <t>3615</t>
  </si>
  <si>
    <t>01001091090</t>
  </si>
  <si>
    <t>3616</t>
  </si>
  <si>
    <t>კალომლეწავი</t>
  </si>
  <si>
    <t>01001094797</t>
  </si>
  <si>
    <t>3617</t>
  </si>
  <si>
    <t>01001087587</t>
  </si>
  <si>
    <t>3618</t>
  </si>
  <si>
    <t>ლაბუჩიძე</t>
  </si>
  <si>
    <t>38001040047</t>
  </si>
  <si>
    <t>3619</t>
  </si>
  <si>
    <t>იმედაძე</t>
  </si>
  <si>
    <t>01003005758</t>
  </si>
  <si>
    <t>3620</t>
  </si>
  <si>
    <t>3621</t>
  </si>
  <si>
    <t>01001053596</t>
  </si>
  <si>
    <t>3622</t>
  </si>
  <si>
    <t>04001004784</t>
  </si>
  <si>
    <t>3623</t>
  </si>
  <si>
    <t>01001049290</t>
  </si>
  <si>
    <t>3624</t>
  </si>
  <si>
    <t>01001024028</t>
  </si>
  <si>
    <t>3625</t>
  </si>
  <si>
    <t>კავთიაშვილი</t>
  </si>
  <si>
    <t>01003011646</t>
  </si>
  <si>
    <t>3626</t>
  </si>
  <si>
    <t>კიკვილაშვილი</t>
  </si>
  <si>
    <t>57001005261</t>
  </si>
  <si>
    <t>3627</t>
  </si>
  <si>
    <t>01001065781</t>
  </si>
  <si>
    <t>3628</t>
  </si>
  <si>
    <t>01005032028</t>
  </si>
  <si>
    <t>3629</t>
  </si>
  <si>
    <t>01007015148</t>
  </si>
  <si>
    <t>3630</t>
  </si>
  <si>
    <t>01024069848</t>
  </si>
  <si>
    <t>3631</t>
  </si>
  <si>
    <t>01007017888</t>
  </si>
  <si>
    <t>3632</t>
  </si>
  <si>
    <t>ცოტაძე</t>
  </si>
  <si>
    <t>01026007172</t>
  </si>
  <si>
    <t>3633</t>
  </si>
  <si>
    <t>01024007610</t>
  </si>
  <si>
    <t>3634</t>
  </si>
  <si>
    <t>ჯაფოშვილი</t>
  </si>
  <si>
    <t>01005002368</t>
  </si>
  <si>
    <t>3635</t>
  </si>
  <si>
    <t>01030031262</t>
  </si>
  <si>
    <t>3636</t>
  </si>
  <si>
    <t>3637</t>
  </si>
  <si>
    <t>გიგი</t>
  </si>
  <si>
    <t>01007017707</t>
  </si>
  <si>
    <t>3638</t>
  </si>
  <si>
    <t>01005000743</t>
  </si>
  <si>
    <t>3639</t>
  </si>
  <si>
    <t>ლორიტა</t>
  </si>
  <si>
    <t>01001010989</t>
  </si>
  <si>
    <t>3640</t>
  </si>
  <si>
    <t>ლუკა</t>
  </si>
  <si>
    <t>01005024058</t>
  </si>
  <si>
    <t>3641</t>
  </si>
  <si>
    <t>კოტორაშვილი</t>
  </si>
  <si>
    <t>01006002638</t>
  </si>
  <si>
    <t>3642</t>
  </si>
  <si>
    <t>62003001548</t>
  </si>
  <si>
    <t>3643</t>
  </si>
  <si>
    <t>თოდაზე</t>
  </si>
  <si>
    <t>45001028556</t>
  </si>
  <si>
    <t>3644</t>
  </si>
  <si>
    <t>45001020929</t>
  </si>
  <si>
    <t>3645</t>
  </si>
  <si>
    <t>45001011849</t>
  </si>
  <si>
    <t>3646</t>
  </si>
  <si>
    <t>45001006205</t>
  </si>
  <si>
    <t>3647</t>
  </si>
  <si>
    <t>45001025804</t>
  </si>
  <si>
    <t>3648</t>
  </si>
  <si>
    <t>45001013815</t>
  </si>
  <si>
    <t>3649</t>
  </si>
  <si>
    <t>45001019381</t>
  </si>
  <si>
    <t>3650</t>
  </si>
  <si>
    <t>მაგამედამიროვი</t>
  </si>
  <si>
    <t>45001027103</t>
  </si>
  <si>
    <t>3651</t>
  </si>
  <si>
    <t>გულიშვილი</t>
  </si>
  <si>
    <t>45001030186</t>
  </si>
  <si>
    <t>3652</t>
  </si>
  <si>
    <t>45001025292</t>
  </si>
  <si>
    <t>3653</t>
  </si>
  <si>
    <t>ყოჩიშვილი</t>
  </si>
  <si>
    <t>45001026338</t>
  </si>
  <si>
    <t>3654</t>
  </si>
  <si>
    <t>45001009098</t>
  </si>
  <si>
    <t>3655</t>
  </si>
  <si>
    <t>45001028124</t>
  </si>
  <si>
    <t>3656</t>
  </si>
  <si>
    <t>45001011998</t>
  </si>
  <si>
    <t>3657</t>
  </si>
  <si>
    <t>ტატურაშვილი</t>
  </si>
  <si>
    <t>45001006918</t>
  </si>
  <si>
    <t>3658</t>
  </si>
  <si>
    <t>ვარადაშვილი</t>
  </si>
  <si>
    <t>45001023430</t>
  </si>
  <si>
    <t>3659</t>
  </si>
  <si>
    <t>სეფიაშვილი</t>
  </si>
  <si>
    <t>45001020952</t>
  </si>
  <si>
    <t>3660</t>
  </si>
  <si>
    <t>45001028925</t>
  </si>
  <si>
    <t>3661</t>
  </si>
  <si>
    <t>45001008819</t>
  </si>
  <si>
    <t>3662</t>
  </si>
  <si>
    <t>ბუშელაშვილი</t>
  </si>
  <si>
    <t>45001008711</t>
  </si>
  <si>
    <t>3663</t>
  </si>
  <si>
    <t>პატატიშვილი</t>
  </si>
  <si>
    <t>45001024827</t>
  </si>
  <si>
    <t>3664</t>
  </si>
  <si>
    <t>45001025145</t>
  </si>
  <si>
    <t>3665</t>
  </si>
  <si>
    <t>45001035751</t>
  </si>
  <si>
    <t>3666</t>
  </si>
  <si>
    <t>45001023337</t>
  </si>
  <si>
    <t>3667</t>
  </si>
  <si>
    <t>თინიკო</t>
  </si>
  <si>
    <t>ხაგარაშვილი</t>
  </si>
  <si>
    <t>45001021606</t>
  </si>
  <si>
    <t>3668</t>
  </si>
  <si>
    <t>45001022515</t>
  </si>
  <si>
    <t>3669</t>
  </si>
  <si>
    <t>35001015909</t>
  </si>
  <si>
    <t>3670</t>
  </si>
  <si>
    <t>35001059788</t>
  </si>
  <si>
    <t>3671</t>
  </si>
  <si>
    <t>35001050318</t>
  </si>
  <si>
    <t>3672</t>
  </si>
  <si>
    <t>35001036229</t>
  </si>
  <si>
    <t>3673</t>
  </si>
  <si>
    <t>გუგუშვილი</t>
  </si>
  <si>
    <t>35001029789</t>
  </si>
  <si>
    <t>3674</t>
  </si>
  <si>
    <t>მამედხანოვა</t>
  </si>
  <si>
    <t>35001049204</t>
  </si>
  <si>
    <t>3675</t>
  </si>
  <si>
    <t>ალაფიშვილი</t>
  </si>
  <si>
    <t>35001030800</t>
  </si>
  <si>
    <t>3676</t>
  </si>
  <si>
    <t>35001102533</t>
  </si>
  <si>
    <t>3677</t>
  </si>
  <si>
    <t>35001002400</t>
  </si>
  <si>
    <t>3678</t>
  </si>
  <si>
    <t>როენა</t>
  </si>
  <si>
    <t>35001009993</t>
  </si>
  <si>
    <t>3679</t>
  </si>
  <si>
    <t>24001005258</t>
  </si>
  <si>
    <t>3680</t>
  </si>
  <si>
    <t>35001083957</t>
  </si>
  <si>
    <t>3681</t>
  </si>
  <si>
    <t>მელიქოვა</t>
  </si>
  <si>
    <t>35001026885</t>
  </si>
  <si>
    <t>3682</t>
  </si>
  <si>
    <t>35001052582</t>
  </si>
  <si>
    <t>3683</t>
  </si>
  <si>
    <t>18001032797</t>
  </si>
  <si>
    <t>3684</t>
  </si>
  <si>
    <t>35001042161</t>
  </si>
  <si>
    <t>3685</t>
  </si>
  <si>
    <t>ხუხუნაშვილი</t>
  </si>
  <si>
    <t>35001017302</t>
  </si>
  <si>
    <t>3686</t>
  </si>
  <si>
    <t>მაღალდაძე</t>
  </si>
  <si>
    <t>59004003723</t>
  </si>
  <si>
    <t>3687</t>
  </si>
  <si>
    <t>35001092706</t>
  </si>
  <si>
    <t>3688</t>
  </si>
  <si>
    <t>აზნაურაშვილი</t>
  </si>
  <si>
    <t>35001039611</t>
  </si>
  <si>
    <t>3689</t>
  </si>
  <si>
    <t>35001027514</t>
  </si>
  <si>
    <t>3690</t>
  </si>
  <si>
    <t>35001017023</t>
  </si>
  <si>
    <t>3691</t>
  </si>
  <si>
    <t>35001110634</t>
  </si>
  <si>
    <t>3692</t>
  </si>
  <si>
    <t>48001001313</t>
  </si>
  <si>
    <t>3693</t>
  </si>
  <si>
    <t>თოდრუა</t>
  </si>
  <si>
    <t>35001073980</t>
  </si>
  <si>
    <t>3694</t>
  </si>
  <si>
    <t>35001003292</t>
  </si>
  <si>
    <t>3695</t>
  </si>
  <si>
    <t>როხვაძე</t>
  </si>
  <si>
    <t>35001076273</t>
  </si>
  <si>
    <t>3696</t>
  </si>
  <si>
    <t>57001019999</t>
  </si>
  <si>
    <t>3697</t>
  </si>
  <si>
    <t>აბელიან</t>
  </si>
  <si>
    <t>3698</t>
  </si>
  <si>
    <t>3699</t>
  </si>
  <si>
    <t>3700</t>
  </si>
  <si>
    <t>მინდორაძე</t>
  </si>
  <si>
    <t>01026015602</t>
  </si>
  <si>
    <t>3701</t>
  </si>
  <si>
    <t>3702</t>
  </si>
  <si>
    <t>3703</t>
  </si>
  <si>
    <t>20001053536</t>
  </si>
  <si>
    <t>3704</t>
  </si>
  <si>
    <t>იმნაძე</t>
  </si>
  <si>
    <t>3705</t>
  </si>
  <si>
    <t>მეგუთნიშვილი</t>
  </si>
  <si>
    <t>3706</t>
  </si>
  <si>
    <t>3707</t>
  </si>
  <si>
    <t>3708</t>
  </si>
  <si>
    <t>3709</t>
  </si>
  <si>
    <t>3710</t>
  </si>
  <si>
    <t>3711</t>
  </si>
  <si>
    <t>3712</t>
  </si>
  <si>
    <t>შაოშვილი</t>
  </si>
  <si>
    <t>01009014243</t>
  </si>
  <si>
    <t>3713</t>
  </si>
  <si>
    <t>ეჟიშვილი</t>
  </si>
  <si>
    <t>3714</t>
  </si>
  <si>
    <t>კაცელაშვილი</t>
  </si>
  <si>
    <t>08001025610</t>
  </si>
  <si>
    <t>3715</t>
  </si>
  <si>
    <t>3716</t>
  </si>
  <si>
    <t>ლეონიდე</t>
  </si>
  <si>
    <t>3717</t>
  </si>
  <si>
    <t>დავაძე</t>
  </si>
  <si>
    <t>3718</t>
  </si>
  <si>
    <t>3719</t>
  </si>
  <si>
    <t>3720</t>
  </si>
  <si>
    <t>3721</t>
  </si>
  <si>
    <t>3722</t>
  </si>
  <si>
    <t>სეთურიძე- სუჯაშვილი</t>
  </si>
  <si>
    <t>3723</t>
  </si>
  <si>
    <t>3724</t>
  </si>
  <si>
    <t>კოდოშვილი</t>
  </si>
  <si>
    <t>3725</t>
  </si>
  <si>
    <t>3726</t>
  </si>
  <si>
    <t>3727</t>
  </si>
  <si>
    <t>3728</t>
  </si>
  <si>
    <t>3729</t>
  </si>
  <si>
    <t>03001004308</t>
  </si>
  <si>
    <t>3730</t>
  </si>
  <si>
    <t>05001001127</t>
  </si>
  <si>
    <t>3731</t>
  </si>
  <si>
    <t> ზურაბ</t>
  </si>
  <si>
    <t>საბაშვილი</t>
  </si>
  <si>
    <t>07001034439</t>
  </si>
  <si>
    <t>3732</t>
  </si>
  <si>
    <t>ვარტანიან</t>
  </si>
  <si>
    <t>თაკუჰი</t>
  </si>
  <si>
    <t>3733</t>
  </si>
  <si>
    <t>ხუგაშვილი</t>
  </si>
  <si>
    <t>3734</t>
  </si>
  <si>
    <t>კერვალიშვილი</t>
  </si>
  <si>
    <t>01001028460</t>
  </si>
  <si>
    <t>3735</t>
  </si>
  <si>
    <t>3736</t>
  </si>
  <si>
    <t>3737</t>
  </si>
  <si>
    <t>3738</t>
  </si>
  <si>
    <t>3739</t>
  </si>
  <si>
    <t>3740</t>
  </si>
  <si>
    <t>01019070974</t>
  </si>
  <si>
    <t>3741</t>
  </si>
  <si>
    <t>3742</t>
  </si>
  <si>
    <t>3743</t>
  </si>
  <si>
    <t>3744</t>
  </si>
  <si>
    <t>3745</t>
  </si>
  <si>
    <t>3746</t>
  </si>
  <si>
    <t>ჩარქსელიანი</t>
  </si>
  <si>
    <t>3747</t>
  </si>
  <si>
    <t>გონდულაძე</t>
  </si>
  <si>
    <t>3748</t>
  </si>
  <si>
    <t>3749</t>
  </si>
  <si>
    <t>3750</t>
  </si>
  <si>
    <t>3751</t>
  </si>
  <si>
    <t>აბსავა</t>
  </si>
  <si>
    <t>3752</t>
  </si>
  <si>
    <t>ლიდერ</t>
  </si>
  <si>
    <t>3753</t>
  </si>
  <si>
    <t>3754</t>
  </si>
  <si>
    <t>ლილე</t>
  </si>
  <si>
    <t>ტეტემაძე</t>
  </si>
  <si>
    <t>3755</t>
  </si>
  <si>
    <t>3756</t>
  </si>
  <si>
    <t>3757</t>
  </si>
  <si>
    <t>დავითიძე</t>
  </si>
  <si>
    <t>3758</t>
  </si>
  <si>
    <t>3759</t>
  </si>
  <si>
    <t>/01023003699</t>
  </si>
  <si>
    <t xml:space="preserve"> კონფერენციაზე დასწრება</t>
  </si>
  <si>
    <t>ბრიუსელი</t>
  </si>
  <si>
    <t>ავიაბილეთი</t>
  </si>
  <si>
    <t>4 დღე</t>
  </si>
  <si>
    <t>ესპანეთი</t>
  </si>
  <si>
    <t>მაგდალიანა</t>
  </si>
  <si>
    <t>7 დღე</t>
  </si>
  <si>
    <t>ავიაბილეტი</t>
  </si>
  <si>
    <t>პაპელიშვილი</t>
  </si>
  <si>
    <t>ჰონორარი</t>
  </si>
  <si>
    <t>მაისი</t>
  </si>
  <si>
    <t>/01005002431</t>
  </si>
  <si>
    <t>ავტომანქანით მომსახურეობა</t>
  </si>
  <si>
    <t>ფარესიშვილი</t>
  </si>
  <si>
    <t>/01024057734</t>
  </si>
  <si>
    <t>აპრილი</t>
  </si>
  <si>
    <t xml:space="preserve">მამუკა </t>
  </si>
  <si>
    <t>იანვარი-აპრილი</t>
  </si>
  <si>
    <t xml:space="preserve">   4.3.1 რადიოსიხშირული სპექტრით სარგებლობის ლიცენზია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</si>
  <si>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</si>
  <si>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</si>
  <si>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</si>
  <si>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</si>
  <si>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</si>
  <si>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კოსტავას 71 ბინა 5</t>
  </si>
  <si>
    <t>საოფისე</t>
  </si>
  <si>
    <t>2013 წ. 01 ოქტომბერი</t>
  </si>
  <si>
    <t>100 კვ.მ</t>
  </si>
  <si>
    <t>937,5 დოლარი ექვივალენტი ლარში</t>
  </si>
  <si>
    <t>გუბელიძე</t>
  </si>
  <si>
    <t>1 თვე</t>
  </si>
  <si>
    <t>1.5 თვე</t>
  </si>
  <si>
    <t xml:space="preserve">წალენჯიხა გამსახურდ. 9 </t>
  </si>
  <si>
    <t>51001000436</t>
  </si>
  <si>
    <t xml:space="preserve">ოფისი </t>
  </si>
  <si>
    <t>თბილისი. ვარკ 3 სუხიშვილის 313</t>
  </si>
  <si>
    <t>თბილისი გლდანი 5 მკ/რ კორ.26</t>
  </si>
  <si>
    <t>62005026145</t>
  </si>
  <si>
    <t>შინდისი</t>
  </si>
  <si>
    <t>12001046980</t>
  </si>
  <si>
    <t>საზუაშვილი</t>
  </si>
  <si>
    <t>მარტვილი მშვიდობ. 31</t>
  </si>
  <si>
    <t>29001010335</t>
  </si>
  <si>
    <t>ჩხოროწყუ ჭავჭავაძის 9</t>
  </si>
  <si>
    <t>48001002187</t>
  </si>
  <si>
    <t>ფოთი რუსთაველის 24</t>
  </si>
  <si>
    <t>42001002750</t>
  </si>
  <si>
    <t>მესტია თამარ მეფის 26</t>
  </si>
  <si>
    <t>30001002502</t>
  </si>
  <si>
    <t>ბათუმი აღმაშენებლის 30</t>
  </si>
  <si>
    <t>შპს "ზენაური და გელაძე"</t>
  </si>
  <si>
    <t>ამბროლაური კოსტავ. 2</t>
  </si>
  <si>
    <t>04001001921</t>
  </si>
  <si>
    <t>კასპი აღმაშენებლის 80</t>
  </si>
  <si>
    <t>24001014886</t>
  </si>
  <si>
    <t>ბაკურიანი წაქაძის 1</t>
  </si>
  <si>
    <t>დმანისი წმ. ნინოს 50</t>
  </si>
  <si>
    <t>15001002040</t>
  </si>
  <si>
    <t>ერეკლე</t>
  </si>
  <si>
    <t>ვიბლიანი</t>
  </si>
  <si>
    <t>თბილისი მიქელაძის 7</t>
  </si>
  <si>
    <t>შპს "ჯორჯია 444"</t>
  </si>
  <si>
    <t>ზუგდიდი სოფ ახალკახათი</t>
  </si>
  <si>
    <t>გარდაბანი სოფ. ნაზარლო</t>
  </si>
  <si>
    <t>ქუთაისი წერეთლის 202</t>
  </si>
  <si>
    <t>ქუთაისი ნინოშვილის 1-3</t>
  </si>
  <si>
    <t>6001011765</t>
  </si>
  <si>
    <t>ქუთაისი ავტომშენებლის 25</t>
  </si>
  <si>
    <t>ქუთაისი 26 მაისის 83</t>
  </si>
  <si>
    <t>ქუთაისი ნიკიას 42</t>
  </si>
  <si>
    <t>შპს "ნიკო"</t>
  </si>
  <si>
    <t>ქუთაისი ავტომშენებლის 14</t>
  </si>
  <si>
    <t>ქუთაისი წერეთლის 18</t>
  </si>
  <si>
    <t>დარეჯნ</t>
  </si>
  <si>
    <t>ქუთაისი ლესელიძის 8</t>
  </si>
  <si>
    <t>ქუთაისი სულხან-საბას 37/8</t>
  </si>
  <si>
    <t>საოფისე ფართი</t>
  </si>
  <si>
    <t>120კვ.მ</t>
  </si>
  <si>
    <t xml:space="preserve"> ქავთარაძე</t>
  </si>
  <si>
    <t>ლენტეხის თამარ მეფის1</t>
  </si>
  <si>
    <t>80 კვ.მ</t>
  </si>
  <si>
    <t>აბულაძის 8</t>
  </si>
  <si>
    <t>150 კვ.მ</t>
  </si>
  <si>
    <t>ქ.მარნეული რუსთავეის 78</t>
  </si>
  <si>
    <t>72 კვ.მ</t>
  </si>
  <si>
    <t>თახირა</t>
  </si>
  <si>
    <t>მახმადოვა</t>
  </si>
  <si>
    <t>36001033813</t>
  </si>
  <si>
    <t>შპს"ჯი სი ეს"</t>
  </si>
  <si>
    <t>სტიკერების დამზადება</t>
  </si>
  <si>
    <t>შპს მაგთიკომი</t>
  </si>
  <si>
    <t>საკომუნიკაციო</t>
  </si>
  <si>
    <t>შპს სილქნეტი</t>
  </si>
  <si>
    <t>შპს კავკასუს ონლაინი</t>
  </si>
  <si>
    <t>ინტერნეტ</t>
  </si>
  <si>
    <t>შპს გამომცემლობა გრიფონი</t>
  </si>
  <si>
    <t>ბუკლეტების დამზადება</t>
  </si>
  <si>
    <t>შპს კავკასიის ციფრული ქსელი</t>
  </si>
  <si>
    <t>შპს აჭარა+</t>
  </si>
  <si>
    <t>სასტუმროს მომსახ.</t>
  </si>
  <si>
    <t>სავიზო მოსაკრებელი</t>
  </si>
  <si>
    <t>მიუნხენი</t>
  </si>
  <si>
    <t>9 დღე</t>
  </si>
  <si>
    <t>ვენა</t>
  </si>
  <si>
    <t>ამსტერდამი</t>
  </si>
  <si>
    <t>01026007785</t>
  </si>
  <si>
    <t>ლევან ვეფხვაძე</t>
  </si>
  <si>
    <t>გიორგი თარგამაძე</t>
  </si>
  <si>
    <t>გიორგი ახვლედიანი</t>
  </si>
  <si>
    <t>მაგდალინა ანიკაშვილი</t>
  </si>
  <si>
    <t>სალომე ქამუშაძე</t>
  </si>
  <si>
    <t>ინდიკო მუკბანიანი</t>
  </si>
  <si>
    <t>ქრისტინე ბარბაქაძე</t>
  </si>
  <si>
    <t>თორნიკე მეშველიანი</t>
  </si>
  <si>
    <t>მაგდა შაკიაშვილი</t>
  </si>
  <si>
    <t>დიმიტრი ბლუაშვილი</t>
  </si>
  <si>
    <t>თამარი ძაძამია</t>
  </si>
  <si>
    <t>38001040816</t>
  </si>
  <si>
    <t>01017056994</t>
  </si>
  <si>
    <t>01001085812</t>
  </si>
  <si>
    <t>27001007904</t>
  </si>
  <si>
    <t>01019071319</t>
  </si>
  <si>
    <t>01017042400</t>
  </si>
  <si>
    <t>01013023964</t>
  </si>
  <si>
    <t xml:space="preserve">ლევან </t>
  </si>
  <si>
    <t>ცეცაძე</t>
  </si>
  <si>
    <t>ქეთევან ბექაური</t>
  </si>
  <si>
    <t>თემურ მიქავა</t>
  </si>
  <si>
    <t>ვიეტა მესხი</t>
  </si>
  <si>
    <t>ირაკლი ლომთაძე</t>
  </si>
  <si>
    <t>მაკარი წოწორია</t>
  </si>
  <si>
    <t>მაია ჯიქია</t>
  </si>
  <si>
    <t>ცოტნე გაბუნია</t>
  </si>
  <si>
    <t>დავით ფოჩხუა</t>
  </si>
  <si>
    <t>გეგელია რუსუდანი</t>
  </si>
  <si>
    <t>რევაზ ნინუა</t>
  </si>
  <si>
    <t>ედუარდ ნაჭყებია</t>
  </si>
  <si>
    <t>ბესიკ კეკუტია</t>
  </si>
  <si>
    <t>თემური ხურცილავა</t>
  </si>
  <si>
    <t>ბელა ჯეჯელაძე</t>
  </si>
  <si>
    <t>აკაკი გაბისონია</t>
  </si>
  <si>
    <t>გალინა ჭუბაბრია</t>
  </si>
  <si>
    <t>გიორგი გაწერელია</t>
  </si>
  <si>
    <t>ფატიმა კვანტალიანი</t>
  </si>
  <si>
    <t>იოსებ ნაჭყებია</t>
  </si>
  <si>
    <t>მერაბ ძაძამია</t>
  </si>
  <si>
    <t>ვალერიანე გაგუა</t>
  </si>
  <si>
    <t>ვეფხია რუხაია</t>
  </si>
  <si>
    <t>ფატიმა ფადირაშვილი</t>
  </si>
  <si>
    <t>ლიანა ინჯგია</t>
  </si>
  <si>
    <t>ბერიძე ლამარა</t>
  </si>
  <si>
    <t>სურმანიძე რევაზ</t>
  </si>
  <si>
    <t>სურმანიძე ბონდო</t>
  </si>
  <si>
    <t>გოგრაჭაძე ბეჟან</t>
  </si>
  <si>
    <t>ჯალაღანია ლევან</t>
  </si>
  <si>
    <t>მჟავანაძე ეთერ</t>
  </si>
  <si>
    <t>მჟავანაძე ხათუნა</t>
  </si>
  <si>
    <t>რომანაძე ალექსანდრე</t>
  </si>
  <si>
    <t xml:space="preserve">არჯევანიძე მანუჩარ </t>
  </si>
  <si>
    <t>გვიანიძე სულეიმან</t>
  </si>
  <si>
    <t>გორგოშაძე ლევან</t>
  </si>
  <si>
    <t>დუმბაძე ნოდარ</t>
  </si>
  <si>
    <t xml:space="preserve">კუნჭულია გია </t>
  </si>
  <si>
    <t>კარასევი ბორის</t>
  </si>
  <si>
    <t>ქავთარაძე ირაკლი</t>
  </si>
  <si>
    <t xml:space="preserve">ბერიძე მამუკა </t>
  </si>
  <si>
    <t>კუნჭულია სოფიო</t>
  </si>
  <si>
    <t>გორგოშაძე გელა</t>
  </si>
  <si>
    <t xml:space="preserve">გოგოლიშვილი ნუგზარ </t>
  </si>
  <si>
    <t xml:space="preserve">ნიკოლაიშვილი ირაკლი </t>
  </si>
  <si>
    <t>დავითაძე დავით</t>
  </si>
  <si>
    <t>წერეთელი გრიშა</t>
  </si>
  <si>
    <t>წერეთელი მერი</t>
  </si>
  <si>
    <t>წერეთელი კახა</t>
  </si>
  <si>
    <t>წერეთელი როსტომ</t>
  </si>
  <si>
    <t>წერეთელი მაია</t>
  </si>
  <si>
    <t>ღლონტი მაია</t>
  </si>
  <si>
    <t xml:space="preserve">ღლონტი კონსტანტინე </t>
  </si>
  <si>
    <t>წერეთელი მალხაზ</t>
  </si>
  <si>
    <t>სურმანიძე ემზარ</t>
  </si>
  <si>
    <t xml:space="preserve">კუნჭულია ლია </t>
  </si>
  <si>
    <t>ცინცქილაძე მარიტა</t>
  </si>
  <si>
    <t>ბულეიშვილი ნანული</t>
  </si>
  <si>
    <t>კუნჭულია ლადო</t>
  </si>
  <si>
    <t>ცინცქილაძე გიორგი</t>
  </si>
  <si>
    <t>ცინცქილაძე ასლან</t>
  </si>
  <si>
    <t>დევაძე მაყვალა</t>
  </si>
  <si>
    <t xml:space="preserve">კუნჭულია ლელა </t>
  </si>
  <si>
    <t>ცინცქილაძე მარინე</t>
  </si>
  <si>
    <t>დავითაძე მურმან</t>
  </si>
  <si>
    <t>წულაძე გიორგი</t>
  </si>
  <si>
    <t>გუბელიძე ნანა</t>
  </si>
  <si>
    <t xml:space="preserve">ბოკუჩავა თინა </t>
  </si>
  <si>
    <t>აბჟანდაძე ლამარა</t>
  </si>
  <si>
    <t>ზაქარაძე დავით</t>
  </si>
  <si>
    <t>ცინცქილაძე ნინო</t>
  </si>
  <si>
    <t xml:space="preserve">ზაქარაძე ჯუმბერ </t>
  </si>
  <si>
    <t>დუმბაძე გიორგი</t>
  </si>
  <si>
    <t xml:space="preserve">ბაკურაძე ეკატერინე </t>
  </si>
  <si>
    <t>გვიანიძე იაშა</t>
  </si>
  <si>
    <t>ჩხაიძე ზაზა</t>
  </si>
  <si>
    <t>ბასილაძე დიანა</t>
  </si>
  <si>
    <t>დუმბაძე რამიზ</t>
  </si>
  <si>
    <t>აბულაძე ნოდარ</t>
  </si>
  <si>
    <t>აფაქიძე დავით</t>
  </si>
  <si>
    <t>ბოლქვაძე ელგუჯა</t>
  </si>
  <si>
    <t>დოლიძე მედეა</t>
  </si>
  <si>
    <t>გორგაძე მურმან</t>
  </si>
  <si>
    <t>შარაძე შაქრო</t>
  </si>
  <si>
    <t xml:space="preserve">აბულაძე ზურაბ </t>
  </si>
  <si>
    <t>ბერიძე ჟუჟუნა</t>
  </si>
  <si>
    <t>ლორთქიფანიძე ლიანა</t>
  </si>
  <si>
    <t>თედორაძე ბესიკ</t>
  </si>
  <si>
    <t>დიასამიძე ჯუმბერ</t>
  </si>
  <si>
    <t xml:space="preserve">ჩავლეიშვილი ლამარა </t>
  </si>
  <si>
    <t>კილაძე ალექსანდრე</t>
  </si>
  <si>
    <t>მანველიძე შოთა</t>
  </si>
  <si>
    <t>დუმბაძე ანჟელა</t>
  </si>
  <si>
    <t>ბადურაშვილი თემურ</t>
  </si>
  <si>
    <t>რაზმაძე ნონა</t>
  </si>
  <si>
    <t>ხიბლაშვილი ლამარა</t>
  </si>
  <si>
    <t>ლევერაშვილი ლერი</t>
  </si>
  <si>
    <t>გორელაშვილი დიანა</t>
  </si>
  <si>
    <t>საგინაშვილი გიორგი</t>
  </si>
  <si>
    <t>ღვინიაშვილი თამარ</t>
  </si>
  <si>
    <t>ნუგზარიშვილი მზია</t>
  </si>
  <si>
    <t>ნარიმანიძე მერი</t>
  </si>
  <si>
    <t>ჯავახიშვილი ვარლამ</t>
  </si>
  <si>
    <t>ბადურაშვილი ლევან</t>
  </si>
  <si>
    <t>აფციაური ალიოშა</t>
  </si>
  <si>
    <t xml:space="preserve">სულხანიშვილი ვანო </t>
  </si>
  <si>
    <t>ჯიმშიტაშვილი გელა</t>
  </si>
  <si>
    <t>ცალუღელაშვილი ირაკლი</t>
  </si>
  <si>
    <t>ბადურაშვილი არჩილ</t>
  </si>
  <si>
    <t>ხუბაშვილი ფატიმა</t>
  </si>
  <si>
    <t>კოკოზაშვილი ნუკრი</t>
  </si>
  <si>
    <t>ქუმსიაშვილი ნონა</t>
  </si>
  <si>
    <t>ციხელაშვილი გიორგი</t>
  </si>
  <si>
    <t>ფრიდონაშვილი მერი</t>
  </si>
  <si>
    <t>თოდუა თამარი</t>
  </si>
  <si>
    <t>თათარაშვილი თამაზ</t>
  </si>
  <si>
    <t>ჯალაღონია გიორგი</t>
  </si>
  <si>
    <t>ებრალიძე ნინო</t>
  </si>
  <si>
    <t>კანდელაკი მზია</t>
  </si>
  <si>
    <t>ჯანრულიძე ბიძინა</t>
  </si>
  <si>
    <t>ქეშიკაშვილი გივი</t>
  </si>
  <si>
    <t>დეკანოზიშვილი თამარ</t>
  </si>
  <si>
    <t>სარქისაშვილი ნინელი</t>
  </si>
  <si>
    <t>მიქელაძე ლევანი</t>
  </si>
  <si>
    <t>მაზანიშვილი ალექსანდრე</t>
  </si>
  <si>
    <t>ბუიშვილი გაგა</t>
  </si>
  <si>
    <t>სარქისაშვილი ნუკრი</t>
  </si>
  <si>
    <t>ჭორაშვილი ჭაბუკა</t>
  </si>
  <si>
    <t>ფიცხელაური ვანო</t>
  </si>
  <si>
    <t>შეშაბერიძე მანონი</t>
  </si>
  <si>
    <t>ჭოლიკაძე მაია</t>
  </si>
  <si>
    <t>ხეცაურიძე არსენა</t>
  </si>
  <si>
    <t>ყალაბეგაშვილი დავითი</t>
  </si>
  <si>
    <t>გახუტაშვილი ნანა</t>
  </si>
  <si>
    <t>გამილაღდიშვილი ნელი</t>
  </si>
  <si>
    <t>იჭირაული გოგი</t>
  </si>
  <si>
    <t>მარკოზაშვილი ლეილა</t>
  </si>
  <si>
    <t>გზირიშვილი ბადრი</t>
  </si>
  <si>
    <t>ალხანაიძე ილია</t>
  </si>
  <si>
    <t>ფილაშვილი ციური</t>
  </si>
  <si>
    <t>ხალიჩაშვილი დურმიშხან</t>
  </si>
  <si>
    <t>უჯირაული ირაკლი</t>
  </si>
  <si>
    <t>ნადირაშვილი ვასილი</t>
  </si>
  <si>
    <t>ზაალიშვილი ალექსი</t>
  </si>
  <si>
    <t>სახლთხუციშვილი მამუკა</t>
  </si>
  <si>
    <t>ბასილაშვილი ალექსი</t>
  </si>
  <si>
    <t>ცოვხალაშვილი ქეთინო</t>
  </si>
  <si>
    <t>გადელია ირინა</t>
  </si>
  <si>
    <t>სილაგავა ხათუნა</t>
  </si>
  <si>
    <t>ბასილაია ნინო</t>
  </si>
  <si>
    <t>ჯიქია მაია</t>
  </si>
  <si>
    <t>ცანავა მირზა</t>
  </si>
  <si>
    <t>ბეჭვაია სოსო</t>
  </si>
  <si>
    <t>ჯამბურია რაინდი</t>
  </si>
  <si>
    <t>ქურდიანი ნინი</t>
  </si>
  <si>
    <t>გადილია სალომე</t>
  </si>
  <si>
    <t>ჩხეტია მალვინა</t>
  </si>
  <si>
    <t>ბერიშვილი თამუნა</t>
  </si>
  <si>
    <t>ცაავა ლელა</t>
  </si>
  <si>
    <t>ქაჯაია თემურ</t>
  </si>
  <si>
    <t>მიქავა როსტომ</t>
  </si>
  <si>
    <t>ჭილაია მოგელი</t>
  </si>
  <si>
    <t>გვაზავა გოგი</t>
  </si>
  <si>
    <t>სულაბერიძე მზევინარ</t>
  </si>
  <si>
    <t>ფიჩხაია ალექსანდრე</t>
  </si>
  <si>
    <t>ნაჭყებია ლარისა</t>
  </si>
  <si>
    <t>ბერია გოჩა</t>
  </si>
  <si>
    <t>წოწორია თემური</t>
  </si>
  <si>
    <t>პირტახია ბურდა</t>
  </si>
  <si>
    <t>ქაჯაია ზვიად</t>
  </si>
  <si>
    <t>რურუა მოგელი</t>
  </si>
  <si>
    <t>ჯელია კახაბერ</t>
  </si>
  <si>
    <t>ღურწკაია ირაკლი</t>
  </si>
  <si>
    <t>თოდუა ელდარ</t>
  </si>
  <si>
    <t>კვანტალიანი მადონა</t>
  </si>
  <si>
    <t>ნაჭყებია მიხეილ</t>
  </si>
  <si>
    <t>ფირცხალავა ლეილა</t>
  </si>
  <si>
    <t>სილაგავა გოგა</t>
  </si>
  <si>
    <t>გაბუნია ცოტნე</t>
  </si>
  <si>
    <t>გაბუნია ნინო</t>
  </si>
  <si>
    <t>მიქავა ტარიელ</t>
  </si>
  <si>
    <t>წოწონავა ელდარ</t>
  </si>
  <si>
    <t>გაგუა სოფო</t>
  </si>
  <si>
    <t>კვესელავა ალექსანდრე</t>
  </si>
  <si>
    <t>გეგია გიორგი</t>
  </si>
  <si>
    <t>ნაჭყებია ნინო</t>
  </si>
  <si>
    <t>საკანდელია გია</t>
  </si>
  <si>
    <t>ნემსაძე თათია</t>
  </si>
  <si>
    <t>ნემსაძე ვასილი</t>
  </si>
  <si>
    <t>ნამკეკაშვილი თინათინ</t>
  </si>
  <si>
    <t>ტერტერაშვილი ნუნუ</t>
  </si>
  <si>
    <t>ავაჯალილოვი კურბან</t>
  </si>
  <si>
    <t>მუსტაფაევა ნაილა</t>
  </si>
  <si>
    <t>ტერტერაშვილი ნელი</t>
  </si>
  <si>
    <t>სისაური აკაკი</t>
  </si>
  <si>
    <t>ონიაშვილი რობიზონი</t>
  </si>
  <si>
    <t>მაისურაძე დავითი</t>
  </si>
  <si>
    <t>უშიკიშვილი ნინო</t>
  </si>
  <si>
    <t>მებაღიშვილი მახმუდი</t>
  </si>
  <si>
    <t>მახარაშვილი ვლადიმერ</t>
  </si>
  <si>
    <t>ლომიძე მარგალიტა</t>
  </si>
  <si>
    <t>კალატოზიშვილი შალვა</t>
  </si>
  <si>
    <t>მამედოვა ნაზირა</t>
  </si>
  <si>
    <t>ჯეირანაშვილი გელა</t>
  </si>
  <si>
    <t>ხოჯაევი არიფ</t>
  </si>
  <si>
    <t>მამულაშვილი ჟენია</t>
  </si>
  <si>
    <t>იაგუროვა აბანიზ</t>
  </si>
  <si>
    <t>ქარჩავა ნურა</t>
  </si>
  <si>
    <t>გასანოვა აიბანიზ</t>
  </si>
  <si>
    <t>ნასიბოვა აიშა</t>
  </si>
  <si>
    <t>გახრამანოვა მაიგა</t>
  </si>
  <si>
    <t>დარახველიძე ლელა</t>
  </si>
  <si>
    <t>არბოლიშვილი ნორა</t>
  </si>
  <si>
    <t>მაჭარაშვილი ლიანა</t>
  </si>
  <si>
    <t>გუსეინოვა განირა</t>
  </si>
  <si>
    <t>ნოზაძე ქეთო</t>
  </si>
  <si>
    <t>გუსეინოვა ხაჯა</t>
  </si>
  <si>
    <t>ოქროპირიძე მზია</t>
  </si>
  <si>
    <t>ბურნაძე ნათელა</t>
  </si>
  <si>
    <t>ორდინიანი არამის</t>
  </si>
  <si>
    <t>კუკულაძე კახაბერ</t>
  </si>
  <si>
    <t>სეთური გიორგი</t>
  </si>
  <si>
    <t>ექვთიმიშვილი თორნიკე</t>
  </si>
  <si>
    <t>ტიბუნაშვილი თეიმურაზ</t>
  </si>
  <si>
    <t>მამუკელაშვილი ნანი</t>
  </si>
  <si>
    <t>გუმაშვილი რამაზი</t>
  </si>
  <si>
    <t>მამსიკაშვილი თამაზი</t>
  </si>
  <si>
    <t>ხორბალელი თემურ</t>
  </si>
  <si>
    <t>ებელაშვილი ლაშა</t>
  </si>
  <si>
    <t>კაცაძე ნელი</t>
  </si>
  <si>
    <t>დოლიძე სოფიო</t>
  </si>
  <si>
    <t>შაშიაშვილი გივი</t>
  </si>
  <si>
    <t>შაშიაშვილი მარინე</t>
  </si>
  <si>
    <t>მაისურაძე ზურაბი</t>
  </si>
  <si>
    <t>სამუკაშვილი გიორგი</t>
  </si>
  <si>
    <t>ძარღუაშვილი ნათია</t>
  </si>
  <si>
    <t>შაშიაშვილი აბესალომ</t>
  </si>
  <si>
    <t>მაისურაძე ნუგზარი</t>
  </si>
  <si>
    <t>ბუხაჩაური ჯიმშერ</t>
  </si>
  <si>
    <t>დავითაშვილი ვალერი</t>
  </si>
  <si>
    <t>ქინქლაძე ბექა</t>
  </si>
  <si>
    <t>მაისურაძე ბესიკ</t>
  </si>
  <si>
    <t>ფიცხელაური ვეფხო</t>
  </si>
  <si>
    <t>01011047742</t>
  </si>
  <si>
    <t>29001028398</t>
  </si>
  <si>
    <t>62005005237</t>
  </si>
  <si>
    <t>29001036784</t>
  </si>
  <si>
    <t>29001024284</t>
  </si>
  <si>
    <t>62007006631</t>
  </si>
  <si>
    <t>29001039923</t>
  </si>
  <si>
    <t>29001032401</t>
  </si>
  <si>
    <t>29001023158</t>
  </si>
  <si>
    <t>29001030043</t>
  </si>
  <si>
    <t>29001034174</t>
  </si>
  <si>
    <t>29001010357</t>
  </si>
  <si>
    <t>29001017646</t>
  </si>
  <si>
    <t>29001029339</t>
  </si>
  <si>
    <t>29001004997</t>
  </si>
  <si>
    <t>29001019267</t>
  </si>
  <si>
    <t>29001004712</t>
  </si>
  <si>
    <t>62001037913</t>
  </si>
  <si>
    <t>29001004692</t>
  </si>
  <si>
    <t>29001031545</t>
  </si>
  <si>
    <t>29001003998</t>
  </si>
  <si>
    <t>29001010201</t>
  </si>
  <si>
    <t>29001027470</t>
  </si>
  <si>
    <t>29001010370</t>
  </si>
  <si>
    <t>61004004600</t>
  </si>
  <si>
    <t>61001027311</t>
  </si>
  <si>
    <t>61004003011</t>
  </si>
  <si>
    <t>61005006120</t>
  </si>
  <si>
    <t>35001104839</t>
  </si>
  <si>
    <t>61004000347</t>
  </si>
  <si>
    <t>61004046217</t>
  </si>
  <si>
    <t>61004015928</t>
  </si>
  <si>
    <t>61006055087</t>
  </si>
  <si>
    <t>61006054871</t>
  </si>
  <si>
    <t>61001034791</t>
  </si>
  <si>
    <t>61001035038</t>
  </si>
  <si>
    <t>61002010495</t>
  </si>
  <si>
    <t>61002004771</t>
  </si>
  <si>
    <t>61001025078</t>
  </si>
  <si>
    <t>61002014587</t>
  </si>
  <si>
    <t>61002014947</t>
  </si>
  <si>
    <t>61006023413</t>
  </si>
  <si>
    <t>61001007730</t>
  </si>
  <si>
    <t>61001006145</t>
  </si>
  <si>
    <t>61001074085</t>
  </si>
  <si>
    <t>61003003503</t>
  </si>
  <si>
    <t>61003002500</t>
  </si>
  <si>
    <t>61001072329</t>
  </si>
  <si>
    <t>61003004172</t>
  </si>
  <si>
    <t>61002019297</t>
  </si>
  <si>
    <t>61003011425</t>
  </si>
  <si>
    <t>61003005496</t>
  </si>
  <si>
    <t>61003000265</t>
  </si>
  <si>
    <t>61006003701</t>
  </si>
  <si>
    <t>61001015522</t>
  </si>
  <si>
    <t>61001064491</t>
  </si>
  <si>
    <t>61001015666</t>
  </si>
  <si>
    <t>61001004142</t>
  </si>
  <si>
    <t>61001044328</t>
  </si>
  <si>
    <t>61001009801</t>
  </si>
  <si>
    <t>61001015528</t>
  </si>
  <si>
    <t>61001049605</t>
  </si>
  <si>
    <t>61001016046</t>
  </si>
  <si>
    <t>61001068577</t>
  </si>
  <si>
    <t>61001036717</t>
  </si>
  <si>
    <t>33001042993</t>
  </si>
  <si>
    <t>61001026627</t>
  </si>
  <si>
    <t>61001063777</t>
  </si>
  <si>
    <t>61002003848</t>
  </si>
  <si>
    <t>61006003792</t>
  </si>
  <si>
    <t>61001009734</t>
  </si>
  <si>
    <t>61001003915</t>
  </si>
  <si>
    <t>61006001717</t>
  </si>
  <si>
    <t>61006053309</t>
  </si>
  <si>
    <t>61006026245</t>
  </si>
  <si>
    <t>61006021171</t>
  </si>
  <si>
    <t>61007006625</t>
  </si>
  <si>
    <t>61007001022</t>
  </si>
  <si>
    <t>61006060055</t>
  </si>
  <si>
    <t>61007005301</t>
  </si>
  <si>
    <t>61006034740</t>
  </si>
  <si>
    <t>61006028072</t>
  </si>
  <si>
    <t>61006026507</t>
  </si>
  <si>
    <t>61006020138</t>
  </si>
  <si>
    <t>61006032070</t>
  </si>
  <si>
    <t>61006045099</t>
  </si>
  <si>
    <t>61006020923</t>
  </si>
  <si>
    <t>61006062491</t>
  </si>
  <si>
    <t>61006033420</t>
  </si>
  <si>
    <t>61006041108</t>
  </si>
  <si>
    <t>61006018890</t>
  </si>
  <si>
    <t>23001000587</t>
  </si>
  <si>
    <t>35001107223</t>
  </si>
  <si>
    <t>23001007923</t>
  </si>
  <si>
    <t>23001000013</t>
  </si>
  <si>
    <t>23001000333</t>
  </si>
  <si>
    <t>23001011258</t>
  </si>
  <si>
    <t>23001003385</t>
  </si>
  <si>
    <t>23001000064</t>
  </si>
  <si>
    <t>23001010564</t>
  </si>
  <si>
    <t>23001010456</t>
  </si>
  <si>
    <t>23001001969</t>
  </si>
  <si>
    <t>23001004037</t>
  </si>
  <si>
    <t>23001010648</t>
  </si>
  <si>
    <t>23001011838</t>
  </si>
  <si>
    <t>23001002051</t>
  </si>
  <si>
    <t>23001013030</t>
  </si>
  <si>
    <t>23001009773</t>
  </si>
  <si>
    <t>23001007335</t>
  </si>
  <si>
    <t>23001003303</t>
  </si>
  <si>
    <t>23001001791</t>
  </si>
  <si>
    <t>23001004700</t>
  </si>
  <si>
    <t>60001010992</t>
  </si>
  <si>
    <t>31001039270</t>
  </si>
  <si>
    <t>31001006709</t>
  </si>
  <si>
    <t>50001001453</t>
  </si>
  <si>
    <t>08001002712</t>
  </si>
  <si>
    <t>08001017929</t>
  </si>
  <si>
    <t>08001025821</t>
  </si>
  <si>
    <t>08001000696</t>
  </si>
  <si>
    <t>13001003708</t>
  </si>
  <si>
    <t>20001000883</t>
  </si>
  <si>
    <t>13001019727</t>
  </si>
  <si>
    <t>08001001648</t>
  </si>
  <si>
    <t>08001005563</t>
  </si>
  <si>
    <t>08001000048</t>
  </si>
  <si>
    <t>13001011639</t>
  </si>
  <si>
    <t>61004038822</t>
  </si>
  <si>
    <t>08001009025</t>
  </si>
  <si>
    <t>08001006380</t>
  </si>
  <si>
    <t>08001000393</t>
  </si>
  <si>
    <t>08001008860</t>
  </si>
  <si>
    <t>08801040174</t>
  </si>
  <si>
    <t>08001006657</t>
  </si>
  <si>
    <t>01019088230</t>
  </si>
  <si>
    <t>08001000859</t>
  </si>
  <si>
    <t>08001010100</t>
  </si>
  <si>
    <t>20001064820</t>
  </si>
  <si>
    <t>08001030025</t>
  </si>
  <si>
    <t>08001016994</t>
  </si>
  <si>
    <t>08001004233</t>
  </si>
  <si>
    <t>29001007083</t>
  </si>
  <si>
    <t>29001008683</t>
  </si>
  <si>
    <t>29001016620</t>
  </si>
  <si>
    <t>62007006632</t>
  </si>
  <si>
    <t>29701041483</t>
  </si>
  <si>
    <t>29001005903</t>
  </si>
  <si>
    <t>29001027120</t>
  </si>
  <si>
    <t>29001005509</t>
  </si>
  <si>
    <t>62004025903</t>
  </si>
  <si>
    <t>29001005968</t>
  </si>
  <si>
    <t>29001036798</t>
  </si>
  <si>
    <t>29001028768</t>
  </si>
  <si>
    <t>29001004269</t>
  </si>
  <si>
    <t>29001002559</t>
  </si>
  <si>
    <t>35001060749</t>
  </si>
  <si>
    <t>29001003482</t>
  </si>
  <si>
    <t>29001002380</t>
  </si>
  <si>
    <t>62013001276</t>
  </si>
  <si>
    <t>29001001707</t>
  </si>
  <si>
    <t>29001009274</t>
  </si>
  <si>
    <t>29001003944</t>
  </si>
  <si>
    <t>29001005934</t>
  </si>
  <si>
    <t>29001003106</t>
  </si>
  <si>
    <t>29001003836</t>
  </si>
  <si>
    <t>29001003549</t>
  </si>
  <si>
    <t>29001038434</t>
  </si>
  <si>
    <t>29001001890</t>
  </si>
  <si>
    <t>29001005518</t>
  </si>
  <si>
    <t>29001005840</t>
  </si>
  <si>
    <t>29001019740</t>
  </si>
  <si>
    <t>29001009191</t>
  </si>
  <si>
    <t>29001029943</t>
  </si>
  <si>
    <t>29001019474</t>
  </si>
  <si>
    <t>29001033945</t>
  </si>
  <si>
    <t>29001000571</t>
  </si>
  <si>
    <t>29001002672</t>
  </si>
  <si>
    <t>29001007650</t>
  </si>
  <si>
    <t>01010001748</t>
  </si>
  <si>
    <t>29001011640</t>
  </si>
  <si>
    <t>35001024917</t>
  </si>
  <si>
    <t>35001039957</t>
  </si>
  <si>
    <t>35001040890</t>
  </si>
  <si>
    <t>08001027377</t>
  </si>
  <si>
    <t>35001043115</t>
  </si>
  <si>
    <t>28001032547</t>
  </si>
  <si>
    <t>08001019497</t>
  </si>
  <si>
    <t>08001037882</t>
  </si>
  <si>
    <t>08001035390</t>
  </si>
  <si>
    <t>08001032550</t>
  </si>
  <si>
    <t>08001032961</t>
  </si>
  <si>
    <t>08001001121</t>
  </si>
  <si>
    <t>35001086107</t>
  </si>
  <si>
    <t>57001046934</t>
  </si>
  <si>
    <t>35001108368</t>
  </si>
  <si>
    <t>35001070983</t>
  </si>
  <si>
    <t>35001041527</t>
  </si>
  <si>
    <t>12001005170</t>
  </si>
  <si>
    <t>45001011007</t>
  </si>
  <si>
    <t>35001003719</t>
  </si>
  <si>
    <t>62004009192</t>
  </si>
  <si>
    <t>10001028842</t>
  </si>
  <si>
    <t>35001046189</t>
  </si>
  <si>
    <t>35001089333</t>
  </si>
  <si>
    <t>35001022088</t>
  </si>
  <si>
    <t>35001045896</t>
  </si>
  <si>
    <t>59001119282</t>
  </si>
  <si>
    <t>35001070346</t>
  </si>
  <si>
    <t>35001076324</t>
  </si>
  <si>
    <t>35001032067</t>
  </si>
  <si>
    <t>35001083526</t>
  </si>
  <si>
    <t>35001053837</t>
  </si>
  <si>
    <t>35001081091</t>
  </si>
  <si>
    <t>01030020588</t>
  </si>
  <si>
    <t>08001031381</t>
  </si>
  <si>
    <t>08001029723</t>
  </si>
  <si>
    <t>08001005911</t>
  </si>
  <si>
    <t>08001024740</t>
  </si>
  <si>
    <t>08001035951</t>
  </si>
  <si>
    <t>01034001575</t>
  </si>
  <si>
    <t>08001006600</t>
  </si>
  <si>
    <t>08001035398</t>
  </si>
  <si>
    <t>08001022564</t>
  </si>
  <si>
    <t>08901039562</t>
  </si>
  <si>
    <t>08001014947</t>
  </si>
  <si>
    <t>08001003167</t>
  </si>
  <si>
    <t>08001002789</t>
  </si>
  <si>
    <t>08001009065</t>
  </si>
  <si>
    <t>08001013319</t>
  </si>
  <si>
    <t>08001005994</t>
  </si>
  <si>
    <t>08001029212</t>
  </si>
  <si>
    <t>08001003333</t>
  </si>
  <si>
    <t>08001022756</t>
  </si>
  <si>
    <t>08001032554</t>
  </si>
  <si>
    <t>08001009857</t>
  </si>
  <si>
    <t>08001004371</t>
  </si>
  <si>
    <t>ომარ ეგრისელაშვილი</t>
  </si>
  <si>
    <t>ალექსანდრე გოჩაშვილი</t>
  </si>
  <si>
    <t>ქეთევან ჩქარეული</t>
  </si>
  <si>
    <t>თემურ გოგიაშვილი</t>
  </si>
  <si>
    <t>ირაკლი ჯანიაშვილი</t>
  </si>
  <si>
    <t>თინათინ ენუქიძე</t>
  </si>
  <si>
    <t>ლალი კვესელია</t>
  </si>
  <si>
    <t>ალექსი ზაალიშვილი</t>
  </si>
  <si>
    <t>ალექსანდრე გურასპაშვილი</t>
  </si>
  <si>
    <t>გიორგი ცინცქალაძე</t>
  </si>
  <si>
    <t>ვალერი შოშიაშვილი</t>
  </si>
  <si>
    <t>ქეთევანი ზაქარეიშვილი</t>
  </si>
  <si>
    <t>ბესიკ დანელი</t>
  </si>
  <si>
    <t>ლევან ძინძიბაძე</t>
  </si>
  <si>
    <t>თამარ ცინცაბაძე</t>
  </si>
  <si>
    <t>გიორგი ლომიძე</t>
  </si>
  <si>
    <t>ირაკლი ჭყოიძე</t>
  </si>
  <si>
    <t>მანუჩარი ომანაძე</t>
  </si>
  <si>
    <t>ოთარ თავართქილაძე</t>
  </si>
  <si>
    <t>ჯემალ ბაღათრიშვილი</t>
  </si>
  <si>
    <t>ანა მიქაძე</t>
  </si>
  <si>
    <t>გვანცა გვენეტაძე</t>
  </si>
  <si>
    <t>თამარ ქალდანი</t>
  </si>
  <si>
    <t>ეკატერიძე მანძღარაშვილი</t>
  </si>
  <si>
    <t>ნათია მეტრეველი</t>
  </si>
  <si>
    <t>კახა კერესელიძე</t>
  </si>
  <si>
    <t>ნიკოლოზ მღებრიშვილი</t>
  </si>
  <si>
    <t>თინათინ ციტრიცკი</t>
  </si>
  <si>
    <t>დავითი ჭეიშვილი</t>
  </si>
  <si>
    <t>ლია ბაგალიშვილი</t>
  </si>
  <si>
    <t>01019048578</t>
  </si>
  <si>
    <t>01013019756</t>
  </si>
  <si>
    <t>01017035751</t>
  </si>
  <si>
    <t>20001004570</t>
  </si>
  <si>
    <t>01002012305</t>
  </si>
  <si>
    <t>38001017850</t>
  </si>
  <si>
    <t>29001004942</t>
  </si>
  <si>
    <t>24001012169</t>
  </si>
  <si>
    <t>13001012305</t>
  </si>
  <si>
    <t>01019028759</t>
  </si>
  <si>
    <t>01009007686</t>
  </si>
  <si>
    <t>01007006256</t>
  </si>
  <si>
    <t>01019007558</t>
  </si>
  <si>
    <t>20001034265</t>
  </si>
  <si>
    <t>01017036510</t>
  </si>
  <si>
    <t>28001001881</t>
  </si>
  <si>
    <t>01008014009</t>
  </si>
  <si>
    <t>10001005828</t>
  </si>
  <si>
    <t>01017036570</t>
  </si>
  <si>
    <t>13001031096</t>
  </si>
  <si>
    <t>01012000680</t>
  </si>
  <si>
    <t>60001016693</t>
  </si>
  <si>
    <t>ქეთევან თელია</t>
  </si>
  <si>
    <t>ნიკა პეტრიაშვილი</t>
  </si>
  <si>
    <t>ბექა პეტრიაშვილი</t>
  </si>
  <si>
    <t>თამარ ზურაშვილი</t>
  </si>
  <si>
    <t>შაქრია ზურაშვილი</t>
  </si>
  <si>
    <t>ამირან მერებაშვილი</t>
  </si>
  <si>
    <t>დავით ბერუაშვილი</t>
  </si>
  <si>
    <t>ნონა მამფორია</t>
  </si>
  <si>
    <t>ბესიკ დანელია</t>
  </si>
  <si>
    <t>ანძორ ბიწაძე</t>
  </si>
  <si>
    <t>ალექასანდრე გურასპაშვილი</t>
  </si>
  <si>
    <t>გიორგი რევიშვილი</t>
  </si>
  <si>
    <t>ქეთევან ზაქარეიშვილი</t>
  </si>
  <si>
    <t>მამუკა აჩბა</t>
  </si>
  <si>
    <t>გიორგი ფირცხალაიშვილი</t>
  </si>
  <si>
    <t>ზურაბ ავალიანი</t>
  </si>
  <si>
    <t>პაატა ცინცაძე</t>
  </si>
  <si>
    <t>გრიგოლ ბარამიძე</t>
  </si>
  <si>
    <t>გვანცა გაბისონია</t>
  </si>
  <si>
    <t>დიმიტრი ლორთქიფანიძე</t>
  </si>
  <si>
    <t>ბაქარ ცომეხია</t>
  </si>
  <si>
    <t>31001020233</t>
  </si>
  <si>
    <t>01005023625</t>
  </si>
  <si>
    <t>01024071494</t>
  </si>
  <si>
    <t>01008033359</t>
  </si>
  <si>
    <t>40001005904</t>
  </si>
  <si>
    <t>01029000494</t>
  </si>
  <si>
    <t>50001001545</t>
  </si>
  <si>
    <t>01019046874</t>
  </si>
  <si>
    <t>01024068919</t>
  </si>
  <si>
    <t>62001000351</t>
  </si>
  <si>
    <t>61008001039</t>
  </si>
  <si>
    <t>01005011982</t>
  </si>
  <si>
    <t>01005008393</t>
  </si>
  <si>
    <t>62001016984</t>
  </si>
  <si>
    <t>დავითი ნიკურაძე</t>
  </si>
  <si>
    <t>ელენე იაშვილი</t>
  </si>
  <si>
    <t>ლელა ნაცვალაძე</t>
  </si>
  <si>
    <t>ისაკო ცქიფურიშვილი</t>
  </si>
  <si>
    <t>ნინო ვაჩნაძე</t>
  </si>
  <si>
    <t>ლერი გელენავა</t>
  </si>
  <si>
    <t>დავით ბენიძე</t>
  </si>
  <si>
    <t>ნინო ბურჯანაძე</t>
  </si>
  <si>
    <t>ზაზა ვეკუა</t>
  </si>
  <si>
    <t>01019083784</t>
  </si>
  <si>
    <t>01019089135</t>
  </si>
  <si>
    <t>33001046443</t>
  </si>
  <si>
    <t>01013015538</t>
  </si>
  <si>
    <t>01017009527</t>
  </si>
  <si>
    <t>01025000786</t>
  </si>
  <si>
    <t>01024005465</t>
  </si>
  <si>
    <t xml:space="preserve">ჯანიაშვილი ირაკლი </t>
  </si>
  <si>
    <t xml:space="preserve">ძინძიბაძე ლევან </t>
  </si>
  <si>
    <t xml:space="preserve">ცობეხია ბაქარ </t>
  </si>
  <si>
    <t xml:space="preserve">ცინცაძე პაატა </t>
  </si>
  <si>
    <t xml:space="preserve">ჩქარეული ქეთევან </t>
  </si>
  <si>
    <t xml:space="preserve">შოშიაშვილი ვალერი </t>
  </si>
  <si>
    <t xml:space="preserve">ფირცხალაიშვილი გიორგი </t>
  </si>
  <si>
    <t xml:space="preserve">როსებაშვილი ზურა </t>
  </si>
  <si>
    <t xml:space="preserve">რევიშვილი გიორგი </t>
  </si>
  <si>
    <t xml:space="preserve">პეტრიაშვილი ნიკა </t>
  </si>
  <si>
    <t xml:space="preserve">პეტრიაშვილი ბექა </t>
  </si>
  <si>
    <t xml:space="preserve">ნიკურაძე დავითი </t>
  </si>
  <si>
    <t xml:space="preserve">მერებაშვილი ამირან </t>
  </si>
  <si>
    <t xml:space="preserve">მამფორია ნონა </t>
  </si>
  <si>
    <t xml:space="preserve">ლორთქიფანიძე დიმიტრი </t>
  </si>
  <si>
    <t>კობახიძე გიორგი</t>
  </si>
  <si>
    <t xml:space="preserve">იუსუბოვი მარიხ </t>
  </si>
  <si>
    <t xml:space="preserve">იაშვილი ელენე </t>
  </si>
  <si>
    <t xml:space="preserve">თავართქილაძე ოთარ </t>
  </si>
  <si>
    <t>ზურაშვილი შაქრია</t>
  </si>
  <si>
    <t xml:space="preserve">ზურაშვილი თამარ </t>
  </si>
  <si>
    <t xml:space="preserve">ზაქარეიშვილი ქეთევანი </t>
  </si>
  <si>
    <t xml:space="preserve">ვაჩნაძე ნინო </t>
  </si>
  <si>
    <t xml:space="preserve">ეგრისელაშვილი ომარ </t>
  </si>
  <si>
    <t xml:space="preserve">დანელია ბესიკ </t>
  </si>
  <si>
    <t xml:space="preserve">გურასპაშვილი ალექსანდრე </t>
  </si>
  <si>
    <t xml:space="preserve">გოჩაშვილი ალექსანდრე </t>
  </si>
  <si>
    <t xml:space="preserve">გოგიაშვილი თემურ </t>
  </si>
  <si>
    <t xml:space="preserve">გელენავა ლერი </t>
  </si>
  <si>
    <t xml:space="preserve">გაგნიძე რამაზ </t>
  </si>
  <si>
    <t xml:space="preserve">ბურჯანაძე ნინო </t>
  </si>
  <si>
    <t xml:space="preserve">ბიწაძე ანზორ </t>
  </si>
  <si>
    <t>ბექაური ქეთევანი</t>
  </si>
  <si>
    <t>ბერუაშვილი დავითი</t>
  </si>
  <si>
    <t>ბენიძე დავითი</t>
  </si>
  <si>
    <t>ბარნაბიშვილი ნანა</t>
  </si>
  <si>
    <t>ბარამიძე გრიგოლი</t>
  </si>
  <si>
    <t>ახვლედიანი გიორგი</t>
  </si>
  <si>
    <t>აჩბა მამუკა</t>
  </si>
  <si>
    <t>13001006408</t>
  </si>
  <si>
    <t>59001004425</t>
  </si>
  <si>
    <t>01029000496</t>
  </si>
  <si>
    <t>01011021299</t>
  </si>
  <si>
    <t>28001030540</t>
  </si>
  <si>
    <t>31001004091</t>
  </si>
  <si>
    <t>13001011933</t>
  </si>
  <si>
    <t>შალვა ოგბაიძე</t>
  </si>
  <si>
    <t>რევაზ მამულაშვილი</t>
  </si>
  <si>
    <t>ნანა ბარნაბიშვილი</t>
  </si>
  <si>
    <t>კვესელავა ირმა</t>
  </si>
  <si>
    <t>თეიმურაზ ლომსაძე</t>
  </si>
  <si>
    <t>ზურა როსებაშვილი</t>
  </si>
  <si>
    <t>დიმიტრი ჯოხარიძე</t>
  </si>
  <si>
    <t>გიორგი ცინცქილაძე</t>
  </si>
  <si>
    <t>გელა გელენიძე</t>
  </si>
  <si>
    <t>ბაქარ ცობეხია</t>
  </si>
  <si>
    <t>ანზორ ბიწაძე</t>
  </si>
  <si>
    <t>აკაკი კიკვაძე</t>
  </si>
  <si>
    <t>31001014073</t>
  </si>
  <si>
    <t>29001030897</t>
  </si>
  <si>
    <t>01011010289</t>
  </si>
  <si>
    <t>01017030601</t>
  </si>
  <si>
    <t>01001015750</t>
  </si>
  <si>
    <t>01010002370</t>
  </si>
  <si>
    <t>ლექციებით გამოფენებით და სხვა მსგავსი ღონისძიებების მოწყობით მიღებული შემოსავლები(საკურსო სხვაობა ფორმა5-ის მიზნობრივი დაფინანსებიდან)</t>
  </si>
  <si>
    <t>რამაზი პეტოშვილი</t>
  </si>
  <si>
    <t>მარეხი გოგოლაური</t>
  </si>
  <si>
    <t>ია მელიქიძე</t>
  </si>
  <si>
    <t>თორნიკე თოროსიან</t>
  </si>
  <si>
    <t>თეიმურაზი კაპანაძე</t>
  </si>
  <si>
    <t>ლუიზა ხითარიშვილი</t>
  </si>
  <si>
    <t>ჟუჟუნა დემეტრაძე</t>
  </si>
  <si>
    <t>მინას ეგოიან</t>
  </si>
  <si>
    <t>ავთანდილ ლომიძე</t>
  </si>
  <si>
    <t>სიმონ კაპანაძე</t>
  </si>
  <si>
    <t>თეა ჩუბინიძე</t>
  </si>
  <si>
    <t>ინგა დავლაშერიძე</t>
  </si>
  <si>
    <t>ვლადიმერ ქიმერიძე</t>
  </si>
  <si>
    <t>პეტრე ხითარიშვილი</t>
  </si>
  <si>
    <t>ფიქრია სუდაძე</t>
  </si>
  <si>
    <t>იოსებ სამარჯიშვილი</t>
  </si>
  <si>
    <t>მადონა ბლუაშვილი</t>
  </si>
  <si>
    <t>ნანი არევაძე</t>
  </si>
  <si>
    <t>მეგი აბესაძე</t>
  </si>
  <si>
    <t>თამარა ხუციშვილი</t>
  </si>
  <si>
    <t>შორენა მაჩიტაძე</t>
  </si>
  <si>
    <t>ნათია იაძე გოშუანი</t>
  </si>
  <si>
    <t>იზოლდა მურვანიძე</t>
  </si>
  <si>
    <t>მაია მარტინენკო</t>
  </si>
  <si>
    <t>გელაშვილი ლია</t>
  </si>
  <si>
    <t>ლურსმანაშვილი ხათუნა</t>
  </si>
  <si>
    <t>ლურსმანაშვილი ანატოლი</t>
  </si>
  <si>
    <t>გაჩეჩილაძე თამარი</t>
  </si>
  <si>
    <t>შაყულაშვილი სერგო</t>
  </si>
  <si>
    <t>ალექსანიანი ანაიტ</t>
  </si>
  <si>
    <t>მირაფოროვი მარიამი</t>
  </si>
  <si>
    <t>სტეფნაძე ბესიკი</t>
  </si>
  <si>
    <t>გელაშვილი სოფიო</t>
  </si>
  <si>
    <t>ბალიაშვილი მარინე</t>
  </si>
  <si>
    <t>ლურსმანაშვილი მარიამი</t>
  </si>
  <si>
    <t>ბათმანიშვილი მაკა</t>
  </si>
  <si>
    <t>ყანდილიანი რუბენ</t>
  </si>
  <si>
    <t>ჩუტკერაშვილი აკატერინე</t>
  </si>
  <si>
    <t>კევლიშვილი ნინო</t>
  </si>
  <si>
    <t>მაღრაძე გიორგი</t>
  </si>
  <si>
    <t>ხრიკაძე ნაირა</t>
  </si>
  <si>
    <t>ქუჩუკიანი არტიომ</t>
  </si>
  <si>
    <t>მაღლაკელიძე თეა</t>
  </si>
  <si>
    <t xml:space="preserve">ჩადუნელი ნათია </t>
  </si>
  <si>
    <t xml:space="preserve">მაღრაძე თამარი </t>
  </si>
  <si>
    <t>კურტანიძე ნათია</t>
  </si>
  <si>
    <t>როკეტიშვილი მელო</t>
  </si>
  <si>
    <t>ნინო ხუსკივაძე</t>
  </si>
  <si>
    <t>ლომიძე ლია</t>
  </si>
  <si>
    <t>აბაშიძე ლია</t>
  </si>
  <si>
    <t>ხუციშვილი ანა</t>
  </si>
  <si>
    <t>ლომიძე ირინა</t>
  </si>
  <si>
    <t>ღამბარაშვილი თამაზი</t>
  </si>
  <si>
    <t xml:space="preserve">მერი მამალაძე </t>
  </si>
  <si>
    <t>გენო  პაპავა</t>
  </si>
  <si>
    <t>ნაზი კოტრიკაძე</t>
  </si>
  <si>
    <t>ნაზიბროლა საჟაია</t>
  </si>
  <si>
    <t>როლანდი კვაჭანტირაძე</t>
  </si>
  <si>
    <t>ელგუჯა აბუსერიძე</t>
  </si>
  <si>
    <t>ალმასხან შათირიშვილი</t>
  </si>
  <si>
    <t>ავთანდილ მახარაძე</t>
  </si>
  <si>
    <t>ლევან კუტუბიძე</t>
  </si>
  <si>
    <t>სიმონ ჯაში</t>
  </si>
  <si>
    <t>ნინო თელია</t>
  </si>
  <si>
    <t>ამირან მეგრელისვილი</t>
  </si>
  <si>
    <t>თეონა ანტიძე</t>
  </si>
  <si>
    <t>ვანო დდუდუჩავა</t>
  </si>
  <si>
    <t>ნაზია ვაჩეიშვილი</t>
  </si>
  <si>
    <t>ავთანდილ დუმბაძე</t>
  </si>
  <si>
    <t>კახა მგელაძე</t>
  </si>
  <si>
    <t>თემურ მგალობლიშვილი</t>
  </si>
  <si>
    <t>ია   ანდღულაძე</t>
  </si>
  <si>
    <t xml:space="preserve">დარეჟან მაღულარია </t>
  </si>
  <si>
    <t>ბეჟან ახალაძე</t>
  </si>
  <si>
    <t>შუქრი ჭელიძე</t>
  </si>
  <si>
    <t>რეზეო დოლიძე</t>
  </si>
  <si>
    <t xml:space="preserve">მაია ტედორაძე </t>
  </si>
  <si>
    <t xml:space="preserve">ხათუნა მჟავია </t>
  </si>
  <si>
    <t>ოთარი ბარამიძე</t>
  </si>
  <si>
    <t>მეტია თედორაძე</t>
  </si>
  <si>
    <t>ნათელა მეფარშვილი</t>
  </si>
  <si>
    <t>ივანე რამისვილი</t>
  </si>
  <si>
    <t>ცისანა ბერიზე</t>
  </si>
  <si>
    <t>დავით ბოლქვაძე</t>
  </si>
  <si>
    <t>სანდრო კაკურია</t>
  </si>
  <si>
    <t>პოლიო სანიკიძე</t>
  </si>
  <si>
    <t>კობა ბურჭულაძე</t>
  </si>
  <si>
    <t>ვაჟა დოლიძე</t>
  </si>
  <si>
    <t>იოსებ ბერიშვილი</t>
  </si>
  <si>
    <t>მზია თოდრია</t>
  </si>
  <si>
    <t>ლალი ანთიძე</t>
  </si>
  <si>
    <t>მიხეილ ლაცაბიძე</t>
  </si>
  <si>
    <t>გიზო ჩავლეშვილი</t>
  </si>
  <si>
    <t>ქრისტინე ჩხიკვაძე</t>
  </si>
  <si>
    <t>დავით ვასაძე</t>
  </si>
  <si>
    <t>ინგა მაჭარაშვილი</t>
  </si>
  <si>
    <t>ირაკლი გიორგაძე</t>
  </si>
  <si>
    <t>ნორა კუნჭულია</t>
  </si>
  <si>
    <t>ლევან ჩხაიძე</t>
  </si>
  <si>
    <t>ნატალია კულჩიცკაია</t>
  </si>
  <si>
    <t>ირინე თხილაიშვილი</t>
  </si>
  <si>
    <t>თეიმურაზ ბარბაქაძე</t>
  </si>
  <si>
    <t>ლია ცერცვაძე</t>
  </si>
  <si>
    <t>ნანი მენაბდე</t>
  </si>
  <si>
    <t>ანა ცეცხლაძე</t>
  </si>
  <si>
    <t>თამარ ბურჭულაძე</t>
  </si>
  <si>
    <t>მზექალა მუხაშავრია</t>
  </si>
  <si>
    <t>სოსო კონწოლიძე</t>
  </si>
  <si>
    <t>ხატია  სამხარაძე</t>
  </si>
  <si>
    <t>თამარ ჩუბინიძე</t>
  </si>
  <si>
    <t>თამარ მაჭარაშვილი</t>
  </si>
  <si>
    <t>ბადრი მურვანიძე</t>
  </si>
  <si>
    <t>ნანა ხავთასი</t>
  </si>
  <si>
    <t>გური ქუტიძე</t>
  </si>
  <si>
    <t>ჟუჟუნა ცატავა</t>
  </si>
  <si>
    <t>მაია სამსონია</t>
  </si>
  <si>
    <t>ხათუნა ლურსმანაშვილი</t>
  </si>
  <si>
    <t>ლანა სუხიშვილი</t>
  </si>
  <si>
    <t>თინა დობორჯგინიძე</t>
  </si>
  <si>
    <t>ნინო ღლონტი</t>
  </si>
  <si>
    <t>ზაზა გელაშვილი</t>
  </si>
  <si>
    <t>მანანა მდინარაძე</t>
  </si>
  <si>
    <t>აკაკი სიამაშვილი</t>
  </si>
  <si>
    <t>ალექსანდრე ვარდუკაძე</t>
  </si>
  <si>
    <t>ლაშა გობრონიძე</t>
  </si>
  <si>
    <t>შოთა სალუქვაძე</t>
  </si>
  <si>
    <t>ანა გიგინეიშვილი</t>
  </si>
  <si>
    <t>მარიამ სალუქვაძე</t>
  </si>
  <si>
    <t>ნინო შარაშიძე</t>
  </si>
  <si>
    <t>სალომე ლომთაძე</t>
  </si>
  <si>
    <t>ნინო ბურჭულაძე</t>
  </si>
  <si>
    <t>ირაკლი ჩავლეშვილი</t>
  </si>
  <si>
    <t>მადონა ძირკვაძე</t>
  </si>
  <si>
    <t>მამუკა მეგენეიშვილი</t>
  </si>
  <si>
    <t>ვახტანგ ხოშტარია</t>
  </si>
  <si>
    <t>გოჩა შავაძე</t>
  </si>
  <si>
    <t>ანზორი დარჩიძე</t>
  </si>
  <si>
    <t>გენადი მიქელაძე</t>
  </si>
  <si>
    <t>ქეთევან ცეცხლაძე</t>
  </si>
  <si>
    <t>რიტა  პეტროსიან</t>
  </si>
  <si>
    <t>ნინელი მიქაძე</t>
  </si>
  <si>
    <t>ზირა ღლონტი</t>
  </si>
  <si>
    <t>ზაზა კვესიეშვილი</t>
  </si>
  <si>
    <t>აკაკი სიმონიშვილი</t>
  </si>
  <si>
    <t>ლელა ქინქლაძე</t>
  </si>
  <si>
    <t>ქეთევან გოგოლაძე</t>
  </si>
  <si>
    <t>ჟანეტა გორდელაძე</t>
  </si>
  <si>
    <t>ნატალია დარჩია</t>
  </si>
  <si>
    <t>მარინა ჩხაიძე</t>
  </si>
  <si>
    <t>ნაირა მჟავია</t>
  </si>
  <si>
    <t>მერი ცხვარაძე</t>
  </si>
  <si>
    <t>თამარ ფირცხალაიშვილი</t>
  </si>
  <si>
    <t>ლელა გურგენაძე</t>
  </si>
  <si>
    <t>მანანა ქვირია</t>
  </si>
  <si>
    <t>ირმა ღელეყვა</t>
  </si>
  <si>
    <t>ეთერი ჯალაბაძე</t>
  </si>
  <si>
    <t>ვალერიან მსხილაძე</t>
  </si>
  <si>
    <t>მზიური ბულია</t>
  </si>
  <si>
    <t>მზიური გვიჩია</t>
  </si>
  <si>
    <t>მანანა კოსტავა</t>
  </si>
  <si>
    <t>ავთანდილ ბაბლუანი</t>
  </si>
  <si>
    <t>იარკლი სარჯველაძე</t>
  </si>
  <si>
    <t>გელა ფირცხალაიშვილი</t>
  </si>
  <si>
    <t>ია თოდუა</t>
  </si>
  <si>
    <t>მაია ცეცხლაძე</t>
  </si>
  <si>
    <t>მზია გუჯაბიძე</t>
  </si>
  <si>
    <t>ელენე ჯიჯიეშვილი</t>
  </si>
  <si>
    <t>გულისა სულაბერიძე</t>
  </si>
  <si>
    <t>მიმოზა მარგალიტაძე</t>
  </si>
  <si>
    <t>სალომე ორმოცაძე</t>
  </si>
  <si>
    <t>ციცინო  ბარამიძე</t>
  </si>
  <si>
    <t>დავით აბუსერიძე</t>
  </si>
  <si>
    <t>კუკური ბარამიძე</t>
  </si>
  <si>
    <t>ალექსანდრე ბერიძე</t>
  </si>
  <si>
    <t>ნატო აფხაზავა</t>
  </si>
  <si>
    <t>თეიმურაზ ფოფხაძე</t>
  </si>
  <si>
    <t>ოთარი გობრონიძე</t>
  </si>
  <si>
    <t>ლია გოგოლაძე</t>
  </si>
  <si>
    <t>ხათუნა გვასალია</t>
  </si>
  <si>
    <t>ვახტანგ ხელაძე</t>
  </si>
  <si>
    <t>ანტონ ჩხაიძე</t>
  </si>
  <si>
    <t>მედეა მაისურაძე</t>
  </si>
  <si>
    <t>თამილა ჩხაიძე</t>
  </si>
  <si>
    <t>სილევან ფიფაიშვილი</t>
  </si>
  <si>
    <t>ნანა ჭყონია</t>
  </si>
  <si>
    <t>ნინო ლაღუნდარიძე</t>
  </si>
  <si>
    <t>ივანე ცეცხლაძე</t>
  </si>
  <si>
    <t>ინგა პატარაია</t>
  </si>
  <si>
    <t>სიჭინავა ბორისი</t>
  </si>
  <si>
    <t>ხუბულავა ჯიმი</t>
  </si>
  <si>
    <t>ანთია ევგენი</t>
  </si>
  <si>
    <t xml:space="preserve">ნაჭყებია ლია </t>
  </si>
  <si>
    <t>ჭილანძე ქისტინე</t>
  </si>
  <si>
    <t>ჭილანძე ქეთინო</t>
  </si>
  <si>
    <t>ჭილანძე მარიკა</t>
  </si>
  <si>
    <t>ბარამია თარაში</t>
  </si>
  <si>
    <t>კვარაცხელია ნუგზარი</t>
  </si>
  <si>
    <t>შონია გიორგი</t>
  </si>
  <si>
    <t>შანავა დავითი</t>
  </si>
  <si>
    <t>მებონია მონიკა</t>
  </si>
  <si>
    <t>ანთია რიტა</t>
  </si>
  <si>
    <t>გაბედავა ხათუნა</t>
  </si>
  <si>
    <t>თლორდავა ირმა</t>
  </si>
  <si>
    <t>ქობალია ბაკა</t>
  </si>
  <si>
    <t>ბარამია მაყვალა</t>
  </si>
  <si>
    <t>ალანია თენგიზი</t>
  </si>
  <si>
    <t>თოდუა გიგლა</t>
  </si>
  <si>
    <t>კალანდაძე ეკა</t>
  </si>
  <si>
    <t>ანთია ლელა</t>
  </si>
  <si>
    <t>შარია შორენა</t>
  </si>
  <si>
    <t>ჩხეიძე გურამი</t>
  </si>
  <si>
    <t>გეგელია აგული</t>
  </si>
  <si>
    <t>ფიფია გიორგი</t>
  </si>
  <si>
    <t>კარტოზია ელიზა</t>
  </si>
  <si>
    <t>ლატარია მურადი</t>
  </si>
  <si>
    <t>როგავა კახაბერ</t>
  </si>
  <si>
    <t>მოსიძე ელიზა</t>
  </si>
  <si>
    <t>ჯიქია ნათია</t>
  </si>
  <si>
    <t>სარია ციალა</t>
  </si>
  <si>
    <t>ლელა მესხია</t>
  </si>
  <si>
    <t>თამარ ჭითანავა</t>
  </si>
  <si>
    <t>ბიჭიკო კვარაცხელია</t>
  </si>
  <si>
    <t>თეა ქობალია</t>
  </si>
  <si>
    <t>დენიზა ბჟინავა</t>
  </si>
  <si>
    <t>გალაქტიონ თოლორაია</t>
  </si>
  <si>
    <t>მალხაზ ნაჭყებია</t>
  </si>
  <si>
    <t>გულთამზე გაბისონია</t>
  </si>
  <si>
    <t>ქრისტინე მანია</t>
  </si>
  <si>
    <t>ლამზირა ჯგუშია</t>
  </si>
  <si>
    <t>კახაბერ ჯიქია</t>
  </si>
  <si>
    <t>ვლადიმერ ფცაცია</t>
  </si>
  <si>
    <t>ვალერიან მინჯორაია</t>
  </si>
  <si>
    <t>ზაირა კვარაცხელია</t>
  </si>
  <si>
    <t>კახაბერ ბიგვავა</t>
  </si>
  <si>
    <t>ირა ფარცვანია</t>
  </si>
  <si>
    <t xml:space="preserve">იკა ბიგვავა </t>
  </si>
  <si>
    <t>გელა ღულათავა</t>
  </si>
  <si>
    <t>თრამარ ნაჭყებია</t>
  </si>
  <si>
    <t>ეკა სიჭინავა</t>
  </si>
  <si>
    <t>მადონა მიქავა</t>
  </si>
  <si>
    <t>ლია ჭითანავა</t>
  </si>
  <si>
    <t>ნოდარ ბარამია</t>
  </si>
  <si>
    <t>ასმათ მარშანია</t>
  </si>
  <si>
    <t>სვეტლანა ჭურღულია</t>
  </si>
  <si>
    <t>სოფიკო ფირცხალავა</t>
  </si>
  <si>
    <t>დარიკო თოლორაია</t>
  </si>
  <si>
    <t>ინეზა ბჟინავა</t>
  </si>
  <si>
    <t>ვახტანგ ბიგვავა</t>
  </si>
  <si>
    <t>ელდა ბიგვავა</t>
  </si>
  <si>
    <t>მოლაშხია ზაალი</t>
  </si>
  <si>
    <t xml:space="preserve">ფიფია გიორგი </t>
  </si>
  <si>
    <t>სიხარულია რუსლანი</t>
  </si>
  <si>
    <t>თემურ გოგოხია</t>
  </si>
  <si>
    <t>პერტაია ელისო</t>
  </si>
  <si>
    <t>ფაცურია ლია</t>
  </si>
  <si>
    <t>კირთაძე ლია</t>
  </si>
  <si>
    <t>სოფიო ნოზაძე</t>
  </si>
  <si>
    <t>შამფრიანი თამელა</t>
  </si>
  <si>
    <t>მედეა ესებუა</t>
  </si>
  <si>
    <t>ნარიმან ვეზდენი</t>
  </si>
  <si>
    <t>თამარ ფარულავა</t>
  </si>
  <si>
    <t>ქობალია ავთანდილი</t>
  </si>
  <si>
    <t>ირაკლი ესართია</t>
  </si>
  <si>
    <t>კვარაცხელია ტიტიკო</t>
  </si>
  <si>
    <t>ხუფენია ლამზირა</t>
  </si>
  <si>
    <t>წურწუმია ლელა</t>
  </si>
  <si>
    <t>ფაცაცია ჯულიეტა</t>
  </si>
  <si>
    <t>ქადარია ვალერი</t>
  </si>
  <si>
    <t>ჩუხუა ინეზა</t>
  </si>
  <si>
    <t>ჩაკაბერია ანანო</t>
  </si>
  <si>
    <t>ვალერიანე ცანავა</t>
  </si>
  <si>
    <t>ლაშხია ალიკა</t>
  </si>
  <si>
    <t>ანთია გიგა</t>
  </si>
  <si>
    <t>წულაია მანანა</t>
  </si>
  <si>
    <t>მირანდა როგავა</t>
  </si>
  <si>
    <t>მაია მორგოშია</t>
  </si>
  <si>
    <t>ფარცვანია შარმადინ</t>
  </si>
  <si>
    <t>ეკატერინე ალშიბაია</t>
  </si>
  <si>
    <t>ფურთუხია ნინო</t>
  </si>
  <si>
    <t>მაია გულორდავა</t>
  </si>
  <si>
    <t>თამარ ხარჩილავა</t>
  </si>
  <si>
    <t>ბორის ბულია</t>
  </si>
  <si>
    <t>კვარაცხელია სოფიო</t>
  </si>
  <si>
    <t>დარასელია დარეჯან</t>
  </si>
  <si>
    <t>ყოლბაია რატი</t>
  </si>
  <si>
    <t>ციცქარავა ფატმანი</t>
  </si>
  <si>
    <t>მებონია ირაკლი</t>
  </si>
  <si>
    <t>ჩემია ვაჟა</t>
  </si>
  <si>
    <t>თოდუა დავითი</t>
  </si>
  <si>
    <t>ხათუნა ფიფია</t>
  </si>
  <si>
    <t>გოგიტა მიქაძე</t>
  </si>
  <si>
    <t>ფატიმა ცეცხლაძე</t>
  </si>
  <si>
    <t>ცხადაია მარგო</t>
  </si>
  <si>
    <t xml:space="preserve">ნინო კვიკვინია </t>
  </si>
  <si>
    <t>რუსუდან კოდუა</t>
  </si>
  <si>
    <t>თეა ჭეჟია</t>
  </si>
  <si>
    <t>ლიდა ლატარია</t>
  </si>
  <si>
    <t>დემური ფიფია</t>
  </si>
  <si>
    <t>დენისი ღურწკაია</t>
  </si>
  <si>
    <t>ლელა ალექსანდრია</t>
  </si>
  <si>
    <t>გალაქტიონი ფიფია</t>
  </si>
  <si>
    <t xml:space="preserve">არჩილი ლაბაძე </t>
  </si>
  <si>
    <t>დალი ტკაჩოვი</t>
  </si>
  <si>
    <t>ეთერი ყალიჩავა</t>
  </si>
  <si>
    <t>ჯემალი გურჯიძე</t>
  </si>
  <si>
    <t>ქრისტინა ახალაია</t>
  </si>
  <si>
    <t>ანა კუხალეიშვილი</t>
  </si>
  <si>
    <t>ლელა ცომაია</t>
  </si>
  <si>
    <t>კობა შენგელია</t>
  </si>
  <si>
    <t>რომანი მირცხულავა</t>
  </si>
  <si>
    <t>მზია ჩუბინიძე</t>
  </si>
  <si>
    <t>თინათინ კეკუსანძე</t>
  </si>
  <si>
    <t>ველოდი ბუკია</t>
  </si>
  <si>
    <t xml:space="preserve">ნინო ალანია </t>
  </si>
  <si>
    <t>ჯონი არზიანი</t>
  </si>
  <si>
    <t>მურმანი თოდუა</t>
  </si>
  <si>
    <t>ჟანეტა შონია</t>
  </si>
  <si>
    <t>ავთანდილი ჯიმშელეიშვილი</t>
  </si>
  <si>
    <t>დალი ჯიქია</t>
  </si>
  <si>
    <t>მადონა ლატარია</t>
  </si>
  <si>
    <t>ჯემალი ჯავახიშვილი</t>
  </si>
  <si>
    <t>ბადრი შელია</t>
  </si>
  <si>
    <t>სალომე კვარაცხელია</t>
  </si>
  <si>
    <t>ნანა აკობია</t>
  </si>
  <si>
    <t>ბელა შენგელია</t>
  </si>
  <si>
    <t>მედეა ბულია</t>
  </si>
  <si>
    <t>ლორენა კვარაცხელია</t>
  </si>
  <si>
    <t>ნაირა ძაძამია</t>
  </si>
  <si>
    <t>ნარგიზა ფიფია</t>
  </si>
  <si>
    <t>ვალერი ქარდავა</t>
  </si>
  <si>
    <t>გენადი გერგედავა</t>
  </si>
  <si>
    <t>მზია ქარდავა</t>
  </si>
  <si>
    <t>ლამზირა ჭანტურია</t>
  </si>
  <si>
    <t>ირინე კვარაცხელია</t>
  </si>
  <si>
    <t>ომარ ფარულავა</t>
  </si>
  <si>
    <t>მიმოზა არონია</t>
  </si>
  <si>
    <t>გუგუგშა ჭანია</t>
  </si>
  <si>
    <t>მოკონა ფიფია</t>
  </si>
  <si>
    <t>ბაკურ მითაგვარია</t>
  </si>
  <si>
    <t>მარიკა მითაგვაია</t>
  </si>
  <si>
    <t>მაია მებონია</t>
  </si>
  <si>
    <t>ავთანდილ ქავთარია</t>
  </si>
  <si>
    <t>თეა ფიფია</t>
  </si>
  <si>
    <t>ეკა ჭეჟია</t>
  </si>
  <si>
    <t>ლედი ფიფია</t>
  </si>
  <si>
    <t>ნანა ჯაგუნავა</t>
  </si>
  <si>
    <t>თენგიზ ბიგვავა</t>
  </si>
  <si>
    <t>ნატო მიქავა</t>
  </si>
  <si>
    <t>ნანა მებონია</t>
  </si>
  <si>
    <t>ლევან უბილავა</t>
  </si>
  <si>
    <t>მიტრო ნაჭყებია</t>
  </si>
  <si>
    <t>ინგა ჭანტურია</t>
  </si>
  <si>
    <t>გიორგი ლაშქარავა</t>
  </si>
  <si>
    <t>აკაკი დადიანი</t>
  </si>
  <si>
    <t>სერგო სახეიშვილი</t>
  </si>
  <si>
    <t>თეა ლომაია</t>
  </si>
  <si>
    <t>ჯონატო ბჟალავა</t>
  </si>
  <si>
    <t>ალექსანდრე არჩაია</t>
  </si>
  <si>
    <t>ინეზა ყურაშვილი</t>
  </si>
  <si>
    <t>ლევანი მამულია</t>
  </si>
  <si>
    <t>ციალა როგავა</t>
  </si>
  <si>
    <t>აკაკი გაგუა</t>
  </si>
  <si>
    <t>დარეჯანი კოკაია</t>
  </si>
  <si>
    <t>დავითი ჩიტეიშვილი</t>
  </si>
  <si>
    <t>ლანა ბესელია</t>
  </si>
  <si>
    <t>რევაზი ხულორდავა</t>
  </si>
  <si>
    <t>ნანა ხუბუნაია</t>
  </si>
  <si>
    <t>მამუკა ფუტკარაია</t>
  </si>
  <si>
    <t>ანჟელა ფირცხელავა</t>
  </si>
  <si>
    <t>სალომე ჩიქობავა</t>
  </si>
  <si>
    <t>თეონა ჩიქოვანი</t>
  </si>
  <si>
    <t>ირმა კუპრავა</t>
  </si>
  <si>
    <t>აბესალომი ჯალაღონია</t>
  </si>
  <si>
    <t>ოთარი მიშველია</t>
  </si>
  <si>
    <t>რობერტ შალამბერიძე</t>
  </si>
  <si>
    <t>ნანა მალანია</t>
  </si>
  <si>
    <t>ჟულიეტა ბერიძე</t>
  </si>
  <si>
    <t>ნანი კოკაია</t>
  </si>
  <si>
    <t>ლალი ჯანაშია</t>
  </si>
  <si>
    <t>თენგიზი გრიგოლია</t>
  </si>
  <si>
    <t>ლალი ხოჭოლავა</t>
  </si>
  <si>
    <t>ლაშა ხარებავა</t>
  </si>
  <si>
    <t>ზაირა გოგინავა</t>
  </si>
  <si>
    <t>ნანა ფაჩუაშვილი</t>
  </si>
  <si>
    <t>ლამარა პერტია</t>
  </si>
  <si>
    <t>თამარ ზაქარაია</t>
  </si>
  <si>
    <t>ელზა ხუბუა</t>
  </si>
  <si>
    <t xml:space="preserve">ირმა ჭაავა </t>
  </si>
  <si>
    <t>ნანი ადამია</t>
  </si>
  <si>
    <t>ჯღამაძე მამუკა</t>
  </si>
  <si>
    <t>მურღვლიანი მანანა</t>
  </si>
  <si>
    <t>მზია ბერიშვილი</t>
  </si>
  <si>
    <t xml:space="preserve"> ნატალია სახოკია</t>
  </si>
  <si>
    <t>საბანიძე იზოლდა</t>
  </si>
  <si>
    <t>ჭკადუა ავთანდილ</t>
  </si>
  <si>
    <t>ჭკადუა მამუკა</t>
  </si>
  <si>
    <t>მიქიანი გეგი</t>
  </si>
  <si>
    <t>ცინდელიანი მზევინარ</t>
  </si>
  <si>
    <t>ფანგანი მაია</t>
  </si>
  <si>
    <t>მიქიანი ხათუნა</t>
  </si>
  <si>
    <t>არღვლიანი პატა</t>
  </si>
  <si>
    <t>არღვლიანი ვანო</t>
  </si>
  <si>
    <t>ნარსავიძე დათა</t>
  </si>
  <si>
    <t>ჭკადუა რომან</t>
  </si>
  <si>
    <t>კვიციანი ქეთევან</t>
  </si>
  <si>
    <t>ავალიანი ვერიკო</t>
  </si>
  <si>
    <t>კვანჭიანი აკაკი</t>
  </si>
  <si>
    <t>გურჩიანი ქეთევან</t>
  </si>
  <si>
    <t>გუჯეჯიანი ლალა</t>
  </si>
  <si>
    <t>ხმალაძე მაია</t>
  </si>
  <si>
    <t>ჯაფარიძე ირმა</t>
  </si>
  <si>
    <t>გველესიანი თამარი</t>
  </si>
  <si>
    <t>ხაფთანი მარიამი</t>
  </si>
  <si>
    <t>ილდანი ნეოლინა</t>
  </si>
  <si>
    <t>ჭკადუა ნათია</t>
  </si>
  <si>
    <t>ანსიანი ნინო</t>
  </si>
  <si>
    <t>ჭკადუა მარიჯან</t>
  </si>
  <si>
    <t>გირგვლიანი ფოთოლა</t>
  </si>
  <si>
    <t>გირგვლიანი მაია</t>
  </si>
  <si>
    <t>სუბელიანი თამარი</t>
  </si>
  <si>
    <t>გამყრელიძე ქეთო</t>
  </si>
  <si>
    <t>ნაკანი ნინო</t>
  </si>
  <si>
    <t>კორძაია ედვარდ</t>
  </si>
  <si>
    <t>გერლიანი ალბერტ</t>
  </si>
  <si>
    <t>სუბელიანი ამრო</t>
  </si>
  <si>
    <t>გერლიანი აზა</t>
  </si>
  <si>
    <t>სუბელიანი ბაბუცა</t>
  </si>
  <si>
    <t>გურჩიანი ზოია</t>
  </si>
  <si>
    <t>კვიციანი გიორგი</t>
  </si>
  <si>
    <t>კვანჭიანი კესო</t>
  </si>
  <si>
    <t>ვეზდენი ჩოფე</t>
  </si>
  <si>
    <t>ფალიანი ანგელინა</t>
  </si>
  <si>
    <t>ჭკადუა ნატო</t>
  </si>
  <si>
    <t>კობა ქიქავა</t>
  </si>
  <si>
    <t>ლუიზა კორთხონჯია</t>
  </si>
  <si>
    <t>მამია სულავა</t>
  </si>
  <si>
    <t>თამილა ხუროძე</t>
  </si>
  <si>
    <t>ბელა ჯიჯელავა</t>
  </si>
  <si>
    <t>მავლნა ჩხეტია</t>
  </si>
  <si>
    <t>ია კალანდია</t>
  </si>
  <si>
    <t>დინა ციკოლია</t>
  </si>
  <si>
    <t>თემურ ქაჯაია</t>
  </si>
  <si>
    <t>როლანდ კვანტალიანი</t>
  </si>
  <si>
    <t>მადონა სიგუა</t>
  </si>
  <si>
    <t>გენადი ბჟალავა</t>
  </si>
  <si>
    <t>მამუკა სიგუა</t>
  </si>
  <si>
    <t>ანა ხაინდრავა</t>
  </si>
  <si>
    <t>გოჩა ბერია</t>
  </si>
  <si>
    <t>ნონა ჯოჯუა</t>
  </si>
  <si>
    <t>ლაშა ჯგერენაია</t>
  </si>
  <si>
    <t>მაყვალა ხუხუა</t>
  </si>
  <si>
    <t>პაატა გეგეჭკორი</t>
  </si>
  <si>
    <t>ბადრი კილასონია</t>
  </si>
  <si>
    <t>მალხაზ კილასონია</t>
  </si>
  <si>
    <t>მაია ცანავა</t>
  </si>
  <si>
    <t>იზოლდა რურუა</t>
  </si>
  <si>
    <t>კახა ჟვანია</t>
  </si>
  <si>
    <t>ელდარ თოდუა</t>
  </si>
  <si>
    <t>გენო კილასონია</t>
  </si>
  <si>
    <t>მიხეილ ნაჭყებია</t>
  </si>
  <si>
    <t>ემზარ ჯავახია</t>
  </si>
  <si>
    <t>ზვიად ბურჭულაია</t>
  </si>
  <si>
    <t>გოგა სილაგავა</t>
  </si>
  <si>
    <t>ნინო გაბუნია</t>
  </si>
  <si>
    <t>ნინო წულაია</t>
  </si>
  <si>
    <t>ალიკა ქაჯაია</t>
  </si>
  <si>
    <t>მაია მესხი</t>
  </si>
  <si>
    <t>აკაკი ესართია</t>
  </si>
  <si>
    <t>გრიგოლი  ცაავა</t>
  </si>
  <si>
    <t>გია საკანდელია</t>
  </si>
  <si>
    <t>ალექსანდრე ფიფია</t>
  </si>
  <si>
    <t xml:space="preserve">ლარა ნიჟარაძე </t>
  </si>
  <si>
    <t>ზვიადი სახეიშვილი</t>
  </si>
  <si>
    <t>ედიტა ქაჯაია</t>
  </si>
  <si>
    <t>ია ელიაშვილი</t>
  </si>
  <si>
    <t>მეგი ჭანტურია</t>
  </si>
  <si>
    <t>ქეთო სახეიშვილი</t>
  </si>
  <si>
    <t>სოფიო უჩანეიშვილი</t>
  </si>
  <si>
    <t>ლელა ანაკიძე</t>
  </si>
  <si>
    <t>მაკა ცანავა</t>
  </si>
  <si>
    <t>ნაზიბროლა დევაძე</t>
  </si>
  <si>
    <t>ლელა კიღურაძე</t>
  </si>
  <si>
    <t>ლატავრა გვასალია</t>
  </si>
  <si>
    <t>ნანა სიჭინავა</t>
  </si>
  <si>
    <t>თეონა წირღვავა</t>
  </si>
  <si>
    <t>ეკატერინე ჟვანია</t>
  </si>
  <si>
    <t>სოფიკო სიჭინავა</t>
  </si>
  <si>
    <t>მურთაზ მაკალათია</t>
  </si>
  <si>
    <t>რომან დვალიშვილი</t>
  </si>
  <si>
    <t>მამუკა ზარქუა</t>
  </si>
  <si>
    <t>შორენა შენგელია</t>
  </si>
  <si>
    <t>ნანული გოგოლი</t>
  </si>
  <si>
    <t>მარიამ ნოდია</t>
  </si>
  <si>
    <t>ეკატერინე დოლიძე</t>
  </si>
  <si>
    <t>მზია ლომია</t>
  </si>
  <si>
    <t>ინგა შენგელია</t>
  </si>
  <si>
    <t>ტრისტანი ქორჩილავა</t>
  </si>
  <si>
    <t>ნათია ბერიშვილი</t>
  </si>
  <si>
    <t>მანანა ცაავა</t>
  </si>
  <si>
    <t>ლენა ლომაია</t>
  </si>
  <si>
    <t>მარინა ნოდია</t>
  </si>
  <si>
    <t>ბორის წულაია</t>
  </si>
  <si>
    <t>ლევან გულუა</t>
  </si>
  <si>
    <t>დათა გახარია</t>
  </si>
  <si>
    <t>ზაზა შენგელია</t>
  </si>
  <si>
    <t>ავთანდილ ხობელია</t>
  </si>
  <si>
    <t>იზოლდა თოდუა</t>
  </si>
  <si>
    <t>დემური ლაზარია</t>
  </si>
  <si>
    <t>ხვიჩა დარსალია</t>
  </si>
  <si>
    <t>როლანდი ყალიჩავა</t>
  </si>
  <si>
    <t>გელა პაპავა</t>
  </si>
  <si>
    <t>თამარა თოდუა</t>
  </si>
  <si>
    <t>მამუკა მიმინოშვილი</t>
  </si>
  <si>
    <t>მაკა ფოცხვერია</t>
  </si>
  <si>
    <t>მარინა ღვინჯილია</t>
  </si>
  <si>
    <t>ზაალი სიჭინავა</t>
  </si>
  <si>
    <t>მერაბ სტეფანია</t>
  </si>
  <si>
    <t>ჯენერ იზორია</t>
  </si>
  <si>
    <t>ომარი დარსალია</t>
  </si>
  <si>
    <t>ფატიმა როდონაია</t>
  </si>
  <si>
    <t>ჯამბულ როგავა</t>
  </si>
  <si>
    <t>დათო საჯაია</t>
  </si>
  <si>
    <t>ქეთევან წურწუმია</t>
  </si>
  <si>
    <t>მაია შელია</t>
  </si>
  <si>
    <t>იმენდი შელია</t>
  </si>
  <si>
    <t>ნანა მამფორია</t>
  </si>
  <si>
    <t xml:space="preserve"> ვაჟა ჯანელიძე</t>
  </si>
  <si>
    <t xml:space="preserve"> ჟანა ჯალაღონია</t>
  </si>
  <si>
    <t xml:space="preserve"> დიმიტრი ფირცხალაშვილი</t>
  </si>
  <si>
    <t>ლევანი კაჭარავა</t>
  </si>
  <si>
    <t xml:space="preserve"> მერაბი კურპეიშვილი</t>
  </si>
  <si>
    <t xml:space="preserve"> ნონა პერტენავა</t>
  </si>
  <si>
    <t xml:space="preserve"> მამუკა მიქაძე</t>
  </si>
  <si>
    <t xml:space="preserve"> ნანა ქიტუაშვილი</t>
  </si>
  <si>
    <t xml:space="preserve"> რაული თოფურია</t>
  </si>
  <si>
    <t xml:space="preserve"> დავითი ხოშტარია</t>
  </si>
  <si>
    <t xml:space="preserve"> ნათია ოჩიგავა</t>
  </si>
  <si>
    <t xml:space="preserve"> ნიკოლოზ მიქავა</t>
  </si>
  <si>
    <t xml:space="preserve"> ნაზი ნინუა</t>
  </si>
  <si>
    <t xml:space="preserve"> ბაქარი კუცია</t>
  </si>
  <si>
    <t xml:space="preserve"> შორენა ჩოჩია</t>
  </si>
  <si>
    <t xml:space="preserve"> დათუნა კუჭუხიძე</t>
  </si>
  <si>
    <t xml:space="preserve"> ნანული ფრანგიშვილი</t>
  </si>
  <si>
    <t xml:space="preserve"> თენგიზი თელია</t>
  </si>
  <si>
    <t xml:space="preserve"> რევაზ ახობაძე</t>
  </si>
  <si>
    <t xml:space="preserve"> მზევინარ გაბუნია</t>
  </si>
  <si>
    <t xml:space="preserve"> ნონა ესაკია</t>
  </si>
  <si>
    <t>ბუთხუზი ფაცაცია</t>
  </si>
  <si>
    <t xml:space="preserve"> შუშანიკა კაჭარავა</t>
  </si>
  <si>
    <t> ნონა ჩიკვილაძე</t>
  </si>
  <si>
    <t> დავითი მაისურაძე</t>
  </si>
  <si>
    <t> შოთა ჩიკვილაძე</t>
  </si>
  <si>
    <t> ლევანი მაისურაძე</t>
  </si>
  <si>
    <t> ლედი ყაველაშვილი</t>
  </si>
  <si>
    <t> გურამ ხვედელიანი</t>
  </si>
  <si>
    <t> ხათუნა მაისურაძე</t>
  </si>
  <si>
    <t> ომარ ლობჯანიძე</t>
  </si>
  <si>
    <t> შოთა სამხარაძე</t>
  </si>
  <si>
    <t> თამაზ სულაძე</t>
  </si>
  <si>
    <t> ტარიელ გაგნიძე</t>
  </si>
  <si>
    <t> ქეთევან მაისურაძე</t>
  </si>
  <si>
    <t> ზოია მეტრეველი</t>
  </si>
  <si>
    <t> ნანა ჯაფარიძე</t>
  </si>
  <si>
    <t> მარინე ხიდეშელი</t>
  </si>
  <si>
    <t> გივი ბაკურაძე</t>
  </si>
  <si>
    <t> ინდირა ახვლედიანი</t>
  </si>
  <si>
    <t> ანა ლებანიძე</t>
  </si>
  <si>
    <t> ჯუმბერ ჩიხრაძე</t>
  </si>
  <si>
    <t> ხათუნა გავაშელი-მეტრეველი</t>
  </si>
  <si>
    <t> რუსუდან ჩლაიძე</t>
  </si>
  <si>
    <t> ლილი გავაშელიშვილი</t>
  </si>
  <si>
    <t> მაია გავაშელიშვილი</t>
  </si>
  <si>
    <t>თინა ონიანი</t>
  </si>
  <si>
    <t>დიანა ქურასბედიანი</t>
  </si>
  <si>
    <t>ფრიდონ მუსელიანი</t>
  </si>
  <si>
    <t>დალი გელოვანი</t>
  </si>
  <si>
    <t>ლია რატიანი</t>
  </si>
  <si>
    <t>ლიანა ქარდავა</t>
  </si>
  <si>
    <t>გულნარა ქურასბედიანი</t>
  </si>
  <si>
    <t>დარეჯან ონიანი</t>
  </si>
  <si>
    <t>მურადი ჭელიძე</t>
  </si>
  <si>
    <t>ბორის ნემსაძე</t>
  </si>
  <si>
    <t>მაყვალა კვიციანი</t>
  </si>
  <si>
    <t>ვაჟა ონიანი</t>
  </si>
  <si>
    <t>გივი პირველი</t>
  </si>
  <si>
    <t>ბაბუცა ბენდელიანი</t>
  </si>
  <si>
    <t>მზია ონიანი</t>
  </si>
  <si>
    <t>ნათია ქურასბედიანი</t>
  </si>
  <si>
    <t>ნაზიკო ბენდელიანი</t>
  </si>
  <si>
    <t>რუსუდან მუსელიანი</t>
  </si>
  <si>
    <t>ნათია გუგავა</t>
  </si>
  <si>
    <t>იამზე ლიპარტელიანი</t>
  </si>
  <si>
    <t>ამალია გვიდიანი</t>
  </si>
  <si>
    <t>ჯოტო ქურასბედიანი</t>
  </si>
  <si>
    <t>სვეტლანა ქურასბედიანი</t>
  </si>
  <si>
    <t>თამილა კუხალაშვილი</t>
  </si>
  <si>
    <t>სოფიკო საღინაძე</t>
  </si>
  <si>
    <t>ლია სილაგაძე</t>
  </si>
  <si>
    <t>ლუარა მუშკუდიანი</t>
  </si>
  <si>
    <t>თენგიზ ჩიქოვანი</t>
  </si>
  <si>
    <t>ბესიკ ლომთაძე</t>
  </si>
  <si>
    <t>ფოთოლა გასვიანი</t>
  </si>
  <si>
    <t>ალბერტ ბენდელიანი</t>
  </si>
  <si>
    <t>ნინელი ქობულაძე</t>
  </si>
  <si>
    <t>ჯუმბერ სილაგაძე</t>
  </si>
  <si>
    <t>ნუნუ მურცხვალაძე</t>
  </si>
  <si>
    <t>ქრისტინე ბანძელაძე</t>
  </si>
  <si>
    <t>მაკა ბაკურაძე</t>
  </si>
  <si>
    <t>მარინა ირემაძე</t>
  </si>
  <si>
    <t>ვენერა ნემსიწვერიძე</t>
  </si>
  <si>
    <t>ციცინო ირემაძე</t>
  </si>
  <si>
    <t>ზაური ბუაძე</t>
  </si>
  <si>
    <t>მანანა ბურჯალიანი</t>
  </si>
  <si>
    <t>ბახვა ნემსიწვერიძე</t>
  </si>
  <si>
    <t>ონერ ნემსიწვერიძე</t>
  </si>
  <si>
    <t>გია ყურაშვილი</t>
  </si>
  <si>
    <t>ტიტე მანდარია</t>
  </si>
  <si>
    <t>მერაბ გელოვანი</t>
  </si>
  <si>
    <t>ფატმან მურცხვალაძე</t>
  </si>
  <si>
    <t>ვასილ ლაკვეხელიანი</t>
  </si>
  <si>
    <t>იური ნემსიწვერიძე</t>
  </si>
  <si>
    <t>თენგიზ ჯიაძე</t>
  </si>
  <si>
    <t>ლენა ჩხეტიანი</t>
  </si>
  <si>
    <t>აბესალომ კენჭაძე</t>
  </si>
  <si>
    <t>მიხეილ სილაგაძე</t>
  </si>
  <si>
    <t>გელა მუშკუდიანი</t>
  </si>
  <si>
    <t>ზურაბ ობოლაძე</t>
  </si>
  <si>
    <t xml:space="preserve">ალექსანდრე ჩაჩხიანი </t>
  </si>
  <si>
    <t>დავით გოლოძე</t>
  </si>
  <si>
    <t xml:space="preserve">ნუნუ ომანაძე </t>
  </si>
  <si>
    <t xml:space="preserve">დავით ომანაძე </t>
  </si>
  <si>
    <t xml:space="preserve">ნათელა ლეთოდიანი </t>
  </si>
  <si>
    <t xml:space="preserve">მილორდი ხუციძე </t>
  </si>
  <si>
    <t xml:space="preserve">ბაჩუკი ხვადაგიანი </t>
  </si>
  <si>
    <t xml:space="preserve">ხათუნა ფრუიძე </t>
  </si>
  <si>
    <t xml:space="preserve">იამზე ხეცურიანი </t>
  </si>
  <si>
    <t>გაგაძე გოჩა</t>
  </si>
  <si>
    <t>სეთურიძე ნათელა</t>
  </si>
  <si>
    <t>ტუცაშვილი გიორგი</t>
  </si>
  <si>
    <t>ტუჩაშვილი ნელი</t>
  </si>
  <si>
    <t>ჩქარეული მანანა</t>
  </si>
  <si>
    <t>ავსაჯანიშვილი ეთერი</t>
  </si>
  <si>
    <t>ფაჯიშვილი ნუნუ</t>
  </si>
  <si>
    <t>ფირანიშვილი ნინა</t>
  </si>
  <si>
    <t>ხუციშვილი მარინე</t>
  </si>
  <si>
    <t>ქუშაშვილი ნათელა</t>
  </si>
  <si>
    <t>ლამარა ხიბლაშვილი</t>
  </si>
  <si>
    <t>ლერი ღვინიაშვილი</t>
  </si>
  <si>
    <t>პაატა მოსახლიშვილი</t>
  </si>
  <si>
    <t>გიორგი საგინაშვილი</t>
  </si>
  <si>
    <t>თამარ ღვინიაშვილი</t>
  </si>
  <si>
    <t>მზია ნუგზრიშვილი</t>
  </si>
  <si>
    <t>მერი ნარიმანიძე</t>
  </si>
  <si>
    <t>ვარლამ ჯავახიშვილი</t>
  </si>
  <si>
    <t>ლევან ბადურაშვილი</t>
  </si>
  <si>
    <t>ალიოშა აფციაური</t>
  </si>
  <si>
    <t>ვანო სულხანიშვილი</t>
  </si>
  <si>
    <t>ირაკლი ცალუღელაშვილი</t>
  </si>
  <si>
    <t>გელა ჯიმშიტაშვილი</t>
  </si>
  <si>
    <t>არჩილი ბადურაშვილი</t>
  </si>
  <si>
    <t>ნონა რაზმაძე</t>
  </si>
  <si>
    <t>ფატიმა ხუბაშვილი</t>
  </si>
  <si>
    <t>ნუკრი კოკოზაშვილი</t>
  </si>
  <si>
    <t>ნონა ქუმსიაშვილი</t>
  </si>
  <si>
    <t>გიორგი ციხელაშვილი</t>
  </si>
  <si>
    <t>მერი ფრიდონაშვილი</t>
  </si>
  <si>
    <t>ლაბაური ჯემალი</t>
  </si>
  <si>
    <t>ლაბაური გიორგი</t>
  </si>
  <si>
    <t>ლალი მუზაშვილი</t>
  </si>
  <si>
    <t>დავითი ჩანადირი</t>
  </si>
  <si>
    <t>ლანა მკრტიჩიანი</t>
  </si>
  <si>
    <t>ინგა კუპატაძე</t>
  </si>
  <si>
    <t>ლევან უთურგაშვილი</t>
  </si>
  <si>
    <t>ნათია ხატისაშვილი</t>
  </si>
  <si>
    <t>სოფიო ბესტავაშვილი</t>
  </si>
  <si>
    <t>ხათუნა პირველი</t>
  </si>
  <si>
    <t>ნინო სუხაშვილი</t>
  </si>
  <si>
    <t>ეკა მწითური</t>
  </si>
  <si>
    <t>მანანა პაპიტაშვილი</t>
  </si>
  <si>
    <t>ნინო რუსიშვილი</t>
  </si>
  <si>
    <t>დალი მუჯირიშვილი</t>
  </si>
  <si>
    <t>ნონა ირემაშვილი</t>
  </si>
  <si>
    <t>ბადრი ლაბაური</t>
  </si>
  <si>
    <t>ბადრი უნდილაშვილი</t>
  </si>
  <si>
    <t>ბადრი ჩალაური</t>
  </si>
  <si>
    <t>ჩანადირი კობა</t>
  </si>
  <si>
    <t>ილია ფიცხელაური</t>
  </si>
  <si>
    <t>ნათია გაბარაშვილი</t>
  </si>
  <si>
    <t>სოლომონ ტატუნაშვილი</t>
  </si>
  <si>
    <t>ციცინო მელიქიშვილი</t>
  </si>
  <si>
    <t>ზაქარია ჩოხელი</t>
  </si>
  <si>
    <t>ბაბულია ზაქარეიშვილი</t>
  </si>
  <si>
    <t>ლილი აბრამიშვილი</t>
  </si>
  <si>
    <t>ლეილა ზარიაშვილი</t>
  </si>
  <si>
    <t>ნათელა ჩოპოზოვა-ურთაშვილი</t>
  </si>
  <si>
    <t>გამყრელიძე ამირანი</t>
  </si>
  <si>
    <t>კოზმანაშვილი ნინო</t>
  </si>
  <si>
    <t>ბურკიაშვილი ჯემალი</t>
  </si>
  <si>
    <t>ხეცურიანი ნიკოლოზ</t>
  </si>
  <si>
    <t>ბერძენიშვილი სოფიკო</t>
  </si>
  <si>
    <t>47001002952</t>
  </si>
  <si>
    <t>47001029201</t>
  </si>
  <si>
    <t>47001033269</t>
  </si>
  <si>
    <t>47001038834</t>
  </si>
  <si>
    <t>47001023594</t>
  </si>
  <si>
    <t>47001023782</t>
  </si>
  <si>
    <t>47001013220</t>
  </si>
  <si>
    <t>47001016856</t>
  </si>
  <si>
    <t>47001022107</t>
  </si>
  <si>
    <t>47001009180</t>
  </si>
  <si>
    <t>47001033440</t>
  </si>
  <si>
    <t>47001007183</t>
  </si>
  <si>
    <t>47001039778</t>
  </si>
  <si>
    <t>47001006807</t>
  </si>
  <si>
    <t>47001031604</t>
  </si>
  <si>
    <t>11001019959</t>
  </si>
  <si>
    <t>11001013373</t>
  </si>
  <si>
    <t>11001030219</t>
  </si>
  <si>
    <t>11001014117</t>
  </si>
  <si>
    <t>11001005416</t>
  </si>
  <si>
    <t>11001013974</t>
  </si>
  <si>
    <t>11001005238</t>
  </si>
  <si>
    <t>18001009987</t>
  </si>
  <si>
    <t>11001031023</t>
  </si>
  <si>
    <t>11001020354</t>
  </si>
  <si>
    <t>59001025103</t>
  </si>
  <si>
    <t>11001016420</t>
  </si>
  <si>
    <t>11001007418</t>
  </si>
  <si>
    <t>11001025537</t>
  </si>
  <si>
    <t>11001003781</t>
  </si>
  <si>
    <t>11001000214</t>
  </si>
  <si>
    <t>11001006417</t>
  </si>
  <si>
    <t>11001028274</t>
  </si>
  <si>
    <t>11001027348</t>
  </si>
  <si>
    <t>11001008543</t>
  </si>
  <si>
    <t>11001006199</t>
  </si>
  <si>
    <t>18001064413</t>
  </si>
  <si>
    <t>11001027479</t>
  </si>
  <si>
    <t>59001001022</t>
  </si>
  <si>
    <t>11001021273</t>
  </si>
  <si>
    <t>11001006867</t>
  </si>
  <si>
    <t>11001009147</t>
  </si>
  <si>
    <t>46001015649</t>
  </si>
  <si>
    <t>46301025273</t>
  </si>
  <si>
    <t>46001020073</t>
  </si>
  <si>
    <t>46001011041</t>
  </si>
  <si>
    <t>46001010809</t>
  </si>
  <si>
    <t>46001004792</t>
  </si>
  <si>
    <t>46001006727</t>
  </si>
  <si>
    <t>46001014171</t>
  </si>
  <si>
    <t>46001017460</t>
  </si>
  <si>
    <t>46001017960</t>
  </si>
  <si>
    <t>46001017473</t>
  </si>
  <si>
    <t>46001000103</t>
  </si>
  <si>
    <t>61104075891</t>
  </si>
  <si>
    <t>46001003523</t>
  </si>
  <si>
    <t>46001014093</t>
  </si>
  <si>
    <t>46001016258</t>
  </si>
  <si>
    <t>46001020043</t>
  </si>
  <si>
    <t>46001022484</t>
  </si>
  <si>
    <t>46001002927</t>
  </si>
  <si>
    <t>46001002940</t>
  </si>
  <si>
    <t>46001016630</t>
  </si>
  <si>
    <t>46001020231</t>
  </si>
  <si>
    <t>31001017862</t>
  </si>
  <si>
    <t>46001008056</t>
  </si>
  <si>
    <t>46001016844</t>
  </si>
  <si>
    <t>46001002426</t>
  </si>
  <si>
    <t>46001000922</t>
  </si>
  <si>
    <t>46001015010</t>
  </si>
  <si>
    <t>46001013856</t>
  </si>
  <si>
    <t>46001008927</t>
  </si>
  <si>
    <t>46001019756</t>
  </si>
  <si>
    <t>46001014611</t>
  </si>
  <si>
    <t>46001019849</t>
  </si>
  <si>
    <t>46001014448</t>
  </si>
  <si>
    <t>46001019837</t>
  </si>
  <si>
    <t>46001001194</t>
  </si>
  <si>
    <t>46001007939</t>
  </si>
  <si>
    <t>46001006987</t>
  </si>
  <si>
    <t>33001067115</t>
  </si>
  <si>
    <t>33001076307</t>
  </si>
  <si>
    <t>33001008111</t>
  </si>
  <si>
    <t>33001010775</t>
  </si>
  <si>
    <t>33001081792</t>
  </si>
  <si>
    <t>33001013881</t>
  </si>
  <si>
    <t>33001013318</t>
  </si>
  <si>
    <t>33001051170</t>
  </si>
  <si>
    <t>33001052752</t>
  </si>
  <si>
    <t>33001033737</t>
  </si>
  <si>
    <t>33001064167</t>
  </si>
  <si>
    <t>33001008665</t>
  </si>
  <si>
    <t>33001081661</t>
  </si>
  <si>
    <t>33001025257</t>
  </si>
  <si>
    <t>33001022504</t>
  </si>
  <si>
    <t>33001023731</t>
  </si>
  <si>
    <t>33001017065</t>
  </si>
  <si>
    <t>33001043941</t>
  </si>
  <si>
    <t>33001020555</t>
  </si>
  <si>
    <t>33001078009</t>
  </si>
  <si>
    <t>33001070222</t>
  </si>
  <si>
    <t>33001039761</t>
  </si>
  <si>
    <t>33001051210</t>
  </si>
  <si>
    <t>33001027023</t>
  </si>
  <si>
    <t>33001055740</t>
  </si>
  <si>
    <t>33001012112</t>
  </si>
  <si>
    <t>33001005542</t>
  </si>
  <si>
    <t>33001019142</t>
  </si>
  <si>
    <t>33001021459</t>
  </si>
  <si>
    <t>33001029759</t>
  </si>
  <si>
    <t>33001016004</t>
  </si>
  <si>
    <t>33001026574</t>
  </si>
  <si>
    <t>33001021672</t>
  </si>
  <si>
    <t>33001008662</t>
  </si>
  <si>
    <t>33001007947</t>
  </si>
  <si>
    <t>33001019122</t>
  </si>
  <si>
    <t>33001021908</t>
  </si>
  <si>
    <t>33001074759</t>
  </si>
  <si>
    <t>33001040724</t>
  </si>
  <si>
    <t>33001079340</t>
  </si>
  <si>
    <t>61009006894</t>
  </si>
  <si>
    <t>33001054657</t>
  </si>
  <si>
    <t>33001059502</t>
  </si>
  <si>
    <t>33001035454</t>
  </si>
  <si>
    <t>33001051950</t>
  </si>
  <si>
    <t>33001012178</t>
  </si>
  <si>
    <t>33001002042</t>
  </si>
  <si>
    <t>33001060089</t>
  </si>
  <si>
    <t>33001027456</t>
  </si>
  <si>
    <t>33001082020</t>
  </si>
  <si>
    <t>61001086764</t>
  </si>
  <si>
    <t>33001021535</t>
  </si>
  <si>
    <t>33001069560</t>
  </si>
  <si>
    <t>33001056167</t>
  </si>
  <si>
    <t>61001044339</t>
  </si>
  <si>
    <t>33001061637</t>
  </si>
  <si>
    <t>33001048489</t>
  </si>
  <si>
    <t>33001009765</t>
  </si>
  <si>
    <t>26001025438</t>
  </si>
  <si>
    <t>26001026786</t>
  </si>
  <si>
    <t>26001035632</t>
  </si>
  <si>
    <t>26001022359</t>
  </si>
  <si>
    <t>46001007303</t>
  </si>
  <si>
    <t>26001023067</t>
  </si>
  <si>
    <t>26001009165</t>
  </si>
  <si>
    <t>26001016436</t>
  </si>
  <si>
    <t>26001031722</t>
  </si>
  <si>
    <t>26001007039</t>
  </si>
  <si>
    <t>26001010939</t>
  </si>
  <si>
    <t>26001027060</t>
  </si>
  <si>
    <t>26001023871</t>
  </si>
  <si>
    <t>26001033110</t>
  </si>
  <si>
    <t>26001002444</t>
  </si>
  <si>
    <t>26001030791</t>
  </si>
  <si>
    <t>26001018951</t>
  </si>
  <si>
    <t>26001010404</t>
  </si>
  <si>
    <t>26001012781</t>
  </si>
  <si>
    <t>26001019117</t>
  </si>
  <si>
    <t>61001021525</t>
  </si>
  <si>
    <t>26001005383</t>
  </si>
  <si>
    <t>26001008786</t>
  </si>
  <si>
    <t>61001025176</t>
  </si>
  <si>
    <t>26001024661</t>
  </si>
  <si>
    <t>26001024415</t>
  </si>
  <si>
    <t>26001021416</t>
  </si>
  <si>
    <t>26001008976</t>
  </si>
  <si>
    <t>26001002343</t>
  </si>
  <si>
    <t>26001022332</t>
  </si>
  <si>
    <t>26001005616</t>
  </si>
  <si>
    <t>26001010974</t>
  </si>
  <si>
    <t>54001011930</t>
  </si>
  <si>
    <t>26001003410</t>
  </si>
  <si>
    <t>26001015679</t>
  </si>
  <si>
    <t>19001008243</t>
  </si>
  <si>
    <t>19001040582</t>
  </si>
  <si>
    <t>19001087601</t>
  </si>
  <si>
    <t>19001104819</t>
  </si>
  <si>
    <t>19001110843</t>
  </si>
  <si>
    <t>19001110842</t>
  </si>
  <si>
    <t>19001088743</t>
  </si>
  <si>
    <t>19001027504</t>
  </si>
  <si>
    <t>19001081993</t>
  </si>
  <si>
    <t>62005026580</t>
  </si>
  <si>
    <t>19001087167</t>
  </si>
  <si>
    <t>62006053660</t>
  </si>
  <si>
    <t>19001008091</t>
  </si>
  <si>
    <t>19001003352</t>
  </si>
  <si>
    <t>48001005837</t>
  </si>
  <si>
    <t>19001087097</t>
  </si>
  <si>
    <t>19001009823</t>
  </si>
  <si>
    <t>19001012194</t>
  </si>
  <si>
    <t>37001003049</t>
  </si>
  <si>
    <t>19001062179</t>
  </si>
  <si>
    <t>62006054404</t>
  </si>
  <si>
    <t>62009005646</t>
  </si>
  <si>
    <t>62001040728</t>
  </si>
  <si>
    <t>19001050334</t>
  </si>
  <si>
    <t>19001085747</t>
  </si>
  <si>
    <t>19001091371</t>
  </si>
  <si>
    <t>19001051414</t>
  </si>
  <si>
    <t>19001043787</t>
  </si>
  <si>
    <t>19001051476</t>
  </si>
  <si>
    <t>51001007819</t>
  </si>
  <si>
    <t>51001022553</t>
  </si>
  <si>
    <t>19001024538</t>
  </si>
  <si>
    <t>19001099220</t>
  </si>
  <si>
    <t>19001041088</t>
  </si>
  <si>
    <t>19001066555</t>
  </si>
  <si>
    <t>19001086890</t>
  </si>
  <si>
    <t>19001077042</t>
  </si>
  <si>
    <t>19001098288</t>
  </si>
  <si>
    <t>19001102041</t>
  </si>
  <si>
    <t>19001036114</t>
  </si>
  <si>
    <t>19001021340</t>
  </si>
  <si>
    <t>19001023843</t>
  </si>
  <si>
    <t>19001045856</t>
  </si>
  <si>
    <t>19001038747</t>
  </si>
  <si>
    <t>19001010941</t>
  </si>
  <si>
    <t>19001108496</t>
  </si>
  <si>
    <t>19001070574</t>
  </si>
  <si>
    <t>19001055313</t>
  </si>
  <si>
    <t>48001013316</t>
  </si>
  <si>
    <t>62004006461</t>
  </si>
  <si>
    <t>19001025081</t>
  </si>
  <si>
    <t>19001087034</t>
  </si>
  <si>
    <t>19001086854</t>
  </si>
  <si>
    <t>19001003715</t>
  </si>
  <si>
    <t>19001004438</t>
  </si>
  <si>
    <t>19001008455</t>
  </si>
  <si>
    <t>51001027068</t>
  </si>
  <si>
    <t>19001086404</t>
  </si>
  <si>
    <t>19001022358</t>
  </si>
  <si>
    <t>19001091477</t>
  </si>
  <si>
    <t>62003014617</t>
  </si>
  <si>
    <t>19001077535</t>
  </si>
  <si>
    <t>51001026091</t>
  </si>
  <si>
    <t>19001032661</t>
  </si>
  <si>
    <t>62006014100</t>
  </si>
  <si>
    <t>19001027109</t>
  </si>
  <si>
    <t>42001008472</t>
  </si>
  <si>
    <t>62004021157</t>
  </si>
  <si>
    <t>19001095529</t>
  </si>
  <si>
    <t>19001008834</t>
  </si>
  <si>
    <t>62009003382</t>
  </si>
  <si>
    <t>62005027030</t>
  </si>
  <si>
    <t>19001078206</t>
  </si>
  <si>
    <t>62009003912</t>
  </si>
  <si>
    <t>62001038181</t>
  </si>
  <si>
    <t>19001090953</t>
  </si>
  <si>
    <t>62004014643</t>
  </si>
  <si>
    <t>19001017368</t>
  </si>
  <si>
    <t>19001014168</t>
  </si>
  <si>
    <t>62909010467</t>
  </si>
  <si>
    <t>19001089431</t>
  </si>
  <si>
    <t>19001108264</t>
  </si>
  <si>
    <t>19001099086</t>
  </si>
  <si>
    <t>19001043592</t>
  </si>
  <si>
    <t>62006036771</t>
  </si>
  <si>
    <t>62001032140</t>
  </si>
  <si>
    <t>62004014764</t>
  </si>
  <si>
    <t>51001003996</t>
  </si>
  <si>
    <t>58001020672</t>
  </si>
  <si>
    <t>58001032539</t>
  </si>
  <si>
    <t>58001028297</t>
  </si>
  <si>
    <t>62009005156</t>
  </si>
  <si>
    <t>58001015666</t>
  </si>
  <si>
    <t>58001007926</t>
  </si>
  <si>
    <t>62003004057</t>
  </si>
  <si>
    <t>58001013772</t>
  </si>
  <si>
    <t>58001012735</t>
  </si>
  <si>
    <t>58001027267</t>
  </si>
  <si>
    <t>58001004695</t>
  </si>
  <si>
    <t>58001005909</t>
  </si>
  <si>
    <t>58001023972</t>
  </si>
  <si>
    <t>58001003328</t>
  </si>
  <si>
    <t>58001018023</t>
  </si>
  <si>
    <t>58001030337</t>
  </si>
  <si>
    <t>19001103149</t>
  </si>
  <si>
    <t>42001024756</t>
  </si>
  <si>
    <t>58001007091</t>
  </si>
  <si>
    <t>58001022691</t>
  </si>
  <si>
    <t>58001003151</t>
  </si>
  <si>
    <t>58001007458</t>
  </si>
  <si>
    <t>58001001938</t>
  </si>
  <si>
    <t>58001002299</t>
  </si>
  <si>
    <t>58001006162</t>
  </si>
  <si>
    <t>58001018816</t>
  </si>
  <si>
    <t>58001018850</t>
  </si>
  <si>
    <t>58001008039</t>
  </si>
  <si>
    <t>58001009088</t>
  </si>
  <si>
    <t>58001008270</t>
  </si>
  <si>
    <t>58001026893</t>
  </si>
  <si>
    <t>51001000592</t>
  </si>
  <si>
    <t>51001027764</t>
  </si>
  <si>
    <t>19701116847</t>
  </si>
  <si>
    <t>51001026442</t>
  </si>
  <si>
    <t>51001003409</t>
  </si>
  <si>
    <t>62001037747</t>
  </si>
  <si>
    <t>51001013625</t>
  </si>
  <si>
    <t>51001002433</t>
  </si>
  <si>
    <t>51001026677</t>
  </si>
  <si>
    <t>51001024282</t>
  </si>
  <si>
    <t>51001023844</t>
  </si>
  <si>
    <t>51001009440</t>
  </si>
  <si>
    <t>19001000276</t>
  </si>
  <si>
    <t>51001005390</t>
  </si>
  <si>
    <t>51001021641</t>
  </si>
  <si>
    <t>51001003429</t>
  </si>
  <si>
    <t>51001005953</t>
  </si>
  <si>
    <t>51001006557</t>
  </si>
  <si>
    <t>51001026619</t>
  </si>
  <si>
    <t>51001012980</t>
  </si>
  <si>
    <t>51002000131</t>
  </si>
  <si>
    <t>51001002913</t>
  </si>
  <si>
    <t>19001039651</t>
  </si>
  <si>
    <t>51001029770</t>
  </si>
  <si>
    <t>51001028907</t>
  </si>
  <si>
    <t>51001010629</t>
  </si>
  <si>
    <t>51001004895</t>
  </si>
  <si>
    <t>51001002497</t>
  </si>
  <si>
    <t>62002005585</t>
  </si>
  <si>
    <t>39001035654</t>
  </si>
  <si>
    <t>39001036211</t>
  </si>
  <si>
    <t>39001011187</t>
  </si>
  <si>
    <t>39001039261</t>
  </si>
  <si>
    <t>39001007871</t>
  </si>
  <si>
    <t>39001033910</t>
  </si>
  <si>
    <t>39001002474</t>
  </si>
  <si>
    <t>39001024399</t>
  </si>
  <si>
    <t>62004019293</t>
  </si>
  <si>
    <t>39001024754</t>
  </si>
  <si>
    <t>39001008918</t>
  </si>
  <si>
    <t>39001028899</t>
  </si>
  <si>
    <t>39001020174</t>
  </si>
  <si>
    <t>39001022187</t>
  </si>
  <si>
    <t>39001041502</t>
  </si>
  <si>
    <t>39001011533</t>
  </si>
  <si>
    <t>39001027824</t>
  </si>
  <si>
    <t>29001010229</t>
  </si>
  <si>
    <t>39001028416</t>
  </si>
  <si>
    <t>39001009156</t>
  </si>
  <si>
    <t>39001032499</t>
  </si>
  <si>
    <t>39001028179</t>
  </si>
  <si>
    <t>39001004328</t>
  </si>
  <si>
    <t>39001035393</t>
  </si>
  <si>
    <t>62005014525</t>
  </si>
  <si>
    <t>39001010173</t>
  </si>
  <si>
    <t>39001010966</t>
  </si>
  <si>
    <t>39001033866</t>
  </si>
  <si>
    <t>39001032915</t>
  </si>
  <si>
    <t>39001005871</t>
  </si>
  <si>
    <t>39001007091</t>
  </si>
  <si>
    <t>39001003523</t>
  </si>
  <si>
    <t>39001011319</t>
  </si>
  <si>
    <t>39001033467</t>
  </si>
  <si>
    <t>39001008377</t>
  </si>
  <si>
    <t>62006036463</t>
  </si>
  <si>
    <t>39001015198</t>
  </si>
  <si>
    <t>39001030411</t>
  </si>
  <si>
    <t>39001031774</t>
  </si>
  <si>
    <t>39001011309</t>
  </si>
  <si>
    <t>62001019987</t>
  </si>
  <si>
    <t>39001025266</t>
  </si>
  <si>
    <t>30001004957</t>
  </si>
  <si>
    <t>30001005318</t>
  </si>
  <si>
    <t>30001002897</t>
  </si>
  <si>
    <t>30901010630</t>
  </si>
  <si>
    <t>30001007482</t>
  </si>
  <si>
    <t>30001005361</t>
  </si>
  <si>
    <t>30001003343</t>
  </si>
  <si>
    <t>30001004735</t>
  </si>
  <si>
    <t>30001001737</t>
  </si>
  <si>
    <t>62302011923</t>
  </si>
  <si>
    <t>30001003056</t>
  </si>
  <si>
    <t>62005013848</t>
  </si>
  <si>
    <t>37001018873</t>
  </si>
  <si>
    <t>52001010398</t>
  </si>
  <si>
    <t>30001002427</t>
  </si>
  <si>
    <t>39001027746</t>
  </si>
  <si>
    <t>30001001723</t>
  </si>
  <si>
    <t>30001008892</t>
  </si>
  <si>
    <t>30001009531</t>
  </si>
  <si>
    <t>30001006280</t>
  </si>
  <si>
    <t>30001002354</t>
  </si>
  <si>
    <t>30001001573</t>
  </si>
  <si>
    <t>30001005113</t>
  </si>
  <si>
    <t>30001006244</t>
  </si>
  <si>
    <t>30001003403</t>
  </si>
  <si>
    <t>30001004228</t>
  </si>
  <si>
    <t>30001000836</t>
  </si>
  <si>
    <t>30001007135</t>
  </si>
  <si>
    <t>30001006752</t>
  </si>
  <si>
    <t>30001001592</t>
  </si>
  <si>
    <t>30001004716</t>
  </si>
  <si>
    <t>30001004448</t>
  </si>
  <si>
    <t>30001010300</t>
  </si>
  <si>
    <t>30001006157</t>
  </si>
  <si>
    <t>10001008934</t>
  </si>
  <si>
    <t>30001005449</t>
  </si>
  <si>
    <t>30001003199</t>
  </si>
  <si>
    <t>29001000870</t>
  </si>
  <si>
    <t>62004019545</t>
  </si>
  <si>
    <t>29001002835</t>
  </si>
  <si>
    <t>29001000814</t>
  </si>
  <si>
    <t>29001005691</t>
  </si>
  <si>
    <t>29001013031</t>
  </si>
  <si>
    <t>29001031201</t>
  </si>
  <si>
    <t>29001000370</t>
  </si>
  <si>
    <t>29001019199</t>
  </si>
  <si>
    <t>29001032994</t>
  </si>
  <si>
    <t>29001009251</t>
  </si>
  <si>
    <t>29001020405</t>
  </si>
  <si>
    <t>29001038163</t>
  </si>
  <si>
    <t>29001027139</t>
  </si>
  <si>
    <t>29001004713</t>
  </si>
  <si>
    <t>29001028340</t>
  </si>
  <si>
    <t>29001018462</t>
  </si>
  <si>
    <t>62003012834</t>
  </si>
  <si>
    <t>29001005952</t>
  </si>
  <si>
    <t>29001006410</t>
  </si>
  <si>
    <t>29001004360</t>
  </si>
  <si>
    <t>29001040437</t>
  </si>
  <si>
    <t>29001003365</t>
  </si>
  <si>
    <t>29001031583</t>
  </si>
  <si>
    <t>29001030774</t>
  </si>
  <si>
    <t>29001000244</t>
  </si>
  <si>
    <t>29001009451</t>
  </si>
  <si>
    <t>29001003307</t>
  </si>
  <si>
    <t>62001041869</t>
  </si>
  <si>
    <t>62006023256</t>
  </si>
  <si>
    <t>42001033301</t>
  </si>
  <si>
    <t>58001026808</t>
  </si>
  <si>
    <t>42001015534</t>
  </si>
  <si>
    <t>62004011724</t>
  </si>
  <si>
    <t>42001029964</t>
  </si>
  <si>
    <t>41001003261</t>
  </si>
  <si>
    <t>62001020203</t>
  </si>
  <si>
    <t>29001001202</t>
  </si>
  <si>
    <t>42001019508</t>
  </si>
  <si>
    <t>33001015746</t>
  </si>
  <si>
    <t>42001031400</t>
  </si>
  <si>
    <t>42001013912</t>
  </si>
  <si>
    <t>42001019603</t>
  </si>
  <si>
    <t>42001013236</t>
  </si>
  <si>
    <t>29001036298</t>
  </si>
  <si>
    <t>42001016747</t>
  </si>
  <si>
    <t>42001034225</t>
  </si>
  <si>
    <t>42001010967</t>
  </si>
  <si>
    <t>62004010848</t>
  </si>
  <si>
    <t>42001011121</t>
  </si>
  <si>
    <t>42001012733</t>
  </si>
  <si>
    <t>62001035846</t>
  </si>
  <si>
    <t>42001010865</t>
  </si>
  <si>
    <t>42001024932</t>
  </si>
  <si>
    <t>42001009152</t>
  </si>
  <si>
    <t>42001006097</t>
  </si>
  <si>
    <t>42001000927</t>
  </si>
  <si>
    <t>62003010182</t>
  </si>
  <si>
    <t>42001035913</t>
  </si>
  <si>
    <t>48001004773</t>
  </si>
  <si>
    <t>48001013745</t>
  </si>
  <si>
    <t>48001020582</t>
  </si>
  <si>
    <t>48001001744</t>
  </si>
  <si>
    <t>48001027115</t>
  </si>
  <si>
    <t>48001007093</t>
  </si>
  <si>
    <t>48001013159</t>
  </si>
  <si>
    <t>48001017489</t>
  </si>
  <si>
    <t>48001012203</t>
  </si>
  <si>
    <t>48001019842</t>
  </si>
  <si>
    <t>48001023243</t>
  </si>
  <si>
    <t>48001003820</t>
  </si>
  <si>
    <t>48001017894</t>
  </si>
  <si>
    <t>48001021722</t>
  </si>
  <si>
    <t>48001016084</t>
  </si>
  <si>
    <t>48001012056</t>
  </si>
  <si>
    <t>48001004566</t>
  </si>
  <si>
    <t>48001004102</t>
  </si>
  <si>
    <t>48001012561</t>
  </si>
  <si>
    <t>48001023679</t>
  </si>
  <si>
    <t>48001001043</t>
  </si>
  <si>
    <t>48001000543</t>
  </si>
  <si>
    <t>48001007138</t>
  </si>
  <si>
    <t>48001010305</t>
  </si>
  <si>
    <t>48001000990</t>
  </si>
  <si>
    <t>37001029546</t>
  </si>
  <si>
    <t>62004016921</t>
  </si>
  <si>
    <t>60001109423</t>
  </si>
  <si>
    <t>48001003250</t>
  </si>
  <si>
    <t>34001006671</t>
  </si>
  <si>
    <t>34001008285</t>
  </si>
  <si>
    <t>34001008049</t>
  </si>
  <si>
    <t>34001007720</t>
  </si>
  <si>
    <t>54001007580</t>
  </si>
  <si>
    <t>34001007715</t>
  </si>
  <si>
    <t>34001002550</t>
  </si>
  <si>
    <t>34001002210</t>
  </si>
  <si>
    <t>34001002482</t>
  </si>
  <si>
    <t>34001002834</t>
  </si>
  <si>
    <t>34001002137</t>
  </si>
  <si>
    <t>34001005536</t>
  </si>
  <si>
    <t>34001005853</t>
  </si>
  <si>
    <t>34001006189</t>
  </si>
  <si>
    <t>34001005434</t>
  </si>
  <si>
    <t>62005007232</t>
  </si>
  <si>
    <t>34001008210</t>
  </si>
  <si>
    <t>34001007970</t>
  </si>
  <si>
    <t>34001003384</t>
  </si>
  <si>
    <t>34001001503</t>
  </si>
  <si>
    <t>35001025410</t>
  </si>
  <si>
    <t>27001003029</t>
  </si>
  <si>
    <t>27001004798</t>
  </si>
  <si>
    <t>27001004166</t>
  </si>
  <si>
    <t>27001002857</t>
  </si>
  <si>
    <t>27001005784</t>
  </si>
  <si>
    <t>27001003128</t>
  </si>
  <si>
    <t>27001000812</t>
  </si>
  <si>
    <t>27001001795</t>
  </si>
  <si>
    <t>27001006225</t>
  </si>
  <si>
    <t>62007005167</t>
  </si>
  <si>
    <t>27001005238</t>
  </si>
  <si>
    <t>27001003446</t>
  </si>
  <si>
    <t>27001002980</t>
  </si>
  <si>
    <t>27001003687</t>
  </si>
  <si>
    <t>27001002744</t>
  </si>
  <si>
    <t>27001005792</t>
  </si>
  <si>
    <t>27001006469</t>
  </si>
  <si>
    <t>27001007404</t>
  </si>
  <si>
    <t>27001002423</t>
  </si>
  <si>
    <t>27001002630</t>
  </si>
  <si>
    <t>27001007466</t>
  </si>
  <si>
    <t>27001003855</t>
  </si>
  <si>
    <t>60001160265</t>
  </si>
  <si>
    <t>60001017956</t>
  </si>
  <si>
    <t>49001000185</t>
  </si>
  <si>
    <t>49001008695</t>
  </si>
  <si>
    <t>49001006506</t>
  </si>
  <si>
    <t>49001013301</t>
  </si>
  <si>
    <t>49001009580</t>
  </si>
  <si>
    <t>60001036894</t>
  </si>
  <si>
    <t>60001027408</t>
  </si>
  <si>
    <t>49001004480</t>
  </si>
  <si>
    <t>44001005038</t>
  </si>
  <si>
    <t>44001003034</t>
  </si>
  <si>
    <t>44001005429</t>
  </si>
  <si>
    <t>44001002913</t>
  </si>
  <si>
    <t>44001001355</t>
  </si>
  <si>
    <t>44001000790</t>
  </si>
  <si>
    <t>44001003118</t>
  </si>
  <si>
    <t>44001000992</t>
  </si>
  <si>
    <t>44001004707</t>
  </si>
  <si>
    <t>44001000163</t>
  </si>
  <si>
    <t>23001001217</t>
  </si>
  <si>
    <t>31001026226</t>
  </si>
  <si>
    <t>31001048692</t>
  </si>
  <si>
    <t>31001050675</t>
  </si>
  <si>
    <t>31001033608</t>
  </si>
  <si>
    <t>31001008317</t>
  </si>
  <si>
    <t>31001020871</t>
  </si>
  <si>
    <t>27001005604</t>
  </si>
  <si>
    <t>35001027849</t>
  </si>
  <si>
    <t>59004003883</t>
  </si>
  <si>
    <t>43001007316</t>
  </si>
  <si>
    <t>31001016792</t>
  </si>
  <si>
    <t>31001051077</t>
  </si>
  <si>
    <t>31001048942</t>
  </si>
  <si>
    <t>31001029221</t>
  </si>
  <si>
    <t>31001038189</t>
  </si>
  <si>
    <t>31001053442</t>
  </si>
  <si>
    <t>31001026025</t>
  </si>
  <si>
    <t>31001026768</t>
  </si>
  <si>
    <t>31001050990</t>
  </si>
  <si>
    <t>31001033332</t>
  </si>
  <si>
    <t>31001025245</t>
  </si>
  <si>
    <t>31001025705</t>
  </si>
  <si>
    <t>31001015351</t>
  </si>
  <si>
    <t>ხელფასები,პრემიები, ჰონორარები</t>
  </si>
  <si>
    <t>საშემოსავლო</t>
  </si>
  <si>
    <t>საკასო ხარჯებში არ მონაწილეობს საკუთარ ანგარიშებს შორის გადაადგილება 47238.97 ლარი</t>
  </si>
  <si>
    <t>ხარჯებში არ მონაწილეობს უკან დაბრუნებული არასწორად დგადარიცხული თანხები 30833.1 ლარი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</si>
</sst>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&quot;$&quot;#,##0.00"/>
    <numFmt numFmtId="166" formatCode="0.0"/>
  </numFmts>
  <fonts count="5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11"/>
      <color theme="1"/>
      <name val="Arial Unicode MS"/>
      <family val="2"/>
    </font>
    <font>
      <sz val="11"/>
      <name val="Sylfaen"/>
      <family val="1"/>
    </font>
    <font>
      <sz val="11"/>
      <name val="Arial Unicode MS"/>
      <family val="2"/>
    </font>
    <font>
      <sz val="11"/>
      <color rgb="FF716F72"/>
      <name val="Trebuchet MS"/>
      <family val="2"/>
    </font>
    <font>
      <sz val="10"/>
      <color rgb="FF716F72"/>
      <name val="Trebuchet MS"/>
      <family val="2"/>
    </font>
    <font>
      <sz val="9"/>
      <color theme="1"/>
      <name val="Arial Unicode MS"/>
      <family val="2"/>
    </font>
    <font>
      <sz val="10"/>
      <color rgb="FFFF0000"/>
      <name val="Sylfaen"/>
      <family val="1"/>
    </font>
    <font>
      <sz val="10"/>
      <color rgb="FF61616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Sylfaen"/>
      <family val="1"/>
      <charset val="204"/>
    </font>
    <font>
      <sz val="11"/>
      <name val="Arial"/>
      <family val="2"/>
    </font>
    <font>
      <sz val="9"/>
      <color rgb="FF000000"/>
      <name val="BPG Arial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name val="Arial"/>
      <family val="2"/>
    </font>
    <font>
      <sz val="9"/>
      <name val="Arial"/>
      <family val="2"/>
      <charset val="204"/>
    </font>
    <font>
      <sz val="22"/>
      <name val="Sylfaen"/>
      <family val="1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81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2" xfId="5" applyFont="1" applyBorder="1" applyAlignment="1" applyProtection="1">
      <alignment wrapText="1"/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Protection="1"/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2" xfId="2" applyFont="1" applyFill="1" applyBorder="1" applyAlignment="1" applyProtection="1">
      <alignment horizontal="center" vertical="top" wrapText="1"/>
    </xf>
    <xf numFmtId="1" fontId="21" fillId="5" borderId="22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23" xfId="2" applyFont="1" applyFill="1" applyBorder="1" applyAlignment="1" applyProtection="1">
      <alignment horizontal="left" vertical="top"/>
      <protection locked="0"/>
    </xf>
    <xf numFmtId="0" fontId="21" fillId="5" borderId="23" xfId="2" applyFont="1" applyFill="1" applyBorder="1" applyAlignment="1" applyProtection="1">
      <alignment horizontal="left" vertical="top" wrapText="1"/>
      <protection locked="0"/>
    </xf>
    <xf numFmtId="0" fontId="21" fillId="5" borderId="24" xfId="2" applyFont="1" applyFill="1" applyBorder="1" applyAlignment="1" applyProtection="1">
      <alignment horizontal="left" vertical="top" wrapText="1"/>
      <protection locked="0"/>
    </xf>
    <xf numFmtId="1" fontId="21" fillId="5" borderId="24" xfId="2" applyNumberFormat="1" applyFont="1" applyFill="1" applyBorder="1" applyAlignment="1" applyProtection="1">
      <alignment horizontal="left" vertical="top" wrapText="1"/>
      <protection locked="0"/>
    </xf>
    <xf numFmtId="1" fontId="21" fillId="5" borderId="25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28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26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9" fillId="0" borderId="5" xfId="1" applyFont="1" applyFill="1" applyBorder="1" applyAlignment="1" applyProtection="1">
      <alignment horizontal="lef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31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32" xfId="9" applyFont="1" applyFill="1" applyBorder="1" applyAlignment="1" applyProtection="1">
      <alignment vertical="center"/>
    </xf>
    <xf numFmtId="0" fontId="16" fillId="5" borderId="31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32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4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32" xfId="9" applyFont="1" applyFill="1" applyBorder="1" applyAlignment="1" applyProtection="1">
      <alignment vertical="center"/>
    </xf>
    <xf numFmtId="14" fontId="16" fillId="0" borderId="31" xfId="9" applyNumberFormat="1" applyFont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vertical="center"/>
    </xf>
    <xf numFmtId="0" fontId="16" fillId="5" borderId="31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32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left" vertical="center"/>
    </xf>
    <xf numFmtId="0" fontId="16" fillId="5" borderId="0" xfId="5" applyFont="1" applyFill="1" applyProtection="1">
      <protection locked="0"/>
    </xf>
    <xf numFmtId="0" fontId="18" fillId="5" borderId="0" xfId="5" applyFont="1" applyFill="1" applyBorder="1" applyAlignment="1" applyProtection="1">
      <alignment horizontal="right"/>
      <protection locked="0"/>
    </xf>
    <xf numFmtId="164" fontId="16" fillId="5" borderId="0" xfId="5" applyNumberFormat="1" applyFont="1" applyFill="1" applyBorder="1" applyProtection="1">
      <protection locked="0"/>
    </xf>
    <xf numFmtId="0" fontId="24" fillId="2" borderId="1" xfId="4" applyFont="1" applyFill="1" applyBorder="1" applyAlignment="1" applyProtection="1">
      <alignment vertical="center" wrapText="1"/>
      <protection locked="0"/>
    </xf>
    <xf numFmtId="0" fontId="8" fillId="0" borderId="0" xfId="0" applyFont="1" applyProtection="1">
      <protection locked="0"/>
    </xf>
    <xf numFmtId="0" fontId="0" fillId="2" borderId="1" xfId="0" applyFill="1" applyBorder="1"/>
    <xf numFmtId="2" fontId="14" fillId="5" borderId="0" xfId="1" applyNumberFormat="1" applyFont="1" applyFill="1" applyBorder="1" applyAlignment="1" applyProtection="1">
      <alignment horizontal="center" vertical="center"/>
    </xf>
    <xf numFmtId="2" fontId="14" fillId="5" borderId="0" xfId="0" applyNumberFormat="1" applyFont="1" applyFill="1" applyProtection="1"/>
    <xf numFmtId="2" fontId="14" fillId="2" borderId="0" xfId="0" applyNumberFormat="1" applyFont="1" applyFill="1" applyProtection="1"/>
    <xf numFmtId="2" fontId="14" fillId="5" borderId="0" xfId="1" applyNumberFormat="1" applyFont="1" applyFill="1" applyAlignment="1" applyProtection="1">
      <alignment vertical="center"/>
    </xf>
    <xf numFmtId="2" fontId="19" fillId="5" borderId="1" xfId="1" applyNumberFormat="1" applyFont="1" applyFill="1" applyBorder="1" applyAlignment="1" applyProtection="1">
      <alignment horizontal="center" vertical="center" wrapText="1"/>
    </xf>
    <xf numFmtId="2" fontId="19" fillId="5" borderId="1" xfId="0" applyNumberFormat="1" applyFont="1" applyFill="1" applyBorder="1" applyProtection="1"/>
    <xf numFmtId="2" fontId="0" fillId="2" borderId="0" xfId="0" applyNumberFormat="1" applyFill="1"/>
    <xf numFmtId="2" fontId="16" fillId="5" borderId="0" xfId="5" applyNumberFormat="1" applyFont="1" applyFill="1" applyBorder="1" applyProtection="1">
      <protection locked="0"/>
    </xf>
    <xf numFmtId="2" fontId="19" fillId="5" borderId="1" xfId="1" applyNumberFormat="1" applyFont="1" applyFill="1" applyBorder="1" applyAlignment="1" applyProtection="1">
      <alignment horizontal="right" vertical="center"/>
    </xf>
    <xf numFmtId="2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2" fontId="19" fillId="2" borderId="1" xfId="1" applyNumberFormat="1" applyFont="1" applyFill="1" applyBorder="1" applyAlignment="1" applyProtection="1">
      <alignment horizontal="center" vertical="center"/>
      <protection locked="0"/>
    </xf>
    <xf numFmtId="2" fontId="14" fillId="0" borderId="1" xfId="2" applyNumberFormat="1" applyFont="1" applyFill="1" applyBorder="1" applyAlignment="1" applyProtection="1">
      <alignment horizontal="right" vertical="center"/>
      <protection locked="0"/>
    </xf>
    <xf numFmtId="2" fontId="14" fillId="0" borderId="1" xfId="2" applyNumberFormat="1" applyFont="1" applyFill="1" applyBorder="1" applyAlignment="1" applyProtection="1">
      <alignment horizontal="left" vertical="top"/>
      <protection locked="0"/>
    </xf>
    <xf numFmtId="2" fontId="14" fillId="0" borderId="4" xfId="0" applyNumberFormat="1" applyFont="1" applyBorder="1" applyProtection="1">
      <protection locked="0"/>
    </xf>
    <xf numFmtId="2" fontId="14" fillId="0" borderId="1" xfId="0" applyNumberFormat="1" applyFont="1" applyBorder="1" applyProtection="1">
      <protection locked="0"/>
    </xf>
    <xf numFmtId="2" fontId="14" fillId="5" borderId="2" xfId="0" applyNumberFormat="1" applyFont="1" applyFill="1" applyBorder="1" applyAlignment="1" applyProtection="1">
      <alignment horizontal="center"/>
    </xf>
    <xf numFmtId="2" fontId="14" fillId="5" borderId="0" xfId="0" applyNumberFormat="1" applyFont="1" applyFill="1" applyBorder="1" applyAlignment="1" applyProtection="1">
      <alignment horizontal="center"/>
    </xf>
    <xf numFmtId="2" fontId="14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14" fillId="0" borderId="0" xfId="0" applyNumberFormat="1" applyFont="1" applyBorder="1" applyProtection="1">
      <protection locked="0"/>
    </xf>
    <xf numFmtId="2" fontId="0" fillId="0" borderId="0" xfId="0" applyNumberFormat="1"/>
    <xf numFmtId="2" fontId="18" fillId="5" borderId="0" xfId="5" applyNumberFormat="1" applyFont="1" applyFill="1" applyBorder="1" applyAlignment="1" applyProtection="1">
      <alignment horizontal="right"/>
      <protection locked="0"/>
    </xf>
    <xf numFmtId="2" fontId="14" fillId="5" borderId="1" xfId="0" applyNumberFormat="1" applyFont="1" applyFill="1" applyBorder="1" applyAlignment="1" applyProtection="1">
      <alignment horizontal="center"/>
    </xf>
    <xf numFmtId="2" fontId="14" fillId="5" borderId="27" xfId="0" applyNumberFormat="1" applyFont="1" applyFill="1" applyBorder="1" applyAlignment="1" applyProtection="1">
      <alignment horizontal="center"/>
    </xf>
    <xf numFmtId="2" fontId="14" fillId="0" borderId="1" xfId="0" applyNumberFormat="1" applyFont="1" applyFill="1" applyBorder="1" applyAlignment="1" applyProtection="1">
      <alignment horizontal="center"/>
    </xf>
    <xf numFmtId="2" fontId="14" fillId="0" borderId="0" xfId="3" applyNumberFormat="1" applyFont="1" applyProtection="1">
      <protection locked="0"/>
    </xf>
    <xf numFmtId="2" fontId="14" fillId="0" borderId="0" xfId="1" applyNumberFormat="1" applyFont="1" applyProtection="1">
      <protection locked="0"/>
    </xf>
    <xf numFmtId="2" fontId="19" fillId="0" borderId="0" xfId="1" applyNumberFormat="1" applyFont="1" applyAlignment="1" applyProtection="1">
      <alignment horizontal="center" vertical="center"/>
      <protection locked="0"/>
    </xf>
    <xf numFmtId="2" fontId="20" fillId="0" borderId="0" xfId="1" applyNumberFormat="1" applyFont="1" applyAlignment="1" applyProtection="1">
      <alignment horizontal="center" vertical="center" wrapText="1"/>
      <protection locked="0"/>
    </xf>
    <xf numFmtId="2" fontId="14" fillId="0" borderId="0" xfId="1" applyNumberFormat="1" applyFont="1" applyAlignment="1" applyProtection="1">
      <alignment horizontal="center" vertical="center" wrapText="1"/>
      <protection locked="0"/>
    </xf>
    <xf numFmtId="2" fontId="14" fillId="0" borderId="0" xfId="1" applyNumberFormat="1" applyFont="1" applyAlignment="1" applyProtection="1">
      <alignment horizontal="center" vertical="center"/>
      <protection locked="0"/>
    </xf>
    <xf numFmtId="2" fontId="29" fillId="0" borderId="0" xfId="0" applyNumberFormat="1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1" applyFont="1" applyFill="1" applyBorder="1" applyAlignment="1" applyProtection="1">
      <alignment vertical="center" wrapText="1"/>
    </xf>
    <xf numFmtId="0" fontId="24" fillId="2" borderId="1" xfId="4" applyFont="1" applyFill="1" applyBorder="1" applyAlignment="1" applyProtection="1">
      <alignment horizontal="center" vertical="center" wrapText="1"/>
      <protection locked="0"/>
    </xf>
    <xf numFmtId="0" fontId="24" fillId="2" borderId="1" xfId="4" applyFont="1" applyFill="1" applyBorder="1" applyAlignment="1" applyProtection="1">
      <alignment horizontal="left" vertical="center" wrapText="1"/>
      <protection locked="0"/>
    </xf>
    <xf numFmtId="0" fontId="24" fillId="2" borderId="1" xfId="4" applyFont="1" applyFill="1" applyBorder="1" applyAlignment="1" applyProtection="1">
      <alignment horizontal="left" vertical="top" wrapText="1"/>
      <protection locked="0"/>
    </xf>
    <xf numFmtId="0" fontId="24" fillId="2" borderId="2" xfId="4" applyFont="1" applyFill="1" applyBorder="1" applyAlignment="1" applyProtection="1">
      <alignment vertical="center" wrapText="1"/>
      <protection locked="0"/>
    </xf>
    <xf numFmtId="49" fontId="31" fillId="2" borderId="34" xfId="0" applyNumberFormat="1" applyFont="1" applyFill="1" applyBorder="1" applyAlignment="1">
      <alignment horizontal="left" wrapText="1"/>
    </xf>
    <xf numFmtId="0" fontId="24" fillId="2" borderId="34" xfId="0" applyNumberFormat="1" applyFont="1" applyFill="1" applyBorder="1" applyAlignment="1">
      <alignment horizontal="center" wrapText="1"/>
    </xf>
    <xf numFmtId="49" fontId="31" fillId="2" borderId="33" xfId="0" applyNumberFormat="1" applyFont="1" applyFill="1" applyBorder="1" applyAlignment="1">
      <alignment horizontal="left" wrapText="1"/>
    </xf>
    <xf numFmtId="49" fontId="31" fillId="2" borderId="35" xfId="0" applyNumberFormat="1" applyFont="1" applyFill="1" applyBorder="1" applyAlignment="1">
      <alignment horizontal="left" wrapText="1"/>
    </xf>
    <xf numFmtId="49" fontId="31" fillId="2" borderId="1" xfId="0" applyNumberFormat="1" applyFont="1" applyFill="1" applyBorder="1" applyAlignment="1">
      <alignment horizontal="left" wrapText="1"/>
    </xf>
    <xf numFmtId="49" fontId="31" fillId="2" borderId="36" xfId="0" applyNumberFormat="1" applyFont="1" applyFill="1" applyBorder="1" applyAlignment="1">
      <alignment horizontal="left" wrapText="1"/>
    </xf>
    <xf numFmtId="49" fontId="31" fillId="2" borderId="5" xfId="0" applyNumberFormat="1" applyFont="1" applyFill="1" applyBorder="1" applyAlignment="1">
      <alignment horizontal="left" wrapText="1"/>
    </xf>
    <xf numFmtId="49" fontId="31" fillId="2" borderId="37" xfId="0" applyNumberFormat="1" applyFont="1" applyFill="1" applyBorder="1" applyAlignment="1">
      <alignment horizontal="left" wrapText="1"/>
    </xf>
    <xf numFmtId="0" fontId="24" fillId="2" borderId="29" xfId="4" applyFont="1" applyFill="1" applyBorder="1" applyAlignment="1" applyProtection="1">
      <alignment vertical="center" wrapText="1"/>
      <protection locked="0"/>
    </xf>
    <xf numFmtId="49" fontId="31" fillId="2" borderId="29" xfId="0" applyNumberFormat="1" applyFont="1" applyFill="1" applyBorder="1" applyAlignment="1">
      <alignment horizontal="left" wrapText="1"/>
    </xf>
    <xf numFmtId="0" fontId="24" fillId="2" borderId="38" xfId="0" applyNumberFormat="1" applyFont="1" applyFill="1" applyBorder="1" applyAlignment="1">
      <alignment horizontal="center" wrapText="1"/>
    </xf>
    <xf numFmtId="0" fontId="24" fillId="2" borderId="27" xfId="4" applyFont="1" applyFill="1" applyBorder="1" applyAlignment="1" applyProtection="1">
      <alignment vertical="center" wrapText="1"/>
      <protection locked="0"/>
    </xf>
    <xf numFmtId="0" fontId="24" fillId="2" borderId="1" xfId="0" applyNumberFormat="1" applyFont="1" applyFill="1" applyBorder="1" applyAlignment="1">
      <alignment horizontal="center" wrapText="1"/>
    </xf>
    <xf numFmtId="0" fontId="32" fillId="2" borderId="1" xfId="4" applyFont="1" applyFill="1" applyBorder="1" applyAlignment="1" applyProtection="1">
      <alignment vertical="center" wrapText="1"/>
      <protection locked="0"/>
    </xf>
    <xf numFmtId="49" fontId="33" fillId="2" borderId="1" xfId="0" applyNumberFormat="1" applyFont="1" applyFill="1" applyBorder="1" applyAlignment="1">
      <alignment horizontal="left" wrapText="1"/>
    </xf>
    <xf numFmtId="0" fontId="32" fillId="2" borderId="1" xfId="0" applyNumberFormat="1" applyFont="1" applyFill="1" applyBorder="1" applyAlignment="1">
      <alignment horizontal="center" wrapText="1"/>
    </xf>
    <xf numFmtId="0" fontId="24" fillId="2" borderId="1" xfId="4" applyFont="1" applyFill="1" applyBorder="1" applyAlignment="1" applyProtection="1">
      <alignment horizontal="left" wrapText="1"/>
      <protection locked="0"/>
    </xf>
    <xf numFmtId="0" fontId="24" fillId="0" borderId="18" xfId="5" applyFont="1" applyBorder="1" applyAlignment="1" applyProtection="1">
      <alignment horizontal="center"/>
      <protection locked="0"/>
    </xf>
    <xf numFmtId="49" fontId="24" fillId="0" borderId="19" xfId="5" applyNumberFormat="1" applyFont="1" applyBorder="1" applyAlignment="1" applyProtection="1">
      <alignment horizontal="left"/>
      <protection locked="0"/>
    </xf>
    <xf numFmtId="0" fontId="24" fillId="0" borderId="18" xfId="5" applyFont="1" applyBorder="1" applyAlignment="1" applyProtection="1">
      <alignment wrapText="1"/>
      <protection locked="0"/>
    </xf>
    <xf numFmtId="49" fontId="24" fillId="0" borderId="1" xfId="5" applyNumberFormat="1" applyFont="1" applyBorder="1" applyProtection="1">
      <protection locked="0"/>
    </xf>
    <xf numFmtId="0" fontId="24" fillId="0" borderId="20" xfId="5" applyFont="1" applyBorder="1" applyAlignment="1" applyProtection="1">
      <alignment horizontal="center"/>
      <protection locked="0"/>
    </xf>
    <xf numFmtId="49" fontId="24" fillId="0" borderId="5" xfId="5" applyNumberFormat="1" applyFont="1" applyBorder="1" applyProtection="1">
      <protection locked="0"/>
    </xf>
    <xf numFmtId="0" fontId="24" fillId="0" borderId="20" xfId="5" applyFont="1" applyBorder="1" applyAlignment="1" applyProtection="1">
      <alignment wrapText="1"/>
      <protection locked="0"/>
    </xf>
    <xf numFmtId="0" fontId="24" fillId="0" borderId="1" xfId="5" applyFont="1" applyBorder="1" applyAlignment="1" applyProtection="1">
      <alignment wrapText="1"/>
      <protection locked="0"/>
    </xf>
    <xf numFmtId="49" fontId="24" fillId="4" borderId="20" xfId="5" applyNumberFormat="1" applyFont="1" applyFill="1" applyBorder="1" applyAlignment="1" applyProtection="1">
      <alignment wrapText="1"/>
      <protection locked="0"/>
    </xf>
    <xf numFmtId="14" fontId="24" fillId="0" borderId="2" xfId="8" applyNumberFormat="1" applyFont="1" applyBorder="1" applyAlignment="1" applyProtection="1">
      <alignment wrapText="1"/>
      <protection locked="0"/>
    </xf>
    <xf numFmtId="0" fontId="24" fillId="0" borderId="2" xfId="8" applyFont="1" applyBorder="1" applyAlignment="1" applyProtection="1">
      <alignment wrapText="1"/>
      <protection locked="0"/>
    </xf>
    <xf numFmtId="0" fontId="34" fillId="0" borderId="1" xfId="0" applyFont="1" applyBorder="1" applyAlignment="1">
      <alignment horizontal="left"/>
    </xf>
    <xf numFmtId="0" fontId="35" fillId="2" borderId="1" xfId="0" applyFont="1" applyFill="1" applyBorder="1" applyAlignment="1">
      <alignment wrapText="1"/>
    </xf>
    <xf numFmtId="0" fontId="24" fillId="2" borderId="4" xfId="8" applyFont="1" applyFill="1" applyBorder="1" applyAlignment="1" applyProtection="1">
      <alignment wrapText="1"/>
      <protection locked="0"/>
    </xf>
    <xf numFmtId="49" fontId="24" fillId="0" borderId="5" xfId="8" applyNumberFormat="1" applyFont="1" applyBorder="1" applyProtection="1">
      <protection locked="0"/>
    </xf>
    <xf numFmtId="0" fontId="24" fillId="0" borderId="20" xfId="8" applyFont="1" applyBorder="1" applyAlignment="1" applyProtection="1">
      <alignment wrapText="1"/>
      <protection locked="0"/>
    </xf>
    <xf numFmtId="0" fontId="24" fillId="0" borderId="1" xfId="8" applyFont="1" applyBorder="1" applyAlignment="1" applyProtection="1">
      <alignment wrapText="1"/>
      <protection locked="0"/>
    </xf>
    <xf numFmtId="0" fontId="35" fillId="0" borderId="1" xfId="0" applyFont="1" applyBorder="1" applyAlignment="1">
      <alignment wrapText="1"/>
    </xf>
    <xf numFmtId="0" fontId="24" fillId="2" borderId="1" xfId="8" applyFont="1" applyFill="1" applyBorder="1" applyAlignment="1" applyProtection="1">
      <alignment wrapText="1"/>
      <protection locked="0"/>
    </xf>
    <xf numFmtId="49" fontId="24" fillId="0" borderId="1" xfId="8" applyNumberFormat="1" applyFont="1" applyBorder="1" applyProtection="1">
      <protection locked="0"/>
    </xf>
    <xf numFmtId="165" fontId="24" fillId="0" borderId="1" xfId="8" applyNumberFormat="1" applyFont="1" applyBorder="1" applyAlignment="1" applyProtection="1">
      <alignment wrapText="1"/>
      <protection locked="0"/>
    </xf>
    <xf numFmtId="0" fontId="35" fillId="0" borderId="0" xfId="0" applyFont="1" applyAlignment="1">
      <alignment wrapText="1"/>
    </xf>
    <xf numFmtId="0" fontId="35" fillId="0" borderId="1" xfId="0" applyFont="1" applyBorder="1" applyAlignment="1">
      <alignment horizontal="left" wrapText="1"/>
    </xf>
    <xf numFmtId="0" fontId="34" fillId="0" borderId="29" xfId="0" applyFont="1" applyBorder="1" applyAlignment="1">
      <alignment horizontal="left"/>
    </xf>
    <xf numFmtId="49" fontId="24" fillId="2" borderId="39" xfId="8" applyNumberFormat="1" applyFont="1" applyFill="1" applyBorder="1" applyAlignment="1" applyProtection="1">
      <alignment wrapText="1"/>
      <protection locked="0"/>
    </xf>
    <xf numFmtId="0" fontId="24" fillId="2" borderId="39" xfId="8" applyFont="1" applyFill="1" applyBorder="1" applyAlignment="1" applyProtection="1">
      <alignment wrapText="1"/>
      <protection locked="0"/>
    </xf>
    <xf numFmtId="49" fontId="24" fillId="0" borderId="0" xfId="8" applyNumberFormat="1" applyFont="1" applyProtection="1">
      <protection locked="0"/>
    </xf>
    <xf numFmtId="0" fontId="24" fillId="0" borderId="5" xfId="8" applyFont="1" applyBorder="1" applyAlignment="1" applyProtection="1">
      <alignment wrapText="1"/>
      <protection locked="0"/>
    </xf>
    <xf numFmtId="49" fontId="24" fillId="2" borderId="1" xfId="8" applyNumberFormat="1" applyFont="1" applyFill="1" applyBorder="1" applyAlignment="1" applyProtection="1">
      <alignment wrapText="1"/>
      <protection locked="0"/>
    </xf>
    <xf numFmtId="0" fontId="24" fillId="0" borderId="4" xfId="8" applyFont="1" applyBorder="1" applyAlignment="1" applyProtection="1">
      <alignment wrapText="1"/>
      <protection locked="0"/>
    </xf>
    <xf numFmtId="49" fontId="24" fillId="2" borderId="4" xfId="8" applyNumberFormat="1" applyFont="1" applyFill="1" applyBorder="1" applyAlignment="1" applyProtection="1">
      <alignment wrapText="1"/>
      <protection locked="0"/>
    </xf>
    <xf numFmtId="0" fontId="34" fillId="0" borderId="1" xfId="0" applyFont="1" applyBorder="1" applyAlignment="1">
      <alignment horizontal="left" wrapText="1"/>
    </xf>
    <xf numFmtId="49" fontId="24" fillId="2" borderId="24" xfId="8" applyNumberFormat="1" applyFont="1" applyFill="1" applyBorder="1" applyAlignment="1" applyProtection="1">
      <alignment wrapText="1"/>
      <protection locked="0"/>
    </xf>
    <xf numFmtId="0" fontId="24" fillId="0" borderId="19" xfId="5" applyFont="1" applyBorder="1" applyAlignment="1" applyProtection="1">
      <alignment horizontal="left"/>
      <protection locked="0"/>
    </xf>
    <xf numFmtId="0" fontId="24" fillId="0" borderId="5" xfId="5" applyFont="1" applyBorder="1" applyAlignment="1" applyProtection="1">
      <alignment horizontal="left"/>
      <protection locked="0"/>
    </xf>
    <xf numFmtId="0" fontId="24" fillId="0" borderId="0" xfId="5" applyFont="1" applyBorder="1" applyAlignment="1" applyProtection="1">
      <alignment horizontal="center"/>
      <protection locked="0"/>
    </xf>
    <xf numFmtId="0" fontId="24" fillId="0" borderId="0" xfId="8" applyFont="1" applyBorder="1" applyAlignment="1" applyProtection="1">
      <alignment wrapText="1"/>
      <protection locked="0"/>
    </xf>
    <xf numFmtId="0" fontId="34" fillId="0" borderId="0" xfId="0" applyFont="1" applyBorder="1" applyAlignment="1">
      <alignment horizontal="left"/>
    </xf>
    <xf numFmtId="0" fontId="35" fillId="0" borderId="0" xfId="0" applyFont="1" applyBorder="1" applyAlignment="1">
      <alignment wrapText="1"/>
    </xf>
    <xf numFmtId="49" fontId="24" fillId="2" borderId="0" xfId="8" applyNumberFormat="1" applyFont="1" applyFill="1" applyBorder="1" applyAlignment="1" applyProtection="1">
      <alignment wrapText="1"/>
      <protection locked="0"/>
    </xf>
    <xf numFmtId="49" fontId="24" fillId="4" borderId="18" xfId="5" applyNumberFormat="1" applyFont="1" applyFill="1" applyBorder="1" applyAlignment="1" applyProtection="1">
      <alignment wrapText="1"/>
      <protection locked="0"/>
    </xf>
    <xf numFmtId="0" fontId="24" fillId="4" borderId="2" xfId="5" applyFont="1" applyFill="1" applyBorder="1" applyAlignment="1" applyProtection="1">
      <alignment wrapText="1"/>
      <protection locked="0"/>
    </xf>
    <xf numFmtId="0" fontId="24" fillId="4" borderId="2" xfId="5" applyFont="1" applyFill="1" applyBorder="1" applyProtection="1">
      <protection locked="0"/>
    </xf>
    <xf numFmtId="0" fontId="24" fillId="4" borderId="1" xfId="5" applyFont="1" applyFill="1" applyBorder="1" applyAlignment="1" applyProtection="1">
      <alignment wrapText="1"/>
      <protection locked="0"/>
    </xf>
    <xf numFmtId="0" fontId="24" fillId="4" borderId="1" xfId="5" applyFont="1" applyFill="1" applyBorder="1" applyProtection="1">
      <protection locked="0"/>
    </xf>
    <xf numFmtId="49" fontId="24" fillId="4" borderId="18" xfId="8" applyNumberFormat="1" applyFont="1" applyFill="1" applyBorder="1" applyAlignment="1" applyProtection="1">
      <alignment wrapText="1"/>
      <protection locked="0"/>
    </xf>
    <xf numFmtId="0" fontId="24" fillId="4" borderId="2" xfId="8" applyFont="1" applyFill="1" applyBorder="1" applyAlignment="1" applyProtection="1">
      <alignment wrapText="1"/>
      <protection locked="0"/>
    </xf>
    <xf numFmtId="0" fontId="24" fillId="4" borderId="2" xfId="8" applyFont="1" applyFill="1" applyBorder="1" applyProtection="1">
      <protection locked="0"/>
    </xf>
    <xf numFmtId="49" fontId="24" fillId="4" borderId="20" xfId="8" applyNumberFormat="1" applyFont="1" applyFill="1" applyBorder="1" applyAlignment="1" applyProtection="1">
      <alignment wrapText="1"/>
      <protection locked="0"/>
    </xf>
    <xf numFmtId="0" fontId="24" fillId="4" borderId="1" xfId="8" applyFont="1" applyFill="1" applyBorder="1" applyAlignment="1" applyProtection="1">
      <alignment wrapText="1"/>
      <protection locked="0"/>
    </xf>
    <xf numFmtId="0" fontId="24" fillId="4" borderId="1" xfId="8" applyFont="1" applyFill="1" applyBorder="1" applyProtection="1">
      <protection locked="0"/>
    </xf>
    <xf numFmtId="49" fontId="24" fillId="4" borderId="4" xfId="8" applyNumberFormat="1" applyFont="1" applyFill="1" applyBorder="1" applyAlignment="1" applyProtection="1">
      <alignment wrapText="1"/>
      <protection locked="0"/>
    </xf>
    <xf numFmtId="49" fontId="24" fillId="2" borderId="1" xfId="5" applyNumberFormat="1" applyFont="1" applyFill="1" applyBorder="1" applyProtection="1">
      <protection locked="0"/>
    </xf>
    <xf numFmtId="0" fontId="24" fillId="2" borderId="20" xfId="5" applyFont="1" applyFill="1" applyBorder="1" applyAlignment="1" applyProtection="1">
      <alignment wrapText="1"/>
      <protection locked="0"/>
    </xf>
    <xf numFmtId="49" fontId="24" fillId="2" borderId="20" xfId="5" applyNumberFormat="1" applyFont="1" applyFill="1" applyBorder="1" applyAlignment="1" applyProtection="1">
      <alignment wrapText="1"/>
      <protection locked="0"/>
    </xf>
    <xf numFmtId="0" fontId="34" fillId="2" borderId="1" xfId="0" applyFont="1" applyFill="1" applyBorder="1" applyAlignment="1">
      <alignment horizontal="left"/>
    </xf>
    <xf numFmtId="0" fontId="24" fillId="0" borderId="4" xfId="5" applyFont="1" applyBorder="1" applyAlignment="1" applyProtection="1">
      <alignment wrapText="1"/>
      <protection locked="0"/>
    </xf>
    <xf numFmtId="0" fontId="24" fillId="0" borderId="40" xfId="8" applyFont="1" applyBorder="1" applyAlignment="1" applyProtection="1">
      <alignment wrapText="1"/>
      <protection locked="0"/>
    </xf>
    <xf numFmtId="49" fontId="24" fillId="0" borderId="1" xfId="8" applyNumberFormat="1" applyFont="1" applyBorder="1" applyAlignment="1" applyProtection="1">
      <alignment horizontal="left"/>
      <protection locked="0"/>
    </xf>
    <xf numFmtId="0" fontId="24" fillId="0" borderId="39" xfId="5" applyFont="1" applyBorder="1" applyAlignment="1" applyProtection="1">
      <alignment horizontal="center"/>
      <protection locked="0"/>
    </xf>
    <xf numFmtId="14" fontId="24" fillId="0" borderId="27" xfId="8" applyNumberFormat="1" applyFont="1" applyBorder="1" applyAlignment="1" applyProtection="1">
      <alignment wrapText="1"/>
      <protection locked="0"/>
    </xf>
    <xf numFmtId="0" fontId="24" fillId="0" borderId="27" xfId="8" applyFont="1" applyBorder="1" applyAlignment="1" applyProtection="1">
      <alignment wrapText="1"/>
      <protection locked="0"/>
    </xf>
    <xf numFmtId="49" fontId="24" fillId="0" borderId="29" xfId="8" applyNumberFormat="1" applyFont="1" applyBorder="1" applyProtection="1">
      <protection locked="0"/>
    </xf>
    <xf numFmtId="49" fontId="36" fillId="0" borderId="33" xfId="0" applyNumberFormat="1" applyFont="1" applyBorder="1" applyAlignment="1">
      <alignment horizontal="left" wrapText="1"/>
    </xf>
    <xf numFmtId="49" fontId="36" fillId="0" borderId="37" xfId="0" applyNumberFormat="1" applyFont="1" applyBorder="1" applyAlignment="1">
      <alignment horizontal="left" wrapText="1"/>
    </xf>
    <xf numFmtId="49" fontId="36" fillId="0" borderId="42" xfId="0" applyNumberFormat="1" applyFont="1" applyBorder="1" applyAlignment="1">
      <alignment horizontal="left" wrapText="1"/>
    </xf>
    <xf numFmtId="49" fontId="24" fillId="0" borderId="1" xfId="9" applyNumberFormat="1" applyFont="1" applyBorder="1" applyAlignment="1" applyProtection="1">
      <alignment vertical="center"/>
      <protection locked="0"/>
    </xf>
    <xf numFmtId="49" fontId="36" fillId="0" borderId="43" xfId="0" applyNumberFormat="1" applyFont="1" applyBorder="1" applyAlignment="1">
      <alignment horizontal="left" wrapText="1"/>
    </xf>
    <xf numFmtId="0" fontId="16" fillId="2" borderId="1" xfId="9" applyFont="1" applyFill="1" applyBorder="1" applyAlignment="1" applyProtection="1">
      <alignment vertical="center"/>
      <protection locked="0"/>
    </xf>
    <xf numFmtId="14" fontId="16" fillId="2" borderId="1" xfId="9" applyNumberFormat="1" applyFont="1" applyFill="1" applyBorder="1" applyAlignment="1" applyProtection="1">
      <alignment vertical="center"/>
    </xf>
    <xf numFmtId="49" fontId="25" fillId="0" borderId="45" xfId="8" applyNumberFormat="1" applyFont="1" applyBorder="1" applyProtection="1">
      <protection locked="0"/>
    </xf>
    <xf numFmtId="0" fontId="24" fillId="0" borderId="1" xfId="8" applyNumberFormat="1" applyFont="1" applyBorder="1" applyProtection="1">
      <protection locked="0"/>
    </xf>
    <xf numFmtId="0" fontId="24" fillId="0" borderId="29" xfId="8" applyNumberFormat="1" applyFont="1" applyBorder="1" applyProtection="1">
      <protection locked="0"/>
    </xf>
    <xf numFmtId="49" fontId="24" fillId="2" borderId="29" xfId="8" applyNumberFormat="1" applyFont="1" applyFill="1" applyBorder="1" applyAlignment="1" applyProtection="1">
      <alignment wrapText="1"/>
      <protection locked="0"/>
    </xf>
    <xf numFmtId="0" fontId="16" fillId="2" borderId="29" xfId="9" applyFont="1" applyFill="1" applyBorder="1" applyAlignment="1" applyProtection="1">
      <alignment vertical="center"/>
      <protection locked="0"/>
    </xf>
    <xf numFmtId="14" fontId="16" fillId="2" borderId="29" xfId="9" applyNumberFormat="1" applyFont="1" applyFill="1" applyBorder="1" applyAlignment="1" applyProtection="1">
      <alignment vertical="center"/>
    </xf>
    <xf numFmtId="49" fontId="36" fillId="0" borderId="0" xfId="0" applyNumberFormat="1" applyFont="1" applyBorder="1" applyAlignment="1">
      <alignment horizontal="left" wrapText="1"/>
    </xf>
    <xf numFmtId="0" fontId="24" fillId="2" borderId="0" xfId="5" applyFont="1" applyFill="1" applyBorder="1" applyAlignment="1" applyProtection="1">
      <alignment horizontal="center"/>
      <protection locked="0"/>
    </xf>
    <xf numFmtId="49" fontId="36" fillId="2" borderId="37" xfId="0" applyNumberFormat="1" applyFont="1" applyFill="1" applyBorder="1" applyAlignment="1">
      <alignment horizontal="left" wrapText="1"/>
    </xf>
    <xf numFmtId="0" fontId="24" fillId="2" borderId="1" xfId="8" applyNumberFormat="1" applyFont="1" applyFill="1" applyBorder="1" applyProtection="1">
      <protection locked="0"/>
    </xf>
    <xf numFmtId="49" fontId="36" fillId="2" borderId="42" xfId="0" applyNumberFormat="1" applyFont="1" applyFill="1" applyBorder="1" applyAlignment="1">
      <alignment horizontal="left" wrapText="1"/>
    </xf>
    <xf numFmtId="49" fontId="36" fillId="2" borderId="33" xfId="0" applyNumberFormat="1" applyFont="1" applyFill="1" applyBorder="1" applyAlignment="1">
      <alignment horizontal="left" wrapText="1"/>
    </xf>
    <xf numFmtId="49" fontId="36" fillId="2" borderId="43" xfId="0" applyNumberFormat="1" applyFont="1" applyFill="1" applyBorder="1" applyAlignment="1">
      <alignment horizontal="left" wrapText="1"/>
    </xf>
    <xf numFmtId="0" fontId="24" fillId="2" borderId="0" xfId="9" applyFont="1" applyFill="1" applyAlignment="1" applyProtection="1">
      <alignment vertical="center"/>
      <protection locked="0"/>
    </xf>
    <xf numFmtId="49" fontId="36" fillId="2" borderId="36" xfId="0" applyNumberFormat="1" applyFont="1" applyFill="1" applyBorder="1" applyAlignment="1">
      <alignment horizontal="left" wrapText="1"/>
    </xf>
    <xf numFmtId="0" fontId="24" fillId="2" borderId="29" xfId="8" applyFont="1" applyFill="1" applyBorder="1" applyAlignment="1" applyProtection="1">
      <alignment wrapText="1"/>
      <protection locked="0"/>
    </xf>
    <xf numFmtId="0" fontId="24" fillId="2" borderId="29" xfId="8" applyNumberFormat="1" applyFont="1" applyFill="1" applyBorder="1" applyProtection="1">
      <protection locked="0"/>
    </xf>
    <xf numFmtId="49" fontId="36" fillId="2" borderId="46" xfId="0" applyNumberFormat="1" applyFont="1" applyFill="1" applyBorder="1" applyAlignment="1">
      <alignment horizontal="left" wrapText="1"/>
    </xf>
    <xf numFmtId="49" fontId="36" fillId="2" borderId="35" xfId="0" applyNumberFormat="1" applyFont="1" applyFill="1" applyBorder="1" applyAlignment="1">
      <alignment horizontal="left" wrapText="1"/>
    </xf>
    <xf numFmtId="0" fontId="34" fillId="2" borderId="29" xfId="0" applyFont="1" applyFill="1" applyBorder="1" applyAlignment="1">
      <alignment horizontal="left"/>
    </xf>
    <xf numFmtId="0" fontId="35" fillId="2" borderId="29" xfId="0" applyFont="1" applyFill="1" applyBorder="1" applyAlignment="1">
      <alignment wrapText="1"/>
    </xf>
    <xf numFmtId="49" fontId="36" fillId="2" borderId="47" xfId="0" applyNumberFormat="1" applyFont="1" applyFill="1" applyBorder="1" applyAlignment="1">
      <alignment horizontal="left" wrapText="1"/>
    </xf>
    <xf numFmtId="0" fontId="25" fillId="0" borderId="0" xfId="5" applyFont="1" applyBorder="1" applyAlignment="1" applyProtection="1">
      <alignment horizontal="center"/>
      <protection locked="0"/>
    </xf>
    <xf numFmtId="0" fontId="25" fillId="0" borderId="0" xfId="8" applyNumberFormat="1" applyFont="1" applyBorder="1" applyProtection="1">
      <protection locked="0"/>
    </xf>
    <xf numFmtId="0" fontId="25" fillId="0" borderId="41" xfId="8" applyNumberFormat="1" applyFont="1" applyBorder="1" applyProtection="1">
      <protection locked="0"/>
    </xf>
    <xf numFmtId="49" fontId="36" fillId="2" borderId="1" xfId="0" applyNumberFormat="1" applyFont="1" applyFill="1" applyBorder="1" applyAlignment="1">
      <alignment horizontal="left" wrapText="1"/>
    </xf>
    <xf numFmtId="49" fontId="36" fillId="0" borderId="1" xfId="0" applyNumberFormat="1" applyFont="1" applyBorder="1" applyAlignment="1">
      <alignment horizontal="left" wrapText="1"/>
    </xf>
    <xf numFmtId="0" fontId="14" fillId="0" borderId="1" xfId="0" applyFont="1" applyBorder="1" applyAlignment="1" applyProtection="1">
      <alignment vertical="center"/>
      <protection locked="0"/>
    </xf>
    <xf numFmtId="0" fontId="21" fillId="0" borderId="1" xfId="2" applyFont="1" applyFill="1" applyBorder="1" applyAlignment="1" applyProtection="1">
      <alignment horizontal="center" vertical="center" wrapText="1"/>
      <protection locked="0"/>
    </xf>
    <xf numFmtId="0" fontId="24" fillId="0" borderId="1" xfId="8" applyFont="1" applyBorder="1" applyAlignment="1" applyProtection="1">
      <alignment vertical="center" wrapText="1"/>
      <protection locked="0"/>
    </xf>
    <xf numFmtId="1" fontId="21" fillId="0" borderId="1" xfId="2" applyNumberFormat="1" applyFont="1" applyFill="1" applyBorder="1" applyAlignment="1" applyProtection="1">
      <alignment horizontal="left" vertical="center" wrapText="1"/>
      <protection locked="0"/>
    </xf>
    <xf numFmtId="14" fontId="24" fillId="0" borderId="1" xfId="8" applyNumberFormat="1" applyFont="1" applyBorder="1" applyAlignment="1" applyProtection="1">
      <alignment vertical="center" wrapText="1"/>
      <protection locked="0"/>
    </xf>
    <xf numFmtId="1" fontId="22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22" fillId="0" borderId="1" xfId="2" applyFont="1" applyFill="1" applyBorder="1" applyAlignment="1" applyProtection="1">
      <alignment horizontal="right" vertical="center" wrapText="1"/>
      <protection locked="0"/>
    </xf>
    <xf numFmtId="0" fontId="38" fillId="0" borderId="1" xfId="0" applyFont="1" applyBorder="1"/>
    <xf numFmtId="166" fontId="19" fillId="5" borderId="1" xfId="0" applyNumberFormat="1" applyFont="1" applyFill="1" applyBorder="1" applyProtection="1"/>
    <xf numFmtId="0" fontId="37" fillId="0" borderId="1" xfId="0" applyFont="1" applyBorder="1" applyProtection="1">
      <protection locked="0"/>
    </xf>
    <xf numFmtId="1" fontId="19" fillId="5" borderId="1" xfId="0" applyNumberFormat="1" applyFont="1" applyFill="1" applyBorder="1" applyProtection="1"/>
    <xf numFmtId="49" fontId="19" fillId="5" borderId="1" xfId="1" applyNumberFormat="1" applyFont="1" applyFill="1" applyBorder="1" applyAlignment="1" applyProtection="1">
      <alignment horizontal="center" vertical="center" wrapText="1"/>
    </xf>
    <xf numFmtId="49" fontId="19" fillId="5" borderId="1" xfId="1" applyNumberFormat="1" applyFont="1" applyFill="1" applyBorder="1" applyAlignment="1" applyProtection="1">
      <alignment horizontal="right" vertical="center"/>
    </xf>
    <xf numFmtId="49" fontId="19" fillId="5" borderId="1" xfId="1" applyNumberFormat="1" applyFont="1" applyFill="1" applyBorder="1" applyAlignment="1" applyProtection="1">
      <alignment horizontal="right" vertical="center" wrapText="1"/>
    </xf>
    <xf numFmtId="49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49" fontId="19" fillId="2" borderId="1" xfId="1" applyNumberFormat="1" applyFont="1" applyFill="1" applyBorder="1" applyAlignment="1" applyProtection="1">
      <alignment horizontal="right" vertical="center"/>
      <protection locked="0"/>
    </xf>
    <xf numFmtId="49" fontId="14" fillId="5" borderId="1" xfId="1" applyNumberFormat="1" applyFont="1" applyFill="1" applyBorder="1" applyAlignment="1" applyProtection="1">
      <alignment horizontal="right" vertical="center" wrapText="1"/>
    </xf>
    <xf numFmtId="49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49" fontId="14" fillId="2" borderId="1" xfId="1" applyNumberFormat="1" applyFont="1" applyFill="1" applyBorder="1" applyAlignment="1" applyProtection="1">
      <alignment horizontal="right" vertical="center"/>
      <protection locked="0"/>
    </xf>
    <xf numFmtId="49" fontId="14" fillId="0" borderId="1" xfId="2" applyNumberFormat="1" applyFont="1" applyFill="1" applyBorder="1" applyAlignment="1" applyProtection="1">
      <alignment horizontal="right" vertical="center"/>
      <protection locked="0"/>
    </xf>
    <xf numFmtId="49" fontId="14" fillId="0" borderId="1" xfId="2" applyNumberFormat="1" applyFont="1" applyFill="1" applyBorder="1" applyAlignment="1" applyProtection="1">
      <alignment horizontal="right" vertical="top"/>
      <protection locked="0"/>
    </xf>
    <xf numFmtId="49" fontId="14" fillId="5" borderId="1" xfId="2" applyNumberFormat="1" applyFont="1" applyFill="1" applyBorder="1" applyAlignment="1" applyProtection="1">
      <alignment horizontal="right" vertical="top"/>
    </xf>
    <xf numFmtId="49" fontId="14" fillId="0" borderId="4" xfId="2" applyNumberFormat="1" applyFont="1" applyFill="1" applyBorder="1" applyAlignment="1" applyProtection="1">
      <alignment horizontal="right" vertical="center"/>
      <protection locked="0"/>
    </xf>
    <xf numFmtId="49" fontId="14" fillId="5" borderId="29" xfId="1" applyNumberFormat="1" applyFont="1" applyFill="1" applyBorder="1" applyAlignment="1" applyProtection="1">
      <alignment horizontal="right" vertical="center" wrapText="1"/>
    </xf>
    <xf numFmtId="49" fontId="19" fillId="5" borderId="4" xfId="3" applyNumberFormat="1" applyFont="1" applyFill="1" applyBorder="1" applyAlignment="1" applyProtection="1">
      <alignment horizontal="right"/>
    </xf>
    <xf numFmtId="49" fontId="14" fillId="0" borderId="4" xfId="3" applyNumberFormat="1" applyFont="1" applyFill="1" applyBorder="1" applyAlignment="1" applyProtection="1">
      <alignment horizontal="right"/>
      <protection locked="0"/>
    </xf>
    <xf numFmtId="49" fontId="14" fillId="5" borderId="27" xfId="1" applyNumberFormat="1" applyFont="1" applyFill="1" applyBorder="1" applyAlignment="1" applyProtection="1">
      <alignment horizontal="right" vertical="center" wrapText="1"/>
    </xf>
    <xf numFmtId="49" fontId="14" fillId="0" borderId="4" xfId="3" applyNumberFormat="1" applyFont="1" applyBorder="1" applyAlignment="1" applyProtection="1">
      <alignment horizontal="right"/>
      <protection locked="0"/>
    </xf>
    <xf numFmtId="49" fontId="19" fillId="5" borderId="2" xfId="0" applyNumberFormat="1" applyFont="1" applyFill="1" applyBorder="1" applyProtection="1"/>
    <xf numFmtId="49" fontId="19" fillId="2" borderId="4" xfId="0" applyNumberFormat="1" applyFont="1" applyFill="1" applyBorder="1" applyProtection="1"/>
    <xf numFmtId="49" fontId="19" fillId="5" borderId="1" xfId="0" applyNumberFormat="1" applyFont="1" applyFill="1" applyBorder="1" applyProtection="1"/>
    <xf numFmtId="49" fontId="14" fillId="0" borderId="1" xfId="0" applyNumberFormat="1" applyFont="1" applyBorder="1" applyProtection="1">
      <protection locked="0"/>
    </xf>
    <xf numFmtId="49" fontId="10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49" fontId="14" fillId="0" borderId="0" xfId="0" applyNumberFormat="1" applyFont="1" applyProtection="1">
      <protection locked="0"/>
    </xf>
    <xf numFmtId="49" fontId="14" fillId="0" borderId="0" xfId="0" applyNumberFormat="1" applyFont="1" applyBorder="1" applyProtection="1">
      <protection locked="0"/>
    </xf>
    <xf numFmtId="49" fontId="10" fillId="0" borderId="0" xfId="0" applyNumberFormat="1" applyFont="1"/>
    <xf numFmtId="49" fontId="0" fillId="0" borderId="0" xfId="0" applyNumberFormat="1"/>
    <xf numFmtId="49" fontId="19" fillId="2" borderId="1" xfId="1" applyNumberFormat="1" applyFont="1" applyFill="1" applyBorder="1" applyAlignment="1" applyProtection="1">
      <alignment horizontal="center" wrapText="1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41" fillId="2" borderId="1" xfId="0" applyNumberFormat="1" applyFont="1" applyFill="1" applyBorder="1" applyAlignment="1">
      <alignment horizontal="center"/>
    </xf>
    <xf numFmtId="0" fontId="41" fillId="2" borderId="1" xfId="0" applyNumberFormat="1" applyFont="1" applyFill="1" applyBorder="1" applyAlignment="1">
      <alignment horizontal="center" vertical="center"/>
    </xf>
    <xf numFmtId="0" fontId="41" fillId="2" borderId="1" xfId="1" applyNumberFormat="1" applyFont="1" applyFill="1" applyBorder="1" applyAlignment="1" applyProtection="1">
      <alignment horizontal="center" vertical="center" wrapText="1"/>
    </xf>
    <xf numFmtId="49" fontId="41" fillId="2" borderId="1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vertical="top"/>
    </xf>
    <xf numFmtId="49" fontId="41" fillId="2" borderId="1" xfId="0" applyNumberFormat="1" applyFont="1" applyFill="1" applyBorder="1" applyAlignment="1">
      <alignment horizontal="center" vertical="top"/>
    </xf>
    <xf numFmtId="0" fontId="41" fillId="2" borderId="1" xfId="0" applyNumberFormat="1" applyFont="1" applyFill="1" applyBorder="1" applyAlignment="1">
      <alignment horizontal="center" vertical="top"/>
    </xf>
    <xf numFmtId="0" fontId="41" fillId="2" borderId="1" xfId="0" applyFont="1" applyFill="1" applyBorder="1" applyAlignment="1">
      <alignment horizontal="center" wrapText="1"/>
    </xf>
    <xf numFmtId="0" fontId="41" fillId="2" borderId="1" xfId="0" applyFont="1" applyFill="1" applyBorder="1" applyAlignment="1">
      <alignment horizontal="center" vertical="center" wrapText="1"/>
    </xf>
    <xf numFmtId="0" fontId="41" fillId="2" borderId="1" xfId="1" applyFont="1" applyFill="1" applyBorder="1" applyAlignment="1" applyProtection="1">
      <alignment horizontal="left" vertical="center" wrapText="1"/>
    </xf>
    <xf numFmtId="0" fontId="41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left" vertical="top"/>
    </xf>
    <xf numFmtId="0" fontId="10" fillId="2" borderId="1" xfId="0" applyNumberFormat="1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/>
    </xf>
    <xf numFmtId="49" fontId="10" fillId="2" borderId="1" xfId="0" applyNumberFormat="1" applyFont="1" applyFill="1" applyBorder="1" applyAlignment="1">
      <alignment horizontal="left" vertical="top" wrapText="1"/>
    </xf>
    <xf numFmtId="0" fontId="10" fillId="2" borderId="1" xfId="2" applyFont="1" applyFill="1" applyBorder="1" applyAlignment="1">
      <alignment horizontal="left" vertical="top" wrapText="1"/>
    </xf>
    <xf numFmtId="49" fontId="10" fillId="2" borderId="1" xfId="2" applyNumberFormat="1" applyFont="1" applyFill="1" applyBorder="1" applyAlignment="1">
      <alignment horizontal="left" vertical="top" wrapText="1"/>
    </xf>
    <xf numFmtId="0" fontId="10" fillId="2" borderId="1" xfId="3" applyFont="1" applyFill="1" applyBorder="1" applyAlignment="1">
      <alignment horizontal="left" vertical="top" wrapText="1"/>
    </xf>
    <xf numFmtId="49" fontId="10" fillId="2" borderId="1" xfId="3" applyNumberFormat="1" applyFont="1" applyFill="1" applyBorder="1" applyAlignment="1">
      <alignment horizontal="left" vertical="top" wrapText="1"/>
    </xf>
    <xf numFmtId="0" fontId="10" fillId="2" borderId="1" xfId="4" applyFont="1" applyFill="1" applyBorder="1" applyAlignment="1">
      <alignment horizontal="left" vertical="top" wrapText="1"/>
    </xf>
    <xf numFmtId="49" fontId="10" fillId="2" borderId="1" xfId="4" applyNumberFormat="1" applyFont="1" applyFill="1" applyBorder="1" applyAlignment="1">
      <alignment horizontal="left" vertical="top" wrapText="1"/>
    </xf>
    <xf numFmtId="0" fontId="10" fillId="2" borderId="1" xfId="5" applyFont="1" applyFill="1" applyBorder="1" applyAlignment="1">
      <alignment horizontal="left" vertical="top" wrapText="1"/>
    </xf>
    <xf numFmtId="49" fontId="10" fillId="2" borderId="1" xfId="5" applyNumberFormat="1" applyFont="1" applyFill="1" applyBorder="1" applyAlignment="1">
      <alignment horizontal="left" vertical="top" wrapText="1"/>
    </xf>
    <xf numFmtId="0" fontId="10" fillId="2" borderId="1" xfId="10" applyFont="1" applyFill="1" applyBorder="1" applyAlignment="1">
      <alignment horizontal="left" vertical="top" wrapText="1"/>
    </xf>
    <xf numFmtId="49" fontId="10" fillId="2" borderId="1" xfId="10" applyNumberFormat="1" applyFont="1" applyFill="1" applyBorder="1" applyAlignment="1">
      <alignment horizontal="left" vertical="top" wrapText="1"/>
    </xf>
    <xf numFmtId="0" fontId="10" fillId="2" borderId="1" xfId="11" applyFont="1" applyFill="1" applyBorder="1" applyAlignment="1">
      <alignment horizontal="left" vertical="top" wrapText="1"/>
    </xf>
    <xf numFmtId="49" fontId="10" fillId="2" borderId="1" xfId="11" applyNumberFormat="1" applyFont="1" applyFill="1" applyBorder="1" applyAlignment="1">
      <alignment horizontal="left" vertical="top" wrapText="1"/>
    </xf>
    <xf numFmtId="0" fontId="10" fillId="2" borderId="1" xfId="12" applyFont="1" applyFill="1" applyBorder="1" applyAlignment="1">
      <alignment horizontal="left" vertical="top" wrapText="1"/>
    </xf>
    <xf numFmtId="49" fontId="10" fillId="2" borderId="1" xfId="12" applyNumberFormat="1" applyFont="1" applyFill="1" applyBorder="1" applyAlignment="1">
      <alignment horizontal="left" vertical="top" wrapText="1"/>
    </xf>
    <xf numFmtId="0" fontId="10" fillId="2" borderId="1" xfId="13" applyFont="1" applyFill="1" applyBorder="1" applyAlignment="1">
      <alignment horizontal="left" vertical="top" wrapText="1"/>
    </xf>
    <xf numFmtId="49" fontId="10" fillId="2" borderId="1" xfId="13" applyNumberFormat="1" applyFont="1" applyFill="1" applyBorder="1" applyAlignment="1">
      <alignment horizontal="left" vertical="top" wrapText="1"/>
    </xf>
    <xf numFmtId="0" fontId="10" fillId="2" borderId="1" xfId="14" applyFont="1" applyFill="1" applyBorder="1" applyAlignment="1">
      <alignment horizontal="left" vertical="top" wrapText="1"/>
    </xf>
    <xf numFmtId="49" fontId="10" fillId="2" borderId="1" xfId="14" applyNumberFormat="1" applyFont="1" applyFill="1" applyBorder="1" applyAlignment="1">
      <alignment horizontal="left" vertical="top" wrapText="1"/>
    </xf>
    <xf numFmtId="14" fontId="10" fillId="2" borderId="1" xfId="0" applyNumberFormat="1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/>
    </xf>
    <xf numFmtId="0" fontId="0" fillId="0" borderId="1" xfId="0" applyBorder="1"/>
    <xf numFmtId="49" fontId="10" fillId="2" borderId="1" xfId="10" applyNumberFormat="1" applyFont="1" applyFill="1" applyBorder="1" applyAlignment="1" applyProtection="1">
      <alignment horizontal="left"/>
    </xf>
    <xf numFmtId="49" fontId="19" fillId="2" borderId="0" xfId="1" applyNumberFormat="1" applyFont="1" applyFill="1" applyBorder="1" applyAlignment="1" applyProtection="1">
      <alignment horizontal="center" wrapText="1"/>
    </xf>
    <xf numFmtId="0" fontId="14" fillId="0" borderId="29" xfId="1" applyFont="1" applyFill="1" applyBorder="1" applyAlignment="1" applyProtection="1">
      <alignment horizontal="left" vertical="center" wrapText="1" indent="1"/>
    </xf>
    <xf numFmtId="0" fontId="14" fillId="0" borderId="29" xfId="1" applyFont="1" applyFill="1" applyBorder="1" applyAlignment="1" applyProtection="1">
      <alignment vertical="center" wrapText="1"/>
    </xf>
    <xf numFmtId="3" fontId="14" fillId="2" borderId="29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29" xfId="1" applyFont="1" applyFill="1" applyBorder="1" applyAlignment="1" applyProtection="1">
      <alignment horizontal="left" vertical="center"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49" fontId="14" fillId="0" borderId="1" xfId="1" applyNumberFormat="1" applyFont="1" applyFill="1" applyBorder="1" applyAlignment="1" applyProtection="1">
      <alignment horizontal="left" wrapText="1"/>
    </xf>
    <xf numFmtId="3" fontId="14" fillId="2" borderId="1" xfId="1" applyNumberFormat="1" applyFont="1" applyFill="1" applyBorder="1" applyAlignment="1" applyProtection="1">
      <alignment vertical="center" wrapText="1"/>
      <protection locked="0"/>
    </xf>
    <xf numFmtId="49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4" fillId="0" borderId="1" xfId="1" applyNumberFormat="1" applyFont="1" applyFill="1" applyBorder="1" applyAlignment="1" applyProtection="1">
      <alignment wrapText="1"/>
    </xf>
    <xf numFmtId="0" fontId="19" fillId="0" borderId="2" xfId="0" applyFont="1" applyFill="1" applyBorder="1" applyAlignment="1" applyProtection="1">
      <alignment horizontal="left"/>
      <protection locked="0"/>
    </xf>
    <xf numFmtId="0" fontId="19" fillId="0" borderId="2" xfId="0" applyFont="1" applyFill="1" applyBorder="1" applyProtection="1">
      <protection locked="0"/>
    </xf>
    <xf numFmtId="0" fontId="19" fillId="0" borderId="2" xfId="0" applyFont="1" applyFill="1" applyBorder="1" applyAlignment="1" applyProtection="1">
      <protection locked="0"/>
    </xf>
    <xf numFmtId="3" fontId="19" fillId="5" borderId="2" xfId="0" applyNumberFormat="1" applyFont="1" applyFill="1" applyBorder="1" applyProtection="1"/>
    <xf numFmtId="0" fontId="14" fillId="0" borderId="1" xfId="0" applyFont="1" applyFill="1" applyBorder="1" applyProtection="1">
      <protection locked="0"/>
    </xf>
    <xf numFmtId="0" fontId="16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6" fillId="2" borderId="1" xfId="4" applyFont="1" applyFill="1" applyBorder="1" applyAlignment="1" applyProtection="1">
      <alignment vertical="center" wrapText="1"/>
      <protection locked="0"/>
    </xf>
    <xf numFmtId="0" fontId="16" fillId="2" borderId="2" xfId="4" applyFont="1" applyFill="1" applyBorder="1" applyAlignment="1" applyProtection="1">
      <alignment vertical="center" wrapText="1"/>
      <protection locked="0"/>
    </xf>
    <xf numFmtId="0" fontId="24" fillId="0" borderId="1" xfId="4" applyFont="1" applyBorder="1" applyAlignment="1" applyProtection="1">
      <alignment wrapText="1"/>
      <protection locked="0"/>
    </xf>
    <xf numFmtId="0" fontId="42" fillId="0" borderId="1" xfId="0" applyFont="1" applyBorder="1" applyAlignment="1"/>
    <xf numFmtId="0" fontId="16" fillId="0" borderId="1" xfId="4" applyFont="1" applyBorder="1" applyAlignment="1" applyProtection="1">
      <alignment horizontal="left" wrapText="1"/>
      <protection locked="0"/>
    </xf>
    <xf numFmtId="0" fontId="16" fillId="0" borderId="1" xfId="4" applyFont="1" applyBorder="1" applyAlignment="1" applyProtection="1">
      <alignment horizontal="right" wrapText="1"/>
      <protection locked="0"/>
    </xf>
    <xf numFmtId="49" fontId="10" fillId="2" borderId="0" xfId="0" applyNumberFormat="1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21" fillId="0" borderId="1" xfId="0" applyFont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center"/>
    </xf>
    <xf numFmtId="4" fontId="19" fillId="5" borderId="2" xfId="0" applyNumberFormat="1" applyFont="1" applyFill="1" applyBorder="1" applyProtection="1"/>
    <xf numFmtId="4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4" fillId="2" borderId="29" xfId="1" applyNumberFormat="1" applyFont="1" applyFill="1" applyBorder="1" applyAlignment="1" applyProtection="1">
      <alignment horizontal="center" vertical="center" wrapText="1"/>
      <protection locked="0"/>
    </xf>
    <xf numFmtId="4" fontId="19" fillId="5" borderId="1" xfId="0" applyNumberFormat="1" applyFont="1" applyFill="1" applyBorder="1" applyProtection="1"/>
    <xf numFmtId="0" fontId="0" fillId="2" borderId="4" xfId="0" applyFill="1" applyBorder="1" applyAlignment="1">
      <alignment horizontal="left" vertical="center"/>
    </xf>
    <xf numFmtId="0" fontId="21" fillId="0" borderId="48" xfId="2" applyFont="1" applyFill="1" applyBorder="1" applyAlignment="1" applyProtection="1">
      <alignment horizontal="left" vertical="top" wrapText="1"/>
      <protection locked="0"/>
    </xf>
    <xf numFmtId="1" fontId="23" fillId="5" borderId="9" xfId="2" applyNumberFormat="1" applyFont="1" applyFill="1" applyBorder="1" applyAlignment="1" applyProtection="1">
      <alignment horizontal="center" vertical="top" wrapText="1"/>
    </xf>
    <xf numFmtId="0" fontId="21" fillId="0" borderId="49" xfId="2" applyFont="1" applyFill="1" applyBorder="1" applyAlignment="1" applyProtection="1">
      <alignment horizontal="left" vertical="top" wrapText="1"/>
      <protection locked="0"/>
    </xf>
    <xf numFmtId="0" fontId="14" fillId="2" borderId="1" xfId="0" applyFont="1" applyFill="1" applyBorder="1" applyProtection="1">
      <protection locked="0"/>
    </xf>
    <xf numFmtId="0" fontId="0" fillId="0" borderId="5" xfId="0" applyBorder="1" applyAlignment="1">
      <alignment horizontal="left" vertical="center"/>
    </xf>
    <xf numFmtId="1" fontId="21" fillId="0" borderId="26" xfId="2" applyNumberFormat="1" applyFont="1" applyFill="1" applyBorder="1" applyAlignment="1" applyProtection="1">
      <alignment horizontal="left" vertical="top" wrapText="1"/>
      <protection locked="0"/>
    </xf>
    <xf numFmtId="0" fontId="21" fillId="0" borderId="5" xfId="0" applyFont="1" applyBorder="1" applyAlignment="1">
      <alignment horizontal="left" vertical="top" wrapText="1"/>
    </xf>
    <xf numFmtId="0" fontId="21" fillId="0" borderId="50" xfId="2" applyFont="1" applyFill="1" applyBorder="1" applyAlignment="1" applyProtection="1">
      <alignment horizontal="left" vertical="top" wrapText="1"/>
      <protection locked="0"/>
    </xf>
    <xf numFmtId="1" fontId="21" fillId="0" borderId="51" xfId="2" applyNumberFormat="1" applyFont="1" applyFill="1" applyBorder="1" applyAlignment="1" applyProtection="1">
      <alignment horizontal="left" vertical="top" wrapText="1"/>
      <protection locked="0"/>
    </xf>
    <xf numFmtId="0" fontId="43" fillId="0" borderId="1" xfId="0" applyFont="1" applyBorder="1" applyAlignment="1">
      <alignment horizontal="left"/>
    </xf>
    <xf numFmtId="1" fontId="21" fillId="0" borderId="1" xfId="2" applyNumberFormat="1" applyFont="1" applyFill="1" applyBorder="1" applyAlignment="1" applyProtection="1">
      <alignment horizontal="left" vertical="top" wrapText="1"/>
      <protection locked="0"/>
    </xf>
    <xf numFmtId="0" fontId="21" fillId="2" borderId="7" xfId="2" applyFont="1" applyFill="1" applyBorder="1" applyAlignment="1" applyProtection="1">
      <alignment horizontal="left" vertical="top" wrapText="1"/>
      <protection locked="0"/>
    </xf>
    <xf numFmtId="49" fontId="46" fillId="0" borderId="1" xfId="0" applyNumberFormat="1" applyFont="1" applyBorder="1" applyAlignment="1">
      <alignment horizontal="left"/>
    </xf>
    <xf numFmtId="0" fontId="47" fillId="0" borderId="1" xfId="0" applyFont="1" applyBorder="1" applyAlignment="1">
      <alignment horizontal="left"/>
    </xf>
    <xf numFmtId="0" fontId="48" fillId="0" borderId="0" xfId="0" applyFont="1" applyAlignment="1" applyProtection="1">
      <alignment vertical="center"/>
      <protection locked="0"/>
    </xf>
    <xf numFmtId="0" fontId="19" fillId="7" borderId="1" xfId="1" applyFont="1" applyFill="1" applyBorder="1" applyAlignment="1" applyProtection="1">
      <alignment horizontal="left" vertical="center" wrapText="1" indent="1"/>
    </xf>
    <xf numFmtId="2" fontId="14" fillId="7" borderId="1" xfId="1" applyNumberFormat="1" applyFont="1" applyFill="1" applyBorder="1" applyAlignment="1" applyProtection="1">
      <alignment horizontal="right" vertical="center" wrapText="1"/>
    </xf>
    <xf numFmtId="0" fontId="19" fillId="8" borderId="1" xfId="1" applyFont="1" applyFill="1" applyBorder="1" applyAlignment="1" applyProtection="1">
      <alignment horizontal="left" vertical="center" wrapText="1" indent="1"/>
    </xf>
    <xf numFmtId="2" fontId="19" fillId="8" borderId="1" xfId="1" applyNumberFormat="1" applyFont="1" applyFill="1" applyBorder="1" applyAlignment="1" applyProtection="1">
      <alignment horizontal="right" vertical="center" wrapText="1"/>
    </xf>
    <xf numFmtId="0" fontId="19" fillId="8" borderId="1" xfId="2" applyFont="1" applyFill="1" applyBorder="1" applyAlignment="1" applyProtection="1">
      <alignment horizontal="left" vertical="top" indent="1"/>
    </xf>
    <xf numFmtId="2" fontId="19" fillId="8" borderId="1" xfId="0" applyNumberFormat="1" applyFont="1" applyFill="1" applyBorder="1" applyProtection="1"/>
    <xf numFmtId="2" fontId="14" fillId="2" borderId="1" xfId="2" applyNumberFormat="1" applyFont="1" applyFill="1" applyBorder="1" applyAlignment="1" applyProtection="1">
      <alignment horizontal="left" vertical="top"/>
      <protection locked="0"/>
    </xf>
    <xf numFmtId="2" fontId="14" fillId="2" borderId="1" xfId="2" applyNumberFormat="1" applyFont="1" applyFill="1" applyBorder="1" applyAlignment="1" applyProtection="1">
      <alignment horizontal="right" vertical="center"/>
      <protection locked="0"/>
    </xf>
    <xf numFmtId="0" fontId="14" fillId="9" borderId="1" xfId="1" applyFont="1" applyFill="1" applyBorder="1" applyAlignment="1" applyProtection="1">
      <alignment horizontal="left" vertical="center" wrapText="1" indent="2"/>
    </xf>
    <xf numFmtId="2" fontId="14" fillId="9" borderId="1" xfId="1" applyNumberFormat="1" applyFont="1" applyFill="1" applyBorder="1" applyAlignment="1" applyProtection="1">
      <alignment horizontal="right" vertical="center" wrapText="1"/>
    </xf>
    <xf numFmtId="2" fontId="19" fillId="9" borderId="1" xfId="1" applyNumberFormat="1" applyFont="1" applyFill="1" applyBorder="1" applyAlignment="1" applyProtection="1">
      <alignment horizontal="center" vertical="center" wrapText="1"/>
      <protection locked="0"/>
    </xf>
    <xf numFmtId="2" fontId="19" fillId="9" borderId="1" xfId="1" applyNumberFormat="1" applyFont="1" applyFill="1" applyBorder="1" applyAlignment="1" applyProtection="1">
      <alignment horizontal="center" vertical="center"/>
      <protection locked="0"/>
    </xf>
    <xf numFmtId="0" fontId="14" fillId="9" borderId="1" xfId="2" applyFont="1" applyFill="1" applyBorder="1" applyAlignment="1" applyProtection="1">
      <alignment horizontal="left" vertical="center" wrapText="1" indent="2"/>
    </xf>
    <xf numFmtId="2" fontId="14" fillId="9" borderId="1" xfId="2" applyNumberFormat="1" applyFont="1" applyFill="1" applyBorder="1" applyAlignment="1" applyProtection="1">
      <alignment horizontal="right" vertical="center"/>
      <protection locked="0"/>
    </xf>
    <xf numFmtId="2" fontId="14" fillId="9" borderId="1" xfId="2" applyNumberFormat="1" applyFont="1" applyFill="1" applyBorder="1" applyAlignment="1" applyProtection="1">
      <alignment horizontal="left" vertical="top"/>
      <protection locked="0"/>
    </xf>
    <xf numFmtId="0" fontId="14" fillId="9" borderId="1" xfId="1" applyFont="1" applyFill="1" applyBorder="1" applyAlignment="1" applyProtection="1">
      <alignment horizontal="left" vertical="center" wrapText="1" indent="3"/>
    </xf>
    <xf numFmtId="2" fontId="0" fillId="2" borderId="1" xfId="0" applyNumberFormat="1" applyFill="1" applyBorder="1"/>
    <xf numFmtId="2" fontId="0" fillId="2" borderId="29" xfId="0" applyNumberFormat="1" applyFill="1" applyBorder="1"/>
    <xf numFmtId="0" fontId="49" fillId="2" borderId="1" xfId="0" applyNumberFormat="1" applyFont="1" applyFill="1" applyBorder="1"/>
    <xf numFmtId="2" fontId="49" fillId="2" borderId="1" xfId="0" applyNumberFormat="1" applyFont="1" applyFill="1" applyBorder="1"/>
    <xf numFmtId="2" fontId="14" fillId="2" borderId="1" xfId="1" applyNumberFormat="1" applyFont="1" applyFill="1" applyBorder="1" applyAlignment="1" applyProtection="1">
      <alignment horizontal="right" vertical="center" wrapText="1"/>
    </xf>
    <xf numFmtId="3" fontId="19" fillId="2" borderId="1" xfId="1" applyNumberFormat="1" applyFont="1" applyFill="1" applyBorder="1" applyAlignment="1" applyProtection="1">
      <alignment vertical="center" wrapText="1"/>
      <protection locked="0"/>
    </xf>
    <xf numFmtId="2" fontId="0" fillId="2" borderId="1" xfId="0" applyNumberFormat="1" applyFill="1" applyBorder="1" applyAlignment="1"/>
    <xf numFmtId="0" fontId="23" fillId="2" borderId="21" xfId="2" applyFont="1" applyFill="1" applyBorder="1" applyAlignment="1" applyProtection="1">
      <alignment horizontal="left" vertical="top" wrapText="1"/>
      <protection locked="0"/>
    </xf>
    <xf numFmtId="0" fontId="19" fillId="2" borderId="0" xfId="0" applyFont="1" applyFill="1" applyProtection="1"/>
    <xf numFmtId="2" fontId="14" fillId="2" borderId="0" xfId="1" applyNumberFormat="1" applyFont="1" applyFill="1" applyBorder="1" applyAlignment="1" applyProtection="1">
      <alignment horizontal="center" vertical="center"/>
    </xf>
    <xf numFmtId="0" fontId="14" fillId="2" borderId="0" xfId="1" applyFont="1" applyFill="1" applyAlignment="1" applyProtection="1">
      <alignment horizontal="left" vertical="center"/>
    </xf>
    <xf numFmtId="0" fontId="16" fillId="2" borderId="0" xfId="5" applyFont="1" applyFill="1" applyProtection="1">
      <protection locked="0"/>
    </xf>
    <xf numFmtId="0" fontId="18" fillId="2" borderId="0" xfId="5" applyFont="1" applyFill="1" applyBorder="1" applyAlignment="1" applyProtection="1">
      <alignment horizontal="right"/>
      <protection locked="0"/>
    </xf>
    <xf numFmtId="164" fontId="16" fillId="2" borderId="0" xfId="5" applyNumberFormat="1" applyFont="1" applyFill="1" applyBorder="1" applyProtection="1">
      <protection locked="0"/>
    </xf>
    <xf numFmtId="0" fontId="14" fillId="2" borderId="0" xfId="1" applyFont="1" applyFill="1" applyAlignment="1" applyProtection="1">
      <alignment horizontal="center" vertical="center"/>
    </xf>
    <xf numFmtId="2" fontId="14" fillId="2" borderId="0" xfId="1" applyNumberFormat="1" applyFont="1" applyFill="1" applyAlignment="1" applyProtection="1">
      <alignment vertical="center"/>
    </xf>
    <xf numFmtId="3" fontId="19" fillId="2" borderId="1" xfId="1" applyNumberFormat="1" applyFont="1" applyFill="1" applyBorder="1" applyAlignment="1" applyProtection="1">
      <alignment horizontal="center" vertical="center" wrapText="1"/>
    </xf>
    <xf numFmtId="2" fontId="19" fillId="2" borderId="1" xfId="1" applyNumberFormat="1" applyFont="1" applyFill="1" applyBorder="1" applyAlignment="1" applyProtection="1">
      <alignment horizontal="center" vertical="center" wrapText="1"/>
    </xf>
    <xf numFmtId="49" fontId="0" fillId="2" borderId="1" xfId="0" applyNumberFormat="1" applyFill="1" applyBorder="1"/>
    <xf numFmtId="49" fontId="0" fillId="2" borderId="52" xfId="0" applyNumberFormat="1" applyFill="1" applyBorder="1"/>
    <xf numFmtId="49" fontId="0" fillId="2" borderId="53" xfId="0" applyNumberFormat="1" applyFill="1" applyBorder="1"/>
    <xf numFmtId="0" fontId="14" fillId="2" borderId="1" xfId="1" applyFont="1" applyFill="1" applyBorder="1" applyAlignment="1" applyProtection="1">
      <alignment vertical="center" wrapText="1"/>
    </xf>
    <xf numFmtId="49" fontId="0" fillId="2" borderId="0" xfId="0" applyNumberFormat="1" applyFill="1" applyBorder="1"/>
    <xf numFmtId="0" fontId="14" fillId="2" borderId="5" xfId="1" applyFont="1" applyFill="1" applyBorder="1" applyAlignment="1" applyProtection="1">
      <alignment horizontal="left" vertical="center" wrapText="1" indent="1"/>
    </xf>
    <xf numFmtId="49" fontId="19" fillId="2" borderId="1" xfId="1" applyNumberFormat="1" applyFont="1" applyFill="1" applyBorder="1" applyAlignment="1" applyProtection="1">
      <alignment vertical="center" wrapText="1"/>
    </xf>
    <xf numFmtId="49" fontId="13" fillId="2" borderId="1" xfId="0" applyNumberFormat="1" applyFont="1" applyFill="1" applyBorder="1" applyAlignment="1"/>
    <xf numFmtId="0" fontId="14" fillId="2" borderId="0" xfId="0" applyFont="1" applyFill="1" applyBorder="1" applyAlignment="1" applyProtection="1">
      <alignment horizontal="left" wrapText="1"/>
    </xf>
    <xf numFmtId="14" fontId="16" fillId="2" borderId="31" xfId="9" applyNumberFormat="1" applyFont="1" applyFill="1" applyBorder="1" applyAlignment="1" applyProtection="1">
      <alignment vertical="center"/>
      <protection locked="0"/>
    </xf>
    <xf numFmtId="0" fontId="14" fillId="2" borderId="0" xfId="0" applyFont="1" applyFill="1" applyBorder="1" applyAlignment="1" applyProtection="1">
      <alignment horizontal="left"/>
    </xf>
    <xf numFmtId="0" fontId="14" fillId="2" borderId="3" xfId="0" applyFont="1" applyFill="1" applyBorder="1" applyAlignment="1" applyProtection="1">
      <alignment horizontal="left"/>
    </xf>
    <xf numFmtId="0" fontId="14" fillId="2" borderId="3" xfId="0" applyFont="1" applyFill="1" applyBorder="1" applyAlignment="1" applyProtection="1">
      <alignment horizontal="left" wrapText="1"/>
    </xf>
    <xf numFmtId="0" fontId="14" fillId="2" borderId="3" xfId="0" applyFont="1" applyFill="1" applyBorder="1" applyProtection="1"/>
    <xf numFmtId="0" fontId="19" fillId="2" borderId="3" xfId="0" applyFont="1" applyFill="1" applyBorder="1" applyAlignment="1" applyProtection="1">
      <alignment horizontal="center" vertical="center" wrapText="1"/>
    </xf>
    <xf numFmtId="0" fontId="19" fillId="2" borderId="1" xfId="0" applyFont="1" applyFill="1" applyBorder="1" applyAlignment="1" applyProtection="1">
      <alignment horizontal="left"/>
    </xf>
    <xf numFmtId="0" fontId="19" fillId="2" borderId="1" xfId="0" applyFont="1" applyFill="1" applyBorder="1" applyAlignment="1" applyProtection="1">
      <alignment horizontal="center" vertical="center" wrapText="1"/>
    </xf>
    <xf numFmtId="0" fontId="19" fillId="2" borderId="1" xfId="0" applyFont="1" applyFill="1" applyBorder="1" applyAlignment="1" applyProtection="1">
      <alignment horizontal="right" vertical="center" wrapText="1"/>
    </xf>
    <xf numFmtId="0" fontId="19" fillId="2" borderId="1" xfId="0" applyFont="1" applyFill="1" applyBorder="1" applyAlignment="1" applyProtection="1">
      <alignment horizontal="left" indent="1"/>
    </xf>
    <xf numFmtId="0" fontId="14" fillId="2" borderId="1" xfId="0" applyFont="1" applyFill="1" applyBorder="1" applyAlignment="1" applyProtection="1">
      <alignment wrapText="1"/>
    </xf>
    <xf numFmtId="0" fontId="19" fillId="2" borderId="1" xfId="0" applyFont="1" applyFill="1" applyBorder="1" applyProtection="1"/>
    <xf numFmtId="0" fontId="14" fillId="2" borderId="1" xfId="0" applyFont="1" applyFill="1" applyBorder="1" applyAlignment="1" applyProtection="1">
      <alignment horizontal="left" vertical="center"/>
    </xf>
    <xf numFmtId="0" fontId="14" fillId="2" borderId="1" xfId="0" applyFont="1" applyFill="1" applyBorder="1" applyAlignment="1" applyProtection="1">
      <alignment horizontal="left" wrapText="1"/>
    </xf>
    <xf numFmtId="0" fontId="22" fillId="2" borderId="6" xfId="2" applyFont="1" applyFill="1" applyBorder="1" applyAlignment="1" applyProtection="1">
      <alignment horizontal="right" vertical="top" wrapText="1"/>
      <protection locked="0"/>
    </xf>
    <xf numFmtId="0" fontId="19" fillId="2" borderId="0" xfId="0" applyFont="1" applyFill="1" applyBorder="1" applyAlignment="1" applyProtection="1">
      <alignment horizontal="left" indent="1"/>
      <protection locked="0"/>
    </xf>
    <xf numFmtId="0" fontId="14" fillId="2" borderId="0" xfId="0" applyFont="1" applyFill="1" applyBorder="1" applyAlignment="1" applyProtection="1">
      <alignment horizontal="left" wrapText="1"/>
      <protection locked="0"/>
    </xf>
    <xf numFmtId="0" fontId="19" fillId="2" borderId="1" xfId="0" applyFont="1" applyFill="1" applyBorder="1" applyAlignment="1" applyProtection="1">
      <alignment horizontal="left" vertical="center" indent="1"/>
    </xf>
    <xf numFmtId="0" fontId="19" fillId="2" borderId="0" xfId="0" applyFont="1" applyFill="1" applyBorder="1" applyAlignment="1" applyProtection="1">
      <alignment horizontal="left" vertical="center" indent="1"/>
      <protection locked="0"/>
    </xf>
    <xf numFmtId="0" fontId="19" fillId="2" borderId="1" xfId="0" applyFont="1" applyFill="1" applyBorder="1" applyAlignment="1" applyProtection="1">
      <alignment horizontal="left" vertical="center"/>
    </xf>
    <xf numFmtId="0" fontId="14" fillId="2" borderId="0" xfId="0" applyFont="1" applyFill="1" applyBorder="1" applyAlignment="1" applyProtection="1">
      <alignment horizontal="left" vertical="center"/>
      <protection locked="0"/>
    </xf>
    <xf numFmtId="0" fontId="14" fillId="2" borderId="0" xfId="0" applyFont="1" applyFill="1" applyBorder="1" applyAlignment="1" applyProtection="1">
      <alignment horizontal="left"/>
      <protection locked="0"/>
    </xf>
    <xf numFmtId="1" fontId="16" fillId="0" borderId="1" xfId="2" applyNumberFormat="1" applyFont="1" applyFill="1" applyBorder="1" applyAlignment="1" applyProtection="1">
      <alignment horizontal="right" vertical="center" wrapText="1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0" fontId="25" fillId="0" borderId="13" xfId="5" applyFont="1" applyBorder="1" applyAlignment="1" applyProtection="1">
      <alignment horizontal="center"/>
      <protection locked="0"/>
    </xf>
    <xf numFmtId="0" fontId="25" fillId="0" borderId="14" xfId="5" applyFont="1" applyBorder="1" applyAlignment="1" applyProtection="1">
      <alignment horizontal="center"/>
      <protection locked="0"/>
    </xf>
    <xf numFmtId="0" fontId="25" fillId="0" borderId="44" xfId="5" applyFont="1" applyBorder="1" applyAlignment="1" applyProtection="1">
      <alignment horizontal="center"/>
      <protection locked="0"/>
    </xf>
    <xf numFmtId="0" fontId="25" fillId="0" borderId="16" xfId="5" applyFont="1" applyBorder="1" applyAlignment="1" applyProtection="1">
      <alignment horizontal="center"/>
      <protection locked="0"/>
    </xf>
    <xf numFmtId="49" fontId="36" fillId="0" borderId="32" xfId="0" applyNumberFormat="1" applyFont="1" applyBorder="1" applyAlignment="1">
      <alignment horizontal="center" wrapText="1"/>
    </xf>
    <xf numFmtId="49" fontId="36" fillId="0" borderId="0" xfId="0" applyNumberFormat="1" applyFont="1" applyBorder="1" applyAlignment="1">
      <alignment horizontal="center" wrapTex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4" fillId="0" borderId="0" xfId="1" applyNumberFormat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2" borderId="0" xfId="1" applyFont="1" applyFill="1" applyAlignment="1" applyProtection="1">
      <alignment horizontal="center" vertical="center"/>
    </xf>
    <xf numFmtId="14" fontId="14" fillId="2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2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</cellXfs>
  <cellStyles count="15">
    <cellStyle name="Normal" xfId="0" builtinId="0"/>
    <cellStyle name="Normal 10" xfId="14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6" xfId="10"/>
    <cellStyle name="Normal 7" xfId="11"/>
    <cellStyle name="Normal 8" xfId="12"/>
    <cellStyle name="Normal 9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86</xdr:row>
      <xdr:rowOff>180976</xdr:rowOff>
    </xdr:from>
    <xdr:to>
      <xdr:col>3</xdr:col>
      <xdr:colOff>0</xdr:colOff>
      <xdr:row>87</xdr:row>
      <xdr:rowOff>9525</xdr:rowOff>
    </xdr:to>
    <xdr:cxnSp macro="">
      <xdr:nvCxnSpPr>
        <xdr:cNvPr id="3" name="Straight Connector 2"/>
        <xdr:cNvCxnSpPr/>
      </xdr:nvCxnSpPr>
      <xdr:spPr>
        <a:xfrm>
          <a:off x="1762125" y="25517476"/>
          <a:ext cx="1724025" cy="190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42</xdr:row>
      <xdr:rowOff>4082</xdr:rowOff>
    </xdr:from>
    <xdr:to>
      <xdr:col>5</xdr:col>
      <xdr:colOff>110219</xdr:colOff>
      <xdr:row>42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28</xdr:row>
      <xdr:rowOff>152400</xdr:rowOff>
    </xdr:from>
    <xdr:to>
      <xdr:col>7</xdr:col>
      <xdr:colOff>9525</xdr:colOff>
      <xdr:row>28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89</xdr:row>
      <xdr:rowOff>171450</xdr:rowOff>
    </xdr:from>
    <xdr:to>
      <xdr:col>1</xdr:col>
      <xdr:colOff>1495425</xdr:colOff>
      <xdr:row>89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89</xdr:row>
      <xdr:rowOff>180975</xdr:rowOff>
    </xdr:from>
    <xdr:to>
      <xdr:col>2</xdr:col>
      <xdr:colOff>554556</xdr:colOff>
      <xdr:row>89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18573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185832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  <sheetName val="ფორმა N5.1"/>
      <sheetName val="ფორმა 5.2"/>
      <sheetName val="ფორმა N5.3"/>
      <sheetName val="ფორმა 5.4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M115"/>
  <sheetViews>
    <sheetView showGridLines="0" view="pageBreakPreview" topLeftCell="A79" zoomScale="70" zoomScaleSheetLayoutView="70" workbookViewId="0">
      <selection activeCell="F95" sqref="F95"/>
    </sheetView>
  </sheetViews>
  <sheetFormatPr defaultRowHeight="15" x14ac:dyDescent="0.2"/>
  <cols>
    <col min="1" max="1" width="6.28515625" style="240" bestFit="1" customWidth="1"/>
    <col min="2" max="2" width="13.140625" style="240" customWidth="1"/>
    <col min="3" max="3" width="12.85546875" style="240" customWidth="1"/>
    <col min="4" max="4" width="15.140625" style="240" customWidth="1"/>
    <col min="5" max="6" width="24.5703125" style="240" customWidth="1"/>
    <col min="7" max="9" width="19.140625" style="241" customWidth="1"/>
    <col min="10" max="10" width="16.42578125" style="240" bestFit="1" customWidth="1"/>
    <col min="11" max="11" width="17.42578125" style="240" customWidth="1"/>
    <col min="12" max="12" width="13.140625" style="240" bestFit="1" customWidth="1"/>
    <col min="13" max="13" width="17.140625" style="240" customWidth="1"/>
    <col min="14" max="16384" width="9.140625" style="240"/>
  </cols>
  <sheetData>
    <row r="1" spans="1:13" x14ac:dyDescent="0.2">
      <c r="A1" s="244"/>
      <c r="B1" s="243"/>
      <c r="C1" s="244"/>
      <c r="D1" s="243"/>
      <c r="E1" s="244"/>
      <c r="F1" s="244"/>
      <c r="G1" s="244"/>
      <c r="H1" s="243"/>
      <c r="I1" s="244"/>
      <c r="J1" s="244"/>
      <c r="K1" s="243"/>
      <c r="L1" s="244"/>
      <c r="M1" s="243"/>
    </row>
    <row r="2" spans="1:13" x14ac:dyDescent="0.2">
      <c r="A2" s="250"/>
      <c r="B2" s="250"/>
      <c r="C2" s="250"/>
      <c r="D2" s="250"/>
      <c r="E2" s="250"/>
      <c r="F2" s="250"/>
      <c r="G2" s="250"/>
      <c r="H2" s="250"/>
      <c r="I2" s="250"/>
      <c r="J2" s="295"/>
      <c r="K2" s="295"/>
      <c r="L2" s="294"/>
      <c r="M2" s="243"/>
    </row>
    <row r="3" spans="1:13" s="251" customFormat="1" x14ac:dyDescent="0.2">
      <c r="A3" s="293" t="s">
        <v>309</v>
      </c>
      <c r="B3" s="277"/>
      <c r="C3" s="277"/>
      <c r="D3" s="277"/>
      <c r="E3" s="278"/>
      <c r="F3" s="278"/>
      <c r="G3" s="272"/>
      <c r="H3" s="278"/>
      <c r="I3" s="292"/>
      <c r="J3" s="277"/>
      <c r="K3" s="278"/>
      <c r="L3" s="278"/>
      <c r="M3" s="291" t="s">
        <v>110</v>
      </c>
    </row>
    <row r="4" spans="1:13" s="251" customFormat="1" x14ac:dyDescent="0.2">
      <c r="A4" s="290" t="s">
        <v>141</v>
      </c>
      <c r="B4" s="277"/>
      <c r="C4" s="277"/>
      <c r="D4" s="277"/>
      <c r="E4" s="278"/>
      <c r="F4" s="278"/>
      <c r="G4" s="272"/>
      <c r="H4" s="278"/>
      <c r="I4" s="289"/>
      <c r="J4" s="277"/>
      <c r="K4" s="278"/>
      <c r="L4" s="278"/>
      <c r="M4" s="288" t="s">
        <v>477</v>
      </c>
    </row>
    <row r="5" spans="1:13" s="251" customFormat="1" x14ac:dyDescent="0.2">
      <c r="A5" s="287"/>
      <c r="B5" s="277"/>
      <c r="C5" s="286"/>
      <c r="D5" s="285"/>
      <c r="E5" s="278"/>
      <c r="F5" s="278"/>
      <c r="G5" s="284"/>
      <c r="H5" s="278"/>
      <c r="I5" s="278"/>
      <c r="J5" s="272"/>
      <c r="K5" s="277"/>
      <c r="L5" s="277"/>
      <c r="M5" s="276"/>
    </row>
    <row r="6" spans="1:13" s="251" customFormat="1" x14ac:dyDescent="0.2">
      <c r="A6" s="281" t="s">
        <v>275</v>
      </c>
      <c r="B6" s="272"/>
      <c r="C6" s="272"/>
      <c r="D6" s="272" t="s">
        <v>277</v>
      </c>
      <c r="E6" s="282"/>
      <c r="F6" s="282"/>
      <c r="G6" s="279"/>
      <c r="H6" s="278"/>
      <c r="I6" s="283"/>
      <c r="J6" s="282"/>
      <c r="K6" s="277"/>
      <c r="L6" s="278"/>
      <c r="M6" s="276"/>
    </row>
    <row r="7" spans="1:13" s="251" customFormat="1" x14ac:dyDescent="0.2">
      <c r="A7" s="281"/>
      <c r="B7" s="272"/>
      <c r="C7" s="272"/>
      <c r="D7" s="272"/>
      <c r="E7" s="278"/>
      <c r="F7" s="278"/>
      <c r="G7" s="279"/>
      <c r="H7" s="279"/>
      <c r="I7" s="279"/>
      <c r="J7" s="280"/>
      <c r="K7" s="278"/>
      <c r="L7" s="277"/>
      <c r="M7" s="276"/>
    </row>
    <row r="8" spans="1:13" s="251" customFormat="1" ht="15.75" thickBot="1" x14ac:dyDescent="0.35">
      <c r="A8" s="296" t="s">
        <v>826</v>
      </c>
      <c r="B8" s="297"/>
      <c r="C8" s="298"/>
      <c r="D8" s="299"/>
      <c r="E8" s="297"/>
      <c r="F8" s="297"/>
      <c r="G8" s="297"/>
      <c r="H8" s="279"/>
      <c r="I8" s="279"/>
      <c r="J8" s="278"/>
      <c r="K8" s="277"/>
      <c r="L8" s="277"/>
      <c r="M8" s="276"/>
    </row>
    <row r="9" spans="1:13" ht="15.75" thickBot="1" x14ac:dyDescent="0.25">
      <c r="A9" s="275"/>
      <c r="B9" s="274"/>
      <c r="C9" s="273"/>
      <c r="D9" s="273"/>
      <c r="E9" s="273"/>
      <c r="F9" s="273"/>
      <c r="G9" s="272"/>
      <c r="H9" s="272"/>
      <c r="I9" s="272"/>
      <c r="J9" s="659" t="s">
        <v>474</v>
      </c>
      <c r="K9" s="660"/>
      <c r="L9" s="661"/>
      <c r="M9" s="271"/>
    </row>
    <row r="10" spans="1:13" s="259" customFormat="1" ht="39" customHeight="1" thickBot="1" x14ac:dyDescent="0.25">
      <c r="A10" s="270" t="s">
        <v>64</v>
      </c>
      <c r="B10" s="269" t="s">
        <v>142</v>
      </c>
      <c r="C10" s="269" t="s">
        <v>473</v>
      </c>
      <c r="D10" s="268" t="s">
        <v>282</v>
      </c>
      <c r="E10" s="267" t="s">
        <v>1028</v>
      </c>
      <c r="F10" s="267" t="s">
        <v>1029</v>
      </c>
      <c r="G10" s="266" t="s">
        <v>472</v>
      </c>
      <c r="H10" s="265" t="s">
        <v>229</v>
      </c>
      <c r="I10" s="264" t="s">
        <v>226</v>
      </c>
      <c r="J10" s="263" t="s">
        <v>471</v>
      </c>
      <c r="K10" s="262" t="s">
        <v>279</v>
      </c>
      <c r="L10" s="261" t="s">
        <v>230</v>
      </c>
      <c r="M10" s="260" t="s">
        <v>231</v>
      </c>
    </row>
    <row r="11" spans="1:13" s="253" customFormat="1" ht="15.75" thickBot="1" x14ac:dyDescent="0.25">
      <c r="A11" s="257">
        <v>1</v>
      </c>
      <c r="B11" s="256">
        <v>2</v>
      </c>
      <c r="C11" s="258">
        <v>3</v>
      </c>
      <c r="D11" s="258">
        <v>4</v>
      </c>
      <c r="E11" s="257">
        <v>5</v>
      </c>
      <c r="F11" s="254"/>
      <c r="G11" s="256">
        <v>6</v>
      </c>
      <c r="H11" s="258">
        <v>7</v>
      </c>
      <c r="I11" s="256">
        <v>8</v>
      </c>
      <c r="J11" s="257">
        <v>9</v>
      </c>
      <c r="K11" s="256">
        <v>10</v>
      </c>
      <c r="L11" s="255">
        <v>11</v>
      </c>
      <c r="M11" s="254">
        <v>12</v>
      </c>
    </row>
    <row r="12" spans="1:13" s="253" customFormat="1" ht="45" x14ac:dyDescent="0.25">
      <c r="A12" s="359">
        <v>1</v>
      </c>
      <c r="B12" s="122">
        <v>41825</v>
      </c>
      <c r="C12" s="38" t="s">
        <v>476</v>
      </c>
      <c r="D12" s="360" t="s">
        <v>827</v>
      </c>
      <c r="E12" s="361" t="s">
        <v>828</v>
      </c>
      <c r="F12" s="38" t="s">
        <v>829</v>
      </c>
      <c r="G12" s="411" t="s">
        <v>505</v>
      </c>
      <c r="H12" s="412" t="s">
        <v>830</v>
      </c>
      <c r="I12" s="412" t="s">
        <v>831</v>
      </c>
      <c r="J12" s="399"/>
      <c r="K12" s="399"/>
      <c r="L12" s="400"/>
      <c r="M12" s="401"/>
    </row>
    <row r="13" spans="1:13" s="253" customFormat="1" ht="45" x14ac:dyDescent="0.25">
      <c r="A13" s="363">
        <f>A12+1</f>
        <v>2</v>
      </c>
      <c r="B13" s="122" t="s">
        <v>832</v>
      </c>
      <c r="C13" s="38" t="s">
        <v>476</v>
      </c>
      <c r="D13" s="364" t="s">
        <v>833</v>
      </c>
      <c r="E13" s="365" t="s">
        <v>834</v>
      </c>
      <c r="F13" s="366" t="s">
        <v>483</v>
      </c>
      <c r="G13" s="411" t="s">
        <v>484</v>
      </c>
      <c r="H13" s="412" t="s">
        <v>835</v>
      </c>
      <c r="I13" s="412" t="s">
        <v>836</v>
      </c>
      <c r="J13" s="367"/>
      <c r="K13" s="367"/>
      <c r="L13" s="402"/>
      <c r="M13" s="403"/>
    </row>
    <row r="14" spans="1:13" s="253" customFormat="1" ht="45" x14ac:dyDescent="0.25">
      <c r="A14" s="363">
        <f t="shared" ref="A14:A62" si="0">A13+1</f>
        <v>3</v>
      </c>
      <c r="B14" s="122" t="s">
        <v>832</v>
      </c>
      <c r="C14" s="38" t="s">
        <v>476</v>
      </c>
      <c r="D14" s="364" t="s">
        <v>837</v>
      </c>
      <c r="E14" s="365" t="s">
        <v>838</v>
      </c>
      <c r="F14" s="366" t="s">
        <v>487</v>
      </c>
      <c r="G14" s="411" t="s">
        <v>839</v>
      </c>
      <c r="H14" s="412" t="s">
        <v>840</v>
      </c>
      <c r="I14" s="412" t="s">
        <v>836</v>
      </c>
      <c r="J14" s="367"/>
      <c r="K14" s="367"/>
      <c r="L14" s="402"/>
      <c r="M14" s="403"/>
    </row>
    <row r="15" spans="1:13" s="253" customFormat="1" ht="45" x14ac:dyDescent="0.25">
      <c r="A15" s="363">
        <f t="shared" si="0"/>
        <v>4</v>
      </c>
      <c r="B15" s="122" t="s">
        <v>832</v>
      </c>
      <c r="C15" s="38" t="s">
        <v>476</v>
      </c>
      <c r="D15" s="364" t="s">
        <v>841</v>
      </c>
      <c r="E15" s="365" t="s">
        <v>842</v>
      </c>
      <c r="F15" s="366" t="s">
        <v>488</v>
      </c>
      <c r="G15" s="411" t="s">
        <v>494</v>
      </c>
      <c r="H15" s="412" t="s">
        <v>843</v>
      </c>
      <c r="I15" s="412" t="s">
        <v>836</v>
      </c>
      <c r="J15" s="367"/>
      <c r="K15" s="367"/>
      <c r="L15" s="402"/>
      <c r="M15" s="403"/>
    </row>
    <row r="16" spans="1:13" s="253" customFormat="1" ht="45" x14ac:dyDescent="0.25">
      <c r="A16" s="363">
        <f t="shared" si="0"/>
        <v>5</v>
      </c>
      <c r="B16" s="122" t="s">
        <v>832</v>
      </c>
      <c r="C16" s="38" t="s">
        <v>476</v>
      </c>
      <c r="D16" s="364" t="s">
        <v>844</v>
      </c>
      <c r="E16" s="365" t="s">
        <v>549</v>
      </c>
      <c r="F16" s="366" t="s">
        <v>481</v>
      </c>
      <c r="G16" s="411" t="s">
        <v>482</v>
      </c>
      <c r="H16" s="412" t="s">
        <v>845</v>
      </c>
      <c r="I16" s="412" t="s">
        <v>836</v>
      </c>
      <c r="J16" s="367"/>
      <c r="K16" s="367"/>
      <c r="L16" s="402"/>
      <c r="M16" s="403"/>
    </row>
    <row r="17" spans="1:13" s="253" customFormat="1" ht="45" x14ac:dyDescent="0.25">
      <c r="A17" s="363">
        <f t="shared" si="0"/>
        <v>6</v>
      </c>
      <c r="B17" s="122" t="s">
        <v>846</v>
      </c>
      <c r="C17" s="38" t="s">
        <v>476</v>
      </c>
      <c r="D17" s="364" t="s">
        <v>847</v>
      </c>
      <c r="E17" s="365" t="s">
        <v>848</v>
      </c>
      <c r="F17" s="366" t="s">
        <v>539</v>
      </c>
      <c r="G17" s="411" t="s">
        <v>540</v>
      </c>
      <c r="H17" s="412" t="s">
        <v>849</v>
      </c>
      <c r="I17" s="412" t="s">
        <v>850</v>
      </c>
      <c r="J17" s="367"/>
      <c r="K17" s="367"/>
      <c r="L17" s="402"/>
      <c r="M17" s="403"/>
    </row>
    <row r="18" spans="1:13" s="253" customFormat="1" ht="45" x14ac:dyDescent="0.25">
      <c r="A18" s="363">
        <f t="shared" si="0"/>
        <v>7</v>
      </c>
      <c r="B18" s="122" t="s">
        <v>846</v>
      </c>
      <c r="C18" s="38" t="s">
        <v>476</v>
      </c>
      <c r="D18" s="364" t="s">
        <v>851</v>
      </c>
      <c r="E18" s="365" t="s">
        <v>852</v>
      </c>
      <c r="F18" s="366" t="s">
        <v>853</v>
      </c>
      <c r="G18" s="411" t="s">
        <v>854</v>
      </c>
      <c r="H18" s="412" t="s">
        <v>855</v>
      </c>
      <c r="I18" s="412" t="s">
        <v>836</v>
      </c>
      <c r="J18" s="367"/>
      <c r="K18" s="367"/>
      <c r="L18" s="402"/>
      <c r="M18" s="403"/>
    </row>
    <row r="19" spans="1:13" s="253" customFormat="1" ht="45" x14ac:dyDescent="0.25">
      <c r="A19" s="363">
        <f t="shared" si="0"/>
        <v>8</v>
      </c>
      <c r="B19" s="122" t="s">
        <v>846</v>
      </c>
      <c r="C19" s="38" t="s">
        <v>476</v>
      </c>
      <c r="D19" s="364" t="s">
        <v>856</v>
      </c>
      <c r="E19" s="365" t="s">
        <v>857</v>
      </c>
      <c r="F19" s="366" t="s">
        <v>811</v>
      </c>
      <c r="G19" s="413" t="s">
        <v>858</v>
      </c>
      <c r="H19" s="413" t="s">
        <v>859</v>
      </c>
      <c r="I19" s="413" t="s">
        <v>860</v>
      </c>
      <c r="J19" s="367"/>
      <c r="K19" s="367"/>
      <c r="L19" s="402"/>
      <c r="M19" s="403"/>
    </row>
    <row r="20" spans="1:13" s="253" customFormat="1" ht="45" x14ac:dyDescent="0.25">
      <c r="A20" s="363">
        <f t="shared" si="0"/>
        <v>9</v>
      </c>
      <c r="B20" s="122" t="s">
        <v>846</v>
      </c>
      <c r="C20" s="38" t="s">
        <v>476</v>
      </c>
      <c r="D20" s="364" t="s">
        <v>861</v>
      </c>
      <c r="E20" s="365" t="s">
        <v>862</v>
      </c>
      <c r="F20" s="366" t="s">
        <v>863</v>
      </c>
      <c r="G20" s="413" t="s">
        <v>538</v>
      </c>
      <c r="H20" s="413" t="s">
        <v>864</v>
      </c>
      <c r="I20" s="413" t="s">
        <v>860</v>
      </c>
      <c r="J20" s="367"/>
      <c r="K20" s="367"/>
      <c r="L20" s="402"/>
      <c r="M20" s="403"/>
    </row>
    <row r="21" spans="1:13" s="253" customFormat="1" ht="45" x14ac:dyDescent="0.25">
      <c r="A21" s="363">
        <f t="shared" si="0"/>
        <v>10</v>
      </c>
      <c r="B21" s="122" t="s">
        <v>846</v>
      </c>
      <c r="C21" s="38" t="s">
        <v>476</v>
      </c>
      <c r="D21" s="364" t="s">
        <v>865</v>
      </c>
      <c r="E21" s="365" t="s">
        <v>866</v>
      </c>
      <c r="F21" s="366" t="s">
        <v>560</v>
      </c>
      <c r="G21" s="413" t="s">
        <v>867</v>
      </c>
      <c r="H21" s="412" t="s">
        <v>868</v>
      </c>
      <c r="I21" s="412" t="s">
        <v>836</v>
      </c>
      <c r="J21" s="367"/>
      <c r="K21" s="367"/>
      <c r="L21" s="402"/>
      <c r="M21" s="403"/>
    </row>
    <row r="22" spans="1:13" s="253" customFormat="1" ht="45" x14ac:dyDescent="0.25">
      <c r="A22" s="363">
        <f t="shared" si="0"/>
        <v>11</v>
      </c>
      <c r="B22" s="122" t="s">
        <v>869</v>
      </c>
      <c r="C22" s="38" t="s">
        <v>476</v>
      </c>
      <c r="D22" s="364" t="s">
        <v>865</v>
      </c>
      <c r="E22" s="365" t="s">
        <v>870</v>
      </c>
      <c r="F22" s="366" t="s">
        <v>871</v>
      </c>
      <c r="G22" s="413" t="s">
        <v>872</v>
      </c>
      <c r="H22" s="412" t="s">
        <v>873</v>
      </c>
      <c r="I22" s="412" t="s">
        <v>836</v>
      </c>
      <c r="J22" s="367"/>
      <c r="K22" s="367"/>
      <c r="L22" s="402"/>
      <c r="M22" s="403"/>
    </row>
    <row r="23" spans="1:13" s="253" customFormat="1" ht="45" x14ac:dyDescent="0.25">
      <c r="A23" s="363">
        <f t="shared" si="0"/>
        <v>12</v>
      </c>
      <c r="B23" s="122" t="s">
        <v>874</v>
      </c>
      <c r="C23" s="38" t="s">
        <v>476</v>
      </c>
      <c r="D23" s="364" t="s">
        <v>841</v>
      </c>
      <c r="E23" s="365" t="s">
        <v>875</v>
      </c>
      <c r="F23" s="366" t="s">
        <v>876</v>
      </c>
      <c r="G23" s="413" t="s">
        <v>877</v>
      </c>
      <c r="H23" s="412" t="s">
        <v>878</v>
      </c>
      <c r="I23" s="412" t="s">
        <v>836</v>
      </c>
      <c r="J23" s="367"/>
      <c r="K23" s="367"/>
      <c r="L23" s="402"/>
      <c r="M23" s="403"/>
    </row>
    <row r="24" spans="1:13" s="253" customFormat="1" ht="45" x14ac:dyDescent="0.25">
      <c r="A24" s="363">
        <f t="shared" si="0"/>
        <v>13</v>
      </c>
      <c r="B24" s="122" t="s">
        <v>874</v>
      </c>
      <c r="C24" s="38" t="s">
        <v>476</v>
      </c>
      <c r="D24" s="364" t="s">
        <v>879</v>
      </c>
      <c r="E24" s="365" t="s">
        <v>880</v>
      </c>
      <c r="F24" s="366" t="s">
        <v>881</v>
      </c>
      <c r="G24" s="413" t="s">
        <v>882</v>
      </c>
      <c r="H24" s="412" t="s">
        <v>883</v>
      </c>
      <c r="I24" s="412" t="s">
        <v>831</v>
      </c>
      <c r="J24" s="367"/>
      <c r="K24" s="367"/>
      <c r="L24" s="402"/>
      <c r="M24" s="403"/>
    </row>
    <row r="25" spans="1:13" s="253" customFormat="1" ht="45" x14ac:dyDescent="0.25">
      <c r="A25" s="363">
        <f t="shared" si="0"/>
        <v>14</v>
      </c>
      <c r="B25" s="122" t="s">
        <v>884</v>
      </c>
      <c r="C25" s="38" t="s">
        <v>476</v>
      </c>
      <c r="D25" s="364" t="s">
        <v>885</v>
      </c>
      <c r="E25" s="365" t="s">
        <v>886</v>
      </c>
      <c r="F25" s="366" t="s">
        <v>887</v>
      </c>
      <c r="G25" s="413" t="s">
        <v>888</v>
      </c>
      <c r="H25" s="412" t="s">
        <v>889</v>
      </c>
      <c r="I25" s="412" t="s">
        <v>890</v>
      </c>
      <c r="J25" s="367"/>
      <c r="K25" s="367"/>
      <c r="L25" s="402"/>
      <c r="M25" s="403"/>
    </row>
    <row r="26" spans="1:13" s="253" customFormat="1" ht="45" x14ac:dyDescent="0.25">
      <c r="A26" s="363">
        <f t="shared" si="0"/>
        <v>15</v>
      </c>
      <c r="B26" s="122" t="s">
        <v>884</v>
      </c>
      <c r="C26" s="38" t="s">
        <v>476</v>
      </c>
      <c r="D26" s="364" t="s">
        <v>891</v>
      </c>
      <c r="E26" s="365" t="s">
        <v>548</v>
      </c>
      <c r="F26" s="366" t="s">
        <v>483</v>
      </c>
      <c r="G26" s="413" t="s">
        <v>513</v>
      </c>
      <c r="H26" s="412" t="s">
        <v>892</v>
      </c>
      <c r="I26" s="412" t="s">
        <v>831</v>
      </c>
      <c r="J26" s="367"/>
      <c r="K26" s="367"/>
      <c r="L26" s="402"/>
      <c r="M26" s="403"/>
    </row>
    <row r="27" spans="1:13" s="253" customFormat="1" ht="45" x14ac:dyDescent="0.25">
      <c r="A27" s="363">
        <f t="shared" si="0"/>
        <v>16</v>
      </c>
      <c r="B27" s="122" t="s">
        <v>884</v>
      </c>
      <c r="C27" s="38" t="s">
        <v>476</v>
      </c>
      <c r="D27" s="364" t="s">
        <v>893</v>
      </c>
      <c r="E27" s="365" t="s">
        <v>894</v>
      </c>
      <c r="F27" s="366" t="s">
        <v>488</v>
      </c>
      <c r="G27" s="413" t="s">
        <v>895</v>
      </c>
      <c r="H27" s="412" t="s">
        <v>896</v>
      </c>
      <c r="I27" s="412" t="s">
        <v>831</v>
      </c>
      <c r="J27" s="367"/>
      <c r="K27" s="367"/>
      <c r="L27" s="402"/>
      <c r="M27" s="403"/>
    </row>
    <row r="28" spans="1:13" s="253" customFormat="1" ht="45" x14ac:dyDescent="0.25">
      <c r="A28" s="363">
        <f t="shared" si="0"/>
        <v>17</v>
      </c>
      <c r="B28" s="122" t="s">
        <v>884</v>
      </c>
      <c r="C28" s="38" t="s">
        <v>476</v>
      </c>
      <c r="D28" s="362" t="s">
        <v>897</v>
      </c>
      <c r="E28" s="415" t="s">
        <v>898</v>
      </c>
      <c r="F28" s="366" t="s">
        <v>899</v>
      </c>
      <c r="G28" s="413" t="s">
        <v>900</v>
      </c>
      <c r="H28" s="413" t="s">
        <v>901</v>
      </c>
      <c r="I28" s="413" t="s">
        <v>860</v>
      </c>
      <c r="J28" s="367"/>
      <c r="K28" s="367"/>
      <c r="L28" s="402"/>
      <c r="M28" s="403"/>
    </row>
    <row r="29" spans="1:13" s="253" customFormat="1" ht="45.75" x14ac:dyDescent="0.3">
      <c r="A29" s="363">
        <f t="shared" si="0"/>
        <v>18</v>
      </c>
      <c r="B29" s="368" t="s">
        <v>902</v>
      </c>
      <c r="C29" s="369" t="s">
        <v>476</v>
      </c>
      <c r="D29" s="417" t="s">
        <v>903</v>
      </c>
      <c r="E29" s="416" t="s">
        <v>904</v>
      </c>
      <c r="F29" s="369" t="s">
        <v>528</v>
      </c>
      <c r="G29" s="414">
        <v>35001005358</v>
      </c>
      <c r="H29" s="371" t="s">
        <v>905</v>
      </c>
      <c r="I29" s="372" t="s">
        <v>831</v>
      </c>
      <c r="J29" s="404"/>
      <c r="K29" s="404"/>
      <c r="L29" s="405"/>
      <c r="M29" s="406"/>
    </row>
    <row r="30" spans="1:13" s="253" customFormat="1" ht="45.75" x14ac:dyDescent="0.3">
      <c r="A30" s="363">
        <f t="shared" si="0"/>
        <v>19</v>
      </c>
      <c r="B30" s="368" t="s">
        <v>906</v>
      </c>
      <c r="C30" s="369" t="s">
        <v>476</v>
      </c>
      <c r="D30" s="373" t="s">
        <v>579</v>
      </c>
      <c r="E30" s="374" t="s">
        <v>863</v>
      </c>
      <c r="F30" s="375" t="s">
        <v>907</v>
      </c>
      <c r="G30" s="370">
        <v>33001016197</v>
      </c>
      <c r="H30" s="376" t="s">
        <v>908</v>
      </c>
      <c r="I30" s="372" t="s">
        <v>909</v>
      </c>
      <c r="J30" s="407"/>
      <c r="K30" s="407"/>
      <c r="L30" s="408"/>
      <c r="M30" s="409"/>
    </row>
    <row r="31" spans="1:13" s="253" customFormat="1" ht="45.75" x14ac:dyDescent="0.3">
      <c r="A31" s="363">
        <f t="shared" si="0"/>
        <v>20</v>
      </c>
      <c r="B31" s="368" t="s">
        <v>906</v>
      </c>
      <c r="C31" s="369" t="s">
        <v>476</v>
      </c>
      <c r="D31" s="373" t="s">
        <v>910</v>
      </c>
      <c r="E31" s="374" t="s">
        <v>911</v>
      </c>
      <c r="F31" s="375" t="s">
        <v>912</v>
      </c>
      <c r="G31" s="370">
        <v>13001010525</v>
      </c>
      <c r="H31" s="376" t="s">
        <v>913</v>
      </c>
      <c r="I31" s="377" t="s">
        <v>831</v>
      </c>
      <c r="J31" s="410"/>
      <c r="K31" s="410"/>
      <c r="L31" s="408"/>
      <c r="M31" s="409"/>
    </row>
    <row r="32" spans="1:13" s="253" customFormat="1" ht="45.75" x14ac:dyDescent="0.3">
      <c r="A32" s="363">
        <f t="shared" si="0"/>
        <v>21</v>
      </c>
      <c r="B32" s="368" t="s">
        <v>906</v>
      </c>
      <c r="C32" s="369" t="s">
        <v>476</v>
      </c>
      <c r="D32" s="373" t="s">
        <v>914</v>
      </c>
      <c r="E32" s="374" t="s">
        <v>915</v>
      </c>
      <c r="F32" s="375" t="s">
        <v>485</v>
      </c>
      <c r="G32" s="378" t="s">
        <v>486</v>
      </c>
      <c r="H32" s="376" t="s">
        <v>916</v>
      </c>
      <c r="I32" s="377" t="s">
        <v>831</v>
      </c>
      <c r="J32" s="407"/>
      <c r="K32" s="407"/>
      <c r="L32" s="408"/>
      <c r="M32" s="409"/>
    </row>
    <row r="33" spans="1:13" s="253" customFormat="1" ht="45.75" x14ac:dyDescent="0.3">
      <c r="A33" s="363">
        <f t="shared" si="0"/>
        <v>22</v>
      </c>
      <c r="B33" s="368" t="s">
        <v>906</v>
      </c>
      <c r="C33" s="369" t="s">
        <v>476</v>
      </c>
      <c r="D33" s="373" t="s">
        <v>917</v>
      </c>
      <c r="E33" s="374" t="s">
        <v>918</v>
      </c>
      <c r="F33" s="375" t="s">
        <v>919</v>
      </c>
      <c r="G33" s="378" t="s">
        <v>920</v>
      </c>
      <c r="H33" s="376" t="s">
        <v>921</v>
      </c>
      <c r="I33" s="377" t="s">
        <v>831</v>
      </c>
      <c r="J33" s="407"/>
      <c r="K33" s="407"/>
      <c r="L33" s="408"/>
      <c r="M33" s="409"/>
    </row>
    <row r="34" spans="1:13" s="253" customFormat="1" ht="45.75" x14ac:dyDescent="0.3">
      <c r="A34" s="363">
        <f t="shared" si="0"/>
        <v>23</v>
      </c>
      <c r="B34" s="368" t="s">
        <v>922</v>
      </c>
      <c r="C34" s="369" t="s">
        <v>476</v>
      </c>
      <c r="D34" s="373" t="s">
        <v>923</v>
      </c>
      <c r="E34" s="374" t="s">
        <v>924</v>
      </c>
      <c r="F34" s="379" t="s">
        <v>925</v>
      </c>
      <c r="G34" s="370">
        <v>20001034265</v>
      </c>
      <c r="H34" s="376" t="s">
        <v>926</v>
      </c>
      <c r="I34" s="377" t="s">
        <v>831</v>
      </c>
      <c r="J34" s="407"/>
      <c r="K34" s="407"/>
      <c r="L34" s="408"/>
      <c r="M34" s="409"/>
    </row>
    <row r="35" spans="1:13" s="253" customFormat="1" ht="45.75" x14ac:dyDescent="0.3">
      <c r="A35" s="363">
        <f t="shared" si="0"/>
        <v>24</v>
      </c>
      <c r="B35" s="368" t="s">
        <v>922</v>
      </c>
      <c r="C35" s="369" t="s">
        <v>476</v>
      </c>
      <c r="D35" s="373" t="s">
        <v>927</v>
      </c>
      <c r="E35" s="374" t="s">
        <v>928</v>
      </c>
      <c r="F35" s="375" t="s">
        <v>929</v>
      </c>
      <c r="G35" s="378" t="s">
        <v>930</v>
      </c>
      <c r="H35" s="380" t="s">
        <v>931</v>
      </c>
      <c r="I35" s="377" t="s">
        <v>831</v>
      </c>
      <c r="J35" s="407"/>
      <c r="K35" s="407"/>
      <c r="L35" s="408"/>
      <c r="M35" s="409"/>
    </row>
    <row r="36" spans="1:13" s="253" customFormat="1" ht="45.75" x14ac:dyDescent="0.3">
      <c r="A36" s="363">
        <f t="shared" si="0"/>
        <v>25</v>
      </c>
      <c r="B36" s="368" t="s">
        <v>922</v>
      </c>
      <c r="C36" s="369" t="s">
        <v>476</v>
      </c>
      <c r="D36" s="373" t="s">
        <v>932</v>
      </c>
      <c r="E36" s="374" t="s">
        <v>915</v>
      </c>
      <c r="F36" s="375" t="s">
        <v>485</v>
      </c>
      <c r="G36" s="378" t="s">
        <v>486</v>
      </c>
      <c r="H36" s="376" t="s">
        <v>916</v>
      </c>
      <c r="I36" s="377" t="s">
        <v>831</v>
      </c>
      <c r="J36" s="407"/>
      <c r="K36" s="407"/>
      <c r="L36" s="408"/>
      <c r="M36" s="409"/>
    </row>
    <row r="37" spans="1:13" s="253" customFormat="1" ht="45.75" x14ac:dyDescent="0.3">
      <c r="A37" s="363">
        <f t="shared" si="0"/>
        <v>26</v>
      </c>
      <c r="B37" s="368" t="s">
        <v>933</v>
      </c>
      <c r="C37" s="369" t="s">
        <v>476</v>
      </c>
      <c r="D37" s="373" t="s">
        <v>934</v>
      </c>
      <c r="E37" s="374" t="s">
        <v>935</v>
      </c>
      <c r="F37" s="375" t="s">
        <v>483</v>
      </c>
      <c r="G37" s="370">
        <v>60002009896</v>
      </c>
      <c r="H37" s="376" t="s">
        <v>936</v>
      </c>
      <c r="I37" s="377" t="s">
        <v>831</v>
      </c>
      <c r="J37" s="407"/>
      <c r="K37" s="407"/>
      <c r="L37" s="408"/>
      <c r="M37" s="409"/>
    </row>
    <row r="38" spans="1:13" s="253" customFormat="1" ht="45.75" x14ac:dyDescent="0.3">
      <c r="A38" s="363">
        <f t="shared" si="0"/>
        <v>27</v>
      </c>
      <c r="B38" s="368" t="s">
        <v>933</v>
      </c>
      <c r="C38" s="369" t="s">
        <v>476</v>
      </c>
      <c r="D38" s="373" t="s">
        <v>934</v>
      </c>
      <c r="E38" s="374" t="s">
        <v>937</v>
      </c>
      <c r="F38" s="375" t="s">
        <v>511</v>
      </c>
      <c r="G38" s="370">
        <v>60002008083</v>
      </c>
      <c r="H38" s="376" t="s">
        <v>938</v>
      </c>
      <c r="I38" s="377" t="s">
        <v>831</v>
      </c>
      <c r="J38" s="407"/>
      <c r="K38" s="407"/>
      <c r="L38" s="408"/>
      <c r="M38" s="409"/>
    </row>
    <row r="39" spans="1:13" s="253" customFormat="1" ht="45.75" x14ac:dyDescent="0.3">
      <c r="A39" s="363">
        <f t="shared" si="0"/>
        <v>28</v>
      </c>
      <c r="B39" s="368" t="s">
        <v>933</v>
      </c>
      <c r="C39" s="369" t="s">
        <v>476</v>
      </c>
      <c r="D39" s="373" t="s">
        <v>939</v>
      </c>
      <c r="E39" s="374" t="s">
        <v>940</v>
      </c>
      <c r="F39" s="375" t="s">
        <v>941</v>
      </c>
      <c r="G39" s="370">
        <v>60001004340</v>
      </c>
      <c r="H39" s="376" t="s">
        <v>942</v>
      </c>
      <c r="I39" s="377" t="s">
        <v>831</v>
      </c>
      <c r="J39" s="407"/>
      <c r="K39" s="407"/>
      <c r="L39" s="408"/>
      <c r="M39" s="409"/>
    </row>
    <row r="40" spans="1:13" s="253" customFormat="1" ht="45.75" x14ac:dyDescent="0.3">
      <c r="A40" s="363">
        <f t="shared" si="0"/>
        <v>29</v>
      </c>
      <c r="B40" s="368" t="s">
        <v>943</v>
      </c>
      <c r="C40" s="369" t="s">
        <v>476</v>
      </c>
      <c r="D40" s="373" t="s">
        <v>944</v>
      </c>
      <c r="E40" s="374" t="s">
        <v>945</v>
      </c>
      <c r="F40" s="375" t="s">
        <v>946</v>
      </c>
      <c r="G40" s="370">
        <v>28001011078</v>
      </c>
      <c r="H40" s="376" t="s">
        <v>947</v>
      </c>
      <c r="I40" s="372" t="s">
        <v>890</v>
      </c>
      <c r="J40" s="407"/>
      <c r="K40" s="407"/>
      <c r="L40" s="408"/>
      <c r="M40" s="409"/>
    </row>
    <row r="41" spans="1:13" s="253" customFormat="1" ht="45.75" x14ac:dyDescent="0.3">
      <c r="A41" s="363">
        <f t="shared" si="0"/>
        <v>30</v>
      </c>
      <c r="B41" s="368" t="s">
        <v>943</v>
      </c>
      <c r="C41" s="369" t="s">
        <v>476</v>
      </c>
      <c r="D41" s="373" t="s">
        <v>932</v>
      </c>
      <c r="E41" s="374" t="s">
        <v>948</v>
      </c>
      <c r="F41" s="375" t="s">
        <v>536</v>
      </c>
      <c r="G41" s="370">
        <v>55001002647</v>
      </c>
      <c r="H41" s="381" t="s">
        <v>949</v>
      </c>
      <c r="I41" s="377" t="s">
        <v>890</v>
      </c>
      <c r="J41" s="410"/>
      <c r="K41" s="410"/>
      <c r="L41" s="408"/>
      <c r="M41" s="409"/>
    </row>
    <row r="42" spans="1:13" s="253" customFormat="1" ht="45.75" x14ac:dyDescent="0.3">
      <c r="A42" s="363">
        <f t="shared" si="0"/>
        <v>31</v>
      </c>
      <c r="B42" s="368" t="s">
        <v>950</v>
      </c>
      <c r="C42" s="369" t="s">
        <v>476</v>
      </c>
      <c r="D42" s="373" t="s">
        <v>932</v>
      </c>
      <c r="E42" s="374" t="s">
        <v>951</v>
      </c>
      <c r="F42" s="375" t="s">
        <v>488</v>
      </c>
      <c r="G42" s="382">
        <v>40001002654</v>
      </c>
      <c r="H42" s="380" t="s">
        <v>952</v>
      </c>
      <c r="I42" s="377" t="s">
        <v>831</v>
      </c>
      <c r="J42" s="407"/>
      <c r="K42" s="407"/>
      <c r="L42" s="408"/>
      <c r="M42" s="409"/>
    </row>
    <row r="43" spans="1:13" s="253" customFormat="1" ht="45.75" x14ac:dyDescent="0.3">
      <c r="A43" s="363">
        <f t="shared" si="0"/>
        <v>32</v>
      </c>
      <c r="B43" s="368" t="s">
        <v>950</v>
      </c>
      <c r="C43" s="369" t="s">
        <v>476</v>
      </c>
      <c r="D43" s="373" t="s">
        <v>953</v>
      </c>
      <c r="E43" s="374" t="s">
        <v>954</v>
      </c>
      <c r="F43" s="375" t="s">
        <v>488</v>
      </c>
      <c r="G43" s="370">
        <v>41001005653</v>
      </c>
      <c r="H43" s="376" t="s">
        <v>955</v>
      </c>
      <c r="I43" s="372" t="s">
        <v>831</v>
      </c>
      <c r="J43" s="407"/>
      <c r="K43" s="407"/>
      <c r="L43" s="408"/>
      <c r="M43" s="409"/>
    </row>
    <row r="44" spans="1:13" s="253" customFormat="1" ht="45.75" x14ac:dyDescent="0.3">
      <c r="A44" s="363">
        <f t="shared" si="0"/>
        <v>33</v>
      </c>
      <c r="B44" s="368" t="s">
        <v>950</v>
      </c>
      <c r="C44" s="369" t="s">
        <v>476</v>
      </c>
      <c r="D44" s="373" t="s">
        <v>956</v>
      </c>
      <c r="E44" s="374" t="s">
        <v>957</v>
      </c>
      <c r="F44" s="375" t="s">
        <v>958</v>
      </c>
      <c r="G44" s="383" t="s">
        <v>959</v>
      </c>
      <c r="H44" s="380" t="s">
        <v>960</v>
      </c>
      <c r="I44" s="384" t="s">
        <v>961</v>
      </c>
      <c r="J44" s="407"/>
      <c r="K44" s="407"/>
      <c r="L44" s="408"/>
      <c r="M44" s="409"/>
    </row>
    <row r="45" spans="1:13" s="253" customFormat="1" ht="45.75" x14ac:dyDescent="0.3">
      <c r="A45" s="363">
        <f t="shared" si="0"/>
        <v>34</v>
      </c>
      <c r="B45" s="368" t="s">
        <v>950</v>
      </c>
      <c r="C45" s="369" t="s">
        <v>476</v>
      </c>
      <c r="D45" s="385" t="s">
        <v>932</v>
      </c>
      <c r="E45" s="374" t="s">
        <v>962</v>
      </c>
      <c r="F45" s="386" t="s">
        <v>492</v>
      </c>
      <c r="G45" s="387" t="s">
        <v>963</v>
      </c>
      <c r="H45" s="376" t="s">
        <v>964</v>
      </c>
      <c r="I45" s="377" t="s">
        <v>831</v>
      </c>
      <c r="J45" s="410"/>
      <c r="K45" s="410"/>
      <c r="L45" s="408"/>
      <c r="M45" s="409"/>
    </row>
    <row r="46" spans="1:13" s="253" customFormat="1" ht="45.75" x14ac:dyDescent="0.3">
      <c r="A46" s="363">
        <f t="shared" si="0"/>
        <v>35</v>
      </c>
      <c r="B46" s="368" t="s">
        <v>965</v>
      </c>
      <c r="C46" s="369" t="s">
        <v>476</v>
      </c>
      <c r="D46" s="378" t="s">
        <v>966</v>
      </c>
      <c r="E46" s="374" t="s">
        <v>928</v>
      </c>
      <c r="F46" s="375" t="s">
        <v>929</v>
      </c>
      <c r="G46" s="378" t="s">
        <v>930</v>
      </c>
      <c r="H46" s="376" t="s">
        <v>931</v>
      </c>
      <c r="I46" s="377" t="s">
        <v>831</v>
      </c>
      <c r="J46" s="407"/>
      <c r="K46" s="407"/>
      <c r="L46" s="408"/>
      <c r="M46" s="409"/>
    </row>
    <row r="47" spans="1:13" s="253" customFormat="1" ht="45.75" x14ac:dyDescent="0.3">
      <c r="A47" s="363">
        <f t="shared" si="0"/>
        <v>36</v>
      </c>
      <c r="B47" s="368" t="s">
        <v>967</v>
      </c>
      <c r="C47" s="369" t="s">
        <v>476</v>
      </c>
      <c r="D47" s="378" t="s">
        <v>968</v>
      </c>
      <c r="E47" s="388" t="s">
        <v>969</v>
      </c>
      <c r="F47" s="375" t="s">
        <v>509</v>
      </c>
      <c r="G47" s="389" t="s">
        <v>510</v>
      </c>
      <c r="H47" s="376" t="s">
        <v>970</v>
      </c>
      <c r="I47" s="377" t="s">
        <v>831</v>
      </c>
      <c r="J47" s="407"/>
      <c r="K47" s="407"/>
      <c r="L47" s="408"/>
      <c r="M47" s="409"/>
    </row>
    <row r="48" spans="1:13" s="253" customFormat="1" ht="45.75" x14ac:dyDescent="0.3">
      <c r="A48" s="363">
        <f t="shared" si="0"/>
        <v>37</v>
      </c>
      <c r="B48" s="368" t="s">
        <v>967</v>
      </c>
      <c r="C48" s="369" t="s">
        <v>476</v>
      </c>
      <c r="D48" s="378" t="s">
        <v>971</v>
      </c>
      <c r="E48" s="388" t="s">
        <v>757</v>
      </c>
      <c r="F48" s="375" t="s">
        <v>972</v>
      </c>
      <c r="G48" s="389" t="s">
        <v>973</v>
      </c>
      <c r="H48" s="380" t="s">
        <v>974</v>
      </c>
      <c r="I48" s="377" t="s">
        <v>831</v>
      </c>
      <c r="J48" s="407"/>
      <c r="K48" s="407"/>
      <c r="L48" s="408"/>
      <c r="M48" s="409"/>
    </row>
    <row r="49" spans="1:13" s="253" customFormat="1" ht="45.75" x14ac:dyDescent="0.3">
      <c r="A49" s="363">
        <f t="shared" si="0"/>
        <v>38</v>
      </c>
      <c r="B49" s="368" t="s">
        <v>975</v>
      </c>
      <c r="C49" s="369" t="s">
        <v>476</v>
      </c>
      <c r="D49" s="378" t="s">
        <v>976</v>
      </c>
      <c r="E49" s="374" t="s">
        <v>945</v>
      </c>
      <c r="F49" s="375" t="s">
        <v>946</v>
      </c>
      <c r="G49" s="370">
        <v>28001011078</v>
      </c>
      <c r="H49" s="376" t="s">
        <v>947</v>
      </c>
      <c r="I49" s="372" t="s">
        <v>890</v>
      </c>
      <c r="J49" s="407"/>
      <c r="K49" s="407"/>
      <c r="L49" s="408"/>
      <c r="M49" s="409"/>
    </row>
    <row r="50" spans="1:13" s="253" customFormat="1" ht="45.75" x14ac:dyDescent="0.3">
      <c r="A50" s="363">
        <f t="shared" si="0"/>
        <v>39</v>
      </c>
      <c r="B50" s="368" t="s">
        <v>975</v>
      </c>
      <c r="C50" s="369" t="s">
        <v>476</v>
      </c>
      <c r="D50" s="378" t="s">
        <v>977</v>
      </c>
      <c r="E50" s="388" t="s">
        <v>978</v>
      </c>
      <c r="F50" s="375" t="s">
        <v>791</v>
      </c>
      <c r="G50" s="390">
        <v>22001006679</v>
      </c>
      <c r="H50" s="376" t="s">
        <v>979</v>
      </c>
      <c r="I50" s="377" t="s">
        <v>831</v>
      </c>
      <c r="J50" s="407"/>
      <c r="K50" s="407"/>
      <c r="L50" s="408"/>
      <c r="M50" s="409"/>
    </row>
    <row r="51" spans="1:13" s="253" customFormat="1" ht="45.75" x14ac:dyDescent="0.3">
      <c r="A51" s="363">
        <f t="shared" si="0"/>
        <v>40</v>
      </c>
      <c r="B51" s="368" t="s">
        <v>975</v>
      </c>
      <c r="C51" s="369" t="s">
        <v>476</v>
      </c>
      <c r="D51" s="378" t="s">
        <v>980</v>
      </c>
      <c r="E51" s="388" t="s">
        <v>981</v>
      </c>
      <c r="F51" s="375" t="s">
        <v>521</v>
      </c>
      <c r="G51" s="391" t="s">
        <v>982</v>
      </c>
      <c r="H51" s="376" t="s">
        <v>983</v>
      </c>
      <c r="I51" s="377" t="s">
        <v>831</v>
      </c>
      <c r="J51" s="407"/>
      <c r="K51" s="407"/>
      <c r="L51" s="408"/>
      <c r="M51" s="409"/>
    </row>
    <row r="52" spans="1:13" s="253" customFormat="1" ht="45.75" x14ac:dyDescent="0.3">
      <c r="A52" s="363">
        <f t="shared" si="0"/>
        <v>41</v>
      </c>
      <c r="B52" s="368" t="s">
        <v>984</v>
      </c>
      <c r="C52" s="369" t="s">
        <v>476</v>
      </c>
      <c r="D52" s="378" t="s">
        <v>985</v>
      </c>
      <c r="E52" s="388" t="s">
        <v>986</v>
      </c>
      <c r="F52" s="375" t="s">
        <v>987</v>
      </c>
      <c r="G52" s="370">
        <v>61006004115</v>
      </c>
      <c r="H52" s="376" t="s">
        <v>988</v>
      </c>
      <c r="I52" s="377" t="s">
        <v>831</v>
      </c>
      <c r="J52" s="407"/>
      <c r="K52" s="407"/>
      <c r="L52" s="408"/>
      <c r="M52" s="409"/>
    </row>
    <row r="53" spans="1:13" s="253" customFormat="1" ht="45.75" x14ac:dyDescent="0.3">
      <c r="A53" s="363">
        <f t="shared" si="0"/>
        <v>42</v>
      </c>
      <c r="B53" s="368" t="s">
        <v>984</v>
      </c>
      <c r="C53" s="369" t="s">
        <v>476</v>
      </c>
      <c r="D53" s="378" t="s">
        <v>989</v>
      </c>
      <c r="E53" s="388" t="s">
        <v>990</v>
      </c>
      <c r="F53" s="375" t="s">
        <v>991</v>
      </c>
      <c r="G53" s="370">
        <v>61002005785</v>
      </c>
      <c r="H53" s="376" t="s">
        <v>992</v>
      </c>
      <c r="I53" s="377" t="s">
        <v>860</v>
      </c>
      <c r="J53" s="410"/>
      <c r="K53" s="410"/>
      <c r="L53" s="408"/>
      <c r="M53" s="409"/>
    </row>
    <row r="54" spans="1:13" ht="45.75" x14ac:dyDescent="0.3">
      <c r="A54" s="363">
        <f t="shared" si="0"/>
        <v>43</v>
      </c>
      <c r="B54" s="368" t="s">
        <v>984</v>
      </c>
      <c r="C54" s="369" t="s">
        <v>476</v>
      </c>
      <c r="D54" s="378" t="s">
        <v>989</v>
      </c>
      <c r="E54" s="388" t="s">
        <v>993</v>
      </c>
      <c r="F54" s="375" t="s">
        <v>514</v>
      </c>
      <c r="G54" s="370">
        <v>61001038486</v>
      </c>
      <c r="H54" s="376" t="s">
        <v>994</v>
      </c>
      <c r="I54" s="377" t="s">
        <v>836</v>
      </c>
      <c r="J54" s="410"/>
      <c r="K54" s="410"/>
      <c r="L54" s="408"/>
      <c r="M54" s="409"/>
    </row>
    <row r="55" spans="1:13" ht="45.75" x14ac:dyDescent="0.3">
      <c r="A55" s="363">
        <f t="shared" si="0"/>
        <v>44</v>
      </c>
      <c r="B55" s="368" t="s">
        <v>984</v>
      </c>
      <c r="C55" s="369" t="s">
        <v>476</v>
      </c>
      <c r="D55" s="378" t="s">
        <v>995</v>
      </c>
      <c r="E55" s="388" t="s">
        <v>996</v>
      </c>
      <c r="F55" s="375" t="s">
        <v>496</v>
      </c>
      <c r="G55" s="370">
        <v>61006002680</v>
      </c>
      <c r="H55" s="376" t="s">
        <v>997</v>
      </c>
      <c r="I55" s="377" t="s">
        <v>998</v>
      </c>
      <c r="J55" s="410"/>
      <c r="K55" s="410"/>
      <c r="L55" s="408"/>
      <c r="M55" s="409"/>
    </row>
    <row r="56" spans="1:13" ht="45.75" x14ac:dyDescent="0.3">
      <c r="A56" s="363">
        <f t="shared" si="0"/>
        <v>45</v>
      </c>
      <c r="B56" s="368" t="s">
        <v>984</v>
      </c>
      <c r="C56" s="369" t="s">
        <v>476</v>
      </c>
      <c r="D56" s="378" t="s">
        <v>999</v>
      </c>
      <c r="E56" s="388" t="s">
        <v>1000</v>
      </c>
      <c r="F56" s="375" t="s">
        <v>1001</v>
      </c>
      <c r="G56" s="390">
        <v>24001006427</v>
      </c>
      <c r="H56" s="376" t="s">
        <v>1002</v>
      </c>
      <c r="I56" s="377" t="s">
        <v>831</v>
      </c>
      <c r="J56" s="407"/>
      <c r="K56" s="407"/>
      <c r="L56" s="408"/>
      <c r="M56" s="409"/>
    </row>
    <row r="57" spans="1:13" ht="45.75" x14ac:dyDescent="0.3">
      <c r="A57" s="363">
        <f t="shared" si="0"/>
        <v>46</v>
      </c>
      <c r="B57" s="368" t="s">
        <v>1003</v>
      </c>
      <c r="C57" s="369" t="s">
        <v>476</v>
      </c>
      <c r="D57" s="378" t="s">
        <v>1004</v>
      </c>
      <c r="E57" s="388" t="s">
        <v>1005</v>
      </c>
      <c r="F57" s="375" t="s">
        <v>536</v>
      </c>
      <c r="G57" s="387" t="s">
        <v>537</v>
      </c>
      <c r="H57" s="376" t="s">
        <v>1006</v>
      </c>
      <c r="I57" s="377" t="s">
        <v>831</v>
      </c>
      <c r="J57" s="407"/>
      <c r="K57" s="407"/>
      <c r="L57" s="408"/>
      <c r="M57" s="409"/>
    </row>
    <row r="58" spans="1:13" ht="45.75" x14ac:dyDescent="0.3">
      <c r="A58" s="363">
        <f t="shared" si="0"/>
        <v>47</v>
      </c>
      <c r="B58" s="368" t="s">
        <v>1007</v>
      </c>
      <c r="C58" s="369" t="s">
        <v>476</v>
      </c>
      <c r="D58" s="378" t="s">
        <v>1008</v>
      </c>
      <c r="E58" s="388" t="s">
        <v>1009</v>
      </c>
      <c r="F58" s="375" t="s">
        <v>1010</v>
      </c>
      <c r="G58" s="370">
        <v>31001027226</v>
      </c>
      <c r="H58" s="376" t="s">
        <v>1011</v>
      </c>
      <c r="I58" s="377" t="s">
        <v>831</v>
      </c>
      <c r="J58" s="407"/>
      <c r="K58" s="407"/>
      <c r="L58" s="408"/>
      <c r="M58" s="409"/>
    </row>
    <row r="59" spans="1:13" ht="42.75" customHeight="1" x14ac:dyDescent="0.25">
      <c r="A59" s="363">
        <f t="shared" si="0"/>
        <v>48</v>
      </c>
      <c r="B59" s="122" t="s">
        <v>1012</v>
      </c>
      <c r="C59" s="38" t="s">
        <v>476</v>
      </c>
      <c r="D59" s="392">
        <v>2681.16</v>
      </c>
      <c r="E59" s="361" t="s">
        <v>757</v>
      </c>
      <c r="F59" s="38" t="s">
        <v>1013</v>
      </c>
      <c r="G59" s="362" t="s">
        <v>973</v>
      </c>
      <c r="H59" s="361" t="s">
        <v>974</v>
      </c>
      <c r="I59" s="38" t="s">
        <v>831</v>
      </c>
      <c r="J59" s="407"/>
      <c r="K59" s="407"/>
      <c r="L59" s="408"/>
      <c r="M59" s="409"/>
    </row>
    <row r="60" spans="1:13" ht="45" x14ac:dyDescent="0.25">
      <c r="A60" s="363">
        <f t="shared" si="0"/>
        <v>49</v>
      </c>
      <c r="B60" s="122" t="s">
        <v>1014</v>
      </c>
      <c r="C60" s="38" t="s">
        <v>476</v>
      </c>
      <c r="D60" s="393">
        <v>3700</v>
      </c>
      <c r="E60" s="365" t="s">
        <v>1015</v>
      </c>
      <c r="F60" s="366" t="s">
        <v>488</v>
      </c>
      <c r="G60" s="362" t="s">
        <v>531</v>
      </c>
      <c r="H60" s="361" t="s">
        <v>1016</v>
      </c>
      <c r="I60" s="38" t="s">
        <v>836</v>
      </c>
      <c r="J60" s="407"/>
      <c r="K60" s="407"/>
      <c r="L60" s="408"/>
      <c r="M60" s="409"/>
    </row>
    <row r="61" spans="1:13" ht="45.75" x14ac:dyDescent="0.3">
      <c r="A61" s="363">
        <f t="shared" si="0"/>
        <v>50</v>
      </c>
      <c r="B61" s="368" t="s">
        <v>1017</v>
      </c>
      <c r="C61" s="369" t="s">
        <v>476</v>
      </c>
      <c r="D61" s="378" t="s">
        <v>1018</v>
      </c>
      <c r="E61" s="388" t="s">
        <v>1019</v>
      </c>
      <c r="F61" s="375" t="s">
        <v>524</v>
      </c>
      <c r="G61" s="370">
        <v>61004009129</v>
      </c>
      <c r="H61" s="376" t="s">
        <v>1020</v>
      </c>
      <c r="I61" s="377" t="s">
        <v>831</v>
      </c>
      <c r="J61" s="407"/>
      <c r="K61" s="407"/>
      <c r="L61" s="408"/>
      <c r="M61" s="409"/>
    </row>
    <row r="62" spans="1:13" ht="46.5" thickBot="1" x14ac:dyDescent="0.35">
      <c r="A62" s="418">
        <f t="shared" si="0"/>
        <v>51</v>
      </c>
      <c r="B62" s="419" t="s">
        <v>1021</v>
      </c>
      <c r="C62" s="420" t="s">
        <v>476</v>
      </c>
      <c r="D62" s="421" t="s">
        <v>619</v>
      </c>
      <c r="E62" s="388" t="s">
        <v>1022</v>
      </c>
      <c r="F62" s="375" t="s">
        <v>1023</v>
      </c>
      <c r="G62" s="370">
        <v>51001013888</v>
      </c>
      <c r="H62" s="376" t="s">
        <v>1024</v>
      </c>
      <c r="I62" s="389" t="s">
        <v>860</v>
      </c>
      <c r="J62" s="407"/>
      <c r="K62" s="407"/>
      <c r="L62" s="408"/>
      <c r="M62" s="409"/>
    </row>
    <row r="63" spans="1:13" ht="21" customHeight="1" thickBot="1" x14ac:dyDescent="0.35">
      <c r="A63" s="665" t="s">
        <v>547</v>
      </c>
      <c r="B63" s="666"/>
      <c r="C63" s="667"/>
      <c r="D63" s="429" t="s">
        <v>1025</v>
      </c>
      <c r="E63" s="395"/>
      <c r="F63" s="395"/>
      <c r="G63" s="395"/>
      <c r="H63" s="396"/>
      <c r="I63" s="397"/>
      <c r="J63" s="398"/>
      <c r="K63" s="244"/>
      <c r="L63" s="243"/>
      <c r="M63" s="244"/>
    </row>
    <row r="64" spans="1:13" ht="28.5" customHeight="1" x14ac:dyDescent="0.3">
      <c r="A64" s="394">
        <v>1</v>
      </c>
      <c r="B64" s="423" t="s">
        <v>1027</v>
      </c>
      <c r="C64" s="375" t="s">
        <v>475</v>
      </c>
      <c r="D64" s="430">
        <v>24630</v>
      </c>
      <c r="E64" s="424" t="s">
        <v>1026</v>
      </c>
      <c r="F64" s="422" t="s">
        <v>492</v>
      </c>
      <c r="G64" s="423" t="s">
        <v>493</v>
      </c>
      <c r="H64" s="425"/>
      <c r="I64" s="376"/>
      <c r="J64" s="387"/>
      <c r="K64" s="426" t="s">
        <v>1030</v>
      </c>
      <c r="L64" s="427"/>
      <c r="M64" s="428"/>
    </row>
    <row r="65" spans="1:13" s="442" customFormat="1" ht="28.5" customHeight="1" x14ac:dyDescent="0.3">
      <c r="A65" s="436">
        <v>2</v>
      </c>
      <c r="B65" s="437" t="s">
        <v>1021</v>
      </c>
      <c r="C65" s="377" t="s">
        <v>475</v>
      </c>
      <c r="D65" s="438">
        <v>1000</v>
      </c>
      <c r="E65" s="439" t="s">
        <v>1034</v>
      </c>
      <c r="F65" s="440" t="s">
        <v>1031</v>
      </c>
      <c r="G65" s="437" t="s">
        <v>1037</v>
      </c>
      <c r="H65" s="414"/>
      <c r="I65" s="371"/>
      <c r="J65" s="387"/>
      <c r="K65" s="441" t="s">
        <v>1041</v>
      </c>
      <c r="L65" s="427"/>
      <c r="M65" s="428"/>
    </row>
    <row r="66" spans="1:13" s="442" customFormat="1" ht="28.5" customHeight="1" x14ac:dyDescent="0.3">
      <c r="A66" s="436">
        <v>3</v>
      </c>
      <c r="B66" s="437" t="s">
        <v>1017</v>
      </c>
      <c r="C66" s="377" t="s">
        <v>475</v>
      </c>
      <c r="D66" s="438">
        <v>750</v>
      </c>
      <c r="E66" s="439" t="s">
        <v>898</v>
      </c>
      <c r="F66" s="440" t="s">
        <v>560</v>
      </c>
      <c r="G66" s="437" t="s">
        <v>1038</v>
      </c>
      <c r="H66" s="414"/>
      <c r="I66" s="371"/>
      <c r="J66" s="387"/>
      <c r="K66" s="441" t="s">
        <v>1041</v>
      </c>
      <c r="L66" s="427"/>
      <c r="M66" s="428"/>
    </row>
    <row r="67" spans="1:13" s="442" customFormat="1" ht="28.5" customHeight="1" x14ac:dyDescent="0.3">
      <c r="A67" s="436">
        <v>4</v>
      </c>
      <c r="B67" s="437" t="s">
        <v>1017</v>
      </c>
      <c r="C67" s="377" t="s">
        <v>475</v>
      </c>
      <c r="D67" s="438">
        <v>250</v>
      </c>
      <c r="E67" s="439" t="s">
        <v>1035</v>
      </c>
      <c r="F67" s="440" t="s">
        <v>1032</v>
      </c>
      <c r="G67" s="437" t="s">
        <v>1039</v>
      </c>
      <c r="H67" s="414"/>
      <c r="I67" s="371"/>
      <c r="J67" s="387"/>
      <c r="K67" s="441" t="s">
        <v>1041</v>
      </c>
      <c r="L67" s="427"/>
      <c r="M67" s="428"/>
    </row>
    <row r="68" spans="1:13" s="442" customFormat="1" ht="28.5" customHeight="1" x14ac:dyDescent="0.3">
      <c r="A68" s="394">
        <v>5</v>
      </c>
      <c r="B68" s="443" t="s">
        <v>1017</v>
      </c>
      <c r="C68" s="444" t="s">
        <v>475</v>
      </c>
      <c r="D68" s="445">
        <v>250</v>
      </c>
      <c r="E68" s="446" t="s">
        <v>1036</v>
      </c>
      <c r="F68" s="447" t="s">
        <v>1033</v>
      </c>
      <c r="G68" s="443" t="s">
        <v>1040</v>
      </c>
      <c r="H68" s="448"/>
      <c r="I68" s="449"/>
      <c r="J68" s="432"/>
      <c r="K68" s="450" t="s">
        <v>1041</v>
      </c>
      <c r="L68" s="433"/>
      <c r="M68" s="434"/>
    </row>
    <row r="69" spans="1:13" s="442" customFormat="1" ht="28.5" customHeight="1" x14ac:dyDescent="0.3">
      <c r="A69" s="436">
        <v>6</v>
      </c>
      <c r="B69" s="440" t="s">
        <v>984</v>
      </c>
      <c r="C69" s="377" t="s">
        <v>475</v>
      </c>
      <c r="D69" s="438">
        <v>300</v>
      </c>
      <c r="E69" s="440" t="s">
        <v>625</v>
      </c>
      <c r="F69" s="440" t="s">
        <v>498</v>
      </c>
      <c r="G69" s="440" t="s">
        <v>1042</v>
      </c>
      <c r="H69" s="414"/>
      <c r="I69" s="371"/>
      <c r="J69" s="387"/>
      <c r="K69" s="440" t="s">
        <v>1043</v>
      </c>
      <c r="L69" s="427"/>
      <c r="M69" s="428"/>
    </row>
    <row r="70" spans="1:13" s="442" customFormat="1" ht="28.5" customHeight="1" x14ac:dyDescent="0.3">
      <c r="A70" s="436">
        <v>7</v>
      </c>
      <c r="B70" s="440" t="s">
        <v>984</v>
      </c>
      <c r="C70" s="377" t="s">
        <v>475</v>
      </c>
      <c r="D70" s="438">
        <v>1000</v>
      </c>
      <c r="E70" s="440" t="s">
        <v>558</v>
      </c>
      <c r="F70" s="440" t="s">
        <v>929</v>
      </c>
      <c r="G70" s="440" t="s">
        <v>1044</v>
      </c>
      <c r="H70" s="414"/>
      <c r="I70" s="371"/>
      <c r="J70" s="387"/>
      <c r="K70" s="440" t="s">
        <v>1045</v>
      </c>
      <c r="L70" s="427"/>
      <c r="M70" s="428"/>
    </row>
    <row r="71" spans="1:13" s="442" customFormat="1" ht="28.5" customHeight="1" x14ac:dyDescent="0.3">
      <c r="A71" s="436">
        <v>8</v>
      </c>
      <c r="B71" s="440" t="s">
        <v>965</v>
      </c>
      <c r="C71" s="377" t="s">
        <v>475</v>
      </c>
      <c r="D71" s="438">
        <v>500</v>
      </c>
      <c r="E71" s="440" t="s">
        <v>1046</v>
      </c>
      <c r="F71" s="440" t="s">
        <v>495</v>
      </c>
      <c r="G71" s="440" t="s">
        <v>1047</v>
      </c>
      <c r="H71" s="414"/>
      <c r="I71" s="371"/>
      <c r="J71" s="387"/>
      <c r="K71" s="440" t="s">
        <v>1048</v>
      </c>
      <c r="L71" s="427"/>
      <c r="M71" s="428"/>
    </row>
    <row r="72" spans="1:13" s="442" customFormat="1" ht="28.5" customHeight="1" x14ac:dyDescent="0.3">
      <c r="A72" s="394">
        <v>9</v>
      </c>
      <c r="B72" s="440" t="s">
        <v>922</v>
      </c>
      <c r="C72" s="377" t="s">
        <v>475</v>
      </c>
      <c r="D72" s="438">
        <v>330</v>
      </c>
      <c r="E72" s="440" t="s">
        <v>1051</v>
      </c>
      <c r="F72" s="440" t="s">
        <v>1049</v>
      </c>
      <c r="G72" s="440" t="s">
        <v>1053</v>
      </c>
      <c r="H72" s="414"/>
      <c r="I72" s="371"/>
      <c r="J72" s="387"/>
      <c r="K72" s="440" t="s">
        <v>1056</v>
      </c>
      <c r="L72" s="427"/>
      <c r="M72" s="428"/>
    </row>
    <row r="73" spans="1:13" s="442" customFormat="1" ht="28.5" customHeight="1" x14ac:dyDescent="0.3">
      <c r="A73" s="436">
        <v>10</v>
      </c>
      <c r="B73" s="440" t="s">
        <v>922</v>
      </c>
      <c r="C73" s="377" t="s">
        <v>475</v>
      </c>
      <c r="D73" s="438">
        <v>350</v>
      </c>
      <c r="E73" s="440" t="s">
        <v>734</v>
      </c>
      <c r="F73" s="440" t="s">
        <v>1050</v>
      </c>
      <c r="G73" s="440" t="s">
        <v>1054</v>
      </c>
      <c r="H73" s="414"/>
      <c r="I73" s="371"/>
      <c r="J73" s="387"/>
      <c r="K73" s="440" t="s">
        <v>1056</v>
      </c>
      <c r="L73" s="427"/>
      <c r="M73" s="428"/>
    </row>
    <row r="74" spans="1:13" s="442" customFormat="1" ht="28.5" customHeight="1" x14ac:dyDescent="0.3">
      <c r="A74" s="436">
        <v>11</v>
      </c>
      <c r="B74" s="440" t="s">
        <v>922</v>
      </c>
      <c r="C74" s="377" t="s">
        <v>475</v>
      </c>
      <c r="D74" s="438">
        <v>588.6</v>
      </c>
      <c r="E74" s="440" t="s">
        <v>1052</v>
      </c>
      <c r="F74" s="440" t="s">
        <v>488</v>
      </c>
      <c r="G74" s="440" t="s">
        <v>1055</v>
      </c>
      <c r="H74" s="414"/>
      <c r="I74" s="371"/>
      <c r="J74" s="387"/>
      <c r="K74" s="440" t="s">
        <v>1057</v>
      </c>
      <c r="L74" s="427"/>
      <c r="M74" s="428"/>
    </row>
    <row r="75" spans="1:13" s="442" customFormat="1" ht="28.5" customHeight="1" x14ac:dyDescent="0.3">
      <c r="A75" s="436">
        <v>12</v>
      </c>
      <c r="B75" s="440" t="s">
        <v>922</v>
      </c>
      <c r="C75" s="377" t="s">
        <v>475</v>
      </c>
      <c r="D75" s="438">
        <v>705</v>
      </c>
      <c r="E75" s="440" t="s">
        <v>1052</v>
      </c>
      <c r="F75" s="440" t="s">
        <v>488</v>
      </c>
      <c r="G75" s="440" t="s">
        <v>1055</v>
      </c>
      <c r="H75" s="414"/>
      <c r="I75" s="371"/>
      <c r="J75" s="387"/>
      <c r="K75" s="440" t="s">
        <v>1058</v>
      </c>
      <c r="L75" s="427"/>
      <c r="M75" s="428"/>
    </row>
    <row r="76" spans="1:13" s="442" customFormat="1" ht="28.5" customHeight="1" x14ac:dyDescent="0.3">
      <c r="A76" s="394">
        <v>13</v>
      </c>
      <c r="B76" s="440" t="s">
        <v>922</v>
      </c>
      <c r="C76" s="377" t="s">
        <v>475</v>
      </c>
      <c r="D76" s="438">
        <v>180</v>
      </c>
      <c r="E76" s="440" t="s">
        <v>1052</v>
      </c>
      <c r="F76" s="440" t="s">
        <v>488</v>
      </c>
      <c r="G76" s="440" t="s">
        <v>1055</v>
      </c>
      <c r="H76" s="414"/>
      <c r="I76" s="371"/>
      <c r="J76" s="387"/>
      <c r="K76" s="440" t="s">
        <v>1059</v>
      </c>
      <c r="L76" s="427"/>
      <c r="M76" s="428"/>
    </row>
    <row r="77" spans="1:13" s="442" customFormat="1" ht="28.5" customHeight="1" x14ac:dyDescent="0.3">
      <c r="A77" s="436">
        <v>14</v>
      </c>
      <c r="B77" s="440" t="s">
        <v>1096</v>
      </c>
      <c r="C77" s="377" t="s">
        <v>475</v>
      </c>
      <c r="D77" s="438">
        <v>200</v>
      </c>
      <c r="E77" s="440" t="s">
        <v>1067</v>
      </c>
      <c r="F77" s="440" t="s">
        <v>1060</v>
      </c>
      <c r="G77" s="440" t="s">
        <v>1081</v>
      </c>
      <c r="H77" s="414"/>
      <c r="I77" s="371"/>
      <c r="J77" s="387"/>
      <c r="K77" s="440" t="s">
        <v>1099</v>
      </c>
      <c r="L77" s="427"/>
      <c r="M77" s="440"/>
    </row>
    <row r="78" spans="1:13" s="442" customFormat="1" ht="28.5" customHeight="1" x14ac:dyDescent="0.3">
      <c r="A78" s="436">
        <v>15</v>
      </c>
      <c r="B78" s="440" t="s">
        <v>1096</v>
      </c>
      <c r="C78" s="377" t="s">
        <v>475</v>
      </c>
      <c r="D78" s="438">
        <v>200</v>
      </c>
      <c r="E78" s="440" t="s">
        <v>1068</v>
      </c>
      <c r="F78" s="440" t="s">
        <v>1061</v>
      </c>
      <c r="G78" s="440" t="s">
        <v>1082</v>
      </c>
      <c r="H78" s="414"/>
      <c r="I78" s="371"/>
      <c r="J78" s="387"/>
      <c r="K78" s="440" t="s">
        <v>1100</v>
      </c>
      <c r="L78" s="427"/>
      <c r="M78" s="440"/>
    </row>
    <row r="79" spans="1:13" s="442" customFormat="1" ht="28.5" customHeight="1" x14ac:dyDescent="0.3">
      <c r="A79" s="436">
        <v>16</v>
      </c>
      <c r="B79" s="440" t="s">
        <v>1097</v>
      </c>
      <c r="C79" s="377" t="s">
        <v>475</v>
      </c>
      <c r="D79" s="438">
        <v>500</v>
      </c>
      <c r="E79" s="440" t="s">
        <v>1069</v>
      </c>
      <c r="F79" s="440" t="s">
        <v>508</v>
      </c>
      <c r="G79" s="440" t="s">
        <v>1083</v>
      </c>
      <c r="H79" s="414"/>
      <c r="I79" s="371"/>
      <c r="J79" s="387"/>
      <c r="K79" s="440" t="s">
        <v>1101</v>
      </c>
      <c r="L79" s="427"/>
      <c r="M79" s="440"/>
    </row>
    <row r="80" spans="1:13" s="442" customFormat="1" ht="28.5" customHeight="1" x14ac:dyDescent="0.3">
      <c r="A80" s="394">
        <v>17</v>
      </c>
      <c r="B80" s="440" t="s">
        <v>1097</v>
      </c>
      <c r="C80" s="377" t="s">
        <v>475</v>
      </c>
      <c r="D80" s="438">
        <v>400</v>
      </c>
      <c r="E80" s="440" t="s">
        <v>1070</v>
      </c>
      <c r="F80" s="440" t="s">
        <v>654</v>
      </c>
      <c r="G80" s="440" t="s">
        <v>1084</v>
      </c>
      <c r="H80" s="414"/>
      <c r="I80" s="371"/>
      <c r="J80" s="387"/>
      <c r="K80" s="440" t="s">
        <v>1102</v>
      </c>
      <c r="L80" s="427"/>
      <c r="M80" s="440"/>
    </row>
    <row r="81" spans="1:13" s="442" customFormat="1" ht="28.5" customHeight="1" x14ac:dyDescent="0.3">
      <c r="A81" s="436">
        <v>18</v>
      </c>
      <c r="B81" s="440" t="s">
        <v>1097</v>
      </c>
      <c r="C81" s="377" t="s">
        <v>475</v>
      </c>
      <c r="D81" s="438">
        <v>400</v>
      </c>
      <c r="E81" s="440" t="s">
        <v>1071</v>
      </c>
      <c r="F81" s="440" t="s">
        <v>726</v>
      </c>
      <c r="G81" s="440" t="s">
        <v>1085</v>
      </c>
      <c r="H81" s="414"/>
      <c r="I81" s="371"/>
      <c r="J81" s="387"/>
      <c r="K81" s="440" t="s">
        <v>1103</v>
      </c>
      <c r="L81" s="427"/>
      <c r="M81" s="440"/>
    </row>
    <row r="82" spans="1:13" s="442" customFormat="1" ht="28.5" customHeight="1" x14ac:dyDescent="0.3">
      <c r="A82" s="436">
        <v>19</v>
      </c>
      <c r="B82" s="440" t="s">
        <v>1097</v>
      </c>
      <c r="C82" s="377" t="s">
        <v>475</v>
      </c>
      <c r="D82" s="438">
        <v>500</v>
      </c>
      <c r="E82" s="440" t="s">
        <v>1072</v>
      </c>
      <c r="F82" s="440" t="s">
        <v>1062</v>
      </c>
      <c r="G82" s="440" t="s">
        <v>1086</v>
      </c>
      <c r="H82" s="414"/>
      <c r="I82" s="371"/>
      <c r="J82" s="387"/>
      <c r="K82" s="440" t="s">
        <v>1104</v>
      </c>
      <c r="L82" s="427"/>
      <c r="M82" s="440"/>
    </row>
    <row r="83" spans="1:13" s="442" customFormat="1" ht="28.5" customHeight="1" x14ac:dyDescent="0.3">
      <c r="A83" s="436">
        <v>20</v>
      </c>
      <c r="B83" s="440" t="s">
        <v>1097</v>
      </c>
      <c r="C83" s="377" t="s">
        <v>475</v>
      </c>
      <c r="D83" s="442">
        <v>0</v>
      </c>
      <c r="E83" s="440" t="s">
        <v>1073</v>
      </c>
      <c r="F83" s="440" t="s">
        <v>528</v>
      </c>
      <c r="G83" s="440" t="s">
        <v>1087</v>
      </c>
      <c r="H83" s="414"/>
      <c r="I83" s="371"/>
      <c r="J83" s="387"/>
      <c r="K83" s="440" t="s">
        <v>1105</v>
      </c>
      <c r="L83" s="427"/>
      <c r="M83" s="440" t="s">
        <v>1114</v>
      </c>
    </row>
    <row r="84" spans="1:13" s="442" customFormat="1" ht="28.5" customHeight="1" x14ac:dyDescent="0.3">
      <c r="A84" s="394">
        <v>21</v>
      </c>
      <c r="B84" s="440" t="s">
        <v>1097</v>
      </c>
      <c r="C84" s="377" t="s">
        <v>475</v>
      </c>
      <c r="D84" s="438">
        <v>200</v>
      </c>
      <c r="E84" s="440" t="s">
        <v>1074</v>
      </c>
      <c r="F84" s="440" t="s">
        <v>489</v>
      </c>
      <c r="G84" s="440" t="s">
        <v>1088</v>
      </c>
      <c r="H84" s="414"/>
      <c r="I84" s="371"/>
      <c r="J84" s="387"/>
      <c r="K84" s="440" t="s">
        <v>1106</v>
      </c>
      <c r="L84" s="427"/>
      <c r="M84" s="440"/>
    </row>
    <row r="85" spans="1:13" s="442" customFormat="1" ht="28.5" customHeight="1" x14ac:dyDescent="0.3">
      <c r="A85" s="436">
        <v>22</v>
      </c>
      <c r="B85" s="440" t="s">
        <v>1097</v>
      </c>
      <c r="C85" s="377" t="s">
        <v>475</v>
      </c>
      <c r="D85" s="438">
        <v>800</v>
      </c>
      <c r="E85" s="440" t="s">
        <v>1075</v>
      </c>
      <c r="F85" s="440" t="s">
        <v>1063</v>
      </c>
      <c r="G85" s="440" t="s">
        <v>1089</v>
      </c>
      <c r="H85" s="414"/>
      <c r="I85" s="371"/>
      <c r="J85" s="387"/>
      <c r="K85" s="440" t="s">
        <v>1107</v>
      </c>
      <c r="L85" s="427"/>
      <c r="M85" s="440"/>
    </row>
    <row r="86" spans="1:13" s="442" customFormat="1" ht="28.5" customHeight="1" x14ac:dyDescent="0.3">
      <c r="A86" s="436">
        <v>23</v>
      </c>
      <c r="B86" s="440" t="s">
        <v>1097</v>
      </c>
      <c r="C86" s="377" t="s">
        <v>475</v>
      </c>
      <c r="D86" s="438">
        <v>300</v>
      </c>
      <c r="E86" s="440" t="s">
        <v>1076</v>
      </c>
      <c r="F86" s="440" t="s">
        <v>659</v>
      </c>
      <c r="G86" s="440" t="s">
        <v>1090</v>
      </c>
      <c r="H86" s="414"/>
      <c r="I86" s="371"/>
      <c r="J86" s="387"/>
      <c r="K86" s="440" t="s">
        <v>1108</v>
      </c>
      <c r="L86" s="427"/>
      <c r="M86" s="440"/>
    </row>
    <row r="87" spans="1:13" s="442" customFormat="1" ht="28.5" customHeight="1" x14ac:dyDescent="0.3">
      <c r="A87" s="436">
        <v>24</v>
      </c>
      <c r="B87" s="440" t="s">
        <v>1097</v>
      </c>
      <c r="C87" s="377" t="s">
        <v>475</v>
      </c>
      <c r="D87" s="438">
        <v>300</v>
      </c>
      <c r="E87" s="440" t="s">
        <v>1077</v>
      </c>
      <c r="F87" s="440" t="s">
        <v>1064</v>
      </c>
      <c r="G87" s="440" t="s">
        <v>1091</v>
      </c>
      <c r="H87" s="414"/>
      <c r="I87" s="371"/>
      <c r="J87" s="387"/>
      <c r="K87" s="440" t="s">
        <v>1109</v>
      </c>
      <c r="L87" s="427"/>
      <c r="M87" s="440"/>
    </row>
    <row r="88" spans="1:13" s="442" customFormat="1" ht="28.5" customHeight="1" x14ac:dyDescent="0.3">
      <c r="A88" s="394">
        <v>25</v>
      </c>
      <c r="B88" s="440" t="s">
        <v>1097</v>
      </c>
      <c r="C88" s="377" t="s">
        <v>475</v>
      </c>
      <c r="D88" s="438">
        <v>200</v>
      </c>
      <c r="E88" s="440" t="s">
        <v>1078</v>
      </c>
      <c r="F88" s="440" t="s">
        <v>1065</v>
      </c>
      <c r="G88" s="440" t="s">
        <v>1092</v>
      </c>
      <c r="H88" s="414"/>
      <c r="I88" s="371"/>
      <c r="J88" s="387"/>
      <c r="K88" s="440" t="s">
        <v>1110</v>
      </c>
      <c r="L88" s="427"/>
      <c r="M88" s="440"/>
    </row>
    <row r="89" spans="1:13" s="442" customFormat="1" ht="28.5" customHeight="1" x14ac:dyDescent="0.3">
      <c r="A89" s="436">
        <v>26</v>
      </c>
      <c r="B89" s="440" t="s">
        <v>1097</v>
      </c>
      <c r="C89" s="377" t="s">
        <v>475</v>
      </c>
      <c r="D89" s="438">
        <v>100</v>
      </c>
      <c r="E89" s="440" t="s">
        <v>558</v>
      </c>
      <c r="F89" s="440" t="s">
        <v>501</v>
      </c>
      <c r="G89" s="440" t="s">
        <v>1093</v>
      </c>
      <c r="H89" s="414"/>
      <c r="I89" s="371"/>
      <c r="J89" s="387"/>
      <c r="K89" s="440" t="s">
        <v>1111</v>
      </c>
      <c r="L89" s="427"/>
      <c r="M89" s="440"/>
    </row>
    <row r="90" spans="1:13" s="442" customFormat="1" ht="28.5" customHeight="1" x14ac:dyDescent="0.3">
      <c r="A90" s="436">
        <v>27</v>
      </c>
      <c r="B90" s="440" t="s">
        <v>1097</v>
      </c>
      <c r="C90" s="377" t="s">
        <v>475</v>
      </c>
      <c r="D90" s="438">
        <v>200</v>
      </c>
      <c r="E90" s="440" t="s">
        <v>1079</v>
      </c>
      <c r="F90" s="440" t="s">
        <v>1066</v>
      </c>
      <c r="G90" s="440" t="s">
        <v>1094</v>
      </c>
      <c r="H90" s="414"/>
      <c r="I90" s="371"/>
      <c r="J90" s="387"/>
      <c r="K90" s="440" t="s">
        <v>1112</v>
      </c>
      <c r="L90" s="427"/>
      <c r="M90" s="440"/>
    </row>
    <row r="91" spans="1:13" s="442" customFormat="1" ht="28.5" customHeight="1" x14ac:dyDescent="0.3">
      <c r="A91" s="436">
        <v>28</v>
      </c>
      <c r="B91" s="440" t="s">
        <v>1098</v>
      </c>
      <c r="C91" s="377" t="s">
        <v>475</v>
      </c>
      <c r="D91" s="438">
        <v>0</v>
      </c>
      <c r="E91" s="440" t="s">
        <v>1080</v>
      </c>
      <c r="F91" s="440" t="s">
        <v>488</v>
      </c>
      <c r="G91" s="440" t="s">
        <v>1095</v>
      </c>
      <c r="H91" s="414"/>
      <c r="I91" s="371"/>
      <c r="J91" s="387"/>
      <c r="K91" s="440" t="s">
        <v>1113</v>
      </c>
      <c r="L91" s="427"/>
      <c r="M91" s="447" t="s">
        <v>1115</v>
      </c>
    </row>
    <row r="92" spans="1:13" s="442" customFormat="1" ht="28.5" customHeight="1" x14ac:dyDescent="0.3">
      <c r="A92" s="394">
        <v>29</v>
      </c>
      <c r="B92" s="440" t="s">
        <v>1118</v>
      </c>
      <c r="C92" s="377" t="s">
        <v>475</v>
      </c>
      <c r="D92" s="438">
        <v>2357.9299999999998</v>
      </c>
      <c r="E92" s="440" t="s">
        <v>1052</v>
      </c>
      <c r="F92" s="440" t="s">
        <v>488</v>
      </c>
      <c r="G92" s="440" t="s">
        <v>1055</v>
      </c>
      <c r="H92" s="414"/>
      <c r="I92" s="371"/>
      <c r="J92" s="387"/>
      <c r="K92" s="440" t="s">
        <v>1119</v>
      </c>
      <c r="L92" s="427"/>
      <c r="M92" s="454"/>
    </row>
    <row r="93" spans="1:13" ht="28.5" customHeight="1" thickBot="1" x14ac:dyDescent="0.35">
      <c r="A93" s="436">
        <v>30</v>
      </c>
      <c r="B93" s="422" t="s">
        <v>1118</v>
      </c>
      <c r="C93" s="375" t="s">
        <v>475</v>
      </c>
      <c r="D93" s="431">
        <v>263</v>
      </c>
      <c r="E93" s="422" t="s">
        <v>1116</v>
      </c>
      <c r="F93" s="422" t="s">
        <v>483</v>
      </c>
      <c r="G93" s="422" t="s">
        <v>1117</v>
      </c>
      <c r="H93" s="370"/>
      <c r="I93" s="376"/>
      <c r="J93" s="387"/>
      <c r="K93" s="422" t="s">
        <v>1120</v>
      </c>
      <c r="L93" s="427"/>
      <c r="M93" s="455"/>
    </row>
    <row r="94" spans="1:13" ht="28.5" customHeight="1" thickBot="1" x14ac:dyDescent="0.3">
      <c r="A94" s="665" t="s">
        <v>547</v>
      </c>
      <c r="B94" s="666"/>
      <c r="C94" s="668"/>
      <c r="D94" s="453">
        <f>SUM(D64:D93)</f>
        <v>37754.53</v>
      </c>
      <c r="E94" s="669"/>
      <c r="F94" s="670"/>
      <c r="G94" s="670"/>
      <c r="H94" s="670"/>
      <c r="I94" s="670"/>
      <c r="J94" s="670"/>
      <c r="K94" s="670"/>
      <c r="L94" s="670"/>
      <c r="M94" s="670"/>
    </row>
    <row r="95" spans="1:13" ht="28.5" customHeight="1" x14ac:dyDescent="0.3">
      <c r="A95" s="451"/>
      <c r="B95" s="451"/>
      <c r="C95" s="451"/>
      <c r="D95" s="452"/>
      <c r="E95" s="435"/>
      <c r="F95" s="435"/>
      <c r="G95" s="435"/>
      <c r="H95" s="396"/>
      <c r="I95" s="397"/>
      <c r="J95" s="398"/>
      <c r="K95" s="435"/>
      <c r="L95" s="243"/>
      <c r="M95" s="435"/>
    </row>
    <row r="96" spans="1:13" s="251" customFormat="1" x14ac:dyDescent="0.2">
      <c r="A96" s="658" t="s">
        <v>433</v>
      </c>
      <c r="B96" s="658"/>
      <c r="C96" s="658"/>
      <c r="D96" s="658"/>
      <c r="E96" s="658"/>
      <c r="F96" s="658"/>
      <c r="G96" s="658"/>
      <c r="H96" s="658"/>
      <c r="I96" s="658"/>
      <c r="J96" s="658"/>
      <c r="K96" s="658"/>
      <c r="L96" s="658"/>
      <c r="M96" s="658"/>
    </row>
    <row r="97" spans="1:13" s="252" customFormat="1" ht="12.75" x14ac:dyDescent="0.2">
      <c r="A97" s="658" t="s">
        <v>470</v>
      </c>
      <c r="B97" s="658"/>
      <c r="C97" s="658"/>
      <c r="D97" s="658"/>
      <c r="E97" s="658"/>
      <c r="F97" s="658"/>
      <c r="G97" s="658"/>
      <c r="H97" s="658"/>
      <c r="I97" s="658"/>
      <c r="J97" s="658"/>
      <c r="K97" s="658"/>
      <c r="L97" s="658"/>
      <c r="M97" s="658"/>
    </row>
    <row r="98" spans="1:13" s="252" customFormat="1" ht="12.75" x14ac:dyDescent="0.2">
      <c r="A98" s="658"/>
      <c r="B98" s="658"/>
      <c r="C98" s="658"/>
      <c r="D98" s="658"/>
      <c r="E98" s="658"/>
      <c r="F98" s="658"/>
      <c r="G98" s="658"/>
      <c r="H98" s="658"/>
      <c r="I98" s="658"/>
      <c r="J98" s="658"/>
      <c r="K98" s="658"/>
      <c r="L98" s="658"/>
      <c r="M98" s="658"/>
    </row>
    <row r="99" spans="1:13" s="251" customFormat="1" x14ac:dyDescent="0.2">
      <c r="A99" s="658" t="s">
        <v>469</v>
      </c>
      <c r="B99" s="658"/>
      <c r="C99" s="658"/>
      <c r="D99" s="658"/>
      <c r="E99" s="658"/>
      <c r="F99" s="658"/>
      <c r="G99" s="658"/>
      <c r="H99" s="658"/>
      <c r="I99" s="658"/>
      <c r="J99" s="658"/>
      <c r="K99" s="658"/>
      <c r="L99" s="658"/>
      <c r="M99" s="658"/>
    </row>
    <row r="100" spans="1:13" s="251" customFormat="1" x14ac:dyDescent="0.2">
      <c r="A100" s="658"/>
      <c r="B100" s="658"/>
      <c r="C100" s="658"/>
      <c r="D100" s="658"/>
      <c r="E100" s="658"/>
      <c r="F100" s="658"/>
      <c r="G100" s="658"/>
      <c r="H100" s="658"/>
      <c r="I100" s="658"/>
      <c r="J100" s="658"/>
      <c r="K100" s="658"/>
      <c r="L100" s="658"/>
      <c r="M100" s="658"/>
    </row>
    <row r="101" spans="1:13" s="251" customFormat="1" x14ac:dyDescent="0.2">
      <c r="A101" s="658" t="s">
        <v>468</v>
      </c>
      <c r="B101" s="658"/>
      <c r="C101" s="658"/>
      <c r="D101" s="658"/>
      <c r="E101" s="658"/>
      <c r="F101" s="658"/>
      <c r="G101" s="658"/>
      <c r="H101" s="658"/>
      <c r="I101" s="658"/>
      <c r="J101" s="658"/>
      <c r="K101" s="658"/>
      <c r="L101" s="658"/>
      <c r="M101" s="658"/>
    </row>
    <row r="102" spans="1:13" s="251" customFormat="1" x14ac:dyDescent="0.2">
      <c r="A102" s="243"/>
      <c r="B102" s="244"/>
      <c r="C102" s="243"/>
      <c r="D102" s="244"/>
      <c r="E102" s="243"/>
      <c r="F102" s="243"/>
      <c r="G102" s="244"/>
      <c r="H102" s="243"/>
      <c r="I102" s="244"/>
      <c r="J102" s="243"/>
      <c r="K102" s="244"/>
      <c r="L102" s="243"/>
      <c r="M102" s="244"/>
    </row>
    <row r="103" spans="1:13" s="251" customFormat="1" x14ac:dyDescent="0.2">
      <c r="A103" s="243"/>
      <c r="B103" s="250"/>
      <c r="C103" s="243"/>
      <c r="D103" s="250"/>
      <c r="E103" s="243"/>
      <c r="F103" s="243"/>
      <c r="G103" s="250"/>
      <c r="H103" s="243"/>
      <c r="I103" s="250"/>
      <c r="J103" s="243"/>
      <c r="K103" s="250"/>
      <c r="L103" s="243"/>
      <c r="M103" s="250"/>
    </row>
    <row r="104" spans="1:13" s="251" customFormat="1" x14ac:dyDescent="0.2">
      <c r="A104" s="243"/>
      <c r="B104" s="244"/>
      <c r="C104" s="243"/>
      <c r="D104" s="244"/>
      <c r="E104" s="243"/>
      <c r="F104" s="243"/>
      <c r="G104" s="244"/>
      <c r="H104" s="243"/>
      <c r="I104" s="244"/>
      <c r="J104" s="243"/>
      <c r="K104" s="244"/>
      <c r="L104" s="243"/>
      <c r="M104" s="244"/>
    </row>
    <row r="105" spans="1:13" x14ac:dyDescent="0.2">
      <c r="A105" s="243"/>
      <c r="B105" s="250"/>
      <c r="C105" s="243"/>
      <c r="D105" s="250"/>
      <c r="E105" s="243"/>
      <c r="F105" s="243"/>
      <c r="G105" s="250"/>
      <c r="H105" s="243"/>
      <c r="I105" s="250"/>
      <c r="J105" s="243"/>
      <c r="K105" s="250"/>
      <c r="L105" s="243"/>
      <c r="M105" s="250"/>
    </row>
    <row r="106" spans="1:13" s="245" customFormat="1" x14ac:dyDescent="0.2">
      <c r="A106" s="664" t="s">
        <v>107</v>
      </c>
      <c r="B106" s="664"/>
      <c r="C106" s="244"/>
      <c r="D106" s="243"/>
      <c r="E106" s="244"/>
      <c r="F106" s="244"/>
      <c r="G106" s="244"/>
      <c r="H106" s="243"/>
      <c r="I106" s="244"/>
      <c r="J106" s="244"/>
      <c r="K106" s="243"/>
      <c r="L106" s="244"/>
      <c r="M106" s="243"/>
    </row>
    <row r="107" spans="1:13" s="245" customFormat="1" x14ac:dyDescent="0.2">
      <c r="A107" s="244"/>
      <c r="B107" s="243"/>
      <c r="C107" s="248"/>
      <c r="D107" s="249"/>
      <c r="E107" s="248"/>
      <c r="F107" s="244"/>
      <c r="G107" s="244"/>
      <c r="H107" s="243"/>
      <c r="I107" s="247"/>
      <c r="J107" s="244"/>
      <c r="K107" s="243"/>
      <c r="L107" s="244"/>
      <c r="M107" s="243"/>
    </row>
    <row r="108" spans="1:13" s="245" customFormat="1" ht="15" customHeight="1" x14ac:dyDescent="0.2">
      <c r="A108" s="244"/>
      <c r="B108" s="243"/>
      <c r="C108" s="657" t="s">
        <v>269</v>
      </c>
      <c r="D108" s="657"/>
      <c r="E108" s="657"/>
      <c r="F108" s="335"/>
      <c r="G108" s="244"/>
      <c r="H108" s="243"/>
      <c r="I108" s="662" t="s">
        <v>467</v>
      </c>
      <c r="J108" s="246"/>
      <c r="K108" s="243"/>
      <c r="L108" s="244"/>
      <c r="M108" s="243"/>
    </row>
    <row r="109" spans="1:13" s="245" customFormat="1" x14ac:dyDescent="0.2">
      <c r="A109" s="244"/>
      <c r="B109" s="243"/>
      <c r="C109" s="244"/>
      <c r="D109" s="243"/>
      <c r="E109" s="244"/>
      <c r="F109" s="244"/>
      <c r="G109" s="244"/>
      <c r="H109" s="243"/>
      <c r="I109" s="663"/>
      <c r="J109" s="246"/>
      <c r="K109" s="243"/>
      <c r="L109" s="244"/>
      <c r="M109" s="243"/>
    </row>
    <row r="110" spans="1:13" s="242" customFormat="1" x14ac:dyDescent="0.2">
      <c r="A110" s="244"/>
      <c r="B110" s="243"/>
      <c r="C110" s="657" t="s">
        <v>140</v>
      </c>
      <c r="D110" s="657"/>
      <c r="E110" s="657"/>
      <c r="F110" s="335"/>
      <c r="G110" s="244"/>
      <c r="H110" s="243"/>
      <c r="I110" s="244"/>
      <c r="J110" s="244"/>
      <c r="K110" s="243"/>
      <c r="L110" s="244"/>
      <c r="M110" s="243"/>
    </row>
    <row r="111" spans="1:13" s="242" customFormat="1" x14ac:dyDescent="0.2">
      <c r="E111" s="240"/>
      <c r="F111" s="240"/>
    </row>
    <row r="112" spans="1:13" s="242" customFormat="1" x14ac:dyDescent="0.2">
      <c r="E112" s="240"/>
      <c r="F112" s="240"/>
    </row>
    <row r="113" spans="5:6" s="242" customFormat="1" x14ac:dyDescent="0.2">
      <c r="E113" s="240"/>
      <c r="F113" s="240"/>
    </row>
    <row r="114" spans="5:6" s="242" customFormat="1" x14ac:dyDescent="0.2">
      <c r="E114" s="240"/>
      <c r="F114" s="240"/>
    </row>
    <row r="115" spans="5:6" s="242" customFormat="1" x14ac:dyDescent="0.2"/>
  </sheetData>
  <mergeCells count="12">
    <mergeCell ref="C110:E110"/>
    <mergeCell ref="A97:M98"/>
    <mergeCell ref="A99:M100"/>
    <mergeCell ref="A101:M101"/>
    <mergeCell ref="J9:L9"/>
    <mergeCell ref="I108:I109"/>
    <mergeCell ref="A106:B106"/>
    <mergeCell ref="A96:M96"/>
    <mergeCell ref="C108:E108"/>
    <mergeCell ref="A63:C63"/>
    <mergeCell ref="A94:C94"/>
    <mergeCell ref="E94:M94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2:G18 G32:G33 G35:G36 G46 G59:G6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62 C64:C9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62 B64:B93"/>
  </dataValidations>
  <printOptions gridLines="1"/>
  <pageMargins left="0.11810804899387577" right="0.11810804899387577" top="0.354329615048119" bottom="0.354329615048119" header="0.31496062992125984" footer="0.31496062992125984"/>
  <pageSetup scale="1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A6" sqref="A6:D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51" t="s">
        <v>336</v>
      </c>
      <c r="B1" s="54"/>
      <c r="C1" s="673" t="s">
        <v>110</v>
      </c>
      <c r="D1" s="673"/>
      <c r="E1" s="66"/>
    </row>
    <row r="2" spans="1:5" s="6" customFormat="1" x14ac:dyDescent="0.3">
      <c r="A2" s="51" t="s">
        <v>330</v>
      </c>
      <c r="B2" s="54"/>
      <c r="C2" s="671" t="s">
        <v>477</v>
      </c>
      <c r="D2" s="671"/>
      <c r="E2" s="66"/>
    </row>
    <row r="3" spans="1:5" s="6" customFormat="1" x14ac:dyDescent="0.3">
      <c r="A3" s="53" t="s">
        <v>141</v>
      </c>
      <c r="B3" s="51"/>
      <c r="C3" s="126"/>
      <c r="D3" s="126"/>
      <c r="E3" s="66"/>
    </row>
    <row r="4" spans="1:5" s="6" customFormat="1" x14ac:dyDescent="0.3">
      <c r="A4" s="53"/>
      <c r="B4" s="53"/>
      <c r="C4" s="126"/>
      <c r="D4" s="126"/>
      <c r="E4" s="66"/>
    </row>
    <row r="5" spans="1:5" x14ac:dyDescent="0.3">
      <c r="A5" s="54" t="str">
        <f>'ფორმა N2'!A4</f>
        <v>ანგარიშვალდებული პირის დასახელება:</v>
      </c>
      <c r="B5" s="54"/>
      <c r="C5" s="53"/>
      <c r="D5" s="53"/>
      <c r="E5" s="67"/>
    </row>
    <row r="6" spans="1:5" x14ac:dyDescent="0.3">
      <c r="A6" s="296" t="s">
        <v>826</v>
      </c>
      <c r="B6" s="297"/>
      <c r="C6" s="298"/>
      <c r="D6" s="299"/>
      <c r="E6" s="297"/>
    </row>
    <row r="7" spans="1:5" x14ac:dyDescent="0.3">
      <c r="A7" s="54"/>
      <c r="B7" s="54"/>
      <c r="C7" s="53"/>
      <c r="D7" s="53"/>
      <c r="E7" s="67"/>
    </row>
    <row r="8" spans="1:5" s="6" customFormat="1" x14ac:dyDescent="0.3">
      <c r="A8" s="125"/>
      <c r="B8" s="125"/>
      <c r="C8" s="55"/>
      <c r="D8" s="55"/>
      <c r="E8" s="66"/>
    </row>
    <row r="9" spans="1:5" s="6" customFormat="1" ht="30" x14ac:dyDescent="0.3">
      <c r="A9" s="64" t="s">
        <v>64</v>
      </c>
      <c r="B9" s="64" t="s">
        <v>335</v>
      </c>
      <c r="C9" s="56" t="s">
        <v>10</v>
      </c>
      <c r="D9" s="56" t="s">
        <v>9</v>
      </c>
      <c r="E9" s="66"/>
    </row>
    <row r="10" spans="1:5" s="9" customFormat="1" ht="18" x14ac:dyDescent="0.2">
      <c r="A10" s="73" t="s">
        <v>331</v>
      </c>
      <c r="B10" s="73"/>
      <c r="C10" s="4"/>
      <c r="D10" s="4"/>
      <c r="E10" s="68"/>
    </row>
    <row r="11" spans="1:5" s="10" customFormat="1" x14ac:dyDescent="0.2">
      <c r="A11" s="73" t="s">
        <v>332</v>
      </c>
      <c r="B11" s="73"/>
      <c r="C11" s="4"/>
      <c r="D11" s="4"/>
      <c r="E11" s="69"/>
    </row>
    <row r="12" spans="1:5" s="10" customFormat="1" x14ac:dyDescent="0.2">
      <c r="A12" s="62" t="s">
        <v>280</v>
      </c>
      <c r="B12" s="62"/>
      <c r="C12" s="4"/>
      <c r="D12" s="4"/>
      <c r="E12" s="69"/>
    </row>
    <row r="13" spans="1:5" s="10" customFormat="1" x14ac:dyDescent="0.2">
      <c r="A13" s="62" t="s">
        <v>280</v>
      </c>
      <c r="B13" s="62"/>
      <c r="C13" s="4"/>
      <c r="D13" s="4"/>
      <c r="E13" s="69"/>
    </row>
    <row r="14" spans="1:5" s="10" customFormat="1" x14ac:dyDescent="0.2">
      <c r="A14" s="62" t="s">
        <v>280</v>
      </c>
      <c r="B14" s="62"/>
      <c r="C14" s="4"/>
      <c r="D14" s="4"/>
      <c r="E14" s="69"/>
    </row>
    <row r="15" spans="1:5" s="10" customFormat="1" x14ac:dyDescent="0.2">
      <c r="A15" s="62" t="s">
        <v>280</v>
      </c>
      <c r="B15" s="62"/>
      <c r="C15" s="4"/>
      <c r="D15" s="4"/>
      <c r="E15" s="69"/>
    </row>
    <row r="16" spans="1:5" s="10" customFormat="1" x14ac:dyDescent="0.2">
      <c r="A16" s="62" t="s">
        <v>280</v>
      </c>
      <c r="B16" s="62"/>
      <c r="C16" s="4"/>
      <c r="D16" s="4"/>
      <c r="E16" s="69"/>
    </row>
    <row r="17" spans="1:5" s="10" customFormat="1" ht="17.25" customHeight="1" x14ac:dyDescent="0.2">
      <c r="A17" s="73" t="s">
        <v>333</v>
      </c>
      <c r="B17" s="62"/>
      <c r="C17" s="4"/>
      <c r="D17" s="4"/>
      <c r="E17" s="69"/>
    </row>
    <row r="18" spans="1:5" s="10" customFormat="1" ht="18" customHeight="1" x14ac:dyDescent="0.2">
      <c r="A18" s="73" t="s">
        <v>334</v>
      </c>
      <c r="B18" s="62"/>
      <c r="C18" s="4"/>
      <c r="D18" s="4"/>
      <c r="E18" s="69"/>
    </row>
    <row r="19" spans="1:5" s="10" customFormat="1" x14ac:dyDescent="0.2">
      <c r="A19" s="62" t="s">
        <v>280</v>
      </c>
      <c r="B19" s="62"/>
      <c r="C19" s="4"/>
      <c r="D19" s="4"/>
      <c r="E19" s="69"/>
    </row>
    <row r="20" spans="1:5" s="10" customFormat="1" x14ac:dyDescent="0.2">
      <c r="A20" s="62" t="s">
        <v>280</v>
      </c>
      <c r="B20" s="62"/>
      <c r="C20" s="4"/>
      <c r="D20" s="4"/>
      <c r="E20" s="69"/>
    </row>
    <row r="21" spans="1:5" s="10" customFormat="1" x14ac:dyDescent="0.2">
      <c r="A21" s="62" t="s">
        <v>280</v>
      </c>
      <c r="B21" s="62"/>
      <c r="C21" s="4"/>
      <c r="D21" s="4"/>
      <c r="E21" s="69"/>
    </row>
    <row r="22" spans="1:5" s="10" customFormat="1" x14ac:dyDescent="0.2">
      <c r="A22" s="62" t="s">
        <v>280</v>
      </c>
      <c r="B22" s="62"/>
      <c r="C22" s="4"/>
      <c r="D22" s="4"/>
      <c r="E22" s="69"/>
    </row>
    <row r="23" spans="1:5" s="10" customFormat="1" x14ac:dyDescent="0.2">
      <c r="A23" s="62" t="s">
        <v>280</v>
      </c>
      <c r="B23" s="62"/>
      <c r="C23" s="4"/>
      <c r="D23" s="4"/>
      <c r="E23" s="69"/>
    </row>
    <row r="24" spans="1:5" s="3" customFormat="1" x14ac:dyDescent="0.2">
      <c r="A24" s="63"/>
      <c r="B24" s="63"/>
      <c r="C24" s="4"/>
      <c r="D24" s="4"/>
      <c r="E24" s="70"/>
    </row>
    <row r="25" spans="1:5" x14ac:dyDescent="0.3">
      <c r="A25" s="74"/>
      <c r="B25" s="74" t="s">
        <v>337</v>
      </c>
      <c r="C25" s="61">
        <f>SUM(C10:C24)</f>
        <v>0</v>
      </c>
      <c r="D25" s="61">
        <f>SUM(D10:D24)</f>
        <v>0</v>
      </c>
      <c r="E25" s="71"/>
    </row>
    <row r="26" spans="1:5" x14ac:dyDescent="0.3">
      <c r="A26" s="29"/>
      <c r="B26" s="29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180" t="s">
        <v>420</v>
      </c>
    </row>
    <row r="30" spans="1:5" x14ac:dyDescent="0.3">
      <c r="A30" s="180"/>
    </row>
    <row r="31" spans="1:5" x14ac:dyDescent="0.3">
      <c r="A31" s="180" t="s">
        <v>354</v>
      </c>
    </row>
    <row r="32" spans="1:5" s="22" customFormat="1" ht="12.75" x14ac:dyDescent="0.2"/>
    <row r="33" spans="1:9" x14ac:dyDescent="0.3">
      <c r="A33" s="46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46"/>
      <c r="B36" s="46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42"/>
      <c r="B38" s="42" t="s">
        <v>140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13" sqref="C13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51" t="s">
        <v>455</v>
      </c>
      <c r="B1" s="53"/>
      <c r="C1" s="678" t="s">
        <v>110</v>
      </c>
      <c r="D1" s="678"/>
    </row>
    <row r="2" spans="1:5" x14ac:dyDescent="0.3">
      <c r="A2" s="51" t="s">
        <v>456</v>
      </c>
      <c r="B2" s="53"/>
      <c r="C2" s="671" t="s">
        <v>477</v>
      </c>
      <c r="D2" s="672"/>
    </row>
    <row r="3" spans="1:5" x14ac:dyDescent="0.3">
      <c r="A3" s="53" t="s">
        <v>141</v>
      </c>
      <c r="B3" s="53"/>
      <c r="C3" s="52"/>
      <c r="D3" s="52"/>
    </row>
    <row r="4" spans="1:5" x14ac:dyDescent="0.3">
      <c r="A4" s="51"/>
      <c r="B4" s="53"/>
      <c r="C4" s="52"/>
      <c r="D4" s="52"/>
    </row>
    <row r="5" spans="1:5" x14ac:dyDescent="0.3">
      <c r="A5" s="54" t="str">
        <f>'ფორმა N2'!A4</f>
        <v>ანგარიშვალდებული პირის დასახელება:</v>
      </c>
      <c r="B5" s="54"/>
      <c r="C5" s="54"/>
      <c r="D5" s="53"/>
      <c r="E5" s="5"/>
    </row>
    <row r="6" spans="1:5" x14ac:dyDescent="0.3">
      <c r="A6" s="296" t="s">
        <v>826</v>
      </c>
      <c r="B6" s="297"/>
      <c r="C6" s="298"/>
      <c r="D6" s="299"/>
      <c r="E6" s="297"/>
    </row>
    <row r="7" spans="1:5" x14ac:dyDescent="0.3">
      <c r="A7" s="54"/>
      <c r="B7" s="54"/>
      <c r="C7" s="54"/>
      <c r="D7" s="53"/>
      <c r="E7" s="5"/>
    </row>
    <row r="8" spans="1:5" s="6" customFormat="1" x14ac:dyDescent="0.3">
      <c r="A8" s="75"/>
      <c r="B8" s="75"/>
      <c r="C8" s="55"/>
      <c r="D8" s="55"/>
    </row>
    <row r="9" spans="1:5" s="6" customFormat="1" ht="30" x14ac:dyDescent="0.3">
      <c r="A9" s="81" t="s">
        <v>64</v>
      </c>
      <c r="B9" s="56" t="s">
        <v>11</v>
      </c>
      <c r="C9" s="56" t="s">
        <v>10</v>
      </c>
      <c r="D9" s="56" t="s">
        <v>9</v>
      </c>
    </row>
    <row r="10" spans="1:5" s="7" customFormat="1" x14ac:dyDescent="0.2">
      <c r="A10" s="13">
        <v>1</v>
      </c>
      <c r="B10" s="13" t="s">
        <v>108</v>
      </c>
      <c r="C10" s="59">
        <f>SUM(C11,C14,C17,C20:C22)</f>
        <v>17527.59</v>
      </c>
      <c r="D10" s="59">
        <f>SUM(D11,D14,D17,D20:D22)</f>
        <v>17527.59</v>
      </c>
    </row>
    <row r="11" spans="1:5" s="9" customFormat="1" ht="18" x14ac:dyDescent="0.2">
      <c r="A11" s="14">
        <v>1.1000000000000001</v>
      </c>
      <c r="B11" s="14" t="s">
        <v>68</v>
      </c>
      <c r="C11" s="59">
        <f>SUM(C12:C13)</f>
        <v>17527.59</v>
      </c>
      <c r="D11" s="59">
        <f>SUM(D12:D13)</f>
        <v>17527.59</v>
      </c>
    </row>
    <row r="12" spans="1:5" s="9" customFormat="1" ht="18" x14ac:dyDescent="0.2">
      <c r="A12" s="16" t="s">
        <v>30</v>
      </c>
      <c r="B12" s="16" t="s">
        <v>70</v>
      </c>
      <c r="C12" s="27"/>
      <c r="D12" s="28"/>
    </row>
    <row r="13" spans="1:5" s="9" customFormat="1" ht="18" x14ac:dyDescent="0.2">
      <c r="A13" s="16" t="s">
        <v>31</v>
      </c>
      <c r="B13" s="16" t="s">
        <v>71</v>
      </c>
      <c r="C13" s="27">
        <v>17527.59</v>
      </c>
      <c r="D13" s="28">
        <v>17527.59</v>
      </c>
    </row>
    <row r="14" spans="1:5" s="3" customFormat="1" x14ac:dyDescent="0.2">
      <c r="A14" s="14">
        <v>1.2</v>
      </c>
      <c r="B14" s="14" t="s">
        <v>69</v>
      </c>
      <c r="C14" s="59">
        <f>SUM(C15:C16)</f>
        <v>0</v>
      </c>
      <c r="D14" s="59">
        <f>SUM(D15:D16)</f>
        <v>0</v>
      </c>
    </row>
    <row r="15" spans="1:5" x14ac:dyDescent="0.3">
      <c r="A15" s="16" t="s">
        <v>32</v>
      </c>
      <c r="B15" s="16" t="s">
        <v>72</v>
      </c>
      <c r="C15" s="27"/>
      <c r="D15" s="28"/>
    </row>
    <row r="16" spans="1:5" x14ac:dyDescent="0.3">
      <c r="A16" s="16" t="s">
        <v>33</v>
      </c>
      <c r="B16" s="16" t="s">
        <v>73</v>
      </c>
      <c r="C16" s="27"/>
      <c r="D16" s="28"/>
    </row>
    <row r="17" spans="1:9" x14ac:dyDescent="0.3">
      <c r="A17" s="14">
        <v>1.3</v>
      </c>
      <c r="B17" s="14" t="s">
        <v>74</v>
      </c>
      <c r="C17" s="59">
        <f>SUM(C18:C19)</f>
        <v>0</v>
      </c>
      <c r="D17" s="59">
        <f>SUM(D18:D19)</f>
        <v>0</v>
      </c>
    </row>
    <row r="18" spans="1:9" x14ac:dyDescent="0.3">
      <c r="A18" s="16" t="s">
        <v>50</v>
      </c>
      <c r="B18" s="16" t="s">
        <v>75</v>
      </c>
      <c r="C18" s="27"/>
      <c r="D18" s="28"/>
    </row>
    <row r="19" spans="1:9" x14ac:dyDescent="0.3">
      <c r="A19" s="16" t="s">
        <v>51</v>
      </c>
      <c r="B19" s="16" t="s">
        <v>76</v>
      </c>
      <c r="C19" s="27"/>
      <c r="D19" s="28"/>
    </row>
    <row r="20" spans="1:9" x14ac:dyDescent="0.3">
      <c r="A20" s="14">
        <v>1.4</v>
      </c>
      <c r="B20" s="14" t="s">
        <v>77</v>
      </c>
      <c r="C20" s="27"/>
      <c r="D20" s="28"/>
    </row>
    <row r="21" spans="1:9" x14ac:dyDescent="0.3">
      <c r="A21" s="14">
        <v>1.5</v>
      </c>
      <c r="B21" s="14" t="s">
        <v>78</v>
      </c>
      <c r="C21" s="27"/>
      <c r="D21" s="28"/>
    </row>
    <row r="22" spans="1:9" x14ac:dyDescent="0.3">
      <c r="A22" s="14">
        <v>1.6</v>
      </c>
      <c r="B22" s="14" t="s">
        <v>8</v>
      </c>
      <c r="C22" s="27"/>
      <c r="D22" s="28"/>
    </row>
    <row r="25" spans="1:9" s="22" customFormat="1" ht="12.75" x14ac:dyDescent="0.2"/>
    <row r="26" spans="1:9" x14ac:dyDescent="0.3">
      <c r="A26" s="46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46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42" t="s">
        <v>140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A6" sqref="A6:D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51" t="s">
        <v>457</v>
      </c>
      <c r="B1" s="54"/>
      <c r="C1" s="673" t="s">
        <v>110</v>
      </c>
      <c r="D1" s="673"/>
      <c r="E1" s="66"/>
    </row>
    <row r="2" spans="1:5" s="6" customFormat="1" x14ac:dyDescent="0.3">
      <c r="A2" s="51" t="s">
        <v>454</v>
      </c>
      <c r="B2" s="54"/>
      <c r="C2" s="671" t="s">
        <v>477</v>
      </c>
      <c r="D2" s="671"/>
      <c r="E2" s="66"/>
    </row>
    <row r="3" spans="1:5" s="6" customFormat="1" x14ac:dyDescent="0.3">
      <c r="A3" s="53" t="s">
        <v>141</v>
      </c>
      <c r="B3" s="51"/>
      <c r="C3" s="126"/>
      <c r="D3" s="126"/>
      <c r="E3" s="66"/>
    </row>
    <row r="4" spans="1:5" s="6" customFormat="1" x14ac:dyDescent="0.3">
      <c r="A4" s="53"/>
      <c r="B4" s="53"/>
      <c r="C4" s="126"/>
      <c r="D4" s="126"/>
      <c r="E4" s="66"/>
    </row>
    <row r="5" spans="1:5" x14ac:dyDescent="0.3">
      <c r="A5" s="54" t="str">
        <f>'ფორმა N2'!A4</f>
        <v>ანგარიშვალდებული პირის დასახელება:</v>
      </c>
      <c r="B5" s="54"/>
      <c r="C5" s="53"/>
      <c r="D5" s="53"/>
      <c r="E5" s="67"/>
    </row>
    <row r="6" spans="1:5" x14ac:dyDescent="0.3">
      <c r="A6" s="296" t="s">
        <v>826</v>
      </c>
      <c r="B6" s="297"/>
      <c r="C6" s="298"/>
      <c r="D6" s="299"/>
      <c r="E6" s="297"/>
    </row>
    <row r="7" spans="1:5" x14ac:dyDescent="0.3">
      <c r="A7" s="54"/>
      <c r="B7" s="54"/>
      <c r="C7" s="53"/>
      <c r="D7" s="53"/>
      <c r="E7" s="67"/>
    </row>
    <row r="8" spans="1:5" s="6" customFormat="1" x14ac:dyDescent="0.3">
      <c r="A8" s="125"/>
      <c r="B8" s="125"/>
      <c r="C8" s="55"/>
      <c r="D8" s="55"/>
      <c r="E8" s="66"/>
    </row>
    <row r="9" spans="1:5" s="6" customFormat="1" ht="30" x14ac:dyDescent="0.3">
      <c r="A9" s="64" t="s">
        <v>64</v>
      </c>
      <c r="B9" s="64" t="s">
        <v>335</v>
      </c>
      <c r="C9" s="56" t="s">
        <v>10</v>
      </c>
      <c r="D9" s="56" t="s">
        <v>9</v>
      </c>
      <c r="E9" s="66"/>
    </row>
    <row r="10" spans="1:5" s="9" customFormat="1" ht="18" x14ac:dyDescent="0.2">
      <c r="A10" s="73" t="s">
        <v>299</v>
      </c>
      <c r="B10" s="73"/>
      <c r="C10" s="4"/>
      <c r="D10" s="4"/>
      <c r="E10" s="68"/>
    </row>
    <row r="11" spans="1:5" s="10" customFormat="1" x14ac:dyDescent="0.2">
      <c r="A11" s="73" t="s">
        <v>300</v>
      </c>
      <c r="B11" s="73"/>
      <c r="C11" s="4"/>
      <c r="D11" s="4"/>
      <c r="E11" s="69"/>
    </row>
    <row r="12" spans="1:5" s="10" customFormat="1" x14ac:dyDescent="0.2">
      <c r="A12" s="73" t="s">
        <v>301</v>
      </c>
      <c r="B12" s="62"/>
      <c r="C12" s="4"/>
      <c r="D12" s="4"/>
      <c r="E12" s="69"/>
    </row>
    <row r="13" spans="1:5" s="10" customFormat="1" x14ac:dyDescent="0.2">
      <c r="A13" s="62" t="s">
        <v>280</v>
      </c>
      <c r="B13" s="62"/>
      <c r="C13" s="4"/>
      <c r="D13" s="4"/>
      <c r="E13" s="69"/>
    </row>
    <row r="14" spans="1:5" s="10" customFormat="1" x14ac:dyDescent="0.2">
      <c r="A14" s="62" t="s">
        <v>280</v>
      </c>
      <c r="B14" s="62"/>
      <c r="C14" s="4"/>
      <c r="D14" s="4"/>
      <c r="E14" s="69"/>
    </row>
    <row r="15" spans="1:5" s="10" customFormat="1" x14ac:dyDescent="0.2">
      <c r="A15" s="62" t="s">
        <v>280</v>
      </c>
      <c r="B15" s="62"/>
      <c r="C15" s="4"/>
      <c r="D15" s="4"/>
      <c r="E15" s="69"/>
    </row>
    <row r="16" spans="1:5" s="10" customFormat="1" x14ac:dyDescent="0.2">
      <c r="A16" s="62" t="s">
        <v>280</v>
      </c>
      <c r="B16" s="62"/>
      <c r="C16" s="4"/>
      <c r="D16" s="4"/>
      <c r="E16" s="69"/>
    </row>
    <row r="17" spans="1:9" x14ac:dyDescent="0.3">
      <c r="A17" s="74"/>
      <c r="B17" s="74" t="s">
        <v>337</v>
      </c>
      <c r="C17" s="61">
        <f>SUM(C10:C16)</f>
        <v>0</v>
      </c>
      <c r="D17" s="61">
        <f>SUM(D10:D16)</f>
        <v>0</v>
      </c>
      <c r="E17" s="71"/>
    </row>
    <row r="18" spans="1:9" x14ac:dyDescent="0.3">
      <c r="A18" s="29"/>
      <c r="B18" s="29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180"/>
    </row>
    <row r="22" spans="1:9" x14ac:dyDescent="0.3">
      <c r="A22" s="180" t="s">
        <v>403</v>
      </c>
    </row>
    <row r="23" spans="1:9" s="22" customFormat="1" ht="12.75" x14ac:dyDescent="0.2"/>
    <row r="24" spans="1:9" x14ac:dyDescent="0.3">
      <c r="A24" s="46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46"/>
      <c r="B27" s="46" t="s">
        <v>446</v>
      </c>
      <c r="D27" s="12"/>
      <c r="E27"/>
      <c r="F27"/>
      <c r="G27"/>
      <c r="H27"/>
      <c r="I27"/>
    </row>
    <row r="28" spans="1:9" x14ac:dyDescent="0.3">
      <c r="B28" s="2" t="s">
        <v>447</v>
      </c>
      <c r="D28" s="12"/>
      <c r="E28"/>
      <c r="F28"/>
      <c r="G28"/>
      <c r="H28"/>
      <c r="I28"/>
    </row>
    <row r="29" spans="1:9" customFormat="1" ht="12.75" x14ac:dyDescent="0.2">
      <c r="A29" s="42"/>
      <c r="B29" s="42" t="s">
        <v>140</v>
      </c>
    </row>
    <row r="30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3" tint="0.59999389629810485"/>
  </sheetPr>
  <dimension ref="A1:I93"/>
  <sheetViews>
    <sheetView showGridLines="0" view="pageBreakPreview" topLeftCell="A7" zoomScale="70" zoomScaleSheetLayoutView="70" workbookViewId="0">
      <selection activeCell="C18" sqref="C18"/>
    </sheetView>
  </sheetViews>
  <sheetFormatPr defaultRowHeight="15" x14ac:dyDescent="0.3"/>
  <cols>
    <col min="1" max="1" width="12.85546875" style="655" customWidth="1"/>
    <col min="2" max="2" width="65.5703125" style="650" customWidth="1"/>
    <col min="3" max="4" width="14.85546875" style="149" customWidth="1"/>
    <col min="5" max="5" width="0.85546875" style="149" customWidth="1"/>
    <col min="6" max="16384" width="9.140625" style="149"/>
  </cols>
  <sheetData>
    <row r="1" spans="1:5" x14ac:dyDescent="0.3">
      <c r="A1" s="615" t="s">
        <v>225</v>
      </c>
      <c r="B1" s="633"/>
      <c r="C1" s="679" t="s">
        <v>199</v>
      </c>
      <c r="D1" s="679"/>
    </row>
    <row r="2" spans="1:5" x14ac:dyDescent="0.3">
      <c r="A2" s="58" t="s">
        <v>141</v>
      </c>
      <c r="B2" s="633"/>
      <c r="C2" s="57"/>
      <c r="D2" s="634" t="s">
        <v>477</v>
      </c>
    </row>
    <row r="3" spans="1:5" x14ac:dyDescent="0.3">
      <c r="A3" s="635"/>
      <c r="B3" s="633"/>
      <c r="C3" s="57"/>
      <c r="D3" s="57"/>
    </row>
    <row r="4" spans="1:5" x14ac:dyDescent="0.3">
      <c r="A4" s="58" t="str">
        <f>'ფორმა N2'!A4</f>
        <v>ანგარიშვალდებული პირის დასახელება:</v>
      </c>
      <c r="B4" s="58"/>
      <c r="C4" s="58"/>
      <c r="D4" s="58"/>
      <c r="E4" s="152"/>
    </row>
    <row r="5" spans="1:5" x14ac:dyDescent="0.3">
      <c r="A5" s="617" t="s">
        <v>826</v>
      </c>
      <c r="B5" s="618"/>
      <c r="C5" s="619"/>
      <c r="D5" s="620"/>
      <c r="E5" s="618"/>
    </row>
    <row r="6" spans="1:5" x14ac:dyDescent="0.3">
      <c r="A6" s="57"/>
      <c r="B6" s="58"/>
      <c r="C6" s="58"/>
      <c r="D6" s="58"/>
      <c r="E6" s="152"/>
    </row>
    <row r="7" spans="1:5" x14ac:dyDescent="0.3">
      <c r="A7" s="636"/>
      <c r="B7" s="637"/>
      <c r="C7" s="638"/>
      <c r="D7" s="638"/>
    </row>
    <row r="8" spans="1:5" ht="45" x14ac:dyDescent="0.3">
      <c r="A8" s="639" t="s">
        <v>114</v>
      </c>
      <c r="B8" s="639" t="s">
        <v>191</v>
      </c>
      <c r="C8" s="639" t="s">
        <v>305</v>
      </c>
      <c r="D8" s="639" t="s">
        <v>258</v>
      </c>
    </row>
    <row r="9" spans="1:5" x14ac:dyDescent="0.3">
      <c r="A9" s="640" t="s">
        <v>192</v>
      </c>
      <c r="B9" s="641"/>
      <c r="C9" s="642">
        <f>SUM(C10,C33)</f>
        <v>42715</v>
      </c>
      <c r="D9" s="642">
        <f>SUM(D10,D33)</f>
        <v>293870.32999999996</v>
      </c>
    </row>
    <row r="10" spans="1:5" x14ac:dyDescent="0.3">
      <c r="A10" s="643" t="s">
        <v>193</v>
      </c>
      <c r="B10" s="644"/>
      <c r="C10" s="645">
        <f>SUM(C11:C31)</f>
        <v>4785</v>
      </c>
      <c r="D10" s="645">
        <f>SUM(D11:D31)</f>
        <v>248660.77</v>
      </c>
    </row>
    <row r="11" spans="1:5" x14ac:dyDescent="0.3">
      <c r="A11" s="646">
        <v>1110</v>
      </c>
      <c r="B11" s="647" t="s">
        <v>143</v>
      </c>
      <c r="C11" s="579"/>
      <c r="D11" s="579"/>
    </row>
    <row r="12" spans="1:5" x14ac:dyDescent="0.3">
      <c r="A12" s="646">
        <v>1120</v>
      </c>
      <c r="B12" s="647" t="s">
        <v>144</v>
      </c>
      <c r="C12" s="579"/>
      <c r="D12" s="579"/>
    </row>
    <row r="13" spans="1:5" x14ac:dyDescent="0.3">
      <c r="A13" s="646">
        <v>1211</v>
      </c>
      <c r="B13" s="647" t="s">
        <v>145</v>
      </c>
      <c r="C13" s="579">
        <v>2120</v>
      </c>
      <c r="D13" s="648">
        <v>245160.77</v>
      </c>
    </row>
    <row r="14" spans="1:5" x14ac:dyDescent="0.3">
      <c r="A14" s="646">
        <v>1212</v>
      </c>
      <c r="B14" s="647" t="s">
        <v>146</v>
      </c>
      <c r="C14" s="579"/>
      <c r="D14" s="579"/>
    </row>
    <row r="15" spans="1:5" x14ac:dyDescent="0.3">
      <c r="A15" s="646">
        <v>1213</v>
      </c>
      <c r="B15" s="647" t="s">
        <v>147</v>
      </c>
      <c r="C15" s="579"/>
      <c r="D15" s="579"/>
    </row>
    <row r="16" spans="1:5" x14ac:dyDescent="0.3">
      <c r="A16" s="646">
        <v>1214</v>
      </c>
      <c r="B16" s="647" t="s">
        <v>148</v>
      </c>
      <c r="C16" s="579"/>
      <c r="D16" s="579"/>
    </row>
    <row r="17" spans="1:4" x14ac:dyDescent="0.3">
      <c r="A17" s="646">
        <v>1215</v>
      </c>
      <c r="B17" s="647" t="s">
        <v>149</v>
      </c>
      <c r="C17" s="579"/>
      <c r="D17" s="579"/>
    </row>
    <row r="18" spans="1:4" x14ac:dyDescent="0.3">
      <c r="A18" s="646">
        <v>1300</v>
      </c>
      <c r="B18" s="647" t="s">
        <v>150</v>
      </c>
      <c r="C18" s="579">
        <v>2665</v>
      </c>
      <c r="D18" s="579"/>
    </row>
    <row r="19" spans="1:4" x14ac:dyDescent="0.3">
      <c r="A19" s="646">
        <v>1410</v>
      </c>
      <c r="B19" s="647" t="s">
        <v>151</v>
      </c>
      <c r="C19" s="579"/>
      <c r="D19" s="579"/>
    </row>
    <row r="20" spans="1:4" x14ac:dyDescent="0.3">
      <c r="A20" s="646">
        <v>1421</v>
      </c>
      <c r="B20" s="647" t="s">
        <v>152</v>
      </c>
      <c r="C20" s="579"/>
      <c r="D20" s="579"/>
    </row>
    <row r="21" spans="1:4" x14ac:dyDescent="0.3">
      <c r="A21" s="646">
        <v>1422</v>
      </c>
      <c r="B21" s="647" t="s">
        <v>153</v>
      </c>
      <c r="C21" s="579"/>
      <c r="D21" s="579"/>
    </row>
    <row r="22" spans="1:4" x14ac:dyDescent="0.3">
      <c r="A22" s="646">
        <v>1423</v>
      </c>
      <c r="B22" s="647" t="s">
        <v>154</v>
      </c>
      <c r="C22" s="579"/>
      <c r="D22" s="579"/>
    </row>
    <row r="23" spans="1:4" x14ac:dyDescent="0.3">
      <c r="A23" s="646">
        <v>1431</v>
      </c>
      <c r="B23" s="647" t="s">
        <v>155</v>
      </c>
      <c r="C23" s="579"/>
      <c r="D23" s="579"/>
    </row>
    <row r="24" spans="1:4" x14ac:dyDescent="0.3">
      <c r="A24" s="646">
        <v>1432</v>
      </c>
      <c r="B24" s="647" t="s">
        <v>156</v>
      </c>
      <c r="C24" s="579"/>
      <c r="D24" s="579"/>
    </row>
    <row r="25" spans="1:4" x14ac:dyDescent="0.3">
      <c r="A25" s="646">
        <v>1433</v>
      </c>
      <c r="B25" s="647" t="s">
        <v>157</v>
      </c>
      <c r="C25" s="579"/>
      <c r="D25" s="579"/>
    </row>
    <row r="26" spans="1:4" x14ac:dyDescent="0.3">
      <c r="A26" s="646">
        <v>1441</v>
      </c>
      <c r="B26" s="647" t="s">
        <v>158</v>
      </c>
      <c r="C26" s="579"/>
      <c r="D26" s="579">
        <v>500</v>
      </c>
    </row>
    <row r="27" spans="1:4" x14ac:dyDescent="0.3">
      <c r="A27" s="646">
        <v>1442</v>
      </c>
      <c r="B27" s="647" t="s">
        <v>159</v>
      </c>
      <c r="C27" s="579"/>
      <c r="D27" s="579">
        <v>3000</v>
      </c>
    </row>
    <row r="28" spans="1:4" x14ac:dyDescent="0.3">
      <c r="A28" s="646">
        <v>1443</v>
      </c>
      <c r="B28" s="647" t="s">
        <v>160</v>
      </c>
      <c r="C28" s="579"/>
      <c r="D28" s="579"/>
    </row>
    <row r="29" spans="1:4" x14ac:dyDescent="0.3">
      <c r="A29" s="646">
        <v>1444</v>
      </c>
      <c r="B29" s="647" t="s">
        <v>161</v>
      </c>
      <c r="C29" s="579"/>
      <c r="D29" s="579"/>
    </row>
    <row r="30" spans="1:4" x14ac:dyDescent="0.3">
      <c r="A30" s="646">
        <v>1445</v>
      </c>
      <c r="B30" s="647" t="s">
        <v>162</v>
      </c>
      <c r="C30" s="579"/>
      <c r="D30" s="579"/>
    </row>
    <row r="31" spans="1:4" x14ac:dyDescent="0.3">
      <c r="A31" s="646">
        <v>1446</v>
      </c>
      <c r="B31" s="647" t="s">
        <v>163</v>
      </c>
      <c r="C31" s="579"/>
      <c r="D31" s="579"/>
    </row>
    <row r="32" spans="1:4" x14ac:dyDescent="0.3">
      <c r="A32" s="649"/>
    </row>
    <row r="33" spans="1:4" x14ac:dyDescent="0.3">
      <c r="A33" s="651" t="s">
        <v>194</v>
      </c>
      <c r="B33" s="647"/>
      <c r="C33" s="645">
        <f>SUM(C34:C41)</f>
        <v>37930</v>
      </c>
      <c r="D33" s="645">
        <f>SUM(D34:D41)</f>
        <v>45209.56</v>
      </c>
    </row>
    <row r="34" spans="1:4" x14ac:dyDescent="0.3">
      <c r="A34" s="646">
        <v>2110</v>
      </c>
      <c r="B34" s="647" t="s">
        <v>100</v>
      </c>
      <c r="C34" s="579"/>
      <c r="D34" s="579"/>
    </row>
    <row r="35" spans="1:4" x14ac:dyDescent="0.3">
      <c r="A35" s="646">
        <v>2120</v>
      </c>
      <c r="B35" s="647" t="s">
        <v>164</v>
      </c>
      <c r="C35" s="579">
        <v>33929</v>
      </c>
      <c r="D35" s="579">
        <f>45209.56-12990.36</f>
        <v>32219.199999999997</v>
      </c>
    </row>
    <row r="36" spans="1:4" x14ac:dyDescent="0.3">
      <c r="A36" s="646">
        <v>2130</v>
      </c>
      <c r="B36" s="647" t="s">
        <v>101</v>
      </c>
      <c r="C36" s="579">
        <v>4001</v>
      </c>
      <c r="D36" s="579">
        <v>12990.36</v>
      </c>
    </row>
    <row r="37" spans="1:4" x14ac:dyDescent="0.3">
      <c r="A37" s="646">
        <v>2140</v>
      </c>
      <c r="B37" s="647" t="s">
        <v>412</v>
      </c>
      <c r="C37" s="579"/>
      <c r="D37" s="579"/>
    </row>
    <row r="38" spans="1:4" x14ac:dyDescent="0.3">
      <c r="A38" s="646">
        <v>2150</v>
      </c>
      <c r="B38" s="647" t="s">
        <v>416</v>
      </c>
      <c r="C38" s="579"/>
      <c r="D38" s="579"/>
    </row>
    <row r="39" spans="1:4" x14ac:dyDescent="0.3">
      <c r="A39" s="646">
        <v>2220</v>
      </c>
      <c r="B39" s="647" t="s">
        <v>102</v>
      </c>
      <c r="C39" s="579"/>
      <c r="D39" s="579"/>
    </row>
    <row r="40" spans="1:4" x14ac:dyDescent="0.3">
      <c r="A40" s="646">
        <v>2300</v>
      </c>
      <c r="B40" s="647" t="s">
        <v>165</v>
      </c>
      <c r="C40" s="579"/>
      <c r="D40" s="579"/>
    </row>
    <row r="41" spans="1:4" x14ac:dyDescent="0.3">
      <c r="A41" s="646">
        <v>2400</v>
      </c>
      <c r="B41" s="647" t="s">
        <v>166</v>
      </c>
      <c r="C41" s="579"/>
      <c r="D41" s="579"/>
    </row>
    <row r="42" spans="1:4" x14ac:dyDescent="0.3">
      <c r="A42" s="652"/>
    </row>
    <row r="43" spans="1:4" x14ac:dyDescent="0.3">
      <c r="A43" s="653" t="s">
        <v>198</v>
      </c>
      <c r="B43" s="647"/>
      <c r="C43" s="645">
        <f>SUM(C44,C63)</f>
        <v>149342</v>
      </c>
      <c r="D43" s="645">
        <f>SUM(D44,D63)</f>
        <v>293870.33</v>
      </c>
    </row>
    <row r="44" spans="1:4" x14ac:dyDescent="0.3">
      <c r="A44" s="651" t="s">
        <v>195</v>
      </c>
      <c r="B44" s="647"/>
      <c r="C44" s="645">
        <f>SUM(C45:C60)</f>
        <v>149342</v>
      </c>
      <c r="D44" s="645">
        <f>SUM(D45:D60)</f>
        <v>293870.33</v>
      </c>
    </row>
    <row r="45" spans="1:4" x14ac:dyDescent="0.3">
      <c r="A45" s="646">
        <v>3100</v>
      </c>
      <c r="B45" s="647" t="s">
        <v>167</v>
      </c>
      <c r="C45" s="579"/>
      <c r="D45" s="579"/>
    </row>
    <row r="46" spans="1:4" x14ac:dyDescent="0.3">
      <c r="A46" s="646">
        <v>3210</v>
      </c>
      <c r="B46" s="647" t="s">
        <v>168</v>
      </c>
      <c r="C46" s="579">
        <v>149342</v>
      </c>
      <c r="D46" s="579">
        <v>151135.34</v>
      </c>
    </row>
    <row r="47" spans="1:4" x14ac:dyDescent="0.3">
      <c r="A47" s="646">
        <v>3221</v>
      </c>
      <c r="B47" s="647" t="s">
        <v>169</v>
      </c>
      <c r="C47" s="579"/>
      <c r="D47" s="579"/>
    </row>
    <row r="48" spans="1:4" x14ac:dyDescent="0.3">
      <c r="A48" s="646">
        <v>3222</v>
      </c>
      <c r="B48" s="647" t="s">
        <v>170</v>
      </c>
      <c r="C48" s="579"/>
      <c r="D48" s="579">
        <v>5167</v>
      </c>
    </row>
    <row r="49" spans="1:4" x14ac:dyDescent="0.3">
      <c r="A49" s="646">
        <v>3223</v>
      </c>
      <c r="B49" s="647" t="s">
        <v>171</v>
      </c>
      <c r="C49" s="579"/>
      <c r="D49" s="579"/>
    </row>
    <row r="50" spans="1:4" x14ac:dyDescent="0.3">
      <c r="A50" s="646">
        <v>3224</v>
      </c>
      <c r="B50" s="647" t="s">
        <v>172</v>
      </c>
      <c r="C50" s="579"/>
      <c r="D50" s="579"/>
    </row>
    <row r="51" spans="1:4" x14ac:dyDescent="0.3">
      <c r="A51" s="646">
        <v>3231</v>
      </c>
      <c r="B51" s="647" t="s">
        <v>173</v>
      </c>
      <c r="C51" s="579"/>
      <c r="D51" s="579"/>
    </row>
    <row r="52" spans="1:4" x14ac:dyDescent="0.3">
      <c r="A52" s="646">
        <v>3232</v>
      </c>
      <c r="B52" s="647" t="s">
        <v>174</v>
      </c>
      <c r="C52" s="579"/>
      <c r="D52" s="579"/>
    </row>
    <row r="53" spans="1:4" x14ac:dyDescent="0.3">
      <c r="A53" s="646">
        <v>3234</v>
      </c>
      <c r="B53" s="647" t="s">
        <v>175</v>
      </c>
      <c r="C53" s="579"/>
      <c r="D53" s="579"/>
    </row>
    <row r="54" spans="1:4" ht="30" x14ac:dyDescent="0.3">
      <c r="A54" s="646">
        <v>3236</v>
      </c>
      <c r="B54" s="647" t="s">
        <v>190</v>
      </c>
      <c r="C54" s="579"/>
      <c r="D54" s="579"/>
    </row>
    <row r="55" spans="1:4" ht="45" x14ac:dyDescent="0.3">
      <c r="A55" s="646">
        <v>3237</v>
      </c>
      <c r="B55" s="647" t="s">
        <v>176</v>
      </c>
      <c r="C55" s="579"/>
      <c r="D55" s="579"/>
    </row>
    <row r="56" spans="1:4" x14ac:dyDescent="0.3">
      <c r="A56" s="646">
        <v>3241</v>
      </c>
      <c r="B56" s="647" t="s">
        <v>177</v>
      </c>
      <c r="C56" s="579"/>
      <c r="D56" s="579"/>
    </row>
    <row r="57" spans="1:4" x14ac:dyDescent="0.3">
      <c r="A57" s="646">
        <v>3242</v>
      </c>
      <c r="B57" s="647" t="s">
        <v>178</v>
      </c>
      <c r="C57" s="579"/>
      <c r="D57" s="579">
        <f>293870.33-156302.34</f>
        <v>137567.99000000002</v>
      </c>
    </row>
    <row r="58" spans="1:4" x14ac:dyDescent="0.3">
      <c r="A58" s="646">
        <v>3243</v>
      </c>
      <c r="B58" s="647" t="s">
        <v>179</v>
      </c>
      <c r="C58" s="579"/>
      <c r="D58" s="579"/>
    </row>
    <row r="59" spans="1:4" x14ac:dyDescent="0.3">
      <c r="A59" s="646">
        <v>3245</v>
      </c>
      <c r="B59" s="647" t="s">
        <v>180</v>
      </c>
      <c r="C59" s="579"/>
      <c r="D59" s="579"/>
    </row>
    <row r="60" spans="1:4" x14ac:dyDescent="0.3">
      <c r="A60" s="646">
        <v>3246</v>
      </c>
      <c r="B60" s="647" t="s">
        <v>181</v>
      </c>
      <c r="C60" s="579"/>
      <c r="D60" s="579"/>
    </row>
    <row r="61" spans="1:4" x14ac:dyDescent="0.3">
      <c r="A61" s="652"/>
    </row>
    <row r="62" spans="1:4" x14ac:dyDescent="0.3">
      <c r="A62" s="654"/>
    </row>
    <row r="63" spans="1:4" x14ac:dyDescent="0.3">
      <c r="A63" s="651" t="s">
        <v>196</v>
      </c>
      <c r="B63" s="647"/>
      <c r="C63" s="645">
        <f>SUM(C64:C66)</f>
        <v>0</v>
      </c>
      <c r="D63" s="645">
        <f>SUM(D64:D66)</f>
        <v>0</v>
      </c>
    </row>
    <row r="64" spans="1:4" x14ac:dyDescent="0.3">
      <c r="A64" s="646">
        <v>5100</v>
      </c>
      <c r="B64" s="647" t="s">
        <v>256</v>
      </c>
      <c r="C64" s="579"/>
      <c r="D64" s="579"/>
    </row>
    <row r="65" spans="1:4" x14ac:dyDescent="0.3">
      <c r="A65" s="646">
        <v>5220</v>
      </c>
      <c r="B65" s="647" t="s">
        <v>436</v>
      </c>
      <c r="C65" s="579"/>
      <c r="D65" s="579"/>
    </row>
    <row r="66" spans="1:4" x14ac:dyDescent="0.3">
      <c r="A66" s="646">
        <v>5230</v>
      </c>
      <c r="B66" s="647" t="s">
        <v>437</v>
      </c>
      <c r="C66" s="579"/>
      <c r="D66" s="579"/>
    </row>
    <row r="67" spans="1:4" x14ac:dyDescent="0.3">
      <c r="A67" s="652"/>
    </row>
    <row r="68" spans="1:4" x14ac:dyDescent="0.3">
      <c r="A68" s="149"/>
    </row>
    <row r="69" spans="1:4" x14ac:dyDescent="0.3">
      <c r="A69" s="653" t="s">
        <v>197</v>
      </c>
      <c r="B69" s="647"/>
      <c r="C69" s="579"/>
      <c r="D69" s="579"/>
    </row>
    <row r="70" spans="1:4" ht="30" x14ac:dyDescent="0.3">
      <c r="A70" s="646">
        <v>1</v>
      </c>
      <c r="B70" s="647" t="s">
        <v>182</v>
      </c>
      <c r="C70" s="579"/>
      <c r="D70" s="579"/>
    </row>
    <row r="71" spans="1:4" x14ac:dyDescent="0.3">
      <c r="A71" s="646">
        <v>2</v>
      </c>
      <c r="B71" s="647" t="s">
        <v>183</v>
      </c>
      <c r="C71" s="579"/>
      <c r="D71" s="579"/>
    </row>
    <row r="72" spans="1:4" x14ac:dyDescent="0.3">
      <c r="A72" s="646">
        <v>3</v>
      </c>
      <c r="B72" s="647" t="s">
        <v>184</v>
      </c>
      <c r="C72" s="579"/>
      <c r="D72" s="579"/>
    </row>
    <row r="73" spans="1:4" x14ac:dyDescent="0.3">
      <c r="A73" s="646">
        <v>4</v>
      </c>
      <c r="B73" s="647" t="s">
        <v>369</v>
      </c>
      <c r="C73" s="579"/>
      <c r="D73" s="579"/>
    </row>
    <row r="74" spans="1:4" x14ac:dyDescent="0.3">
      <c r="A74" s="646">
        <v>5</v>
      </c>
      <c r="B74" s="647" t="s">
        <v>185</v>
      </c>
      <c r="C74" s="579"/>
      <c r="D74" s="579"/>
    </row>
    <row r="75" spans="1:4" x14ac:dyDescent="0.3">
      <c r="A75" s="646">
        <v>6</v>
      </c>
      <c r="B75" s="647" t="s">
        <v>186</v>
      </c>
      <c r="C75" s="579"/>
      <c r="D75" s="579"/>
    </row>
    <row r="76" spans="1:4" x14ac:dyDescent="0.3">
      <c r="A76" s="646">
        <v>7</v>
      </c>
      <c r="B76" s="647" t="s">
        <v>187</v>
      </c>
      <c r="C76" s="579"/>
      <c r="D76" s="579"/>
    </row>
    <row r="77" spans="1:4" x14ac:dyDescent="0.3">
      <c r="A77" s="646">
        <v>8</v>
      </c>
      <c r="B77" s="647" t="s">
        <v>188</v>
      </c>
      <c r="C77" s="579"/>
      <c r="D77" s="579"/>
    </row>
    <row r="78" spans="1:4" x14ac:dyDescent="0.3">
      <c r="A78" s="646">
        <v>9</v>
      </c>
      <c r="B78" s="647" t="s">
        <v>189</v>
      </c>
      <c r="C78" s="579"/>
      <c r="D78" s="579"/>
    </row>
    <row r="82" spans="1:9" x14ac:dyDescent="0.3">
      <c r="A82" s="149"/>
      <c r="B82" s="149"/>
    </row>
    <row r="83" spans="1:9" x14ac:dyDescent="0.3">
      <c r="A83" s="155" t="s">
        <v>107</v>
      </c>
      <c r="B83" s="149"/>
    </row>
    <row r="84" spans="1:9" x14ac:dyDescent="0.3">
      <c r="A84" s="149"/>
      <c r="B84" s="149"/>
      <c r="E84" s="152"/>
    </row>
    <row r="85" spans="1:9" x14ac:dyDescent="0.3">
      <c r="A85" s="149"/>
      <c r="B85" s="149"/>
      <c r="D85" s="156"/>
      <c r="E85" s="150"/>
      <c r="F85" s="150"/>
      <c r="G85" s="150"/>
      <c r="H85" s="150"/>
      <c r="I85" s="150"/>
    </row>
    <row r="86" spans="1:9" x14ac:dyDescent="0.3">
      <c r="A86" s="150"/>
      <c r="B86" s="155" t="s">
        <v>446</v>
      </c>
      <c r="D86" s="156"/>
      <c r="E86" s="150"/>
      <c r="F86" s="150"/>
      <c r="G86" s="150"/>
      <c r="H86" s="150"/>
      <c r="I86" s="150"/>
    </row>
    <row r="87" spans="1:9" x14ac:dyDescent="0.3">
      <c r="A87" s="150"/>
      <c r="B87" s="149" t="s">
        <v>447</v>
      </c>
      <c r="D87" s="156"/>
      <c r="E87" s="150"/>
      <c r="F87" s="150"/>
      <c r="G87" s="150"/>
      <c r="H87" s="150"/>
      <c r="I87" s="150"/>
    </row>
    <row r="88" spans="1:9" x14ac:dyDescent="0.3">
      <c r="A88" s="150"/>
      <c r="B88" s="157" t="s">
        <v>140</v>
      </c>
      <c r="C88" s="150"/>
      <c r="D88" s="150"/>
      <c r="E88" s="150"/>
      <c r="F88" s="150"/>
      <c r="G88" s="150"/>
      <c r="H88" s="150"/>
      <c r="I88" s="150"/>
    </row>
    <row r="89" spans="1:9" s="150" customFormat="1" ht="12.75" x14ac:dyDescent="0.2">
      <c r="B89" s="157" t="s">
        <v>140</v>
      </c>
    </row>
    <row r="90" spans="1:9" s="150" customFormat="1" ht="12.75" x14ac:dyDescent="0.2"/>
    <row r="91" spans="1:9" s="150" customFormat="1" ht="12.75" x14ac:dyDescent="0.2"/>
    <row r="92" spans="1:9" s="150" customFormat="1" ht="12.75" x14ac:dyDescent="0.2"/>
    <row r="93" spans="1:9" s="150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 tint="0.79998168889431442"/>
  </sheetPr>
  <dimension ref="A1:K25"/>
  <sheetViews>
    <sheetView showGridLines="0" view="pageBreakPreview" zoomScale="70" zoomScaleSheetLayoutView="70" workbookViewId="0">
      <selection activeCell="G13" sqref="G13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6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51" t="s">
        <v>452</v>
      </c>
      <c r="B1" s="53"/>
      <c r="C1" s="53"/>
      <c r="D1" s="53"/>
      <c r="E1" s="53"/>
      <c r="F1" s="53"/>
      <c r="G1" s="53"/>
      <c r="H1" s="53"/>
      <c r="I1" s="673" t="s">
        <v>110</v>
      </c>
      <c r="J1" s="673"/>
      <c r="K1" s="80"/>
    </row>
    <row r="2" spans="1:11" x14ac:dyDescent="0.3">
      <c r="A2" s="53" t="s">
        <v>141</v>
      </c>
      <c r="B2" s="53"/>
      <c r="C2" s="53"/>
      <c r="D2" s="53"/>
      <c r="E2" s="53"/>
      <c r="F2" s="53"/>
      <c r="G2" s="53"/>
      <c r="H2" s="53"/>
      <c r="I2" s="671" t="s">
        <v>477</v>
      </c>
      <c r="J2" s="672"/>
      <c r="K2" s="80"/>
    </row>
    <row r="3" spans="1:11" x14ac:dyDescent="0.3">
      <c r="A3" s="53"/>
      <c r="B3" s="53"/>
      <c r="C3" s="53"/>
      <c r="D3" s="53"/>
      <c r="E3" s="53"/>
      <c r="F3" s="53"/>
      <c r="G3" s="53"/>
      <c r="H3" s="53"/>
      <c r="I3" s="52"/>
      <c r="J3" s="52"/>
      <c r="K3" s="80"/>
    </row>
    <row r="4" spans="1:11" x14ac:dyDescent="0.3">
      <c r="A4" s="53" t="str">
        <f>'ფორმა N2'!A4</f>
        <v>ანგარიშვალდებული პირის დასახელება:</v>
      </c>
      <c r="B4" s="53"/>
      <c r="C4" s="53"/>
      <c r="D4" s="53"/>
      <c r="E4" s="53"/>
      <c r="F4" s="91"/>
      <c r="G4" s="53"/>
      <c r="H4" s="53"/>
      <c r="I4" s="53"/>
      <c r="J4" s="53"/>
      <c r="K4" s="80"/>
    </row>
    <row r="5" spans="1:11" x14ac:dyDescent="0.3">
      <c r="A5" s="296" t="s">
        <v>826</v>
      </c>
      <c r="B5" s="297"/>
      <c r="C5" s="298"/>
      <c r="D5" s="299"/>
      <c r="E5" s="299"/>
      <c r="F5" s="201"/>
      <c r="G5" s="200"/>
      <c r="H5" s="200"/>
      <c r="I5" s="200"/>
      <c r="J5" s="200"/>
      <c r="K5" s="80"/>
    </row>
    <row r="6" spans="1:11" x14ac:dyDescent="0.3">
      <c r="A6" s="54"/>
      <c r="B6" s="54"/>
      <c r="C6" s="53"/>
      <c r="D6" s="53"/>
      <c r="E6" s="53"/>
      <c r="F6" s="91"/>
      <c r="G6" s="53"/>
      <c r="H6" s="53"/>
      <c r="I6" s="53"/>
      <c r="J6" s="53"/>
      <c r="K6" s="80"/>
    </row>
    <row r="7" spans="1:11" x14ac:dyDescent="0.3">
      <c r="A7" s="92"/>
      <c r="B7" s="90"/>
      <c r="C7" s="90"/>
      <c r="D7" s="90"/>
      <c r="E7" s="90"/>
      <c r="F7" s="90"/>
      <c r="G7" s="90"/>
      <c r="H7" s="90"/>
      <c r="I7" s="90"/>
      <c r="J7" s="90"/>
      <c r="K7" s="80"/>
    </row>
    <row r="8" spans="1:11" s="26" customFormat="1" ht="45" x14ac:dyDescent="0.3">
      <c r="A8" s="94" t="s">
        <v>64</v>
      </c>
      <c r="B8" s="94" t="s">
        <v>112</v>
      </c>
      <c r="C8" s="95" t="s">
        <v>114</v>
      </c>
      <c r="D8" s="95" t="s">
        <v>276</v>
      </c>
      <c r="E8" s="95" t="s">
        <v>113</v>
      </c>
      <c r="F8" s="93" t="s">
        <v>257</v>
      </c>
      <c r="G8" s="93" t="s">
        <v>296</v>
      </c>
      <c r="H8" s="93" t="s">
        <v>297</v>
      </c>
      <c r="I8" s="93" t="s">
        <v>258</v>
      </c>
      <c r="J8" s="96" t="s">
        <v>115</v>
      </c>
      <c r="K8" s="80"/>
    </row>
    <row r="9" spans="1:11" s="26" customFormat="1" x14ac:dyDescent="0.3">
      <c r="A9" s="123">
        <v>1</v>
      </c>
      <c r="B9" s="123">
        <v>2</v>
      </c>
      <c r="C9" s="124">
        <v>3</v>
      </c>
      <c r="D9" s="124">
        <v>4</v>
      </c>
      <c r="E9" s="124">
        <v>5</v>
      </c>
      <c r="F9" s="124">
        <v>6</v>
      </c>
      <c r="G9" s="124">
        <v>7</v>
      </c>
      <c r="H9" s="124">
        <v>8</v>
      </c>
      <c r="I9" s="124">
        <v>9</v>
      </c>
      <c r="J9" s="124">
        <v>10</v>
      </c>
      <c r="K9" s="80"/>
    </row>
    <row r="10" spans="1:11" s="26" customFormat="1" ht="30" x14ac:dyDescent="0.3">
      <c r="A10" s="457">
        <v>1</v>
      </c>
      <c r="B10" s="458" t="s">
        <v>831</v>
      </c>
      <c r="C10" s="459" t="s">
        <v>1121</v>
      </c>
      <c r="D10" s="459" t="s">
        <v>479</v>
      </c>
      <c r="E10" s="460" t="s">
        <v>1122</v>
      </c>
      <c r="F10" s="456">
        <v>2120.44</v>
      </c>
      <c r="G10" s="656">
        <v>2707076.27</v>
      </c>
      <c r="H10" s="656">
        <v>2464036.64</v>
      </c>
      <c r="I10" s="461">
        <f>F10+G10-H10</f>
        <v>245160.06999999983</v>
      </c>
      <c r="J10" s="462"/>
      <c r="K10" s="80"/>
    </row>
    <row r="11" spans="1:11" ht="32.25" customHeight="1" x14ac:dyDescent="0.3">
      <c r="A11" s="457">
        <v>2</v>
      </c>
      <c r="B11" s="458" t="s">
        <v>831</v>
      </c>
      <c r="C11" s="459" t="s">
        <v>1121</v>
      </c>
      <c r="D11" s="463" t="s">
        <v>1125</v>
      </c>
      <c r="E11" s="460" t="s">
        <v>1122</v>
      </c>
      <c r="F11" s="234">
        <v>0</v>
      </c>
      <c r="G11" s="234">
        <v>62380.34</v>
      </c>
      <c r="H11" s="234">
        <v>62380.34</v>
      </c>
      <c r="I11" s="234">
        <v>0</v>
      </c>
      <c r="J11" s="234"/>
    </row>
    <row r="12" spans="1:11" ht="36.75" customHeight="1" x14ac:dyDescent="0.3">
      <c r="A12" s="457">
        <v>3</v>
      </c>
      <c r="B12" s="458" t="s">
        <v>831</v>
      </c>
      <c r="C12" s="459" t="s">
        <v>1121</v>
      </c>
      <c r="D12" s="463" t="s">
        <v>1126</v>
      </c>
      <c r="E12" s="460" t="s">
        <v>1122</v>
      </c>
      <c r="F12" s="234">
        <v>0</v>
      </c>
      <c r="G12" s="234">
        <v>3652.5</v>
      </c>
      <c r="H12" s="234">
        <v>3652.5</v>
      </c>
      <c r="I12" s="234">
        <v>0</v>
      </c>
      <c r="J12" s="234"/>
    </row>
    <row r="13" spans="1:11" x14ac:dyDescent="0.3">
      <c r="A13" s="79"/>
      <c r="B13" s="79"/>
      <c r="C13" s="79"/>
      <c r="D13" s="79"/>
      <c r="E13" s="79"/>
      <c r="F13" s="79"/>
      <c r="G13" s="79"/>
      <c r="H13" s="79"/>
      <c r="I13" s="79"/>
      <c r="J13" s="79"/>
    </row>
    <row r="14" spans="1:11" x14ac:dyDescent="0.3">
      <c r="A14" s="79"/>
      <c r="B14" s="79"/>
      <c r="C14" s="79"/>
      <c r="D14" s="79"/>
      <c r="E14" s="79"/>
      <c r="F14" s="79"/>
      <c r="G14" s="79"/>
      <c r="H14" s="79"/>
      <c r="I14" s="79"/>
      <c r="J14" s="79"/>
    </row>
    <row r="15" spans="1:11" x14ac:dyDescent="0.3">
      <c r="A15" s="79"/>
      <c r="B15" s="196" t="s">
        <v>107</v>
      </c>
      <c r="C15" s="79"/>
      <c r="D15" s="79"/>
      <c r="E15" s="79"/>
      <c r="F15" s="197"/>
      <c r="G15" s="79"/>
      <c r="H15" s="79"/>
      <c r="I15" s="79"/>
      <c r="J15" s="79"/>
    </row>
    <row r="16" spans="1:11" x14ac:dyDescent="0.3">
      <c r="A16" s="79"/>
      <c r="B16" s="79"/>
      <c r="C16" s="79"/>
      <c r="D16" s="79"/>
      <c r="E16" s="79"/>
      <c r="F16" s="76"/>
      <c r="G16" s="76"/>
      <c r="H16" s="76"/>
      <c r="I16" s="76"/>
      <c r="J16" s="76"/>
    </row>
    <row r="17" spans="1:10" x14ac:dyDescent="0.3">
      <c r="A17" s="79"/>
      <c r="B17" s="79"/>
      <c r="C17" s="238"/>
      <c r="D17" s="79"/>
      <c r="E17" s="79"/>
      <c r="F17" s="238"/>
      <c r="G17" s="239"/>
      <c r="H17" s="239"/>
      <c r="I17" s="76"/>
      <c r="J17" s="76"/>
    </row>
    <row r="18" spans="1:10" x14ac:dyDescent="0.3">
      <c r="A18" s="76"/>
      <c r="B18" s="79"/>
      <c r="C18" s="198" t="s">
        <v>269</v>
      </c>
      <c r="D18" s="198"/>
      <c r="E18" s="79"/>
      <c r="F18" s="79" t="s">
        <v>274</v>
      </c>
      <c r="G18" s="76"/>
      <c r="H18" s="76"/>
      <c r="I18" s="76"/>
      <c r="J18" s="76"/>
    </row>
    <row r="19" spans="1:10" x14ac:dyDescent="0.3">
      <c r="A19" s="76"/>
      <c r="B19" s="79"/>
      <c r="C19" s="199" t="s">
        <v>140</v>
      </c>
      <c r="D19" s="79"/>
      <c r="E19" s="79"/>
      <c r="F19" s="79" t="s">
        <v>270</v>
      </c>
      <c r="G19" s="76"/>
      <c r="H19" s="76"/>
      <c r="I19" s="76"/>
      <c r="J19" s="76"/>
    </row>
    <row r="20" spans="1:10" customFormat="1" x14ac:dyDescent="0.3">
      <c r="A20" s="76"/>
      <c r="B20" s="79"/>
      <c r="C20" s="79"/>
      <c r="D20" s="199"/>
      <c r="E20" s="76"/>
      <c r="F20" s="76"/>
      <c r="G20" s="76"/>
      <c r="H20" s="76"/>
      <c r="I20" s="76"/>
      <c r="J20" s="76"/>
    </row>
    <row r="21" spans="1:10" customFormat="1" ht="12.75" x14ac:dyDescent="0.2">
      <c r="A21" s="76"/>
      <c r="B21" s="76"/>
      <c r="C21" s="76"/>
      <c r="D21" s="76"/>
      <c r="E21" s="76"/>
      <c r="F21" s="76"/>
      <c r="G21" s="76"/>
      <c r="H21" s="76"/>
      <c r="I21" s="76"/>
      <c r="J21" s="76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A5" sqref="A5:D5"/>
    </sheetView>
  </sheetViews>
  <sheetFormatPr defaultRowHeight="15" x14ac:dyDescent="0.3"/>
  <cols>
    <col min="1" max="1" width="12" style="149" customWidth="1"/>
    <col min="2" max="2" width="13.28515625" style="149" customWidth="1"/>
    <col min="3" max="3" width="21.42578125" style="149" customWidth="1"/>
    <col min="4" max="4" width="17.85546875" style="149" customWidth="1"/>
    <col min="5" max="5" width="12.7109375" style="149" customWidth="1"/>
    <col min="6" max="6" width="36.85546875" style="149" customWidth="1"/>
    <col min="7" max="7" width="22.28515625" style="149" customWidth="1"/>
    <col min="8" max="8" width="0.5703125" style="149" customWidth="1"/>
    <col min="9" max="16384" width="9.140625" style="149"/>
  </cols>
  <sheetData>
    <row r="1" spans="1:8" x14ac:dyDescent="0.3">
      <c r="A1" s="51" t="s">
        <v>372</v>
      </c>
      <c r="B1" s="53"/>
      <c r="C1" s="53"/>
      <c r="D1" s="53"/>
      <c r="E1" s="53"/>
      <c r="F1" s="53"/>
      <c r="G1" s="129" t="s">
        <v>110</v>
      </c>
      <c r="H1" s="130"/>
    </row>
    <row r="2" spans="1:8" x14ac:dyDescent="0.3">
      <c r="A2" s="53" t="s">
        <v>141</v>
      </c>
      <c r="B2" s="53"/>
      <c r="C2" s="53"/>
      <c r="D2" s="53"/>
      <c r="E2" s="53"/>
      <c r="F2" s="53"/>
      <c r="G2" s="288" t="s">
        <v>477</v>
      </c>
      <c r="H2" s="130"/>
    </row>
    <row r="3" spans="1:8" x14ac:dyDescent="0.3">
      <c r="A3" s="53"/>
      <c r="B3" s="53"/>
      <c r="C3" s="53"/>
      <c r="D3" s="53"/>
      <c r="E3" s="53"/>
      <c r="F3" s="53"/>
      <c r="G3" s="77"/>
      <c r="H3" s="130"/>
    </row>
    <row r="4" spans="1:8" x14ac:dyDescent="0.3">
      <c r="A4" s="54" t="str">
        <f>'[2]ფორმა N2'!A4</f>
        <v>ანგარიშვალდებული პირის დასახელება:</v>
      </c>
      <c r="B4" s="53"/>
      <c r="C4" s="53"/>
      <c r="D4" s="53"/>
      <c r="E4" s="53"/>
      <c r="F4" s="53"/>
      <c r="G4" s="53"/>
      <c r="H4" s="79"/>
    </row>
    <row r="5" spans="1:8" x14ac:dyDescent="0.3">
      <c r="A5" s="296" t="s">
        <v>826</v>
      </c>
      <c r="B5" s="297"/>
      <c r="C5" s="298"/>
      <c r="D5" s="299"/>
      <c r="E5" s="297"/>
      <c r="F5" s="186"/>
      <c r="G5" s="186"/>
      <c r="H5" s="79"/>
    </row>
    <row r="6" spans="1:8" x14ac:dyDescent="0.3">
      <c r="A6" s="54"/>
      <c r="B6" s="53"/>
      <c r="C6" s="53"/>
      <c r="D6" s="53"/>
      <c r="E6" s="53"/>
      <c r="F6" s="53"/>
      <c r="G6" s="53"/>
      <c r="H6" s="79"/>
    </row>
    <row r="7" spans="1:8" x14ac:dyDescent="0.3">
      <c r="A7" s="53"/>
      <c r="B7" s="53"/>
      <c r="C7" s="53"/>
      <c r="D7" s="53"/>
      <c r="E7" s="53"/>
      <c r="F7" s="53"/>
      <c r="G7" s="53"/>
      <c r="H7" s="80"/>
    </row>
    <row r="8" spans="1:8" ht="45.75" customHeight="1" x14ac:dyDescent="0.3">
      <c r="A8" s="131" t="s">
        <v>315</v>
      </c>
      <c r="B8" s="131" t="s">
        <v>142</v>
      </c>
      <c r="C8" s="132" t="s">
        <v>370</v>
      </c>
      <c r="D8" s="132" t="s">
        <v>371</v>
      </c>
      <c r="E8" s="132" t="s">
        <v>276</v>
      </c>
      <c r="F8" s="131" t="s">
        <v>322</v>
      </c>
      <c r="G8" s="132" t="s">
        <v>316</v>
      </c>
      <c r="H8" s="80"/>
    </row>
    <row r="9" spans="1:8" x14ac:dyDescent="0.3">
      <c r="A9" s="133" t="s">
        <v>317</v>
      </c>
      <c r="B9" s="134"/>
      <c r="C9" s="135"/>
      <c r="D9" s="136"/>
      <c r="E9" s="136"/>
      <c r="F9" s="136"/>
      <c r="G9" s="137"/>
      <c r="H9" s="80"/>
    </row>
    <row r="10" spans="1:8" ht="15.75" x14ac:dyDescent="0.3">
      <c r="A10" s="134">
        <v>1</v>
      </c>
      <c r="B10" s="122"/>
      <c r="C10" s="138"/>
      <c r="D10" s="139"/>
      <c r="E10" s="139"/>
      <c r="F10" s="139"/>
      <c r="G10" s="140" t="str">
        <f>IF(ISBLANK(B10),"",G9+C10-D10)</f>
        <v/>
      </c>
      <c r="H10" s="80"/>
    </row>
    <row r="11" spans="1:8" ht="15.75" x14ac:dyDescent="0.3">
      <c r="A11" s="134">
        <v>2</v>
      </c>
      <c r="B11" s="122"/>
      <c r="C11" s="138"/>
      <c r="D11" s="139"/>
      <c r="E11" s="139"/>
      <c r="F11" s="139"/>
      <c r="G11" s="140" t="str">
        <f t="shared" ref="G11:G38" si="0">IF(ISBLANK(B11),"",G10+C11-D11)</f>
        <v/>
      </c>
      <c r="H11" s="80"/>
    </row>
    <row r="12" spans="1:8" ht="15.75" x14ac:dyDescent="0.3">
      <c r="A12" s="134">
        <v>3</v>
      </c>
      <c r="B12" s="122"/>
      <c r="C12" s="138"/>
      <c r="D12" s="139"/>
      <c r="E12" s="139"/>
      <c r="F12" s="139"/>
      <c r="G12" s="140" t="str">
        <f t="shared" si="0"/>
        <v/>
      </c>
      <c r="H12" s="80"/>
    </row>
    <row r="13" spans="1:8" ht="15.75" x14ac:dyDescent="0.3">
      <c r="A13" s="134">
        <v>4</v>
      </c>
      <c r="B13" s="122"/>
      <c r="C13" s="138"/>
      <c r="D13" s="139"/>
      <c r="E13" s="139"/>
      <c r="F13" s="139"/>
      <c r="G13" s="140" t="str">
        <f t="shared" si="0"/>
        <v/>
      </c>
      <c r="H13" s="80"/>
    </row>
    <row r="14" spans="1:8" ht="15.75" x14ac:dyDescent="0.3">
      <c r="A14" s="134">
        <v>5</v>
      </c>
      <c r="B14" s="122"/>
      <c r="C14" s="138"/>
      <c r="D14" s="139"/>
      <c r="E14" s="139"/>
      <c r="F14" s="139"/>
      <c r="G14" s="140" t="str">
        <f t="shared" si="0"/>
        <v/>
      </c>
      <c r="H14" s="80"/>
    </row>
    <row r="15" spans="1:8" ht="15.75" x14ac:dyDescent="0.3">
      <c r="A15" s="134">
        <v>6</v>
      </c>
      <c r="B15" s="122"/>
      <c r="C15" s="138"/>
      <c r="D15" s="139"/>
      <c r="E15" s="139"/>
      <c r="F15" s="139"/>
      <c r="G15" s="140" t="str">
        <f t="shared" si="0"/>
        <v/>
      </c>
      <c r="H15" s="80"/>
    </row>
    <row r="16" spans="1:8" ht="15.75" x14ac:dyDescent="0.3">
      <c r="A16" s="134">
        <v>7</v>
      </c>
      <c r="B16" s="122"/>
      <c r="C16" s="138"/>
      <c r="D16" s="139"/>
      <c r="E16" s="139"/>
      <c r="F16" s="139"/>
      <c r="G16" s="140" t="str">
        <f t="shared" si="0"/>
        <v/>
      </c>
      <c r="H16" s="80"/>
    </row>
    <row r="17" spans="1:8" ht="15.75" x14ac:dyDescent="0.3">
      <c r="A17" s="134">
        <v>8</v>
      </c>
      <c r="B17" s="122"/>
      <c r="C17" s="138"/>
      <c r="D17" s="139"/>
      <c r="E17" s="139"/>
      <c r="F17" s="139"/>
      <c r="G17" s="140" t="str">
        <f t="shared" si="0"/>
        <v/>
      </c>
      <c r="H17" s="80"/>
    </row>
    <row r="18" spans="1:8" ht="15.75" x14ac:dyDescent="0.3">
      <c r="A18" s="134">
        <v>9</v>
      </c>
      <c r="B18" s="122"/>
      <c r="C18" s="138"/>
      <c r="D18" s="139"/>
      <c r="E18" s="139"/>
      <c r="F18" s="139"/>
      <c r="G18" s="140" t="str">
        <f t="shared" si="0"/>
        <v/>
      </c>
      <c r="H18" s="80"/>
    </row>
    <row r="19" spans="1:8" ht="15.75" x14ac:dyDescent="0.3">
      <c r="A19" s="134">
        <v>10</v>
      </c>
      <c r="B19" s="122"/>
      <c r="C19" s="138"/>
      <c r="D19" s="139"/>
      <c r="E19" s="139"/>
      <c r="F19" s="139"/>
      <c r="G19" s="140" t="str">
        <f t="shared" si="0"/>
        <v/>
      </c>
      <c r="H19" s="80"/>
    </row>
    <row r="20" spans="1:8" ht="15.75" x14ac:dyDescent="0.3">
      <c r="A20" s="134">
        <v>11</v>
      </c>
      <c r="B20" s="122"/>
      <c r="C20" s="138"/>
      <c r="D20" s="139"/>
      <c r="E20" s="139"/>
      <c r="F20" s="139"/>
      <c r="G20" s="140" t="str">
        <f t="shared" si="0"/>
        <v/>
      </c>
      <c r="H20" s="80"/>
    </row>
    <row r="21" spans="1:8" ht="15.75" x14ac:dyDescent="0.3">
      <c r="A21" s="134">
        <v>12</v>
      </c>
      <c r="B21" s="122"/>
      <c r="C21" s="138"/>
      <c r="D21" s="139"/>
      <c r="E21" s="139"/>
      <c r="F21" s="139"/>
      <c r="G21" s="140" t="str">
        <f t="shared" si="0"/>
        <v/>
      </c>
      <c r="H21" s="80"/>
    </row>
    <row r="22" spans="1:8" ht="15.75" x14ac:dyDescent="0.3">
      <c r="A22" s="134">
        <v>13</v>
      </c>
      <c r="B22" s="122"/>
      <c r="C22" s="138"/>
      <c r="D22" s="139"/>
      <c r="E22" s="139"/>
      <c r="F22" s="139"/>
      <c r="G22" s="140" t="str">
        <f t="shared" si="0"/>
        <v/>
      </c>
      <c r="H22" s="80"/>
    </row>
    <row r="23" spans="1:8" ht="15.75" x14ac:dyDescent="0.3">
      <c r="A23" s="134">
        <v>14</v>
      </c>
      <c r="B23" s="122"/>
      <c r="C23" s="138"/>
      <c r="D23" s="139"/>
      <c r="E23" s="139"/>
      <c r="F23" s="139"/>
      <c r="G23" s="140" t="str">
        <f t="shared" si="0"/>
        <v/>
      </c>
      <c r="H23" s="80"/>
    </row>
    <row r="24" spans="1:8" ht="15.75" x14ac:dyDescent="0.3">
      <c r="A24" s="134">
        <v>15</v>
      </c>
      <c r="B24" s="122"/>
      <c r="C24" s="138"/>
      <c r="D24" s="139"/>
      <c r="E24" s="139"/>
      <c r="F24" s="139"/>
      <c r="G24" s="140" t="str">
        <f t="shared" si="0"/>
        <v/>
      </c>
      <c r="H24" s="80"/>
    </row>
    <row r="25" spans="1:8" ht="15.75" x14ac:dyDescent="0.3">
      <c r="A25" s="134">
        <v>16</v>
      </c>
      <c r="B25" s="122"/>
      <c r="C25" s="138"/>
      <c r="D25" s="139"/>
      <c r="E25" s="139"/>
      <c r="F25" s="139"/>
      <c r="G25" s="140" t="str">
        <f t="shared" si="0"/>
        <v/>
      </c>
      <c r="H25" s="80"/>
    </row>
    <row r="26" spans="1:8" ht="15.75" x14ac:dyDescent="0.3">
      <c r="A26" s="134">
        <v>17</v>
      </c>
      <c r="B26" s="122"/>
      <c r="C26" s="138"/>
      <c r="D26" s="139"/>
      <c r="E26" s="139"/>
      <c r="F26" s="139"/>
      <c r="G26" s="140" t="str">
        <f t="shared" si="0"/>
        <v/>
      </c>
      <c r="H26" s="80"/>
    </row>
    <row r="27" spans="1:8" ht="15.75" x14ac:dyDescent="0.3">
      <c r="A27" s="134">
        <v>18</v>
      </c>
      <c r="B27" s="122"/>
      <c r="C27" s="138"/>
      <c r="D27" s="139"/>
      <c r="E27" s="139"/>
      <c r="F27" s="139"/>
      <c r="G27" s="140" t="str">
        <f t="shared" si="0"/>
        <v/>
      </c>
      <c r="H27" s="80"/>
    </row>
    <row r="28" spans="1:8" ht="15.75" x14ac:dyDescent="0.3">
      <c r="A28" s="134">
        <v>19</v>
      </c>
      <c r="B28" s="122"/>
      <c r="C28" s="138"/>
      <c r="D28" s="139"/>
      <c r="E28" s="139"/>
      <c r="F28" s="139"/>
      <c r="G28" s="140" t="str">
        <f t="shared" si="0"/>
        <v/>
      </c>
      <c r="H28" s="80"/>
    </row>
    <row r="29" spans="1:8" ht="15.75" x14ac:dyDescent="0.3">
      <c r="A29" s="134">
        <v>20</v>
      </c>
      <c r="B29" s="122"/>
      <c r="C29" s="138"/>
      <c r="D29" s="139"/>
      <c r="E29" s="139"/>
      <c r="F29" s="139"/>
      <c r="G29" s="140" t="str">
        <f t="shared" si="0"/>
        <v/>
      </c>
      <c r="H29" s="80"/>
    </row>
    <row r="30" spans="1:8" ht="15.75" x14ac:dyDescent="0.3">
      <c r="A30" s="134">
        <v>21</v>
      </c>
      <c r="B30" s="122"/>
      <c r="C30" s="141"/>
      <c r="D30" s="142"/>
      <c r="E30" s="142"/>
      <c r="F30" s="142"/>
      <c r="G30" s="140" t="str">
        <f t="shared" si="0"/>
        <v/>
      </c>
      <c r="H30" s="80"/>
    </row>
    <row r="31" spans="1:8" ht="15.75" x14ac:dyDescent="0.3">
      <c r="A31" s="134">
        <v>22</v>
      </c>
      <c r="B31" s="122"/>
      <c r="C31" s="141"/>
      <c r="D31" s="142"/>
      <c r="E31" s="142"/>
      <c r="F31" s="142"/>
      <c r="G31" s="140" t="str">
        <f t="shared" si="0"/>
        <v/>
      </c>
      <c r="H31" s="80"/>
    </row>
    <row r="32" spans="1:8" ht="15.75" x14ac:dyDescent="0.3">
      <c r="A32" s="134">
        <v>23</v>
      </c>
      <c r="B32" s="122"/>
      <c r="C32" s="141"/>
      <c r="D32" s="142"/>
      <c r="E32" s="142"/>
      <c r="F32" s="142"/>
      <c r="G32" s="140" t="str">
        <f t="shared" si="0"/>
        <v/>
      </c>
      <c r="H32" s="80"/>
    </row>
    <row r="33" spans="1:10" ht="15.75" x14ac:dyDescent="0.3">
      <c r="A33" s="134">
        <v>24</v>
      </c>
      <c r="B33" s="122"/>
      <c r="C33" s="141"/>
      <c r="D33" s="142"/>
      <c r="E33" s="142"/>
      <c r="F33" s="142"/>
      <c r="G33" s="140" t="str">
        <f t="shared" si="0"/>
        <v/>
      </c>
      <c r="H33" s="80"/>
    </row>
    <row r="34" spans="1:10" ht="15.75" x14ac:dyDescent="0.3">
      <c r="A34" s="134">
        <v>25</v>
      </c>
      <c r="B34" s="122"/>
      <c r="C34" s="141"/>
      <c r="D34" s="142"/>
      <c r="E34" s="142"/>
      <c r="F34" s="142"/>
      <c r="G34" s="140" t="str">
        <f t="shared" si="0"/>
        <v/>
      </c>
      <c r="H34" s="80"/>
    </row>
    <row r="35" spans="1:10" ht="15.75" x14ac:dyDescent="0.3">
      <c r="A35" s="134">
        <v>26</v>
      </c>
      <c r="B35" s="122"/>
      <c r="C35" s="141"/>
      <c r="D35" s="142"/>
      <c r="E35" s="142"/>
      <c r="F35" s="142"/>
      <c r="G35" s="140" t="str">
        <f t="shared" si="0"/>
        <v/>
      </c>
      <c r="H35" s="80"/>
    </row>
    <row r="36" spans="1:10" ht="15.75" x14ac:dyDescent="0.3">
      <c r="A36" s="134">
        <v>27</v>
      </c>
      <c r="B36" s="122"/>
      <c r="C36" s="141"/>
      <c r="D36" s="142"/>
      <c r="E36" s="142"/>
      <c r="F36" s="142"/>
      <c r="G36" s="140" t="str">
        <f t="shared" si="0"/>
        <v/>
      </c>
      <c r="H36" s="80"/>
    </row>
    <row r="37" spans="1:10" ht="15.75" x14ac:dyDescent="0.3">
      <c r="A37" s="134">
        <v>28</v>
      </c>
      <c r="B37" s="122"/>
      <c r="C37" s="141"/>
      <c r="D37" s="142"/>
      <c r="E37" s="142"/>
      <c r="F37" s="142"/>
      <c r="G37" s="140" t="str">
        <f t="shared" si="0"/>
        <v/>
      </c>
      <c r="H37" s="80"/>
    </row>
    <row r="38" spans="1:10" ht="15.75" x14ac:dyDescent="0.3">
      <c r="A38" s="134">
        <v>29</v>
      </c>
      <c r="B38" s="122"/>
      <c r="C38" s="141"/>
      <c r="D38" s="142"/>
      <c r="E38" s="142"/>
      <c r="F38" s="142"/>
      <c r="G38" s="140" t="str">
        <f t="shared" si="0"/>
        <v/>
      </c>
      <c r="H38" s="80"/>
    </row>
    <row r="39" spans="1:10" ht="15.75" x14ac:dyDescent="0.3">
      <c r="A39" s="134" t="s">
        <v>280</v>
      </c>
      <c r="B39" s="122"/>
      <c r="C39" s="141"/>
      <c r="D39" s="142"/>
      <c r="E39" s="142"/>
      <c r="F39" s="142"/>
      <c r="G39" s="140" t="str">
        <f>IF(ISBLANK(B39),"",#REF!+C39-D39)</f>
        <v/>
      </c>
      <c r="H39" s="80"/>
    </row>
    <row r="40" spans="1:10" x14ac:dyDescent="0.3">
      <c r="A40" s="143" t="s">
        <v>318</v>
      </c>
      <c r="B40" s="144"/>
      <c r="C40" s="145"/>
      <c r="D40" s="146"/>
      <c r="E40" s="146"/>
      <c r="F40" s="147"/>
      <c r="G40" s="148" t="str">
        <f>G39</f>
        <v/>
      </c>
      <c r="H40" s="80"/>
    </row>
    <row r="44" spans="1:10" x14ac:dyDescent="0.3">
      <c r="B44" s="151" t="s">
        <v>107</v>
      </c>
      <c r="F44" s="152"/>
    </row>
    <row r="45" spans="1:10" x14ac:dyDescent="0.3">
      <c r="F45" s="150"/>
      <c r="G45" s="150"/>
      <c r="H45" s="150"/>
      <c r="I45" s="150"/>
      <c r="J45" s="150"/>
    </row>
    <row r="46" spans="1:10" x14ac:dyDescent="0.3">
      <c r="C46" s="153"/>
      <c r="F46" s="153"/>
      <c r="G46" s="154"/>
      <c r="H46" s="150"/>
      <c r="I46" s="150"/>
      <c r="J46" s="150"/>
    </row>
    <row r="47" spans="1:10" x14ac:dyDescent="0.3">
      <c r="A47" s="150"/>
      <c r="C47" s="155" t="s">
        <v>269</v>
      </c>
      <c r="F47" s="156" t="s">
        <v>274</v>
      </c>
      <c r="G47" s="154"/>
      <c r="H47" s="150"/>
      <c r="I47" s="150"/>
      <c r="J47" s="150"/>
    </row>
    <row r="48" spans="1:10" x14ac:dyDescent="0.3">
      <c r="A48" s="150"/>
      <c r="C48" s="157" t="s">
        <v>140</v>
      </c>
      <c r="F48" s="149" t="s">
        <v>270</v>
      </c>
      <c r="G48" s="150"/>
      <c r="H48" s="150"/>
      <c r="I48" s="150"/>
      <c r="J48" s="150"/>
    </row>
    <row r="49" spans="2:2" s="150" customFormat="1" x14ac:dyDescent="0.3">
      <c r="B49" s="149"/>
    </row>
    <row r="50" spans="2:2" s="150" customFormat="1" ht="12.75" x14ac:dyDescent="0.2"/>
    <row r="51" spans="2:2" s="150" customFormat="1" ht="12.75" x14ac:dyDescent="0.2"/>
    <row r="52" spans="2:2" s="150" customFormat="1" ht="12.75" x14ac:dyDescent="0.2"/>
    <row r="53" spans="2:2" s="15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3" tint="0.79998168889431442"/>
  </sheetPr>
  <dimension ref="A1:L53"/>
  <sheetViews>
    <sheetView showGridLines="0" view="pageBreakPreview" zoomScale="70" zoomScaleSheetLayoutView="70" workbookViewId="0">
      <selection activeCell="P51" sqref="P51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02" t="s">
        <v>306</v>
      </c>
      <c r="B1" s="103"/>
      <c r="C1" s="103"/>
      <c r="D1" s="103"/>
      <c r="E1" s="103"/>
      <c r="F1" s="55"/>
      <c r="G1" s="55"/>
      <c r="H1" s="55"/>
      <c r="I1" s="678" t="s">
        <v>110</v>
      </c>
      <c r="J1" s="678"/>
      <c r="K1" s="109"/>
    </row>
    <row r="2" spans="1:12" s="22" customFormat="1" ht="15" x14ac:dyDescent="0.3">
      <c r="A2" s="80" t="s">
        <v>141</v>
      </c>
      <c r="B2" s="103"/>
      <c r="C2" s="103"/>
      <c r="D2" s="103"/>
      <c r="E2" s="103"/>
      <c r="F2" s="104"/>
      <c r="G2" s="105"/>
      <c r="H2" s="105"/>
      <c r="I2" s="671" t="s">
        <v>477</v>
      </c>
      <c r="J2" s="672"/>
      <c r="K2" s="109"/>
    </row>
    <row r="3" spans="1:12" s="22" customFormat="1" ht="15" x14ac:dyDescent="0.2">
      <c r="A3" s="103"/>
      <c r="B3" s="103"/>
      <c r="C3" s="103"/>
      <c r="D3" s="103"/>
      <c r="E3" s="103"/>
      <c r="F3" s="104"/>
      <c r="G3" s="105"/>
      <c r="H3" s="105"/>
      <c r="I3" s="106"/>
      <c r="J3" s="52"/>
      <c r="K3" s="109"/>
    </row>
    <row r="4" spans="1:12" s="2" customFormat="1" ht="15" x14ac:dyDescent="0.3">
      <c r="A4" s="53" t="str">
        <f>'ფორმა N2'!A4</f>
        <v>ანგარიშვალდებული პირის დასახელება:</v>
      </c>
      <c r="B4" s="53"/>
      <c r="C4" s="53"/>
      <c r="D4" s="53"/>
      <c r="E4" s="53"/>
      <c r="F4" s="54"/>
      <c r="G4" s="54"/>
      <c r="H4" s="54"/>
      <c r="I4" s="91"/>
      <c r="J4" s="53"/>
      <c r="K4" s="80"/>
      <c r="L4" s="22"/>
    </row>
    <row r="5" spans="1:12" s="2" customFormat="1" ht="15" x14ac:dyDescent="0.3">
      <c r="A5" s="296" t="s">
        <v>826</v>
      </c>
      <c r="B5" s="297"/>
      <c r="C5" s="298"/>
      <c r="D5" s="299"/>
      <c r="E5" s="297"/>
      <c r="F5" s="34"/>
      <c r="G5" s="34"/>
      <c r="H5" s="34"/>
      <c r="I5" s="97"/>
      <c r="J5" s="34"/>
      <c r="K5" s="80"/>
    </row>
    <row r="6" spans="1:12" s="22" customFormat="1" ht="13.5" x14ac:dyDescent="0.2">
      <c r="A6" s="107"/>
      <c r="B6" s="108"/>
      <c r="C6" s="108"/>
      <c r="D6" s="103"/>
      <c r="E6" s="103"/>
      <c r="F6" s="103"/>
      <c r="G6" s="103"/>
      <c r="H6" s="103"/>
      <c r="I6" s="103"/>
      <c r="J6" s="103"/>
      <c r="K6" s="109"/>
    </row>
    <row r="7" spans="1:12" ht="45" x14ac:dyDescent="0.2">
      <c r="A7" s="98"/>
      <c r="B7" s="680" t="s">
        <v>221</v>
      </c>
      <c r="C7" s="680"/>
      <c r="D7" s="680" t="s">
        <v>294</v>
      </c>
      <c r="E7" s="680"/>
      <c r="F7" s="680" t="s">
        <v>295</v>
      </c>
      <c r="G7" s="680"/>
      <c r="H7" s="121" t="s">
        <v>281</v>
      </c>
      <c r="I7" s="680" t="s">
        <v>224</v>
      </c>
      <c r="J7" s="680"/>
      <c r="K7" s="110"/>
    </row>
    <row r="8" spans="1:12" ht="15" x14ac:dyDescent="0.2">
      <c r="A8" s="99" t="s">
        <v>116</v>
      </c>
      <c r="B8" s="100" t="s">
        <v>223</v>
      </c>
      <c r="C8" s="101" t="s">
        <v>222</v>
      </c>
      <c r="D8" s="100" t="s">
        <v>223</v>
      </c>
      <c r="E8" s="101" t="s">
        <v>222</v>
      </c>
      <c r="F8" s="100" t="s">
        <v>223</v>
      </c>
      <c r="G8" s="101" t="s">
        <v>222</v>
      </c>
      <c r="H8" s="101" t="s">
        <v>222</v>
      </c>
      <c r="I8" s="100" t="s">
        <v>223</v>
      </c>
      <c r="J8" s="101" t="s">
        <v>222</v>
      </c>
      <c r="K8" s="110"/>
    </row>
    <row r="9" spans="1:12" ht="15" x14ac:dyDescent="0.2">
      <c r="A9" s="35" t="s">
        <v>117</v>
      </c>
      <c r="B9" s="59">
        <v>185</v>
      </c>
      <c r="C9" s="59">
        <f>SUM(C10,C14,C17)</f>
        <v>37930</v>
      </c>
      <c r="D9" s="59">
        <f t="shared" ref="D9:J9" si="0">SUM(D10,D14,D17)</f>
        <v>203</v>
      </c>
      <c r="E9" s="59">
        <f>SUM(E10,E14,E17)</f>
        <v>18340</v>
      </c>
      <c r="F9" s="59">
        <f t="shared" si="0"/>
        <v>0</v>
      </c>
      <c r="G9" s="59">
        <f>SUM(G10,G14,G17)</f>
        <v>11060.44</v>
      </c>
      <c r="H9" s="59">
        <f>SUM(H10,H14,H17)</f>
        <v>0</v>
      </c>
      <c r="I9" s="59">
        <v>185</v>
      </c>
      <c r="J9" s="59">
        <f t="shared" si="0"/>
        <v>45209.56</v>
      </c>
      <c r="K9" s="110"/>
    </row>
    <row r="10" spans="1:12" ht="15" x14ac:dyDescent="0.2">
      <c r="A10" s="36" t="s">
        <v>118</v>
      </c>
      <c r="B10" s="98">
        <f>SUM(B11:B13)</f>
        <v>0</v>
      </c>
      <c r="C10" s="98">
        <f>SUM(C11:C13)</f>
        <v>0</v>
      </c>
      <c r="D10" s="98">
        <f t="shared" ref="D10:J10" si="1">SUM(D11:D13)</f>
        <v>0</v>
      </c>
      <c r="E10" s="98">
        <f>SUM(E11:E13)</f>
        <v>0</v>
      </c>
      <c r="F10" s="98">
        <f t="shared" si="1"/>
        <v>0</v>
      </c>
      <c r="G10" s="98">
        <f>SUM(G11:G13)</f>
        <v>0</v>
      </c>
      <c r="H10" s="98">
        <f>SUM(H11:H13)</f>
        <v>0</v>
      </c>
      <c r="I10" s="98">
        <f>SUM(I11:I13)</f>
        <v>0</v>
      </c>
      <c r="J10" s="98">
        <f t="shared" si="1"/>
        <v>0</v>
      </c>
      <c r="K10" s="110"/>
    </row>
    <row r="11" spans="1:12" ht="15" x14ac:dyDescent="0.2">
      <c r="A11" s="36" t="s">
        <v>119</v>
      </c>
      <c r="B11" s="25"/>
      <c r="C11" s="25"/>
      <c r="D11" s="25"/>
      <c r="E11" s="25"/>
      <c r="F11" s="25"/>
      <c r="G11" s="25"/>
      <c r="H11" s="25"/>
      <c r="I11" s="25"/>
      <c r="J11" s="25"/>
      <c r="K11" s="110"/>
    </row>
    <row r="12" spans="1:12" ht="15" x14ac:dyDescent="0.2">
      <c r="A12" s="36" t="s">
        <v>120</v>
      </c>
      <c r="B12" s="25"/>
      <c r="C12" s="25"/>
      <c r="D12" s="25"/>
      <c r="E12" s="25"/>
      <c r="F12" s="25"/>
      <c r="G12" s="25"/>
      <c r="H12" s="25"/>
      <c r="I12" s="25"/>
      <c r="J12" s="25"/>
      <c r="K12" s="110"/>
    </row>
    <row r="13" spans="1:12" ht="15" x14ac:dyDescent="0.2">
      <c r="A13" s="36" t="s">
        <v>121</v>
      </c>
      <c r="B13" s="25"/>
      <c r="C13" s="25"/>
      <c r="D13" s="25"/>
      <c r="E13" s="25"/>
      <c r="F13" s="25"/>
      <c r="G13" s="25"/>
      <c r="H13" s="25"/>
      <c r="I13" s="25"/>
      <c r="J13" s="25"/>
      <c r="K13" s="110"/>
    </row>
    <row r="14" spans="1:12" ht="15" x14ac:dyDescent="0.2">
      <c r="A14" s="36" t="s">
        <v>122</v>
      </c>
      <c r="B14" s="98">
        <f>SUM(B15:B16)</f>
        <v>33</v>
      </c>
      <c r="C14" s="98">
        <f>SUM(C15:C16)</f>
        <v>33929</v>
      </c>
      <c r="D14" s="98">
        <f t="shared" ref="D14:J14" si="2">SUM(D15:D16)</f>
        <v>198</v>
      </c>
      <c r="E14" s="98">
        <f>SUM(E15:E16)</f>
        <v>6345</v>
      </c>
      <c r="F14" s="98">
        <f t="shared" si="2"/>
        <v>0</v>
      </c>
      <c r="G14" s="98">
        <f>SUM(G15:G16)</f>
        <v>8054.8</v>
      </c>
      <c r="H14" s="98">
        <f>SUM(H15:H16)</f>
        <v>0</v>
      </c>
      <c r="I14" s="98">
        <f>SUM(I15:I16)</f>
        <v>231</v>
      </c>
      <c r="J14" s="98">
        <f t="shared" si="2"/>
        <v>32219.199999999997</v>
      </c>
      <c r="K14" s="110"/>
    </row>
    <row r="15" spans="1:12" ht="15" x14ac:dyDescent="0.2">
      <c r="A15" s="36" t="s">
        <v>123</v>
      </c>
      <c r="B15" s="25">
        <v>1</v>
      </c>
      <c r="C15" s="25">
        <v>6528</v>
      </c>
      <c r="D15" s="25"/>
      <c r="E15" s="25"/>
      <c r="F15" s="25"/>
      <c r="G15" s="25">
        <f>C15*0.2</f>
        <v>1305.6000000000001</v>
      </c>
      <c r="H15" s="25"/>
      <c r="I15" s="25">
        <v>1</v>
      </c>
      <c r="J15" s="25">
        <f>C15-G15</f>
        <v>5222.3999999999996</v>
      </c>
      <c r="K15" s="110"/>
    </row>
    <row r="16" spans="1:12" ht="15" x14ac:dyDescent="0.2">
      <c r="A16" s="36" t="s">
        <v>124</v>
      </c>
      <c r="B16" s="25">
        <v>32</v>
      </c>
      <c r="C16" s="25">
        <v>27401</v>
      </c>
      <c r="D16" s="25">
        <v>198</v>
      </c>
      <c r="E16" s="25">
        <v>6345</v>
      </c>
      <c r="F16" s="25"/>
      <c r="G16" s="25">
        <v>6749.2</v>
      </c>
      <c r="H16" s="25"/>
      <c r="I16" s="25">
        <f>B16+D16</f>
        <v>230</v>
      </c>
      <c r="J16" s="25">
        <f>C16+E16-G16</f>
        <v>26996.799999999999</v>
      </c>
      <c r="K16" s="110"/>
    </row>
    <row r="17" spans="1:11" ht="15" x14ac:dyDescent="0.2">
      <c r="A17" s="36" t="s">
        <v>125</v>
      </c>
      <c r="B17" s="98"/>
      <c r="C17" s="98">
        <f>SUM(C18:C19,C22,C23)</f>
        <v>4001</v>
      </c>
      <c r="D17" s="98">
        <f t="shared" ref="D17:J17" si="3">SUM(D18:D19,D22,D23)</f>
        <v>5</v>
      </c>
      <c r="E17" s="98">
        <f>SUM(E18:E19,E22,E23)</f>
        <v>11995</v>
      </c>
      <c r="F17" s="98">
        <f t="shared" si="3"/>
        <v>0</v>
      </c>
      <c r="G17" s="98">
        <f>SUM(G18:G19,G22,G23)</f>
        <v>3005.64</v>
      </c>
      <c r="H17" s="98">
        <f>SUM(H18:H19,H22,H23)</f>
        <v>0</v>
      </c>
      <c r="I17" s="98">
        <f>SUM(I18:I19,I22,I23)</f>
        <v>154</v>
      </c>
      <c r="J17" s="98">
        <f t="shared" si="3"/>
        <v>12990.36</v>
      </c>
      <c r="K17" s="110"/>
    </row>
    <row r="18" spans="1:11" ht="15" x14ac:dyDescent="0.2">
      <c r="A18" s="36" t="s">
        <v>126</v>
      </c>
      <c r="B18" s="25"/>
      <c r="C18" s="25"/>
      <c r="D18" s="25"/>
      <c r="E18" s="25"/>
      <c r="F18" s="25"/>
      <c r="G18" s="25"/>
      <c r="H18" s="25"/>
      <c r="I18" s="25"/>
      <c r="J18" s="25"/>
      <c r="K18" s="110"/>
    </row>
    <row r="19" spans="1:11" ht="15" x14ac:dyDescent="0.2">
      <c r="A19" s="36" t="s">
        <v>127</v>
      </c>
      <c r="B19" s="98">
        <v>152</v>
      </c>
      <c r="C19" s="98">
        <f>SUM(C20:C21)</f>
        <v>1265</v>
      </c>
      <c r="D19" s="98">
        <f t="shared" ref="D19:J19" si="4">SUM(D20:D21)</f>
        <v>1</v>
      </c>
      <c r="E19" s="98">
        <f>SUM(E20:E21)</f>
        <v>348</v>
      </c>
      <c r="F19" s="98">
        <f t="shared" si="4"/>
        <v>0</v>
      </c>
      <c r="G19" s="98">
        <f>SUM(G20:G21)</f>
        <v>129.04</v>
      </c>
      <c r="H19" s="98">
        <f>SUM(H20:H21)</f>
        <v>0</v>
      </c>
      <c r="I19" s="98"/>
      <c r="J19" s="98">
        <f t="shared" si="4"/>
        <v>1483.96</v>
      </c>
      <c r="K19" s="110"/>
    </row>
    <row r="20" spans="1:11" ht="15" x14ac:dyDescent="0.2">
      <c r="A20" s="36" t="s">
        <v>128</v>
      </c>
      <c r="B20" s="25"/>
      <c r="C20" s="25"/>
      <c r="D20" s="25"/>
      <c r="E20" s="25"/>
      <c r="F20" s="25"/>
      <c r="G20" s="25"/>
      <c r="H20" s="25"/>
      <c r="I20" s="25"/>
      <c r="J20" s="25"/>
      <c r="K20" s="110"/>
    </row>
    <row r="21" spans="1:11" ht="15" x14ac:dyDescent="0.2">
      <c r="A21" s="36" t="s">
        <v>129</v>
      </c>
      <c r="B21" s="25">
        <v>2</v>
      </c>
      <c r="C21" s="25">
        <v>1265</v>
      </c>
      <c r="D21" s="25">
        <v>1</v>
      </c>
      <c r="E21" s="25">
        <v>348</v>
      </c>
      <c r="F21" s="25"/>
      <c r="G21" s="25">
        <v>129.04</v>
      </c>
      <c r="H21" s="25"/>
      <c r="I21" s="25">
        <v>3</v>
      </c>
      <c r="J21" s="25">
        <f>C21+E21-G21</f>
        <v>1483.96</v>
      </c>
      <c r="K21" s="110"/>
    </row>
    <row r="22" spans="1:11" ht="15" x14ac:dyDescent="0.2">
      <c r="A22" s="36" t="s">
        <v>130</v>
      </c>
      <c r="B22" s="25"/>
      <c r="C22" s="25"/>
      <c r="D22" s="25"/>
      <c r="E22" s="25"/>
      <c r="F22" s="25"/>
      <c r="G22" s="25"/>
      <c r="H22" s="25"/>
      <c r="I22" s="25"/>
      <c r="J22" s="25"/>
      <c r="K22" s="110"/>
    </row>
    <row r="23" spans="1:11" ht="15" x14ac:dyDescent="0.2">
      <c r="A23" s="36" t="s">
        <v>131</v>
      </c>
      <c r="B23" s="25">
        <v>150</v>
      </c>
      <c r="C23" s="25">
        <v>2736</v>
      </c>
      <c r="D23" s="25">
        <v>4</v>
      </c>
      <c r="E23" s="25">
        <v>11647</v>
      </c>
      <c r="F23" s="25"/>
      <c r="G23" s="25">
        <v>2876.6</v>
      </c>
      <c r="H23" s="25"/>
      <c r="I23" s="25">
        <v>154</v>
      </c>
      <c r="J23" s="25">
        <f>C23+E23-G23</f>
        <v>11506.4</v>
      </c>
      <c r="K23" s="110"/>
    </row>
    <row r="24" spans="1:11" ht="15" x14ac:dyDescent="0.2">
      <c r="A24" s="35" t="s">
        <v>132</v>
      </c>
      <c r="B24" s="59">
        <f>SUM(B25:B31)</f>
        <v>0</v>
      </c>
      <c r="C24" s="59">
        <f t="shared" ref="C24:J24" si="5">SUM(C25:C31)</f>
        <v>0</v>
      </c>
      <c r="D24" s="59">
        <f t="shared" si="5"/>
        <v>0</v>
      </c>
      <c r="E24" s="59">
        <f t="shared" si="5"/>
        <v>0</v>
      </c>
      <c r="F24" s="59">
        <f t="shared" si="5"/>
        <v>0</v>
      </c>
      <c r="G24" s="59">
        <f t="shared" si="5"/>
        <v>0</v>
      </c>
      <c r="H24" s="59">
        <f t="shared" si="5"/>
        <v>0</v>
      </c>
      <c r="I24" s="59">
        <f t="shared" si="5"/>
        <v>0</v>
      </c>
      <c r="J24" s="59">
        <f t="shared" si="5"/>
        <v>0</v>
      </c>
      <c r="K24" s="110"/>
    </row>
    <row r="25" spans="1:11" ht="15" x14ac:dyDescent="0.2">
      <c r="A25" s="36" t="s">
        <v>259</v>
      </c>
      <c r="B25" s="25"/>
      <c r="C25" s="25"/>
      <c r="D25" s="25"/>
      <c r="E25" s="25"/>
      <c r="F25" s="25"/>
      <c r="G25" s="25"/>
      <c r="H25" s="25"/>
      <c r="I25" s="25"/>
      <c r="J25" s="25"/>
      <c r="K25" s="110"/>
    </row>
    <row r="26" spans="1:11" ht="15" x14ac:dyDescent="0.2">
      <c r="A26" s="36" t="s">
        <v>260</v>
      </c>
      <c r="B26" s="25"/>
      <c r="C26" s="25"/>
      <c r="D26" s="25"/>
      <c r="E26" s="25"/>
      <c r="F26" s="25"/>
      <c r="G26" s="25"/>
      <c r="H26" s="25"/>
      <c r="I26" s="25"/>
      <c r="J26" s="25"/>
      <c r="K26" s="110"/>
    </row>
    <row r="27" spans="1:11" ht="15" x14ac:dyDescent="0.2">
      <c r="A27" s="36" t="s">
        <v>261</v>
      </c>
      <c r="B27" s="25"/>
      <c r="C27" s="25"/>
      <c r="D27" s="25"/>
      <c r="E27" s="25"/>
      <c r="F27" s="25"/>
      <c r="G27" s="25"/>
      <c r="H27" s="25"/>
      <c r="I27" s="25"/>
      <c r="J27" s="25"/>
      <c r="K27" s="110"/>
    </row>
    <row r="28" spans="1:11" ht="15" x14ac:dyDescent="0.2">
      <c r="A28" s="36" t="s">
        <v>262</v>
      </c>
      <c r="B28" s="25"/>
      <c r="C28" s="25"/>
      <c r="D28" s="25"/>
      <c r="E28" s="25"/>
      <c r="F28" s="25"/>
      <c r="G28" s="25"/>
      <c r="H28" s="25"/>
      <c r="I28" s="25"/>
      <c r="J28" s="25"/>
      <c r="K28" s="110"/>
    </row>
    <row r="29" spans="1:11" ht="15" x14ac:dyDescent="0.2">
      <c r="A29" s="36" t="s">
        <v>263</v>
      </c>
      <c r="B29" s="25"/>
      <c r="C29" s="25"/>
      <c r="D29" s="25"/>
      <c r="E29" s="25"/>
      <c r="F29" s="25"/>
      <c r="G29" s="25"/>
      <c r="H29" s="25"/>
      <c r="I29" s="25"/>
      <c r="J29" s="25"/>
      <c r="K29" s="110"/>
    </row>
    <row r="30" spans="1:11" ht="15" x14ac:dyDescent="0.2">
      <c r="A30" s="36" t="s">
        <v>264</v>
      </c>
      <c r="B30" s="25"/>
      <c r="C30" s="25"/>
      <c r="D30" s="25"/>
      <c r="E30" s="25"/>
      <c r="F30" s="25"/>
      <c r="G30" s="25"/>
      <c r="H30" s="25"/>
      <c r="I30" s="25"/>
      <c r="J30" s="25"/>
      <c r="K30" s="110"/>
    </row>
    <row r="31" spans="1:11" ht="15" x14ac:dyDescent="0.2">
      <c r="A31" s="36" t="s">
        <v>265</v>
      </c>
      <c r="B31" s="25"/>
      <c r="C31" s="25"/>
      <c r="D31" s="25"/>
      <c r="E31" s="25"/>
      <c r="F31" s="25"/>
      <c r="G31" s="25"/>
      <c r="H31" s="25"/>
      <c r="I31" s="25"/>
      <c r="J31" s="25"/>
      <c r="K31" s="110"/>
    </row>
    <row r="32" spans="1:11" ht="15" x14ac:dyDescent="0.2">
      <c r="A32" s="35" t="s">
        <v>133</v>
      </c>
      <c r="B32" s="59">
        <f>SUM(B33:B35)</f>
        <v>0</v>
      </c>
      <c r="C32" s="59">
        <f>SUM(C33:C35)</f>
        <v>0</v>
      </c>
      <c r="D32" s="59">
        <f t="shared" ref="D32:J32" si="6">SUM(D33:D35)</f>
        <v>0</v>
      </c>
      <c r="E32" s="59">
        <f>SUM(E33:E35)</f>
        <v>0</v>
      </c>
      <c r="F32" s="59">
        <f t="shared" si="6"/>
        <v>0</v>
      </c>
      <c r="G32" s="59">
        <f>SUM(G33:G35)</f>
        <v>0</v>
      </c>
      <c r="H32" s="59">
        <f>SUM(H33:H35)</f>
        <v>0</v>
      </c>
      <c r="I32" s="59">
        <f>SUM(I33:I35)</f>
        <v>0</v>
      </c>
      <c r="J32" s="59">
        <f t="shared" si="6"/>
        <v>0</v>
      </c>
      <c r="K32" s="110"/>
    </row>
    <row r="33" spans="1:11" ht="15" x14ac:dyDescent="0.2">
      <c r="A33" s="36" t="s">
        <v>266</v>
      </c>
      <c r="B33" s="25"/>
      <c r="C33" s="25"/>
      <c r="D33" s="25"/>
      <c r="E33" s="25"/>
      <c r="F33" s="25"/>
      <c r="G33" s="25"/>
      <c r="H33" s="25"/>
      <c r="I33" s="25"/>
      <c r="J33" s="25"/>
      <c r="K33" s="110"/>
    </row>
    <row r="34" spans="1:11" ht="15" x14ac:dyDescent="0.2">
      <c r="A34" s="36" t="s">
        <v>267</v>
      </c>
      <c r="B34" s="25"/>
      <c r="C34" s="25"/>
      <c r="D34" s="25"/>
      <c r="E34" s="25"/>
      <c r="F34" s="25"/>
      <c r="G34" s="25"/>
      <c r="H34" s="25"/>
      <c r="I34" s="25"/>
      <c r="J34" s="25"/>
      <c r="K34" s="110"/>
    </row>
    <row r="35" spans="1:11" ht="15" x14ac:dyDescent="0.2">
      <c r="A35" s="36" t="s">
        <v>268</v>
      </c>
      <c r="B35" s="25"/>
      <c r="C35" s="25"/>
      <c r="D35" s="25"/>
      <c r="E35" s="25"/>
      <c r="F35" s="25"/>
      <c r="G35" s="25"/>
      <c r="H35" s="25"/>
      <c r="I35" s="25"/>
      <c r="J35" s="25"/>
      <c r="K35" s="110"/>
    </row>
    <row r="36" spans="1:11" ht="15" x14ac:dyDescent="0.2">
      <c r="A36" s="35" t="s">
        <v>134</v>
      </c>
      <c r="B36" s="59">
        <f>SUM(B37:B39,B42)</f>
        <v>0</v>
      </c>
      <c r="C36" s="59">
        <f>SUM(C37:C39,C42)</f>
        <v>0</v>
      </c>
      <c r="D36" s="59">
        <f t="shared" ref="D36:J36" si="7">SUM(D37:D39,D42)</f>
        <v>0</v>
      </c>
      <c r="E36" s="59">
        <f>SUM(E37:E39,E42)</f>
        <v>0</v>
      </c>
      <c r="F36" s="59">
        <f t="shared" si="7"/>
        <v>0</v>
      </c>
      <c r="G36" s="59">
        <f>SUM(G37:G39,G42)</f>
        <v>0</v>
      </c>
      <c r="H36" s="59">
        <f>SUM(H37:H39,H42)</f>
        <v>0</v>
      </c>
      <c r="I36" s="59">
        <f>SUM(I37:I39,I42)</f>
        <v>0</v>
      </c>
      <c r="J36" s="59">
        <f t="shared" si="7"/>
        <v>0</v>
      </c>
      <c r="K36" s="110"/>
    </row>
    <row r="37" spans="1:11" ht="15" x14ac:dyDescent="0.2">
      <c r="A37" s="36" t="s">
        <v>135</v>
      </c>
      <c r="B37" s="25"/>
      <c r="C37" s="25"/>
      <c r="D37" s="25"/>
      <c r="E37" s="25"/>
      <c r="F37" s="25"/>
      <c r="G37" s="25"/>
      <c r="H37" s="25"/>
      <c r="I37" s="25"/>
      <c r="J37" s="25"/>
      <c r="K37" s="110"/>
    </row>
    <row r="38" spans="1:11" ht="15" x14ac:dyDescent="0.2">
      <c r="A38" s="36" t="s">
        <v>136</v>
      </c>
      <c r="B38" s="25"/>
      <c r="C38" s="25"/>
      <c r="D38" s="25"/>
      <c r="E38" s="25"/>
      <c r="F38" s="25"/>
      <c r="G38" s="25"/>
      <c r="H38" s="25"/>
      <c r="I38" s="25"/>
      <c r="J38" s="25"/>
      <c r="K38" s="110"/>
    </row>
    <row r="39" spans="1:11" ht="15" x14ac:dyDescent="0.2">
      <c r="A39" s="36" t="s">
        <v>137</v>
      </c>
      <c r="B39" s="98">
        <f>SUM(B40:B41)</f>
        <v>0</v>
      </c>
      <c r="C39" s="98">
        <f>SUM(C40:C41)</f>
        <v>0</v>
      </c>
      <c r="D39" s="98">
        <f t="shared" ref="D39:J39" si="8">SUM(D40:D41)</f>
        <v>0</v>
      </c>
      <c r="E39" s="98">
        <f>SUM(E40:E41)</f>
        <v>0</v>
      </c>
      <c r="F39" s="98">
        <f t="shared" si="8"/>
        <v>0</v>
      </c>
      <c r="G39" s="98">
        <f>SUM(G40:G41)</f>
        <v>0</v>
      </c>
      <c r="H39" s="98">
        <f>SUM(H40:H41)</f>
        <v>0</v>
      </c>
      <c r="I39" s="98">
        <f>SUM(I40:I41)</f>
        <v>0</v>
      </c>
      <c r="J39" s="98">
        <f t="shared" si="8"/>
        <v>0</v>
      </c>
      <c r="K39" s="110"/>
    </row>
    <row r="40" spans="1:11" ht="30" x14ac:dyDescent="0.2">
      <c r="A40" s="36" t="s">
        <v>9049</v>
      </c>
      <c r="B40" s="25"/>
      <c r="C40" s="25"/>
      <c r="D40" s="25"/>
      <c r="E40" s="25"/>
      <c r="F40" s="25"/>
      <c r="G40" s="25"/>
      <c r="H40" s="25"/>
      <c r="I40" s="25"/>
      <c r="J40" s="25"/>
      <c r="K40" s="110"/>
    </row>
    <row r="41" spans="1:11" ht="15" x14ac:dyDescent="0.2">
      <c r="A41" s="36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110"/>
    </row>
    <row r="42" spans="1:11" ht="15" x14ac:dyDescent="0.2">
      <c r="A42" s="36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110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48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47"/>
      <c r="C48" s="47"/>
      <c r="F48" s="47"/>
      <c r="G48" s="50"/>
      <c r="H48" s="47"/>
      <c r="I48"/>
      <c r="J48"/>
    </row>
    <row r="49" spans="1:10" s="2" customFormat="1" ht="15" x14ac:dyDescent="0.3">
      <c r="B49" s="46" t="s">
        <v>269</v>
      </c>
      <c r="F49" s="12" t="s">
        <v>274</v>
      </c>
      <c r="G49" s="49"/>
      <c r="I49"/>
      <c r="J49"/>
    </row>
    <row r="50" spans="1:10" s="2" customFormat="1" ht="15" x14ac:dyDescent="0.3">
      <c r="B50" s="42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32" bottom="0.27" header="0.18" footer="0.16"/>
  <pageSetup paperSize="9" scale="70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A5" sqref="A5:D5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40" customWidth="1"/>
    <col min="11" max="11" width="12.7109375" style="40" customWidth="1"/>
    <col min="12" max="12" width="9.140625" style="41"/>
    <col min="13" max="16384" width="9.140625" style="24"/>
  </cols>
  <sheetData>
    <row r="1" spans="1:12" s="22" customFormat="1" ht="15" x14ac:dyDescent="0.2">
      <c r="A1" s="102" t="s">
        <v>307</v>
      </c>
      <c r="B1" s="103"/>
      <c r="C1" s="103"/>
      <c r="D1" s="103"/>
      <c r="E1" s="103"/>
      <c r="F1" s="103"/>
      <c r="G1" s="109"/>
      <c r="H1" s="75" t="s">
        <v>199</v>
      </c>
      <c r="I1" s="109"/>
      <c r="J1" s="43"/>
      <c r="K1" s="43"/>
      <c r="L1" s="43"/>
    </row>
    <row r="2" spans="1:12" s="22" customFormat="1" ht="15" x14ac:dyDescent="0.3">
      <c r="A2" s="80" t="s">
        <v>141</v>
      </c>
      <c r="B2" s="103"/>
      <c r="C2" s="103"/>
      <c r="D2" s="103"/>
      <c r="E2" s="103"/>
      <c r="F2" s="103"/>
      <c r="G2" s="111"/>
      <c r="H2" s="288" t="s">
        <v>477</v>
      </c>
      <c r="I2" s="111"/>
      <c r="J2" s="43"/>
      <c r="K2" s="43"/>
      <c r="L2" s="43"/>
    </row>
    <row r="3" spans="1:12" s="22" customFormat="1" ht="15" x14ac:dyDescent="0.2">
      <c r="A3" s="103"/>
      <c r="B3" s="103"/>
      <c r="C3" s="103"/>
      <c r="D3" s="103"/>
      <c r="E3" s="103"/>
      <c r="F3" s="103"/>
      <c r="G3" s="111"/>
      <c r="H3" s="106"/>
      <c r="I3" s="111"/>
      <c r="J3" s="43"/>
      <c r="K3" s="43"/>
      <c r="L3" s="43"/>
    </row>
    <row r="4" spans="1:12" s="2" customFormat="1" ht="15" x14ac:dyDescent="0.3">
      <c r="A4" s="53" t="str">
        <f>'ფორმა N2'!A4</f>
        <v>ანგარიშვალდებული პირის დასახელება:</v>
      </c>
      <c r="B4" s="53"/>
      <c r="C4" s="53"/>
      <c r="D4" s="53"/>
      <c r="E4" s="103"/>
      <c r="F4" s="103"/>
      <c r="G4" s="103"/>
      <c r="H4" s="103"/>
      <c r="I4" s="109"/>
      <c r="J4" s="40"/>
      <c r="K4" s="40"/>
      <c r="L4" s="22"/>
    </row>
    <row r="5" spans="1:12" s="2" customFormat="1" ht="15" x14ac:dyDescent="0.3">
      <c r="A5" s="296" t="s">
        <v>826</v>
      </c>
      <c r="B5" s="297"/>
      <c r="C5" s="298"/>
      <c r="D5" s="299"/>
      <c r="E5" s="297"/>
      <c r="F5" s="114"/>
      <c r="G5" s="114"/>
      <c r="H5" s="114"/>
      <c r="I5" s="109"/>
      <c r="J5" s="40"/>
      <c r="K5" s="40"/>
      <c r="L5" s="12"/>
    </row>
    <row r="6" spans="1:12" s="22" customFormat="1" ht="13.5" x14ac:dyDescent="0.2">
      <c r="A6" s="107"/>
      <c r="B6" s="108"/>
      <c r="C6" s="108"/>
      <c r="D6" s="108"/>
      <c r="E6" s="103"/>
      <c r="F6" s="103"/>
      <c r="G6" s="103"/>
      <c r="H6" s="103"/>
      <c r="I6" s="109"/>
      <c r="J6" s="40"/>
      <c r="K6" s="40"/>
      <c r="L6" s="40"/>
    </row>
    <row r="7" spans="1:12" ht="30" x14ac:dyDescent="0.2">
      <c r="A7" s="99" t="s">
        <v>64</v>
      </c>
      <c r="B7" s="99" t="s">
        <v>381</v>
      </c>
      <c r="C7" s="101" t="s">
        <v>382</v>
      </c>
      <c r="D7" s="101" t="s">
        <v>236</v>
      </c>
      <c r="E7" s="101" t="s">
        <v>241</v>
      </c>
      <c r="F7" s="101" t="s">
        <v>242</v>
      </c>
      <c r="G7" s="101" t="s">
        <v>243</v>
      </c>
      <c r="H7" s="101" t="s">
        <v>244</v>
      </c>
      <c r="I7" s="109"/>
    </row>
    <row r="8" spans="1:12" ht="15" x14ac:dyDescent="0.2">
      <c r="A8" s="99">
        <v>1</v>
      </c>
      <c r="B8" s="99">
        <v>2</v>
      </c>
      <c r="C8" s="101">
        <v>3</v>
      </c>
      <c r="D8" s="99">
        <v>4</v>
      </c>
      <c r="E8" s="101">
        <v>5</v>
      </c>
      <c r="F8" s="99">
        <v>6</v>
      </c>
      <c r="G8" s="101">
        <v>7</v>
      </c>
      <c r="H8" s="101">
        <v>8</v>
      </c>
      <c r="I8" s="109"/>
    </row>
    <row r="9" spans="1:12" ht="15" x14ac:dyDescent="0.25">
      <c r="A9" s="44">
        <v>1</v>
      </c>
      <c r="B9" s="25"/>
      <c r="C9" s="25"/>
      <c r="D9" s="25"/>
      <c r="E9" s="25"/>
      <c r="F9" s="25"/>
      <c r="G9" s="122"/>
      <c r="H9" s="25"/>
      <c r="I9" s="109"/>
    </row>
    <row r="10" spans="1:12" ht="15" x14ac:dyDescent="0.25">
      <c r="A10" s="44">
        <v>2</v>
      </c>
      <c r="B10" s="25"/>
      <c r="C10" s="25"/>
      <c r="D10" s="25"/>
      <c r="E10" s="25"/>
      <c r="F10" s="25"/>
      <c r="G10" s="122"/>
      <c r="H10" s="25"/>
      <c r="I10" s="109"/>
    </row>
    <row r="11" spans="1:12" ht="15" x14ac:dyDescent="0.25">
      <c r="A11" s="44">
        <v>3</v>
      </c>
      <c r="B11" s="25"/>
      <c r="C11" s="25"/>
      <c r="D11" s="25"/>
      <c r="E11" s="25"/>
      <c r="F11" s="25"/>
      <c r="G11" s="122"/>
      <c r="H11" s="25"/>
      <c r="I11" s="109"/>
    </row>
    <row r="12" spans="1:12" ht="15" x14ac:dyDescent="0.25">
      <c r="A12" s="44">
        <v>4</v>
      </c>
      <c r="B12" s="25"/>
      <c r="C12" s="25"/>
      <c r="D12" s="25"/>
      <c r="E12" s="25"/>
      <c r="F12" s="25"/>
      <c r="G12" s="122"/>
      <c r="H12" s="25"/>
      <c r="I12" s="109"/>
    </row>
    <row r="13" spans="1:12" ht="15" x14ac:dyDescent="0.25">
      <c r="A13" s="44">
        <v>5</v>
      </c>
      <c r="B13" s="25"/>
      <c r="C13" s="25"/>
      <c r="D13" s="25"/>
      <c r="E13" s="25"/>
      <c r="F13" s="25"/>
      <c r="G13" s="122"/>
      <c r="H13" s="25"/>
      <c r="I13" s="109"/>
    </row>
    <row r="14" spans="1:12" ht="15" x14ac:dyDescent="0.25">
      <c r="A14" s="44">
        <v>6</v>
      </c>
      <c r="B14" s="25"/>
      <c r="C14" s="25"/>
      <c r="D14" s="25"/>
      <c r="E14" s="25"/>
      <c r="F14" s="25"/>
      <c r="G14" s="122"/>
      <c r="H14" s="25"/>
      <c r="I14" s="109"/>
    </row>
    <row r="15" spans="1:12" s="22" customFormat="1" ht="15" x14ac:dyDescent="0.25">
      <c r="A15" s="44">
        <v>7</v>
      </c>
      <c r="B15" s="25"/>
      <c r="C15" s="25"/>
      <c r="D15" s="25"/>
      <c r="E15" s="25"/>
      <c r="F15" s="25"/>
      <c r="G15" s="122"/>
      <c r="H15" s="25"/>
      <c r="I15" s="109"/>
      <c r="J15" s="40"/>
      <c r="K15" s="40"/>
      <c r="L15" s="40"/>
    </row>
    <row r="16" spans="1:12" s="22" customFormat="1" ht="15" x14ac:dyDescent="0.25">
      <c r="A16" s="44">
        <v>8</v>
      </c>
      <c r="B16" s="25"/>
      <c r="C16" s="25"/>
      <c r="D16" s="25"/>
      <c r="E16" s="25"/>
      <c r="F16" s="25"/>
      <c r="G16" s="122"/>
      <c r="H16" s="25"/>
      <c r="I16" s="109"/>
      <c r="J16" s="40"/>
      <c r="K16" s="40"/>
      <c r="L16" s="40"/>
    </row>
    <row r="17" spans="1:12" s="22" customFormat="1" ht="15" x14ac:dyDescent="0.25">
      <c r="A17" s="44">
        <v>9</v>
      </c>
      <c r="B17" s="25"/>
      <c r="C17" s="25"/>
      <c r="D17" s="25"/>
      <c r="E17" s="25"/>
      <c r="F17" s="25"/>
      <c r="G17" s="122"/>
      <c r="H17" s="25"/>
      <c r="I17" s="109"/>
      <c r="J17" s="40"/>
      <c r="K17" s="40"/>
      <c r="L17" s="40"/>
    </row>
    <row r="18" spans="1:12" s="22" customFormat="1" ht="15" x14ac:dyDescent="0.25">
      <c r="A18" s="44">
        <v>10</v>
      </c>
      <c r="B18" s="25"/>
      <c r="C18" s="25"/>
      <c r="D18" s="25"/>
      <c r="E18" s="25"/>
      <c r="F18" s="25"/>
      <c r="G18" s="122"/>
      <c r="H18" s="25"/>
      <c r="I18" s="109"/>
      <c r="J18" s="40"/>
      <c r="K18" s="40"/>
      <c r="L18" s="40"/>
    </row>
    <row r="19" spans="1:12" s="22" customFormat="1" ht="15" x14ac:dyDescent="0.25">
      <c r="A19" s="44">
        <v>11</v>
      </c>
      <c r="B19" s="25"/>
      <c r="C19" s="25"/>
      <c r="D19" s="25"/>
      <c r="E19" s="25"/>
      <c r="F19" s="25"/>
      <c r="G19" s="122"/>
      <c r="H19" s="25"/>
      <c r="I19" s="109"/>
      <c r="J19" s="40"/>
      <c r="K19" s="40"/>
      <c r="L19" s="40"/>
    </row>
    <row r="20" spans="1:12" s="22" customFormat="1" ht="15" x14ac:dyDescent="0.25">
      <c r="A20" s="44">
        <v>12</v>
      </c>
      <c r="B20" s="25"/>
      <c r="C20" s="25"/>
      <c r="D20" s="25"/>
      <c r="E20" s="25"/>
      <c r="F20" s="25"/>
      <c r="G20" s="122"/>
      <c r="H20" s="25"/>
      <c r="I20" s="109"/>
      <c r="J20" s="40"/>
      <c r="K20" s="40"/>
      <c r="L20" s="40"/>
    </row>
    <row r="21" spans="1:12" s="22" customFormat="1" ht="15" x14ac:dyDescent="0.25">
      <c r="A21" s="44">
        <v>13</v>
      </c>
      <c r="B21" s="25"/>
      <c r="C21" s="25"/>
      <c r="D21" s="25"/>
      <c r="E21" s="25"/>
      <c r="F21" s="25"/>
      <c r="G21" s="122"/>
      <c r="H21" s="25"/>
      <c r="I21" s="109"/>
      <c r="J21" s="40"/>
      <c r="K21" s="40"/>
      <c r="L21" s="40"/>
    </row>
    <row r="22" spans="1:12" s="22" customFormat="1" ht="15" x14ac:dyDescent="0.25">
      <c r="A22" s="44">
        <v>14</v>
      </c>
      <c r="B22" s="25"/>
      <c r="C22" s="25"/>
      <c r="D22" s="25"/>
      <c r="E22" s="25"/>
      <c r="F22" s="25"/>
      <c r="G22" s="122"/>
      <c r="H22" s="25"/>
      <c r="I22" s="109"/>
      <c r="J22" s="40"/>
      <c r="K22" s="40"/>
      <c r="L22" s="40"/>
    </row>
    <row r="23" spans="1:12" s="22" customFormat="1" ht="15" x14ac:dyDescent="0.25">
      <c r="A23" s="44">
        <v>15</v>
      </c>
      <c r="B23" s="25"/>
      <c r="C23" s="25"/>
      <c r="D23" s="25"/>
      <c r="E23" s="25"/>
      <c r="F23" s="25"/>
      <c r="G23" s="122"/>
      <c r="H23" s="25"/>
      <c r="I23" s="109"/>
      <c r="J23" s="40"/>
      <c r="K23" s="40"/>
      <c r="L23" s="40"/>
    </row>
    <row r="24" spans="1:12" s="22" customFormat="1" ht="15" x14ac:dyDescent="0.25">
      <c r="A24" s="44">
        <v>16</v>
      </c>
      <c r="B24" s="25"/>
      <c r="C24" s="25"/>
      <c r="D24" s="25"/>
      <c r="E24" s="25"/>
      <c r="F24" s="25"/>
      <c r="G24" s="122"/>
      <c r="H24" s="25"/>
      <c r="I24" s="109"/>
      <c r="J24" s="40"/>
      <c r="K24" s="40"/>
      <c r="L24" s="40"/>
    </row>
    <row r="25" spans="1:12" s="22" customFormat="1" ht="15" x14ac:dyDescent="0.25">
      <c r="A25" s="44">
        <v>17</v>
      </c>
      <c r="B25" s="25"/>
      <c r="C25" s="25"/>
      <c r="D25" s="25"/>
      <c r="E25" s="25"/>
      <c r="F25" s="25"/>
      <c r="G25" s="122"/>
      <c r="H25" s="25"/>
      <c r="I25" s="109"/>
      <c r="J25" s="40"/>
      <c r="K25" s="40"/>
      <c r="L25" s="40"/>
    </row>
    <row r="26" spans="1:12" s="22" customFormat="1" ht="15" x14ac:dyDescent="0.25">
      <c r="A26" s="44">
        <v>18</v>
      </c>
      <c r="B26" s="25"/>
      <c r="C26" s="25"/>
      <c r="D26" s="25"/>
      <c r="E26" s="25"/>
      <c r="F26" s="25"/>
      <c r="G26" s="122"/>
      <c r="H26" s="25"/>
      <c r="I26" s="109"/>
      <c r="J26" s="40"/>
      <c r="K26" s="40"/>
      <c r="L26" s="40"/>
    </row>
    <row r="27" spans="1:12" s="22" customFormat="1" ht="15" x14ac:dyDescent="0.25">
      <c r="A27" s="44" t="s">
        <v>280</v>
      </c>
      <c r="B27" s="25"/>
      <c r="C27" s="25"/>
      <c r="D27" s="25"/>
      <c r="E27" s="25"/>
      <c r="F27" s="25"/>
      <c r="G27" s="122"/>
      <c r="H27" s="25"/>
      <c r="I27" s="109"/>
      <c r="J27" s="40"/>
      <c r="K27" s="40"/>
      <c r="L27" s="40"/>
    </row>
    <row r="28" spans="1:12" s="22" customFormat="1" x14ac:dyDescent="0.2">
      <c r="J28" s="40"/>
      <c r="K28" s="40"/>
      <c r="L28" s="40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48" t="s">
        <v>107</v>
      </c>
      <c r="E31" s="5"/>
    </row>
    <row r="32" spans="1:12" s="2" customFormat="1" ht="15" x14ac:dyDescent="0.3">
      <c r="C32" s="47"/>
      <c r="E32" s="47"/>
      <c r="F32" s="50"/>
      <c r="G32"/>
      <c r="H32"/>
      <c r="I32"/>
    </row>
    <row r="33" spans="1:9" s="2" customFormat="1" ht="15" x14ac:dyDescent="0.3">
      <c r="A33"/>
      <c r="C33" s="46" t="s">
        <v>269</v>
      </c>
      <c r="E33" s="12" t="s">
        <v>274</v>
      </c>
      <c r="F33" s="49"/>
      <c r="G33"/>
      <c r="H33"/>
      <c r="I33"/>
    </row>
    <row r="34" spans="1:9" s="2" customFormat="1" ht="15" x14ac:dyDescent="0.3">
      <c r="A34"/>
      <c r="C34" s="42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U61" sqref="U61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41" customWidth="1"/>
    <col min="11" max="16384" width="9.140625" style="24"/>
  </cols>
  <sheetData>
    <row r="1" spans="1:12" s="22" customFormat="1" ht="15" x14ac:dyDescent="0.2">
      <c r="A1" s="102" t="s">
        <v>308</v>
      </c>
      <c r="B1" s="103"/>
      <c r="C1" s="103"/>
      <c r="D1" s="103"/>
      <c r="E1" s="103"/>
      <c r="F1" s="103"/>
      <c r="G1" s="103"/>
      <c r="H1" s="109"/>
      <c r="I1" s="55" t="s">
        <v>199</v>
      </c>
      <c r="J1" s="116"/>
    </row>
    <row r="2" spans="1:12" s="22" customFormat="1" ht="15" x14ac:dyDescent="0.3">
      <c r="A2" s="80" t="s">
        <v>141</v>
      </c>
      <c r="B2" s="103"/>
      <c r="C2" s="103"/>
      <c r="D2" s="103"/>
      <c r="E2" s="103"/>
      <c r="F2" s="103"/>
      <c r="G2" s="103"/>
      <c r="H2" s="109"/>
      <c r="I2" s="288" t="s">
        <v>477</v>
      </c>
      <c r="J2" s="116"/>
    </row>
    <row r="3" spans="1:12" s="22" customFormat="1" ht="15" x14ac:dyDescent="0.2">
      <c r="A3" s="103"/>
      <c r="B3" s="103"/>
      <c r="C3" s="103"/>
      <c r="D3" s="103"/>
      <c r="E3" s="103"/>
      <c r="F3" s="103"/>
      <c r="G3" s="103"/>
      <c r="H3" s="106"/>
      <c r="I3" s="106"/>
      <c r="J3" s="116"/>
    </row>
    <row r="4" spans="1:12" s="2" customFormat="1" ht="15" x14ac:dyDescent="0.3">
      <c r="A4" s="53" t="str">
        <f>'ფორმა N2'!A4</f>
        <v>ანგარიშვალდებული პირის დასახელება:</v>
      </c>
      <c r="B4" s="53"/>
      <c r="C4" s="53"/>
      <c r="D4" s="54"/>
      <c r="E4" s="112"/>
      <c r="F4" s="103"/>
      <c r="G4" s="103"/>
      <c r="H4" s="103"/>
      <c r="I4" s="112"/>
      <c r="J4" s="79"/>
      <c r="L4" s="22"/>
    </row>
    <row r="5" spans="1:12" s="2" customFormat="1" ht="15" x14ac:dyDescent="0.3">
      <c r="A5" s="296" t="s">
        <v>826</v>
      </c>
      <c r="B5" s="297"/>
      <c r="C5" s="298"/>
      <c r="D5" s="299"/>
      <c r="E5" s="297"/>
      <c r="F5" s="114"/>
      <c r="G5" s="114"/>
      <c r="H5" s="114"/>
      <c r="I5" s="113"/>
      <c r="J5" s="79"/>
    </row>
    <row r="6" spans="1:12" s="22" customFormat="1" ht="13.5" x14ac:dyDescent="0.2">
      <c r="A6" s="107"/>
      <c r="B6" s="108"/>
      <c r="C6" s="108"/>
      <c r="D6" s="108"/>
      <c r="E6" s="103"/>
      <c r="F6" s="103"/>
      <c r="G6" s="103"/>
      <c r="H6" s="103"/>
      <c r="I6" s="103"/>
      <c r="J6" s="111"/>
    </row>
    <row r="7" spans="1:12" ht="30" x14ac:dyDescent="0.2">
      <c r="A7" s="115" t="s">
        <v>64</v>
      </c>
      <c r="B7" s="99" t="s">
        <v>249</v>
      </c>
      <c r="C7" s="101" t="s">
        <v>245</v>
      </c>
      <c r="D7" s="101" t="s">
        <v>246</v>
      </c>
      <c r="E7" s="101" t="s">
        <v>247</v>
      </c>
      <c r="F7" s="101" t="s">
        <v>248</v>
      </c>
      <c r="G7" s="101" t="s">
        <v>242</v>
      </c>
      <c r="H7" s="101" t="s">
        <v>243</v>
      </c>
      <c r="I7" s="101" t="s">
        <v>244</v>
      </c>
      <c r="J7" s="117"/>
    </row>
    <row r="8" spans="1:12" ht="15" x14ac:dyDescent="0.2">
      <c r="A8" s="99">
        <v>1</v>
      </c>
      <c r="B8" s="99">
        <v>2</v>
      </c>
      <c r="C8" s="101">
        <v>3</v>
      </c>
      <c r="D8" s="99">
        <v>4</v>
      </c>
      <c r="E8" s="101">
        <v>5</v>
      </c>
      <c r="F8" s="99">
        <v>6</v>
      </c>
      <c r="G8" s="101">
        <v>7</v>
      </c>
      <c r="H8" s="99">
        <v>8</v>
      </c>
      <c r="I8" s="101">
        <v>9</v>
      </c>
      <c r="J8" s="117"/>
    </row>
    <row r="9" spans="1:12" ht="30" x14ac:dyDescent="0.25">
      <c r="A9" s="44">
        <v>1</v>
      </c>
      <c r="B9" s="25" t="s">
        <v>9050</v>
      </c>
      <c r="C9" s="25" t="s">
        <v>9051</v>
      </c>
      <c r="D9" s="25" t="s">
        <v>9052</v>
      </c>
      <c r="E9" s="25">
        <v>1998</v>
      </c>
      <c r="F9" s="25" t="s">
        <v>9053</v>
      </c>
      <c r="G9" s="25">
        <v>5222.3999999999996</v>
      </c>
      <c r="H9" s="368">
        <v>40673</v>
      </c>
      <c r="I9" s="25" t="s">
        <v>9054</v>
      </c>
      <c r="J9" s="117"/>
    </row>
    <row r="10" spans="1:12" ht="15" x14ac:dyDescent="0.25">
      <c r="A10" s="44">
        <v>2</v>
      </c>
      <c r="B10" s="25"/>
      <c r="C10" s="25"/>
      <c r="D10" s="25"/>
      <c r="E10" s="25"/>
      <c r="F10" s="25"/>
      <c r="G10" s="25"/>
      <c r="H10" s="122"/>
      <c r="I10" s="25"/>
      <c r="J10" s="117"/>
    </row>
    <row r="11" spans="1:12" ht="15" x14ac:dyDescent="0.25">
      <c r="A11" s="44">
        <v>3</v>
      </c>
      <c r="B11" s="25"/>
      <c r="C11" s="25"/>
      <c r="D11" s="25"/>
      <c r="E11" s="25"/>
      <c r="F11" s="25"/>
      <c r="G11" s="25"/>
      <c r="H11" s="122"/>
      <c r="I11" s="25"/>
      <c r="J11" s="117"/>
    </row>
    <row r="12" spans="1:12" ht="15" x14ac:dyDescent="0.25">
      <c r="A12" s="44">
        <v>4</v>
      </c>
      <c r="B12" s="25"/>
      <c r="C12" s="25"/>
      <c r="D12" s="25"/>
      <c r="E12" s="25"/>
      <c r="F12" s="25"/>
      <c r="G12" s="25"/>
      <c r="H12" s="122"/>
      <c r="I12" s="25"/>
      <c r="J12" s="117"/>
    </row>
    <row r="13" spans="1:12" ht="15" x14ac:dyDescent="0.25">
      <c r="A13" s="44">
        <v>5</v>
      </c>
      <c r="B13" s="25"/>
      <c r="C13" s="25"/>
      <c r="D13" s="25"/>
      <c r="E13" s="25"/>
      <c r="F13" s="25"/>
      <c r="G13" s="25"/>
      <c r="H13" s="122"/>
      <c r="I13" s="25"/>
      <c r="J13" s="117"/>
    </row>
    <row r="14" spans="1:12" ht="15" x14ac:dyDescent="0.25">
      <c r="A14" s="44">
        <v>6</v>
      </c>
      <c r="B14" s="25"/>
      <c r="C14" s="25"/>
      <c r="D14" s="25"/>
      <c r="E14" s="25"/>
      <c r="F14" s="25"/>
      <c r="G14" s="25"/>
      <c r="H14" s="122"/>
      <c r="I14" s="25"/>
      <c r="J14" s="117"/>
    </row>
    <row r="15" spans="1:12" s="22" customFormat="1" ht="15" x14ac:dyDescent="0.25">
      <c r="A15" s="44">
        <v>7</v>
      </c>
      <c r="B15" s="25"/>
      <c r="C15" s="25"/>
      <c r="D15" s="25"/>
      <c r="E15" s="25"/>
      <c r="F15" s="25"/>
      <c r="G15" s="25"/>
      <c r="H15" s="122"/>
      <c r="I15" s="25"/>
      <c r="J15" s="111"/>
    </row>
    <row r="16" spans="1:12" s="22" customFormat="1" ht="15" x14ac:dyDescent="0.25">
      <c r="A16" s="44">
        <v>8</v>
      </c>
      <c r="B16" s="25"/>
      <c r="C16" s="25"/>
      <c r="D16" s="25"/>
      <c r="E16" s="25"/>
      <c r="F16" s="25"/>
      <c r="G16" s="25"/>
      <c r="H16" s="122"/>
      <c r="I16" s="25"/>
      <c r="J16" s="111"/>
    </row>
    <row r="17" spans="1:10" s="22" customFormat="1" ht="15" x14ac:dyDescent="0.25">
      <c r="A17" s="44">
        <v>9</v>
      </c>
      <c r="B17" s="25"/>
      <c r="C17" s="25"/>
      <c r="D17" s="25"/>
      <c r="E17" s="25"/>
      <c r="F17" s="25"/>
      <c r="G17" s="25"/>
      <c r="H17" s="122"/>
      <c r="I17" s="25"/>
      <c r="J17" s="111"/>
    </row>
    <row r="18" spans="1:10" s="22" customFormat="1" ht="15" x14ac:dyDescent="0.25">
      <c r="A18" s="44">
        <v>10</v>
      </c>
      <c r="B18" s="25"/>
      <c r="C18" s="25"/>
      <c r="D18" s="25"/>
      <c r="E18" s="25"/>
      <c r="F18" s="25"/>
      <c r="G18" s="25"/>
      <c r="H18" s="122"/>
      <c r="I18" s="25"/>
      <c r="J18" s="111"/>
    </row>
    <row r="19" spans="1:10" s="22" customFormat="1" ht="15" x14ac:dyDescent="0.25">
      <c r="A19" s="44">
        <v>11</v>
      </c>
      <c r="B19" s="25"/>
      <c r="C19" s="25"/>
      <c r="D19" s="25"/>
      <c r="E19" s="25"/>
      <c r="F19" s="25"/>
      <c r="G19" s="25"/>
      <c r="H19" s="122"/>
      <c r="I19" s="25"/>
      <c r="J19" s="111"/>
    </row>
    <row r="20" spans="1:10" s="22" customFormat="1" ht="15" x14ac:dyDescent="0.25">
      <c r="A20" s="44">
        <v>12</v>
      </c>
      <c r="B20" s="25"/>
      <c r="C20" s="25"/>
      <c r="D20" s="25"/>
      <c r="E20" s="25"/>
      <c r="F20" s="25"/>
      <c r="G20" s="25"/>
      <c r="H20" s="122"/>
      <c r="I20" s="25"/>
      <c r="J20" s="111"/>
    </row>
    <row r="21" spans="1:10" s="22" customFormat="1" ht="15" x14ac:dyDescent="0.25">
      <c r="A21" s="44">
        <v>13</v>
      </c>
      <c r="B21" s="25"/>
      <c r="C21" s="25"/>
      <c r="D21" s="25"/>
      <c r="E21" s="25"/>
      <c r="F21" s="25"/>
      <c r="G21" s="25"/>
      <c r="H21" s="122"/>
      <c r="I21" s="25"/>
      <c r="J21" s="111"/>
    </row>
    <row r="22" spans="1:10" s="22" customFormat="1" ht="15" x14ac:dyDescent="0.25">
      <c r="A22" s="44">
        <v>14</v>
      </c>
      <c r="B22" s="25"/>
      <c r="C22" s="25"/>
      <c r="D22" s="25"/>
      <c r="E22" s="25"/>
      <c r="F22" s="25"/>
      <c r="G22" s="25"/>
      <c r="H22" s="122"/>
      <c r="I22" s="25"/>
      <c r="J22" s="111"/>
    </row>
    <row r="23" spans="1:10" s="22" customFormat="1" ht="15" x14ac:dyDescent="0.25">
      <c r="A23" s="44">
        <v>15</v>
      </c>
      <c r="B23" s="25"/>
      <c r="C23" s="25"/>
      <c r="D23" s="25"/>
      <c r="E23" s="25"/>
      <c r="F23" s="25"/>
      <c r="G23" s="25"/>
      <c r="H23" s="122"/>
      <c r="I23" s="25"/>
      <c r="J23" s="111"/>
    </row>
    <row r="24" spans="1:10" s="22" customFormat="1" ht="15" x14ac:dyDescent="0.25">
      <c r="A24" s="44">
        <v>16</v>
      </c>
      <c r="B24" s="25"/>
      <c r="C24" s="25"/>
      <c r="D24" s="25"/>
      <c r="E24" s="25"/>
      <c r="F24" s="25"/>
      <c r="G24" s="25"/>
      <c r="H24" s="122"/>
      <c r="I24" s="25"/>
      <c r="J24" s="111"/>
    </row>
    <row r="25" spans="1:10" s="22" customFormat="1" ht="15" x14ac:dyDescent="0.25">
      <c r="A25" s="44">
        <v>17</v>
      </c>
      <c r="B25" s="25"/>
      <c r="C25" s="25"/>
      <c r="D25" s="25"/>
      <c r="E25" s="25"/>
      <c r="F25" s="25"/>
      <c r="G25" s="25"/>
      <c r="H25" s="122"/>
      <c r="I25" s="25"/>
      <c r="J25" s="111"/>
    </row>
    <row r="26" spans="1:10" s="22" customFormat="1" ht="15" x14ac:dyDescent="0.25">
      <c r="A26" s="44">
        <v>18</v>
      </c>
      <c r="B26" s="25"/>
      <c r="C26" s="25"/>
      <c r="D26" s="25"/>
      <c r="E26" s="25"/>
      <c r="F26" s="25"/>
      <c r="G26" s="25"/>
      <c r="H26" s="122"/>
      <c r="I26" s="25"/>
      <c r="J26" s="111"/>
    </row>
    <row r="27" spans="1:10" s="22" customFormat="1" ht="15" x14ac:dyDescent="0.25">
      <c r="A27" s="44" t="s">
        <v>280</v>
      </c>
      <c r="B27" s="25"/>
      <c r="C27" s="25"/>
      <c r="D27" s="25"/>
      <c r="E27" s="25"/>
      <c r="F27" s="25"/>
      <c r="G27" s="25"/>
      <c r="H27" s="122"/>
      <c r="I27" s="25"/>
      <c r="J27" s="111"/>
    </row>
    <row r="28" spans="1:10" s="22" customFormat="1" x14ac:dyDescent="0.2">
      <c r="J28" s="40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48" t="s">
        <v>107</v>
      </c>
      <c r="E31" s="5"/>
    </row>
    <row r="32" spans="1:10" s="2" customFormat="1" ht="15" x14ac:dyDescent="0.3">
      <c r="C32" s="47"/>
      <c r="E32" s="47"/>
      <c r="F32" s="50"/>
      <c r="G32" s="50"/>
      <c r="H32"/>
      <c r="I32"/>
    </row>
    <row r="33" spans="1:10" s="2" customFormat="1" ht="15" x14ac:dyDescent="0.3">
      <c r="A33"/>
      <c r="C33" s="46" t="s">
        <v>269</v>
      </c>
      <c r="E33" s="12" t="s">
        <v>274</v>
      </c>
      <c r="F33" s="49"/>
      <c r="G33"/>
      <c r="H33"/>
      <c r="I33"/>
    </row>
    <row r="34" spans="1:10" s="2" customFormat="1" ht="15" x14ac:dyDescent="0.3">
      <c r="A34"/>
      <c r="C34" s="42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40"/>
    </row>
    <row r="38" spans="1:10" s="22" customFormat="1" x14ac:dyDescent="0.2">
      <c r="J38" s="40"/>
    </row>
    <row r="39" spans="1:10" s="22" customFormat="1" x14ac:dyDescent="0.2">
      <c r="J39" s="40"/>
    </row>
    <row r="40" spans="1:10" s="22" customFormat="1" x14ac:dyDescent="0.2">
      <c r="J40" s="40"/>
    </row>
    <row r="41" spans="1:10" s="22" customFormat="1" x14ac:dyDescent="0.2">
      <c r="J41" s="40"/>
    </row>
    <row r="42" spans="1:10" s="22" customFormat="1" x14ac:dyDescent="0.2">
      <c r="J42" s="40"/>
    </row>
    <row r="43" spans="1:10" s="22" customFormat="1" x14ac:dyDescent="0.2">
      <c r="J43" s="40"/>
    </row>
    <row r="44" spans="1:10" s="22" customFormat="1" x14ac:dyDescent="0.2">
      <c r="J44" s="40"/>
    </row>
    <row r="45" spans="1:10" s="22" customFormat="1" x14ac:dyDescent="0.2">
      <c r="J45" s="40"/>
    </row>
    <row r="46" spans="1:10" s="22" customFormat="1" x14ac:dyDescent="0.2">
      <c r="J46" s="40"/>
    </row>
    <row r="47" spans="1:10" s="22" customFormat="1" x14ac:dyDescent="0.2">
      <c r="J47" s="40"/>
    </row>
    <row r="48" spans="1:10" s="22" customFormat="1" x14ac:dyDescent="0.2">
      <c r="J48" s="40"/>
    </row>
    <row r="49" spans="10:10" s="22" customFormat="1" x14ac:dyDescent="0.2">
      <c r="J49" s="40"/>
    </row>
    <row r="50" spans="10:10" s="22" customFormat="1" x14ac:dyDescent="0.2">
      <c r="J50" s="40"/>
    </row>
    <row r="51" spans="10:10" s="22" customFormat="1" x14ac:dyDescent="0.2">
      <c r="J51" s="40"/>
    </row>
    <row r="52" spans="10:10" s="22" customFormat="1" x14ac:dyDescent="0.2">
      <c r="J52" s="40"/>
    </row>
    <row r="53" spans="10:10" s="22" customFormat="1" x14ac:dyDescent="0.2">
      <c r="J53" s="40"/>
    </row>
    <row r="54" spans="10:10" s="22" customFormat="1" x14ac:dyDescent="0.2">
      <c r="J54" s="40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A5" sqref="A5:D5"/>
    </sheetView>
  </sheetViews>
  <sheetFormatPr defaultRowHeight="12.75" x14ac:dyDescent="0.2"/>
  <cols>
    <col min="1" max="1" width="4.85546875" style="177" customWidth="1"/>
    <col min="2" max="2" width="37.42578125" style="177" customWidth="1"/>
    <col min="3" max="3" width="21.5703125" style="177" customWidth="1"/>
    <col min="4" max="4" width="20" style="177" customWidth="1"/>
    <col min="5" max="5" width="18.7109375" style="177" customWidth="1"/>
    <col min="6" max="6" width="24.140625" style="177" customWidth="1"/>
    <col min="7" max="7" width="27.140625" style="177" customWidth="1"/>
    <col min="8" max="8" width="0.7109375" style="177" customWidth="1"/>
    <col min="9" max="16384" width="9.140625" style="177"/>
  </cols>
  <sheetData>
    <row r="1" spans="1:8" s="161" customFormat="1" ht="15" x14ac:dyDescent="0.2">
      <c r="A1" s="158" t="s">
        <v>328</v>
      </c>
      <c r="B1" s="159"/>
      <c r="C1" s="159"/>
      <c r="D1" s="159"/>
      <c r="E1" s="159"/>
      <c r="F1" s="55"/>
      <c r="G1" s="55" t="s">
        <v>110</v>
      </c>
      <c r="H1" s="162"/>
    </row>
    <row r="2" spans="1:8" s="161" customFormat="1" ht="15" x14ac:dyDescent="0.2">
      <c r="A2" s="162" t="s">
        <v>319</v>
      </c>
      <c r="B2" s="159"/>
      <c r="C2" s="159"/>
      <c r="D2" s="159"/>
      <c r="E2" s="160"/>
      <c r="F2" s="160"/>
      <c r="G2" s="288" t="s">
        <v>477</v>
      </c>
      <c r="H2" s="162"/>
    </row>
    <row r="3" spans="1:8" s="161" customFormat="1" x14ac:dyDescent="0.2">
      <c r="A3" s="162"/>
      <c r="B3" s="159"/>
      <c r="C3" s="159"/>
      <c r="D3" s="159"/>
      <c r="E3" s="160"/>
      <c r="F3" s="160"/>
      <c r="G3" s="160"/>
      <c r="H3" s="162"/>
    </row>
    <row r="4" spans="1:8" s="161" customFormat="1" ht="15" x14ac:dyDescent="0.3">
      <c r="A4" s="89" t="s">
        <v>275</v>
      </c>
      <c r="B4" s="159"/>
      <c r="C4" s="159"/>
      <c r="D4" s="159"/>
      <c r="E4" s="163"/>
      <c r="F4" s="163"/>
      <c r="G4" s="160"/>
      <c r="H4" s="162"/>
    </row>
    <row r="5" spans="1:8" s="161" customFormat="1" ht="15" x14ac:dyDescent="0.3">
      <c r="A5" s="296" t="s">
        <v>826</v>
      </c>
      <c r="B5" s="297"/>
      <c r="C5" s="298"/>
      <c r="D5" s="299"/>
      <c r="E5" s="297"/>
      <c r="F5" s="164"/>
      <c r="G5" s="165"/>
      <c r="H5" s="162"/>
    </row>
    <row r="6" spans="1:8" s="178" customFormat="1" x14ac:dyDescent="0.2">
      <c r="A6" s="166"/>
      <c r="B6" s="166"/>
      <c r="C6" s="166"/>
      <c r="D6" s="166"/>
      <c r="E6" s="166"/>
      <c r="F6" s="166"/>
      <c r="G6" s="166"/>
      <c r="H6" s="163"/>
    </row>
    <row r="7" spans="1:8" s="161" customFormat="1" ht="51" x14ac:dyDescent="0.2">
      <c r="A7" s="195" t="s">
        <v>64</v>
      </c>
      <c r="B7" s="169" t="s">
        <v>323</v>
      </c>
      <c r="C7" s="169" t="s">
        <v>324</v>
      </c>
      <c r="D7" s="169" t="s">
        <v>325</v>
      </c>
      <c r="E7" s="169" t="s">
        <v>326</v>
      </c>
      <c r="F7" s="169" t="s">
        <v>327</v>
      </c>
      <c r="G7" s="169" t="s">
        <v>320</v>
      </c>
      <c r="H7" s="162"/>
    </row>
    <row r="8" spans="1:8" s="161" customFormat="1" x14ac:dyDescent="0.2">
      <c r="A8" s="167">
        <v>1</v>
      </c>
      <c r="B8" s="168">
        <v>2</v>
      </c>
      <c r="C8" s="168">
        <v>3</v>
      </c>
      <c r="D8" s="168">
        <v>4</v>
      </c>
      <c r="E8" s="169">
        <v>5</v>
      </c>
      <c r="F8" s="169">
        <v>6</v>
      </c>
      <c r="G8" s="169">
        <v>7</v>
      </c>
      <c r="H8" s="162"/>
    </row>
    <row r="9" spans="1:8" s="161" customFormat="1" x14ac:dyDescent="0.2">
      <c r="A9" s="179">
        <v>1</v>
      </c>
      <c r="B9" s="170"/>
      <c r="C9" s="170"/>
      <c r="D9" s="171"/>
      <c r="E9" s="170"/>
      <c r="F9" s="170"/>
      <c r="G9" s="170"/>
      <c r="H9" s="162"/>
    </row>
    <row r="10" spans="1:8" s="161" customFormat="1" x14ac:dyDescent="0.2">
      <c r="A10" s="179">
        <v>2</v>
      </c>
      <c r="B10" s="170"/>
      <c r="C10" s="170"/>
      <c r="D10" s="171"/>
      <c r="E10" s="170"/>
      <c r="F10" s="170"/>
      <c r="G10" s="170"/>
      <c r="H10" s="162"/>
    </row>
    <row r="11" spans="1:8" s="161" customFormat="1" x14ac:dyDescent="0.2">
      <c r="A11" s="179">
        <v>3</v>
      </c>
      <c r="B11" s="170"/>
      <c r="C11" s="170"/>
      <c r="D11" s="171"/>
      <c r="E11" s="170"/>
      <c r="F11" s="170"/>
      <c r="G11" s="170"/>
      <c r="H11" s="162"/>
    </row>
    <row r="12" spans="1:8" s="161" customFormat="1" x14ac:dyDescent="0.2">
      <c r="A12" s="179">
        <v>4</v>
      </c>
      <c r="B12" s="170"/>
      <c r="C12" s="170"/>
      <c r="D12" s="171"/>
      <c r="E12" s="170"/>
      <c r="F12" s="170"/>
      <c r="G12" s="170"/>
      <c r="H12" s="162"/>
    </row>
    <row r="13" spans="1:8" s="161" customFormat="1" x14ac:dyDescent="0.2">
      <c r="A13" s="179">
        <v>5</v>
      </c>
      <c r="B13" s="170"/>
      <c r="C13" s="170"/>
      <c r="D13" s="171"/>
      <c r="E13" s="170"/>
      <c r="F13" s="170"/>
      <c r="G13" s="170"/>
      <c r="H13" s="162"/>
    </row>
    <row r="14" spans="1:8" s="161" customFormat="1" x14ac:dyDescent="0.2">
      <c r="A14" s="179">
        <v>6</v>
      </c>
      <c r="B14" s="170"/>
      <c r="C14" s="170"/>
      <c r="D14" s="171"/>
      <c r="E14" s="170"/>
      <c r="F14" s="170"/>
      <c r="G14" s="170"/>
      <c r="H14" s="162"/>
    </row>
    <row r="15" spans="1:8" s="161" customFormat="1" x14ac:dyDescent="0.2">
      <c r="A15" s="179">
        <v>7</v>
      </c>
      <c r="B15" s="170"/>
      <c r="C15" s="170"/>
      <c r="D15" s="171"/>
      <c r="E15" s="170"/>
      <c r="F15" s="170"/>
      <c r="G15" s="170"/>
      <c r="H15" s="162"/>
    </row>
    <row r="16" spans="1:8" s="161" customFormat="1" x14ac:dyDescent="0.2">
      <c r="A16" s="179">
        <v>8</v>
      </c>
      <c r="B16" s="170"/>
      <c r="C16" s="170"/>
      <c r="D16" s="171"/>
      <c r="E16" s="170"/>
      <c r="F16" s="170"/>
      <c r="G16" s="170"/>
      <c r="H16" s="162"/>
    </row>
    <row r="17" spans="1:11" s="161" customFormat="1" x14ac:dyDescent="0.2">
      <c r="A17" s="179">
        <v>9</v>
      </c>
      <c r="B17" s="170"/>
      <c r="C17" s="170"/>
      <c r="D17" s="171"/>
      <c r="E17" s="170"/>
      <c r="F17" s="170"/>
      <c r="G17" s="170"/>
      <c r="H17" s="162"/>
    </row>
    <row r="18" spans="1:11" s="161" customFormat="1" x14ac:dyDescent="0.2">
      <c r="A18" s="179">
        <v>10</v>
      </c>
      <c r="B18" s="170"/>
      <c r="C18" s="170"/>
      <c r="D18" s="171"/>
      <c r="E18" s="170"/>
      <c r="F18" s="170"/>
      <c r="G18" s="170"/>
      <c r="H18" s="162"/>
    </row>
    <row r="19" spans="1:11" s="161" customFormat="1" x14ac:dyDescent="0.2">
      <c r="A19" s="179" t="s">
        <v>278</v>
      </c>
      <c r="B19" s="170"/>
      <c r="C19" s="170"/>
      <c r="D19" s="171"/>
      <c r="E19" s="170"/>
      <c r="F19" s="170"/>
      <c r="G19" s="170"/>
      <c r="H19" s="162"/>
    </row>
    <row r="22" spans="1:11" s="161" customFormat="1" x14ac:dyDescent="0.2"/>
    <row r="23" spans="1:11" s="161" customFormat="1" x14ac:dyDescent="0.2"/>
    <row r="24" spans="1:11" s="21" customFormat="1" ht="15" x14ac:dyDescent="0.3">
      <c r="B24" s="172" t="s">
        <v>107</v>
      </c>
      <c r="C24" s="172"/>
    </row>
    <row r="25" spans="1:11" s="21" customFormat="1" ht="15" x14ac:dyDescent="0.3">
      <c r="B25" s="172"/>
      <c r="C25" s="172"/>
    </row>
    <row r="26" spans="1:11" s="21" customFormat="1" ht="15" x14ac:dyDescent="0.3">
      <c r="C26" s="174"/>
      <c r="F26" s="174"/>
      <c r="G26" s="174"/>
      <c r="H26" s="173"/>
    </row>
    <row r="27" spans="1:11" s="21" customFormat="1" ht="15" x14ac:dyDescent="0.3">
      <c r="C27" s="175" t="s">
        <v>269</v>
      </c>
      <c r="F27" s="172" t="s">
        <v>321</v>
      </c>
      <c r="J27" s="173"/>
      <c r="K27" s="173"/>
    </row>
    <row r="28" spans="1:11" s="21" customFormat="1" ht="15" x14ac:dyDescent="0.3">
      <c r="C28" s="175" t="s">
        <v>140</v>
      </c>
      <c r="F28" s="176" t="s">
        <v>270</v>
      </c>
      <c r="J28" s="173"/>
      <c r="K28" s="173"/>
    </row>
    <row r="29" spans="1:11" s="161" customFormat="1" ht="15" x14ac:dyDescent="0.3">
      <c r="C29" s="175"/>
      <c r="J29" s="178"/>
      <c r="K29" s="17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B34" sqref="B34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51" t="s">
        <v>303</v>
      </c>
      <c r="B1" s="53"/>
      <c r="C1" s="673" t="s">
        <v>110</v>
      </c>
      <c r="D1" s="673"/>
      <c r="E1" s="83"/>
    </row>
    <row r="2" spans="1:7" x14ac:dyDescent="0.3">
      <c r="A2" s="53" t="s">
        <v>141</v>
      </c>
      <c r="B2" s="53"/>
      <c r="C2" s="671" t="s">
        <v>477</v>
      </c>
      <c r="D2" s="672"/>
      <c r="E2" s="83"/>
    </row>
    <row r="3" spans="1:7" x14ac:dyDescent="0.3">
      <c r="A3" s="51"/>
      <c r="B3" s="53"/>
      <c r="C3" s="52"/>
      <c r="D3" s="52"/>
      <c r="E3" s="83"/>
    </row>
    <row r="4" spans="1:7" x14ac:dyDescent="0.3">
      <c r="A4" s="54" t="s">
        <v>275</v>
      </c>
      <c r="B4" s="77"/>
      <c r="C4" s="78"/>
      <c r="D4" s="53"/>
      <c r="E4" s="83"/>
    </row>
    <row r="5" spans="1:7" x14ac:dyDescent="0.3">
      <c r="A5" s="296" t="s">
        <v>826</v>
      </c>
      <c r="B5" s="297"/>
      <c r="C5" s="298"/>
      <c r="D5" s="299"/>
      <c r="E5" s="297"/>
    </row>
    <row r="6" spans="1:7" x14ac:dyDescent="0.3">
      <c r="A6" s="79"/>
      <c r="B6" s="79"/>
      <c r="C6" s="79"/>
      <c r="D6" s="80"/>
      <c r="E6" s="83"/>
    </row>
    <row r="7" spans="1:7" x14ac:dyDescent="0.3">
      <c r="A7" s="53"/>
      <c r="B7" s="53"/>
      <c r="C7" s="53"/>
      <c r="D7" s="53"/>
      <c r="E7" s="83"/>
    </row>
    <row r="8" spans="1:7" s="6" customFormat="1" ht="39" customHeight="1" x14ac:dyDescent="0.3">
      <c r="A8" s="81" t="s">
        <v>64</v>
      </c>
      <c r="B8" s="56" t="s">
        <v>250</v>
      </c>
      <c r="C8" s="56" t="s">
        <v>66</v>
      </c>
      <c r="D8" s="56" t="s">
        <v>67</v>
      </c>
      <c r="E8" s="83"/>
    </row>
    <row r="9" spans="1:7" s="7" customFormat="1" ht="16.5" customHeight="1" x14ac:dyDescent="0.3">
      <c r="A9" s="203">
        <v>1</v>
      </c>
      <c r="B9" s="203" t="s">
        <v>65</v>
      </c>
      <c r="C9" s="466">
        <f>SUM(C10,C25)</f>
        <v>1578338.1400000001</v>
      </c>
      <c r="D9" s="466">
        <f>SUM(D10,D25)</f>
        <v>1520662.99</v>
      </c>
      <c r="E9" s="83"/>
    </row>
    <row r="10" spans="1:7" s="7" customFormat="1" ht="16.5" customHeight="1" x14ac:dyDescent="0.3">
      <c r="A10" s="62">
        <v>1.1000000000000001</v>
      </c>
      <c r="B10" s="62" t="s">
        <v>80</v>
      </c>
      <c r="C10" s="60">
        <f>SUM(C11,C12,C15,C18,C24)</f>
        <v>1540583.61</v>
      </c>
      <c r="D10" s="60">
        <f>SUM(D11,D12,D15,D18,D23,D24)</f>
        <v>1520662.99</v>
      </c>
      <c r="E10" s="83"/>
    </row>
    <row r="11" spans="1:7" s="9" customFormat="1" ht="16.5" customHeight="1" x14ac:dyDescent="0.3">
      <c r="A11" s="63" t="s">
        <v>30</v>
      </c>
      <c r="B11" s="63" t="s">
        <v>79</v>
      </c>
      <c r="C11" s="8"/>
      <c r="D11" s="8"/>
      <c r="E11" s="83"/>
    </row>
    <row r="12" spans="1:7" s="10" customFormat="1" ht="16.5" customHeight="1" x14ac:dyDescent="0.3">
      <c r="A12" s="63" t="s">
        <v>31</v>
      </c>
      <c r="B12" s="63" t="s">
        <v>310</v>
      </c>
      <c r="C12" s="82">
        <f>SUM(C13:C14)</f>
        <v>0</v>
      </c>
      <c r="D12" s="82">
        <f>SUM(D13:D14)</f>
        <v>0</v>
      </c>
      <c r="E12" s="83"/>
      <c r="G12" s="45"/>
    </row>
    <row r="13" spans="1:7" s="3" customFormat="1" ht="16.5" customHeight="1" x14ac:dyDescent="0.3">
      <c r="A13" s="72" t="s">
        <v>81</v>
      </c>
      <c r="B13" s="72" t="s">
        <v>313</v>
      </c>
      <c r="C13" s="8"/>
      <c r="D13" s="8"/>
      <c r="E13" s="83"/>
    </row>
    <row r="14" spans="1:7" s="3" customFormat="1" ht="16.5" customHeight="1" x14ac:dyDescent="0.3">
      <c r="A14" s="72" t="s">
        <v>109</v>
      </c>
      <c r="B14" s="72" t="s">
        <v>97</v>
      </c>
      <c r="C14" s="8"/>
      <c r="D14" s="8"/>
      <c r="E14" s="83"/>
    </row>
    <row r="15" spans="1:7" s="3" customFormat="1" ht="16.5" customHeight="1" x14ac:dyDescent="0.3">
      <c r="A15" s="63" t="s">
        <v>82</v>
      </c>
      <c r="B15" s="63" t="s">
        <v>83</v>
      </c>
      <c r="C15" s="82">
        <f>SUM(C16:C17)</f>
        <v>1541745</v>
      </c>
      <c r="D15" s="82">
        <f>SUM(D16:D17)</f>
        <v>1521474.38</v>
      </c>
      <c r="E15" s="83"/>
    </row>
    <row r="16" spans="1:7" s="3" customFormat="1" ht="16.5" customHeight="1" x14ac:dyDescent="0.3">
      <c r="A16" s="72" t="s">
        <v>84</v>
      </c>
      <c r="B16" s="72" t="s">
        <v>86</v>
      </c>
      <c r="C16" s="8">
        <v>1541745</v>
      </c>
      <c r="D16" s="8">
        <f>2346305.38-15700-809131</f>
        <v>1521474.38</v>
      </c>
      <c r="E16" s="83"/>
    </row>
    <row r="17" spans="1:6" s="3" customFormat="1" ht="30" x14ac:dyDescent="0.3">
      <c r="A17" s="72" t="s">
        <v>85</v>
      </c>
      <c r="B17" s="72" t="s">
        <v>111</v>
      </c>
      <c r="C17" s="8"/>
      <c r="D17" s="8"/>
      <c r="E17" s="83"/>
    </row>
    <row r="18" spans="1:6" s="3" customFormat="1" ht="16.5" customHeight="1" x14ac:dyDescent="0.3">
      <c r="A18" s="63" t="s">
        <v>87</v>
      </c>
      <c r="B18" s="63" t="s">
        <v>418</v>
      </c>
      <c r="C18" s="82">
        <f>SUM(C19:C22)</f>
        <v>-1161.3900000000001</v>
      </c>
      <c r="D18" s="82">
        <f>SUM(D19:D22)</f>
        <v>-1161.3900000000001</v>
      </c>
      <c r="E18" s="83"/>
    </row>
    <row r="19" spans="1:6" s="3" customFormat="1" ht="16.5" customHeight="1" x14ac:dyDescent="0.3">
      <c r="A19" s="72" t="s">
        <v>88</v>
      </c>
      <c r="B19" s="72" t="s">
        <v>89</v>
      </c>
      <c r="C19" s="8"/>
      <c r="D19" s="8"/>
      <c r="E19" s="83"/>
    </row>
    <row r="20" spans="1:6" s="3" customFormat="1" ht="30" x14ac:dyDescent="0.3">
      <c r="A20" s="72" t="s">
        <v>92</v>
      </c>
      <c r="B20" s="72" t="s">
        <v>9802</v>
      </c>
      <c r="C20" s="465">
        <v>-1161.3900000000001</v>
      </c>
      <c r="D20" s="465">
        <v>-1161.3900000000001</v>
      </c>
      <c r="E20" s="83"/>
    </row>
    <row r="21" spans="1:6" s="3" customFormat="1" ht="16.5" customHeight="1" x14ac:dyDescent="0.3">
      <c r="A21" s="72" t="s">
        <v>93</v>
      </c>
      <c r="B21" s="72" t="s">
        <v>91</v>
      </c>
      <c r="C21" s="8"/>
      <c r="D21" s="8"/>
      <c r="E21" s="83"/>
    </row>
    <row r="22" spans="1:6" s="3" customFormat="1" ht="16.5" customHeight="1" x14ac:dyDescent="0.3">
      <c r="A22" s="72" t="s">
        <v>94</v>
      </c>
      <c r="B22" s="72" t="s">
        <v>444</v>
      </c>
      <c r="C22" s="8"/>
      <c r="D22" s="8"/>
      <c r="E22" s="83"/>
    </row>
    <row r="23" spans="1:6" s="3" customFormat="1" ht="16.5" customHeight="1" x14ac:dyDescent="0.3">
      <c r="A23" s="63" t="s">
        <v>95</v>
      </c>
      <c r="B23" s="63" t="s">
        <v>445</v>
      </c>
      <c r="C23" s="234"/>
      <c r="D23" s="8"/>
      <c r="E23" s="83"/>
    </row>
    <row r="24" spans="1:6" s="3" customFormat="1" x14ac:dyDescent="0.3">
      <c r="A24" s="63" t="s">
        <v>252</v>
      </c>
      <c r="B24" s="63" t="s">
        <v>1127</v>
      </c>
      <c r="C24" s="8"/>
      <c r="D24" s="8">
        <v>350</v>
      </c>
      <c r="E24" s="83"/>
    </row>
    <row r="25" spans="1:6" ht="16.5" customHeight="1" x14ac:dyDescent="0.3">
      <c r="A25" s="62">
        <v>1.2</v>
      </c>
      <c r="B25" s="62" t="s">
        <v>96</v>
      </c>
      <c r="C25" s="60">
        <f>SUM(C26,C30)</f>
        <v>37754.53</v>
      </c>
      <c r="D25" s="60">
        <f>SUM(D26,D30)</f>
        <v>0</v>
      </c>
      <c r="E25" s="83"/>
    </row>
    <row r="26" spans="1:6" ht="16.5" customHeight="1" x14ac:dyDescent="0.3">
      <c r="A26" s="63" t="s">
        <v>32</v>
      </c>
      <c r="B26" s="63" t="s">
        <v>313</v>
      </c>
      <c r="C26" s="82">
        <f>SUM(C27:C29)</f>
        <v>37754.53</v>
      </c>
      <c r="D26" s="82">
        <f>SUM(D27:D29)</f>
        <v>0</v>
      </c>
      <c r="E26" s="83"/>
    </row>
    <row r="27" spans="1:6" x14ac:dyDescent="0.3">
      <c r="A27" s="208" t="s">
        <v>98</v>
      </c>
      <c r="B27" s="208" t="s">
        <v>311</v>
      </c>
      <c r="C27" s="8"/>
      <c r="D27" s="8"/>
      <c r="E27" s="83"/>
    </row>
    <row r="28" spans="1:6" x14ac:dyDescent="0.3">
      <c r="A28" s="208" t="s">
        <v>99</v>
      </c>
      <c r="B28" s="208" t="s">
        <v>314</v>
      </c>
      <c r="C28" s="8"/>
      <c r="D28" s="8"/>
      <c r="E28" s="83"/>
    </row>
    <row r="29" spans="1:6" x14ac:dyDescent="0.3">
      <c r="A29" s="208" t="s">
        <v>453</v>
      </c>
      <c r="B29" s="208" t="s">
        <v>312</v>
      </c>
      <c r="C29" s="8">
        <v>37754.53</v>
      </c>
      <c r="D29" s="8"/>
      <c r="E29" s="83"/>
    </row>
    <row r="30" spans="1:6" x14ac:dyDescent="0.3">
      <c r="A30" s="63" t="s">
        <v>33</v>
      </c>
      <c r="B30" s="219" t="s">
        <v>450</v>
      </c>
      <c r="C30" s="8"/>
      <c r="D30" s="8"/>
      <c r="E30" s="83"/>
    </row>
    <row r="31" spans="1:6" x14ac:dyDescent="0.3">
      <c r="D31" s="26"/>
      <c r="E31" s="84"/>
      <c r="F31" s="26"/>
    </row>
    <row r="32" spans="1:6" x14ac:dyDescent="0.3">
      <c r="A32" s="1" t="s">
        <v>1123</v>
      </c>
      <c r="D32" s="26"/>
      <c r="E32" s="84"/>
      <c r="F32" s="26"/>
    </row>
    <row r="33" spans="1:9" x14ac:dyDescent="0.3">
      <c r="A33" s="2" t="s">
        <v>1129</v>
      </c>
      <c r="D33" s="26"/>
      <c r="E33" s="84"/>
      <c r="F33" s="26"/>
    </row>
    <row r="34" spans="1:9" x14ac:dyDescent="0.3">
      <c r="A34" s="2" t="s">
        <v>1124</v>
      </c>
      <c r="D34" s="26"/>
      <c r="E34" s="84"/>
      <c r="F34" s="26"/>
    </row>
    <row r="35" spans="1:9" x14ac:dyDescent="0.3">
      <c r="A35" s="46" t="s">
        <v>107</v>
      </c>
      <c r="D35" s="26"/>
      <c r="E35" s="84"/>
      <c r="F35" s="26"/>
    </row>
    <row r="36" spans="1:9" x14ac:dyDescent="0.3">
      <c r="D36" s="26"/>
      <c r="E36" s="85"/>
      <c r="F36" s="85"/>
      <c r="G36"/>
      <c r="H36"/>
      <c r="I36"/>
    </row>
    <row r="37" spans="1:9" x14ac:dyDescent="0.3">
      <c r="D37" s="86"/>
      <c r="E37" s="85"/>
      <c r="F37" s="85"/>
      <c r="G37"/>
      <c r="H37"/>
      <c r="I37"/>
    </row>
    <row r="38" spans="1:9" x14ac:dyDescent="0.3">
      <c r="A38"/>
      <c r="B38" s="46" t="s">
        <v>272</v>
      </c>
      <c r="D38" s="86"/>
      <c r="E38" s="85"/>
      <c r="F38" s="85"/>
      <c r="G38"/>
      <c r="H38"/>
      <c r="I38"/>
    </row>
    <row r="39" spans="1:9" x14ac:dyDescent="0.3">
      <c r="A39"/>
      <c r="B39" s="2" t="s">
        <v>271</v>
      </c>
      <c r="D39" s="86"/>
      <c r="E39" s="85"/>
      <c r="F39" s="85"/>
      <c r="G39"/>
      <c r="H39"/>
      <c r="I39"/>
    </row>
    <row r="40" spans="1:9" customFormat="1" ht="12.75" x14ac:dyDescent="0.2">
      <c r="B40" s="42" t="s">
        <v>140</v>
      </c>
      <c r="D40" s="85"/>
      <c r="E40" s="85"/>
      <c r="F40" s="85"/>
    </row>
    <row r="41" spans="1:9" x14ac:dyDescent="0.3">
      <c r="D41" s="26"/>
      <c r="E41" s="84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K133"/>
  <sheetViews>
    <sheetView view="pageBreakPreview" zoomScale="70" zoomScaleNormal="80" zoomScaleSheetLayoutView="70" workbookViewId="0">
      <selection activeCell="R27" sqref="R27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02" t="s">
        <v>461</v>
      </c>
      <c r="B1" s="103"/>
      <c r="C1" s="103"/>
      <c r="D1" s="103"/>
      <c r="E1" s="103"/>
      <c r="F1" s="103"/>
      <c r="G1" s="103"/>
      <c r="H1" s="103"/>
      <c r="I1" s="103"/>
      <c r="J1" s="103"/>
      <c r="K1" s="55" t="s">
        <v>110</v>
      </c>
    </row>
    <row r="2" spans="1:11" ht="15" x14ac:dyDescent="0.3">
      <c r="A2" s="80" t="s">
        <v>141</v>
      </c>
      <c r="B2" s="103"/>
      <c r="C2" s="103"/>
      <c r="D2" s="103"/>
      <c r="E2" s="103"/>
      <c r="F2" s="103"/>
      <c r="G2" s="103"/>
      <c r="H2" s="103"/>
      <c r="I2" s="103"/>
      <c r="J2" s="103"/>
      <c r="K2" s="288" t="s">
        <v>477</v>
      </c>
    </row>
    <row r="3" spans="1:11" ht="15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6"/>
    </row>
    <row r="4" spans="1:11" ht="15" x14ac:dyDescent="0.3">
      <c r="A4" s="53" t="str">
        <f>'ფორმა N2'!A4</f>
        <v>ანგარიშვალდებული პირის დასახელება:</v>
      </c>
      <c r="B4" s="53"/>
      <c r="C4" s="53"/>
      <c r="D4" s="54"/>
      <c r="E4" s="112"/>
      <c r="F4" s="103"/>
      <c r="G4" s="103"/>
      <c r="H4" s="103"/>
      <c r="I4" s="103"/>
      <c r="J4" s="103"/>
      <c r="K4" s="112"/>
    </row>
    <row r="5" spans="1:11" s="150" customFormat="1" ht="15" x14ac:dyDescent="0.3">
      <c r="A5" s="296" t="s">
        <v>826</v>
      </c>
      <c r="B5" s="297"/>
      <c r="C5" s="298"/>
      <c r="D5" s="299"/>
      <c r="E5" s="297"/>
      <c r="F5" s="188"/>
      <c r="G5" s="188"/>
      <c r="H5" s="188"/>
      <c r="I5" s="188"/>
      <c r="J5" s="188"/>
      <c r="K5" s="187"/>
    </row>
    <row r="6" spans="1:11" ht="13.5" x14ac:dyDescent="0.2">
      <c r="A6" s="107"/>
      <c r="B6" s="108"/>
      <c r="C6" s="108"/>
      <c r="D6" s="108"/>
      <c r="E6" s="103"/>
      <c r="F6" s="103"/>
      <c r="G6" s="103"/>
      <c r="H6" s="103"/>
      <c r="I6" s="103"/>
      <c r="J6" s="103"/>
      <c r="K6" s="103"/>
    </row>
    <row r="7" spans="1:11" ht="60" x14ac:dyDescent="0.2">
      <c r="A7" s="115" t="s">
        <v>64</v>
      </c>
      <c r="B7" s="101" t="s">
        <v>383</v>
      </c>
      <c r="C7" s="101" t="s">
        <v>384</v>
      </c>
      <c r="D7" s="101" t="s">
        <v>386</v>
      </c>
      <c r="E7" s="101" t="s">
        <v>385</v>
      </c>
      <c r="F7" s="101" t="s">
        <v>394</v>
      </c>
      <c r="G7" s="101" t="s">
        <v>395</v>
      </c>
      <c r="H7" s="101" t="s">
        <v>389</v>
      </c>
      <c r="I7" s="101" t="s">
        <v>390</v>
      </c>
      <c r="J7" s="101" t="s">
        <v>400</v>
      </c>
      <c r="K7" s="101" t="s">
        <v>391</v>
      </c>
    </row>
    <row r="8" spans="1:11" ht="15" x14ac:dyDescent="0.2">
      <c r="A8" s="99">
        <v>1</v>
      </c>
      <c r="B8" s="99">
        <v>2</v>
      </c>
      <c r="C8" s="101">
        <v>3</v>
      </c>
      <c r="D8" s="99">
        <v>4</v>
      </c>
      <c r="E8" s="101">
        <v>5</v>
      </c>
      <c r="F8" s="99">
        <v>6</v>
      </c>
      <c r="G8" s="101">
        <v>7</v>
      </c>
      <c r="H8" s="99">
        <v>8</v>
      </c>
      <c r="I8" s="101">
        <v>9</v>
      </c>
      <c r="J8" s="99">
        <v>10</v>
      </c>
      <c r="K8" s="101">
        <v>11</v>
      </c>
    </row>
    <row r="9" spans="1:11" ht="30" x14ac:dyDescent="0.2">
      <c r="A9" s="559">
        <v>1</v>
      </c>
      <c r="B9" s="560" t="s">
        <v>9055</v>
      </c>
      <c r="C9" s="561" t="s">
        <v>9056</v>
      </c>
      <c r="D9" s="561" t="s">
        <v>9057</v>
      </c>
      <c r="E9" s="561" t="s">
        <v>9058</v>
      </c>
      <c r="F9" s="561" t="s">
        <v>9059</v>
      </c>
      <c r="G9" s="561">
        <v>1009013550</v>
      </c>
      <c r="H9" s="562" t="s">
        <v>514</v>
      </c>
      <c r="I9" s="562" t="s">
        <v>9060</v>
      </c>
      <c r="J9" s="562"/>
      <c r="K9" s="561"/>
    </row>
    <row r="10" spans="1:11" ht="15" x14ac:dyDescent="0.2">
      <c r="A10" s="338">
        <v>2</v>
      </c>
      <c r="B10" s="300" t="s">
        <v>555</v>
      </c>
      <c r="C10" s="300" t="s">
        <v>556</v>
      </c>
      <c r="D10" s="300" t="s">
        <v>9061</v>
      </c>
      <c r="E10" s="339">
        <v>318</v>
      </c>
      <c r="F10" s="338">
        <v>2649</v>
      </c>
      <c r="G10" s="340">
        <v>65002001337</v>
      </c>
      <c r="H10" s="341" t="s">
        <v>557</v>
      </c>
      <c r="I10" s="341" t="s">
        <v>558</v>
      </c>
      <c r="J10" s="341"/>
      <c r="K10" s="300"/>
    </row>
    <row r="11" spans="1:11" ht="30" x14ac:dyDescent="0.2">
      <c r="A11" s="338">
        <v>3</v>
      </c>
      <c r="B11" s="300" t="s">
        <v>559</v>
      </c>
      <c r="C11" s="300" t="s">
        <v>556</v>
      </c>
      <c r="D11" s="300" t="s">
        <v>574</v>
      </c>
      <c r="E11" s="339">
        <v>169.4</v>
      </c>
      <c r="F11" s="338">
        <v>625</v>
      </c>
      <c r="G11" s="340">
        <v>1026013720</v>
      </c>
      <c r="H11" s="300" t="s">
        <v>560</v>
      </c>
      <c r="I11" s="300" t="s">
        <v>561</v>
      </c>
      <c r="J11" s="341"/>
      <c r="K11" s="300"/>
    </row>
    <row r="12" spans="1:11" ht="45" x14ac:dyDescent="0.2">
      <c r="A12" s="559">
        <v>4</v>
      </c>
      <c r="B12" s="300" t="s">
        <v>562</v>
      </c>
      <c r="C12" s="300" t="s">
        <v>556</v>
      </c>
      <c r="D12" s="300" t="s">
        <v>9061</v>
      </c>
      <c r="E12" s="339">
        <v>13.15</v>
      </c>
      <c r="F12" s="338">
        <v>192</v>
      </c>
      <c r="G12" s="340"/>
      <c r="H12" s="300" t="s">
        <v>563</v>
      </c>
      <c r="I12" s="300"/>
      <c r="J12" s="341">
        <v>204517399</v>
      </c>
      <c r="K12" s="300"/>
    </row>
    <row r="13" spans="1:11" ht="45" x14ac:dyDescent="0.2">
      <c r="A13" s="338">
        <v>5</v>
      </c>
      <c r="B13" s="300" t="s">
        <v>564</v>
      </c>
      <c r="C13" s="300" t="s">
        <v>556</v>
      </c>
      <c r="D13" s="300" t="s">
        <v>9061</v>
      </c>
      <c r="E13" s="339">
        <v>13.35</v>
      </c>
      <c r="F13" s="338">
        <v>195</v>
      </c>
      <c r="G13" s="340">
        <v>1028007874</v>
      </c>
      <c r="H13" s="300" t="s">
        <v>563</v>
      </c>
      <c r="I13" s="300"/>
      <c r="J13" s="341">
        <v>204517399</v>
      </c>
      <c r="K13" s="300"/>
    </row>
    <row r="14" spans="1:11" ht="30" x14ac:dyDescent="0.2">
      <c r="A14" s="338">
        <v>6</v>
      </c>
      <c r="B14" s="300" t="s">
        <v>565</v>
      </c>
      <c r="C14" s="300" t="s">
        <v>556</v>
      </c>
      <c r="D14" s="300" t="s">
        <v>9062</v>
      </c>
      <c r="E14" s="339">
        <v>70</v>
      </c>
      <c r="F14" s="338">
        <v>375</v>
      </c>
      <c r="G14" s="340">
        <v>61004025080</v>
      </c>
      <c r="H14" s="300" t="s">
        <v>566</v>
      </c>
      <c r="I14" s="300" t="s">
        <v>567</v>
      </c>
      <c r="J14" s="341"/>
      <c r="K14" s="300"/>
    </row>
    <row r="15" spans="1:11" ht="30" x14ac:dyDescent="0.3">
      <c r="A15" s="559">
        <v>7</v>
      </c>
      <c r="B15" s="300" t="s">
        <v>568</v>
      </c>
      <c r="C15" s="300" t="s">
        <v>556</v>
      </c>
      <c r="D15" s="300" t="s">
        <v>9062</v>
      </c>
      <c r="E15" s="342" t="s">
        <v>569</v>
      </c>
      <c r="F15" s="343">
        <v>500</v>
      </c>
      <c r="G15" s="342" t="s">
        <v>570</v>
      </c>
      <c r="H15" s="342" t="s">
        <v>571</v>
      </c>
      <c r="I15" s="342" t="s">
        <v>572</v>
      </c>
      <c r="J15" s="341"/>
      <c r="K15" s="300"/>
    </row>
    <row r="16" spans="1:11" ht="45" x14ac:dyDescent="0.3">
      <c r="A16" s="338">
        <v>8</v>
      </c>
      <c r="B16" s="300" t="s">
        <v>573</v>
      </c>
      <c r="C16" s="300" t="s">
        <v>556</v>
      </c>
      <c r="D16" s="300" t="s">
        <v>574</v>
      </c>
      <c r="E16" s="344" t="s">
        <v>575</v>
      </c>
      <c r="F16" s="343">
        <v>1000</v>
      </c>
      <c r="G16" s="344" t="s">
        <v>576</v>
      </c>
      <c r="H16" s="344" t="s">
        <v>492</v>
      </c>
      <c r="I16" s="344" t="s">
        <v>577</v>
      </c>
      <c r="J16" s="341"/>
      <c r="K16" s="300"/>
    </row>
    <row r="17" spans="1:11" ht="30" x14ac:dyDescent="0.3">
      <c r="A17" s="338">
        <v>9</v>
      </c>
      <c r="B17" s="300" t="s">
        <v>578</v>
      </c>
      <c r="C17" s="300" t="s">
        <v>556</v>
      </c>
      <c r="D17" s="300" t="s">
        <v>574</v>
      </c>
      <c r="E17" s="344" t="s">
        <v>579</v>
      </c>
      <c r="F17" s="343">
        <v>700</v>
      </c>
      <c r="G17" s="344" t="s">
        <v>580</v>
      </c>
      <c r="H17" s="344" t="s">
        <v>488</v>
      </c>
      <c r="I17" s="344" t="s">
        <v>581</v>
      </c>
      <c r="J17" s="341"/>
      <c r="K17" s="300"/>
    </row>
    <row r="18" spans="1:11" ht="30" x14ac:dyDescent="0.3">
      <c r="A18" s="559">
        <v>10</v>
      </c>
      <c r="B18" s="300" t="s">
        <v>582</v>
      </c>
      <c r="C18" s="300" t="s">
        <v>556</v>
      </c>
      <c r="D18" s="300" t="s">
        <v>574</v>
      </c>
      <c r="E18" s="344" t="s">
        <v>583</v>
      </c>
      <c r="F18" s="343">
        <v>313</v>
      </c>
      <c r="G18" s="344" t="s">
        <v>584</v>
      </c>
      <c r="H18" s="344" t="s">
        <v>585</v>
      </c>
      <c r="I18" s="344" t="s">
        <v>586</v>
      </c>
      <c r="J18" s="341"/>
      <c r="K18" s="300"/>
    </row>
    <row r="19" spans="1:11" ht="30" x14ac:dyDescent="0.3">
      <c r="A19" s="338">
        <v>11</v>
      </c>
      <c r="B19" s="300" t="s">
        <v>587</v>
      </c>
      <c r="C19" s="300" t="s">
        <v>556</v>
      </c>
      <c r="D19" s="300" t="s">
        <v>574</v>
      </c>
      <c r="E19" s="344" t="s">
        <v>588</v>
      </c>
      <c r="F19" s="343">
        <v>375</v>
      </c>
      <c r="G19" s="344" t="s">
        <v>589</v>
      </c>
      <c r="H19" s="344" t="s">
        <v>590</v>
      </c>
      <c r="I19" s="344" t="s">
        <v>591</v>
      </c>
      <c r="J19" s="341"/>
      <c r="K19" s="300"/>
    </row>
    <row r="20" spans="1:11" ht="30" x14ac:dyDescent="0.3">
      <c r="A20" s="338">
        <v>12</v>
      </c>
      <c r="B20" s="300" t="s">
        <v>592</v>
      </c>
      <c r="C20" s="300" t="s">
        <v>556</v>
      </c>
      <c r="D20" s="300" t="s">
        <v>574</v>
      </c>
      <c r="E20" s="344" t="s">
        <v>593</v>
      </c>
      <c r="F20" s="343">
        <v>350</v>
      </c>
      <c r="G20" s="344" t="s">
        <v>594</v>
      </c>
      <c r="H20" s="344" t="s">
        <v>595</v>
      </c>
      <c r="I20" s="344" t="s">
        <v>596</v>
      </c>
      <c r="J20" s="341"/>
      <c r="K20" s="300"/>
    </row>
    <row r="21" spans="1:11" ht="30" x14ac:dyDescent="0.3">
      <c r="A21" s="559">
        <v>13</v>
      </c>
      <c r="B21" s="300" t="s">
        <v>597</v>
      </c>
      <c r="C21" s="300" t="s">
        <v>556</v>
      </c>
      <c r="D21" s="300" t="s">
        <v>574</v>
      </c>
      <c r="E21" s="344" t="s">
        <v>598</v>
      </c>
      <c r="F21" s="343">
        <v>375</v>
      </c>
      <c r="G21" s="344" t="s">
        <v>599</v>
      </c>
      <c r="H21" s="344" t="s">
        <v>521</v>
      </c>
      <c r="I21" s="344" t="s">
        <v>600</v>
      </c>
      <c r="J21" s="341"/>
      <c r="K21" s="300"/>
    </row>
    <row r="22" spans="1:11" ht="30" x14ac:dyDescent="0.3">
      <c r="A22" s="338">
        <v>14</v>
      </c>
      <c r="B22" s="300" t="s">
        <v>601</v>
      </c>
      <c r="C22" s="300" t="s">
        <v>556</v>
      </c>
      <c r="D22" s="300" t="s">
        <v>574</v>
      </c>
      <c r="E22" s="344" t="s">
        <v>569</v>
      </c>
      <c r="F22" s="343">
        <v>375</v>
      </c>
      <c r="G22" s="344" t="s">
        <v>602</v>
      </c>
      <c r="H22" s="344" t="s">
        <v>603</v>
      </c>
      <c r="I22" s="344" t="s">
        <v>604</v>
      </c>
      <c r="J22" s="341"/>
      <c r="K22" s="300"/>
    </row>
    <row r="23" spans="1:11" ht="30" x14ac:dyDescent="0.3">
      <c r="A23" s="338">
        <v>15</v>
      </c>
      <c r="B23" s="300" t="s">
        <v>605</v>
      </c>
      <c r="C23" s="300" t="s">
        <v>556</v>
      </c>
      <c r="D23" s="300" t="s">
        <v>574</v>
      </c>
      <c r="E23" s="344" t="s">
        <v>606</v>
      </c>
      <c r="F23" s="343">
        <v>1000</v>
      </c>
      <c r="G23" s="344" t="s">
        <v>607</v>
      </c>
      <c r="H23" s="344" t="s">
        <v>608</v>
      </c>
      <c r="I23" s="344" t="s">
        <v>609</v>
      </c>
      <c r="J23" s="341"/>
      <c r="K23" s="300"/>
    </row>
    <row r="24" spans="1:11" ht="30" x14ac:dyDescent="0.3">
      <c r="A24" s="559">
        <v>16</v>
      </c>
      <c r="B24" s="300" t="s">
        <v>610</v>
      </c>
      <c r="C24" s="300" t="s">
        <v>556</v>
      </c>
      <c r="D24" s="300" t="s">
        <v>574</v>
      </c>
      <c r="E24" s="344" t="s">
        <v>611</v>
      </c>
      <c r="F24" s="343">
        <v>375</v>
      </c>
      <c r="G24" s="344" t="s">
        <v>612</v>
      </c>
      <c r="H24" s="344" t="s">
        <v>613</v>
      </c>
      <c r="I24" s="344" t="s">
        <v>614</v>
      </c>
      <c r="J24" s="341"/>
      <c r="K24" s="300"/>
    </row>
    <row r="25" spans="1:11" ht="30" x14ac:dyDescent="0.3">
      <c r="A25" s="338">
        <v>17</v>
      </c>
      <c r="B25" s="300" t="s">
        <v>615</v>
      </c>
      <c r="C25" s="300" t="s">
        <v>556</v>
      </c>
      <c r="D25" s="300" t="s">
        <v>574</v>
      </c>
      <c r="E25" s="344" t="s">
        <v>606</v>
      </c>
      <c r="F25" s="343">
        <v>500</v>
      </c>
      <c r="G25" s="344" t="s">
        <v>616</v>
      </c>
      <c r="H25" s="344" t="s">
        <v>595</v>
      </c>
      <c r="I25" s="344" t="s">
        <v>617</v>
      </c>
      <c r="J25" s="341"/>
      <c r="K25" s="300"/>
    </row>
    <row r="26" spans="1:11" ht="30" x14ac:dyDescent="0.3">
      <c r="A26" s="338">
        <v>18</v>
      </c>
      <c r="B26" s="300" t="s">
        <v>618</v>
      </c>
      <c r="C26" s="300" t="s">
        <v>556</v>
      </c>
      <c r="D26" s="300" t="s">
        <v>574</v>
      </c>
      <c r="E26" s="344" t="s">
        <v>619</v>
      </c>
      <c r="F26" s="343">
        <v>500</v>
      </c>
      <c r="G26" s="344" t="s">
        <v>620</v>
      </c>
      <c r="H26" s="344" t="s">
        <v>621</v>
      </c>
      <c r="I26" s="344" t="s">
        <v>622</v>
      </c>
      <c r="J26" s="341"/>
      <c r="K26" s="300"/>
    </row>
    <row r="27" spans="1:11" ht="30" x14ac:dyDescent="0.3">
      <c r="A27" s="559">
        <v>19</v>
      </c>
      <c r="B27" s="300" t="s">
        <v>623</v>
      </c>
      <c r="C27" s="300" t="s">
        <v>556</v>
      </c>
      <c r="D27" s="300" t="s">
        <v>574</v>
      </c>
      <c r="E27" s="344" t="s">
        <v>606</v>
      </c>
      <c r="F27" s="343">
        <v>375</v>
      </c>
      <c r="G27" s="344" t="s">
        <v>624</v>
      </c>
      <c r="H27" s="344" t="s">
        <v>528</v>
      </c>
      <c r="I27" s="344" t="s">
        <v>625</v>
      </c>
      <c r="J27" s="341"/>
      <c r="K27" s="300"/>
    </row>
    <row r="28" spans="1:11" ht="30" x14ac:dyDescent="0.3">
      <c r="A28" s="338">
        <v>20</v>
      </c>
      <c r="B28" s="300" t="s">
        <v>626</v>
      </c>
      <c r="C28" s="300" t="s">
        <v>556</v>
      </c>
      <c r="D28" s="300" t="s">
        <v>574</v>
      </c>
      <c r="E28" s="344" t="s">
        <v>627</v>
      </c>
      <c r="F28" s="343">
        <v>1250</v>
      </c>
      <c r="G28" s="344" t="s">
        <v>628</v>
      </c>
      <c r="H28" s="344" t="s">
        <v>528</v>
      </c>
      <c r="I28" s="344" t="s">
        <v>629</v>
      </c>
      <c r="J28" s="341"/>
      <c r="K28" s="300"/>
    </row>
    <row r="29" spans="1:11" ht="16.5" x14ac:dyDescent="0.3">
      <c r="A29" s="338">
        <v>21</v>
      </c>
      <c r="B29" s="300" t="s">
        <v>630</v>
      </c>
      <c r="C29" s="300" t="s">
        <v>556</v>
      </c>
      <c r="D29" s="300" t="s">
        <v>574</v>
      </c>
      <c r="E29" s="344" t="s">
        <v>631</v>
      </c>
      <c r="F29" s="343">
        <v>1050</v>
      </c>
      <c r="G29" s="344" t="s">
        <v>632</v>
      </c>
      <c r="H29" s="344" t="s">
        <v>536</v>
      </c>
      <c r="I29" s="344" t="s">
        <v>633</v>
      </c>
      <c r="J29" s="341"/>
      <c r="K29" s="300"/>
    </row>
    <row r="30" spans="1:11" ht="30" x14ac:dyDescent="0.3">
      <c r="A30" s="559">
        <v>22</v>
      </c>
      <c r="B30" s="300" t="s">
        <v>634</v>
      </c>
      <c r="C30" s="300" t="s">
        <v>556</v>
      </c>
      <c r="D30" s="300" t="s">
        <v>574</v>
      </c>
      <c r="E30" s="344" t="s">
        <v>593</v>
      </c>
      <c r="F30" s="343">
        <v>375</v>
      </c>
      <c r="G30" s="344" t="s">
        <v>635</v>
      </c>
      <c r="H30" s="344" t="s">
        <v>636</v>
      </c>
      <c r="I30" s="344" t="s">
        <v>637</v>
      </c>
      <c r="J30" s="341"/>
      <c r="K30" s="300"/>
    </row>
    <row r="31" spans="1:11" ht="30" x14ac:dyDescent="0.3">
      <c r="A31" s="338">
        <v>23</v>
      </c>
      <c r="B31" s="300" t="s">
        <v>638</v>
      </c>
      <c r="C31" s="300" t="s">
        <v>556</v>
      </c>
      <c r="D31" s="300" t="s">
        <v>574</v>
      </c>
      <c r="E31" s="344" t="s">
        <v>593</v>
      </c>
      <c r="F31" s="343">
        <v>300</v>
      </c>
      <c r="G31" s="344" t="s">
        <v>639</v>
      </c>
      <c r="H31" s="344" t="s">
        <v>640</v>
      </c>
      <c r="I31" s="344" t="s">
        <v>641</v>
      </c>
      <c r="J31" s="341"/>
      <c r="K31" s="300"/>
    </row>
    <row r="32" spans="1:11" ht="16.5" x14ac:dyDescent="0.3">
      <c r="A32" s="338">
        <v>24</v>
      </c>
      <c r="B32" s="300" t="s">
        <v>642</v>
      </c>
      <c r="C32" s="300" t="s">
        <v>556</v>
      </c>
      <c r="D32" s="300" t="s">
        <v>574</v>
      </c>
      <c r="E32" s="344" t="s">
        <v>569</v>
      </c>
      <c r="F32" s="343">
        <v>200</v>
      </c>
      <c r="G32" s="344" t="s">
        <v>643</v>
      </c>
      <c r="H32" s="344" t="s">
        <v>644</v>
      </c>
      <c r="I32" s="344" t="s">
        <v>596</v>
      </c>
      <c r="J32" s="341"/>
      <c r="K32" s="300"/>
    </row>
    <row r="33" spans="1:11" ht="30" x14ac:dyDescent="0.3">
      <c r="A33" s="559">
        <v>25</v>
      </c>
      <c r="B33" s="300" t="s">
        <v>645</v>
      </c>
      <c r="C33" s="300" t="s">
        <v>556</v>
      </c>
      <c r="D33" s="300" t="s">
        <v>574</v>
      </c>
      <c r="E33" s="344" t="s">
        <v>611</v>
      </c>
      <c r="F33" s="343">
        <v>375</v>
      </c>
      <c r="G33" s="344" t="s">
        <v>646</v>
      </c>
      <c r="H33" s="344" t="s">
        <v>495</v>
      </c>
      <c r="I33" s="344" t="s">
        <v>647</v>
      </c>
      <c r="J33" s="341"/>
      <c r="K33" s="300"/>
    </row>
    <row r="34" spans="1:11" ht="30" x14ac:dyDescent="0.3">
      <c r="A34" s="338">
        <v>26</v>
      </c>
      <c r="B34" s="300" t="s">
        <v>648</v>
      </c>
      <c r="C34" s="300" t="s">
        <v>556</v>
      </c>
      <c r="D34" s="300" t="s">
        <v>574</v>
      </c>
      <c r="E34" s="344" t="s">
        <v>588</v>
      </c>
      <c r="F34" s="343">
        <v>250</v>
      </c>
      <c r="G34" s="344" t="s">
        <v>649</v>
      </c>
      <c r="H34" s="344" t="s">
        <v>650</v>
      </c>
      <c r="I34" s="344" t="s">
        <v>651</v>
      </c>
      <c r="J34" s="341"/>
      <c r="K34" s="300"/>
    </row>
    <row r="35" spans="1:11" ht="30" x14ac:dyDescent="0.3">
      <c r="A35" s="338">
        <v>27</v>
      </c>
      <c r="B35" s="300" t="s">
        <v>652</v>
      </c>
      <c r="C35" s="300" t="s">
        <v>556</v>
      </c>
      <c r="D35" s="300" t="s">
        <v>574</v>
      </c>
      <c r="E35" s="344" t="s">
        <v>569</v>
      </c>
      <c r="F35" s="343">
        <v>250</v>
      </c>
      <c r="G35" s="344" t="s">
        <v>653</v>
      </c>
      <c r="H35" s="344" t="s">
        <v>654</v>
      </c>
      <c r="I35" s="344" t="s">
        <v>655</v>
      </c>
      <c r="J35" s="341"/>
      <c r="K35" s="300"/>
    </row>
    <row r="36" spans="1:11" ht="30" x14ac:dyDescent="0.3">
      <c r="A36" s="559">
        <v>28</v>
      </c>
      <c r="B36" s="300" t="s">
        <v>656</v>
      </c>
      <c r="C36" s="300" t="s">
        <v>556</v>
      </c>
      <c r="D36" s="300" t="s">
        <v>574</v>
      </c>
      <c r="E36" s="344" t="s">
        <v>657</v>
      </c>
      <c r="F36" s="343">
        <v>600</v>
      </c>
      <c r="G36" s="344" t="s">
        <v>658</v>
      </c>
      <c r="H36" s="344" t="s">
        <v>659</v>
      </c>
      <c r="I36" s="344" t="s">
        <v>660</v>
      </c>
      <c r="J36" s="341"/>
      <c r="K36" s="300"/>
    </row>
    <row r="37" spans="1:11" ht="30" x14ac:dyDescent="0.3">
      <c r="A37" s="338">
        <v>29</v>
      </c>
      <c r="B37" s="300" t="s">
        <v>661</v>
      </c>
      <c r="C37" s="300" t="s">
        <v>556</v>
      </c>
      <c r="D37" s="300" t="s">
        <v>574</v>
      </c>
      <c r="E37" s="344" t="s">
        <v>662</v>
      </c>
      <c r="F37" s="343">
        <v>500</v>
      </c>
      <c r="G37" s="344" t="s">
        <v>663</v>
      </c>
      <c r="H37" s="344" t="s">
        <v>664</v>
      </c>
      <c r="I37" s="344" t="s">
        <v>665</v>
      </c>
      <c r="J37" s="341"/>
      <c r="K37" s="300"/>
    </row>
    <row r="38" spans="1:11" ht="30" x14ac:dyDescent="0.3">
      <c r="A38" s="338">
        <v>30</v>
      </c>
      <c r="B38" s="300" t="s">
        <v>666</v>
      </c>
      <c r="C38" s="300" t="s">
        <v>556</v>
      </c>
      <c r="D38" s="300" t="s">
        <v>574</v>
      </c>
      <c r="E38" s="344" t="s">
        <v>579</v>
      </c>
      <c r="F38" s="343">
        <v>562.5</v>
      </c>
      <c r="G38" s="344" t="s">
        <v>667</v>
      </c>
      <c r="H38" s="344" t="s">
        <v>668</v>
      </c>
      <c r="I38" s="344" t="s">
        <v>669</v>
      </c>
      <c r="J38" s="341"/>
      <c r="K38" s="300"/>
    </row>
    <row r="39" spans="1:11" ht="30" x14ac:dyDescent="0.3">
      <c r="A39" s="559">
        <v>31</v>
      </c>
      <c r="B39" s="300" t="s">
        <v>670</v>
      </c>
      <c r="C39" s="300" t="s">
        <v>556</v>
      </c>
      <c r="D39" s="300" t="s">
        <v>574</v>
      </c>
      <c r="E39" s="344" t="s">
        <v>569</v>
      </c>
      <c r="F39" s="343">
        <v>300</v>
      </c>
      <c r="G39" s="344" t="s">
        <v>671</v>
      </c>
      <c r="H39" s="344" t="s">
        <v>672</v>
      </c>
      <c r="I39" s="344" t="s">
        <v>673</v>
      </c>
      <c r="J39" s="341"/>
      <c r="K39" s="300"/>
    </row>
    <row r="40" spans="1:11" ht="30" x14ac:dyDescent="0.3">
      <c r="A40" s="338">
        <v>32</v>
      </c>
      <c r="B40" s="300" t="s">
        <v>674</v>
      </c>
      <c r="C40" s="300" t="s">
        <v>556</v>
      </c>
      <c r="D40" s="300" t="s">
        <v>574</v>
      </c>
      <c r="E40" s="344" t="s">
        <v>675</v>
      </c>
      <c r="F40" s="343">
        <v>750</v>
      </c>
      <c r="G40" s="344" t="s">
        <v>676</v>
      </c>
      <c r="H40" s="344" t="s">
        <v>677</v>
      </c>
      <c r="I40" s="344" t="s">
        <v>678</v>
      </c>
      <c r="J40" s="341"/>
      <c r="K40" s="300"/>
    </row>
    <row r="41" spans="1:11" ht="30" x14ac:dyDescent="0.3">
      <c r="A41" s="338">
        <v>33</v>
      </c>
      <c r="B41" s="300" t="s">
        <v>679</v>
      </c>
      <c r="C41" s="300" t="s">
        <v>556</v>
      </c>
      <c r="D41" s="300" t="s">
        <v>574</v>
      </c>
      <c r="E41" s="344" t="s">
        <v>606</v>
      </c>
      <c r="F41" s="343">
        <v>250</v>
      </c>
      <c r="G41" s="344" t="s">
        <v>680</v>
      </c>
      <c r="H41" s="344" t="s">
        <v>483</v>
      </c>
      <c r="I41" s="344" t="s">
        <v>681</v>
      </c>
      <c r="J41" s="341"/>
      <c r="K41" s="300"/>
    </row>
    <row r="42" spans="1:11" ht="30" x14ac:dyDescent="0.3">
      <c r="A42" s="559">
        <v>34</v>
      </c>
      <c r="B42" s="300" t="s">
        <v>682</v>
      </c>
      <c r="C42" s="300" t="s">
        <v>556</v>
      </c>
      <c r="D42" s="300" t="s">
        <v>574</v>
      </c>
      <c r="E42" s="344" t="s">
        <v>662</v>
      </c>
      <c r="F42" s="343">
        <v>500</v>
      </c>
      <c r="G42" s="344" t="s">
        <v>683</v>
      </c>
      <c r="H42" s="344" t="s">
        <v>684</v>
      </c>
      <c r="I42" s="344" t="s">
        <v>685</v>
      </c>
      <c r="J42" s="341"/>
      <c r="K42" s="300"/>
    </row>
    <row r="43" spans="1:11" ht="30" x14ac:dyDescent="0.3">
      <c r="A43" s="338">
        <v>35</v>
      </c>
      <c r="B43" s="300" t="s">
        <v>686</v>
      </c>
      <c r="C43" s="300" t="s">
        <v>556</v>
      </c>
      <c r="D43" s="300" t="s">
        <v>574</v>
      </c>
      <c r="E43" s="344" t="s">
        <v>687</v>
      </c>
      <c r="F43" s="343">
        <v>500</v>
      </c>
      <c r="G43" s="344" t="s">
        <v>688</v>
      </c>
      <c r="H43" s="344" t="s">
        <v>689</v>
      </c>
      <c r="I43" s="344" t="s">
        <v>690</v>
      </c>
      <c r="J43" s="341"/>
      <c r="K43" s="300"/>
    </row>
    <row r="44" spans="1:11" ht="30" x14ac:dyDescent="0.3">
      <c r="A44" s="338">
        <v>36</v>
      </c>
      <c r="B44" s="300" t="s">
        <v>691</v>
      </c>
      <c r="C44" s="300" t="s">
        <v>556</v>
      </c>
      <c r="D44" s="300" t="s">
        <v>574</v>
      </c>
      <c r="E44" s="344" t="s">
        <v>692</v>
      </c>
      <c r="F44" s="343">
        <v>950</v>
      </c>
      <c r="G44" s="344" t="s">
        <v>693</v>
      </c>
      <c r="H44" s="344" t="s">
        <v>536</v>
      </c>
      <c r="I44" s="344" t="s">
        <v>586</v>
      </c>
      <c r="J44" s="341"/>
      <c r="K44" s="300"/>
    </row>
    <row r="45" spans="1:11" ht="45" x14ac:dyDescent="0.3">
      <c r="A45" s="559">
        <v>37</v>
      </c>
      <c r="B45" s="300" t="s">
        <v>694</v>
      </c>
      <c r="C45" s="300" t="s">
        <v>556</v>
      </c>
      <c r="D45" s="300" t="s">
        <v>574</v>
      </c>
      <c r="E45" s="344" t="s">
        <v>695</v>
      </c>
      <c r="F45" s="343">
        <v>625</v>
      </c>
      <c r="G45" s="344" t="s">
        <v>696</v>
      </c>
      <c r="H45" s="344" t="s">
        <v>483</v>
      </c>
      <c r="I45" s="344" t="s">
        <v>697</v>
      </c>
      <c r="J45" s="341"/>
      <c r="K45" s="300"/>
    </row>
    <row r="46" spans="1:11" ht="30" x14ac:dyDescent="0.3">
      <c r="A46" s="338">
        <v>38</v>
      </c>
      <c r="B46" s="300" t="s">
        <v>698</v>
      </c>
      <c r="C46" s="300" t="s">
        <v>556</v>
      </c>
      <c r="D46" s="300" t="s">
        <v>574</v>
      </c>
      <c r="E46" s="344" t="s">
        <v>699</v>
      </c>
      <c r="F46" s="343">
        <v>500</v>
      </c>
      <c r="G46" s="344" t="s">
        <v>700</v>
      </c>
      <c r="H46" s="344" t="s">
        <v>701</v>
      </c>
      <c r="I46" s="344" t="s">
        <v>702</v>
      </c>
      <c r="J46" s="341"/>
      <c r="K46" s="300"/>
    </row>
    <row r="47" spans="1:11" ht="30" x14ac:dyDescent="0.3">
      <c r="A47" s="338">
        <v>39</v>
      </c>
      <c r="B47" s="300" t="s">
        <v>703</v>
      </c>
      <c r="C47" s="300" t="s">
        <v>556</v>
      </c>
      <c r="D47" s="300" t="s">
        <v>574</v>
      </c>
      <c r="E47" s="344" t="s">
        <v>704</v>
      </c>
      <c r="F47" s="343">
        <v>375</v>
      </c>
      <c r="G47" s="344" t="s">
        <v>705</v>
      </c>
      <c r="H47" s="344" t="s">
        <v>514</v>
      </c>
      <c r="I47" s="344" t="s">
        <v>706</v>
      </c>
      <c r="J47" s="341"/>
      <c r="K47" s="300"/>
    </row>
    <row r="48" spans="1:11" ht="30" x14ac:dyDescent="0.3">
      <c r="A48" s="559">
        <v>40</v>
      </c>
      <c r="B48" s="300" t="s">
        <v>707</v>
      </c>
      <c r="C48" s="300" t="s">
        <v>556</v>
      </c>
      <c r="D48" s="300" t="s">
        <v>574</v>
      </c>
      <c r="E48" s="344" t="s">
        <v>709</v>
      </c>
      <c r="F48" s="343">
        <v>2625</v>
      </c>
      <c r="G48" s="344" t="s">
        <v>710</v>
      </c>
      <c r="H48" s="344" t="s">
        <v>711</v>
      </c>
      <c r="I48" s="344" t="s">
        <v>712</v>
      </c>
      <c r="J48" s="341"/>
      <c r="K48" s="300"/>
    </row>
    <row r="49" spans="1:11" ht="30" x14ac:dyDescent="0.3">
      <c r="A49" s="338">
        <v>41</v>
      </c>
      <c r="B49" s="300" t="s">
        <v>9063</v>
      </c>
      <c r="C49" s="300" t="s">
        <v>556</v>
      </c>
      <c r="D49" s="300" t="s">
        <v>9061</v>
      </c>
      <c r="E49" s="344" t="s">
        <v>713</v>
      </c>
      <c r="F49" s="343">
        <v>375</v>
      </c>
      <c r="G49" s="344" t="s">
        <v>9064</v>
      </c>
      <c r="H49" s="344" t="s">
        <v>503</v>
      </c>
      <c r="I49" s="344" t="s">
        <v>4274</v>
      </c>
      <c r="J49" s="341"/>
      <c r="K49" s="300"/>
    </row>
    <row r="50" spans="1:11" ht="16.5" x14ac:dyDescent="0.3">
      <c r="A50" s="338">
        <v>42</v>
      </c>
      <c r="B50" s="300" t="s">
        <v>716</v>
      </c>
      <c r="C50" s="300" t="s">
        <v>556</v>
      </c>
      <c r="D50" s="300" t="s">
        <v>574</v>
      </c>
      <c r="E50" s="344" t="s">
        <v>569</v>
      </c>
      <c r="F50" s="343">
        <v>375</v>
      </c>
      <c r="G50" s="344" t="s">
        <v>717</v>
      </c>
      <c r="H50" s="344" t="s">
        <v>536</v>
      </c>
      <c r="I50" s="344" t="s">
        <v>718</v>
      </c>
      <c r="J50" s="341"/>
      <c r="K50" s="300"/>
    </row>
    <row r="51" spans="1:11" ht="30" x14ac:dyDescent="0.3">
      <c r="A51" s="559">
        <v>43</v>
      </c>
      <c r="B51" s="300" t="s">
        <v>719</v>
      </c>
      <c r="C51" s="300" t="s">
        <v>556</v>
      </c>
      <c r="D51" s="300" t="s">
        <v>574</v>
      </c>
      <c r="E51" s="344" t="s">
        <v>699</v>
      </c>
      <c r="F51" s="343">
        <v>500</v>
      </c>
      <c r="G51" s="344" t="s">
        <v>720</v>
      </c>
      <c r="H51" s="344" t="s">
        <v>721</v>
      </c>
      <c r="I51" s="344" t="s">
        <v>722</v>
      </c>
      <c r="J51" s="341"/>
      <c r="K51" s="300"/>
    </row>
    <row r="52" spans="1:11" ht="30" x14ac:dyDescent="0.3">
      <c r="A52" s="338">
        <v>44</v>
      </c>
      <c r="B52" s="300" t="s">
        <v>723</v>
      </c>
      <c r="C52" s="300" t="s">
        <v>556</v>
      </c>
      <c r="D52" s="300" t="s">
        <v>574</v>
      </c>
      <c r="E52" s="344" t="s">
        <v>724</v>
      </c>
      <c r="F52" s="343">
        <v>300</v>
      </c>
      <c r="G52" s="344" t="s">
        <v>725</v>
      </c>
      <c r="H52" s="344" t="s">
        <v>726</v>
      </c>
      <c r="I52" s="344" t="s">
        <v>727</v>
      </c>
      <c r="J52" s="341"/>
      <c r="K52" s="300"/>
    </row>
    <row r="53" spans="1:11" ht="30" x14ac:dyDescent="0.3">
      <c r="A53" s="338">
        <v>45</v>
      </c>
      <c r="B53" s="300" t="s">
        <v>728</v>
      </c>
      <c r="C53" s="300" t="s">
        <v>556</v>
      </c>
      <c r="D53" s="300" t="s">
        <v>574</v>
      </c>
      <c r="E53" s="344" t="s">
        <v>729</v>
      </c>
      <c r="F53" s="343">
        <v>625</v>
      </c>
      <c r="G53" s="344" t="s">
        <v>730</v>
      </c>
      <c r="H53" s="344" t="s">
        <v>524</v>
      </c>
      <c r="I53" s="344" t="s">
        <v>731</v>
      </c>
      <c r="J53" s="341"/>
      <c r="K53" s="300"/>
    </row>
    <row r="54" spans="1:11" ht="60" x14ac:dyDescent="0.3">
      <c r="A54" s="559">
        <v>46</v>
      </c>
      <c r="B54" s="300" t="s">
        <v>478</v>
      </c>
      <c r="C54" s="300" t="s">
        <v>732</v>
      </c>
      <c r="D54" s="300" t="s">
        <v>574</v>
      </c>
      <c r="E54" s="344" t="s">
        <v>575</v>
      </c>
      <c r="F54" s="343">
        <v>0</v>
      </c>
      <c r="G54" s="344" t="s">
        <v>733</v>
      </c>
      <c r="H54" s="344" t="s">
        <v>490</v>
      </c>
      <c r="I54" s="344" t="s">
        <v>734</v>
      </c>
      <c r="J54" s="341"/>
      <c r="K54" s="300"/>
    </row>
    <row r="55" spans="1:11" ht="30" x14ac:dyDescent="0.3">
      <c r="A55" s="338">
        <v>47</v>
      </c>
      <c r="B55" s="300" t="s">
        <v>735</v>
      </c>
      <c r="C55" s="300" t="s">
        <v>556</v>
      </c>
      <c r="D55" s="300" t="s">
        <v>574</v>
      </c>
      <c r="E55" s="344" t="s">
        <v>606</v>
      </c>
      <c r="F55" s="343">
        <v>500</v>
      </c>
      <c r="G55" s="344" t="s">
        <v>736</v>
      </c>
      <c r="H55" s="344" t="s">
        <v>737</v>
      </c>
      <c r="I55" s="344" t="s">
        <v>629</v>
      </c>
      <c r="J55" s="341"/>
      <c r="K55" s="300"/>
    </row>
    <row r="56" spans="1:11" ht="30" x14ac:dyDescent="0.3">
      <c r="A56" s="338">
        <v>48</v>
      </c>
      <c r="B56" s="300" t="s">
        <v>738</v>
      </c>
      <c r="C56" s="300" t="s">
        <v>556</v>
      </c>
      <c r="D56" s="300" t="s">
        <v>574</v>
      </c>
      <c r="E56" s="344" t="s">
        <v>606</v>
      </c>
      <c r="F56" s="343">
        <v>625</v>
      </c>
      <c r="G56" s="344" t="s">
        <v>739</v>
      </c>
      <c r="H56" s="344" t="s">
        <v>502</v>
      </c>
      <c r="I56" s="344" t="s">
        <v>740</v>
      </c>
      <c r="J56" s="341"/>
      <c r="K56" s="300"/>
    </row>
    <row r="57" spans="1:11" ht="30" x14ac:dyDescent="0.3">
      <c r="A57" s="559">
        <v>49</v>
      </c>
      <c r="B57" s="300" t="s">
        <v>741</v>
      </c>
      <c r="C57" s="300" t="s">
        <v>556</v>
      </c>
      <c r="D57" s="300" t="s">
        <v>574</v>
      </c>
      <c r="E57" s="344" t="s">
        <v>579</v>
      </c>
      <c r="F57" s="343">
        <v>500</v>
      </c>
      <c r="G57" s="344" t="s">
        <v>742</v>
      </c>
      <c r="H57" s="344" t="s">
        <v>743</v>
      </c>
      <c r="I57" s="344" t="s">
        <v>744</v>
      </c>
      <c r="J57" s="341"/>
      <c r="K57" s="300"/>
    </row>
    <row r="58" spans="1:11" ht="30" x14ac:dyDescent="0.3">
      <c r="A58" s="338">
        <v>50</v>
      </c>
      <c r="B58" s="300" t="s">
        <v>745</v>
      </c>
      <c r="C58" s="300" t="s">
        <v>556</v>
      </c>
      <c r="D58" s="300" t="s">
        <v>574</v>
      </c>
      <c r="E58" s="345" t="s">
        <v>593</v>
      </c>
      <c r="F58" s="343">
        <v>400</v>
      </c>
      <c r="G58" s="344"/>
      <c r="H58" s="344" t="s">
        <v>746</v>
      </c>
      <c r="I58" s="344"/>
      <c r="J58" s="341">
        <v>225065434</v>
      </c>
      <c r="K58" s="300"/>
    </row>
    <row r="59" spans="1:11" ht="30" x14ac:dyDescent="0.3">
      <c r="A59" s="338">
        <v>51</v>
      </c>
      <c r="B59" s="300" t="s">
        <v>747</v>
      </c>
      <c r="C59" s="300" t="s">
        <v>556</v>
      </c>
      <c r="D59" s="300" t="s">
        <v>574</v>
      </c>
      <c r="E59" s="346" t="s">
        <v>588</v>
      </c>
      <c r="F59" s="343">
        <v>500</v>
      </c>
      <c r="G59" s="347" t="s">
        <v>748</v>
      </c>
      <c r="H59" s="345" t="s">
        <v>502</v>
      </c>
      <c r="I59" s="345" t="s">
        <v>749</v>
      </c>
      <c r="J59" s="341"/>
      <c r="K59" s="300"/>
    </row>
    <row r="60" spans="1:11" ht="30" x14ac:dyDescent="0.3">
      <c r="A60" s="559">
        <v>52</v>
      </c>
      <c r="B60" s="300" t="s">
        <v>750</v>
      </c>
      <c r="C60" s="300" t="s">
        <v>556</v>
      </c>
      <c r="D60" s="300" t="s">
        <v>574</v>
      </c>
      <c r="E60" s="344" t="s">
        <v>606</v>
      </c>
      <c r="F60" s="343">
        <v>1250</v>
      </c>
      <c r="G60" s="344" t="s">
        <v>751</v>
      </c>
      <c r="H60" s="344" t="s">
        <v>752</v>
      </c>
      <c r="I60" s="344" t="s">
        <v>753</v>
      </c>
      <c r="J60" s="341"/>
      <c r="K60" s="300"/>
    </row>
    <row r="61" spans="1:11" ht="30" x14ac:dyDescent="0.3">
      <c r="A61" s="338">
        <v>53</v>
      </c>
      <c r="B61" s="300" t="s">
        <v>754</v>
      </c>
      <c r="C61" s="300" t="s">
        <v>556</v>
      </c>
      <c r="D61" s="300" t="s">
        <v>574</v>
      </c>
      <c r="E61" s="344" t="s">
        <v>593</v>
      </c>
      <c r="F61" s="343">
        <v>312.5</v>
      </c>
      <c r="G61" s="344" t="s">
        <v>755</v>
      </c>
      <c r="H61" s="344" t="s">
        <v>756</v>
      </c>
      <c r="I61" s="344" t="s">
        <v>757</v>
      </c>
      <c r="J61" s="341"/>
      <c r="K61" s="300"/>
    </row>
    <row r="62" spans="1:11" ht="30" x14ac:dyDescent="0.3">
      <c r="A62" s="338">
        <v>54</v>
      </c>
      <c r="B62" s="300" t="s">
        <v>758</v>
      </c>
      <c r="C62" s="300" t="s">
        <v>556</v>
      </c>
      <c r="D62" s="300" t="s">
        <v>574</v>
      </c>
      <c r="E62" s="344" t="s">
        <v>759</v>
      </c>
      <c r="F62" s="343">
        <v>400</v>
      </c>
      <c r="G62" s="344" t="s">
        <v>760</v>
      </c>
      <c r="H62" s="344" t="s">
        <v>761</v>
      </c>
      <c r="I62" s="344" t="s">
        <v>762</v>
      </c>
      <c r="J62" s="341"/>
      <c r="K62" s="300"/>
    </row>
    <row r="63" spans="1:11" ht="30" x14ac:dyDescent="0.3">
      <c r="A63" s="559">
        <v>55</v>
      </c>
      <c r="B63" s="300" t="s">
        <v>763</v>
      </c>
      <c r="C63" s="300" t="s">
        <v>556</v>
      </c>
      <c r="D63" s="300" t="s">
        <v>574</v>
      </c>
      <c r="E63" s="344" t="s">
        <v>699</v>
      </c>
      <c r="F63" s="343">
        <v>500</v>
      </c>
      <c r="G63" s="344" t="s">
        <v>764</v>
      </c>
      <c r="H63" s="344" t="s">
        <v>765</v>
      </c>
      <c r="I63" s="344" t="s">
        <v>766</v>
      </c>
      <c r="J63" s="341"/>
      <c r="K63" s="300"/>
    </row>
    <row r="64" spans="1:11" ht="45" x14ac:dyDescent="0.3">
      <c r="A64" s="338">
        <v>56</v>
      </c>
      <c r="B64" s="300" t="s">
        <v>767</v>
      </c>
      <c r="C64" s="300" t="s">
        <v>556</v>
      </c>
      <c r="D64" s="300" t="s">
        <v>574</v>
      </c>
      <c r="E64" s="344" t="s">
        <v>768</v>
      </c>
      <c r="F64" s="343">
        <v>500</v>
      </c>
      <c r="G64" s="344" t="s">
        <v>769</v>
      </c>
      <c r="H64" s="344" t="s">
        <v>524</v>
      </c>
      <c r="I64" s="344" t="s">
        <v>770</v>
      </c>
      <c r="J64" s="341"/>
      <c r="K64" s="300"/>
    </row>
    <row r="65" spans="1:11" ht="30" x14ac:dyDescent="0.3">
      <c r="A65" s="338">
        <v>57</v>
      </c>
      <c r="B65" s="300" t="s">
        <v>771</v>
      </c>
      <c r="C65" s="300" t="s">
        <v>556</v>
      </c>
      <c r="D65" s="300" t="s">
        <v>574</v>
      </c>
      <c r="E65" s="344" t="s">
        <v>772</v>
      </c>
      <c r="F65" s="343">
        <v>750</v>
      </c>
      <c r="G65" s="344" t="s">
        <v>773</v>
      </c>
      <c r="H65" s="344" t="s">
        <v>774</v>
      </c>
      <c r="I65" s="344" t="s">
        <v>775</v>
      </c>
      <c r="J65" s="341"/>
      <c r="K65" s="300"/>
    </row>
    <row r="66" spans="1:11" ht="30" x14ac:dyDescent="0.3">
      <c r="A66" s="559">
        <v>58</v>
      </c>
      <c r="B66" s="300" t="s">
        <v>776</v>
      </c>
      <c r="C66" s="300" t="s">
        <v>556</v>
      </c>
      <c r="D66" s="300" t="s">
        <v>574</v>
      </c>
      <c r="E66" s="344" t="s">
        <v>777</v>
      </c>
      <c r="F66" s="343">
        <v>1045</v>
      </c>
      <c r="G66" s="344" t="s">
        <v>778</v>
      </c>
      <c r="H66" s="344" t="s">
        <v>491</v>
      </c>
      <c r="I66" s="344" t="s">
        <v>779</v>
      </c>
      <c r="J66" s="341"/>
      <c r="K66" s="300"/>
    </row>
    <row r="67" spans="1:11" ht="45" x14ac:dyDescent="0.3">
      <c r="A67" s="338">
        <v>59</v>
      </c>
      <c r="B67" s="300" t="s">
        <v>780</v>
      </c>
      <c r="C67" s="300" t="s">
        <v>556</v>
      </c>
      <c r="D67" s="300" t="s">
        <v>574</v>
      </c>
      <c r="E67" s="346" t="s">
        <v>606</v>
      </c>
      <c r="F67" s="343">
        <v>982</v>
      </c>
      <c r="G67" s="348" t="s">
        <v>781</v>
      </c>
      <c r="H67" s="346" t="s">
        <v>502</v>
      </c>
      <c r="I67" s="346" t="s">
        <v>697</v>
      </c>
      <c r="J67" s="341"/>
      <c r="K67" s="300"/>
    </row>
    <row r="68" spans="1:11" ht="75" x14ac:dyDescent="0.3">
      <c r="A68" s="338">
        <v>60</v>
      </c>
      <c r="B68" s="300" t="s">
        <v>782</v>
      </c>
      <c r="C68" s="300" t="s">
        <v>556</v>
      </c>
      <c r="D68" s="300" t="s">
        <v>574</v>
      </c>
      <c r="E68" s="346" t="s">
        <v>598</v>
      </c>
      <c r="F68" s="343">
        <v>880</v>
      </c>
      <c r="G68" s="349"/>
      <c r="H68" s="344" t="s">
        <v>783</v>
      </c>
      <c r="I68" s="344"/>
      <c r="J68" s="341">
        <v>404953564</v>
      </c>
      <c r="K68" s="300"/>
    </row>
    <row r="69" spans="1:11" ht="45" x14ac:dyDescent="0.3">
      <c r="A69" s="559">
        <v>61</v>
      </c>
      <c r="B69" s="300" t="s">
        <v>784</v>
      </c>
      <c r="C69" s="300" t="s">
        <v>556</v>
      </c>
      <c r="D69" s="300" t="s">
        <v>574</v>
      </c>
      <c r="E69" s="346" t="s">
        <v>785</v>
      </c>
      <c r="F69" s="343">
        <v>900</v>
      </c>
      <c r="G69" s="349" t="s">
        <v>786</v>
      </c>
      <c r="H69" s="344" t="s">
        <v>787</v>
      </c>
      <c r="I69" s="344" t="s">
        <v>788</v>
      </c>
      <c r="J69" s="341"/>
      <c r="K69" s="300"/>
    </row>
    <row r="70" spans="1:11" ht="30" x14ac:dyDescent="0.3">
      <c r="A70" s="338">
        <v>62</v>
      </c>
      <c r="B70" s="300" t="s">
        <v>789</v>
      </c>
      <c r="C70" s="300" t="s">
        <v>9065</v>
      </c>
      <c r="D70" s="300" t="s">
        <v>574</v>
      </c>
      <c r="E70" s="346" t="s">
        <v>619</v>
      </c>
      <c r="F70" s="343">
        <v>1750</v>
      </c>
      <c r="G70" s="349" t="s">
        <v>790</v>
      </c>
      <c r="H70" s="344" t="s">
        <v>791</v>
      </c>
      <c r="I70" s="344" t="s">
        <v>792</v>
      </c>
      <c r="J70" s="341"/>
      <c r="K70" s="300"/>
    </row>
    <row r="71" spans="1:11" ht="75" x14ac:dyDescent="0.3">
      <c r="A71" s="338">
        <v>63</v>
      </c>
      <c r="B71" s="350" t="s">
        <v>793</v>
      </c>
      <c r="C71" s="350" t="s">
        <v>556</v>
      </c>
      <c r="D71" s="300" t="s">
        <v>574</v>
      </c>
      <c r="E71" s="351" t="s">
        <v>606</v>
      </c>
      <c r="F71" s="352">
        <v>625</v>
      </c>
      <c r="G71" s="347" t="s">
        <v>794</v>
      </c>
      <c r="H71" s="345" t="s">
        <v>483</v>
      </c>
      <c r="I71" s="345" t="s">
        <v>795</v>
      </c>
      <c r="J71" s="353"/>
      <c r="K71" s="350"/>
    </row>
    <row r="72" spans="1:11" ht="30" x14ac:dyDescent="0.3">
      <c r="A72" s="559">
        <v>64</v>
      </c>
      <c r="B72" s="300" t="s">
        <v>796</v>
      </c>
      <c r="C72" s="300" t="s">
        <v>556</v>
      </c>
      <c r="D72" s="300" t="s">
        <v>574</v>
      </c>
      <c r="E72" s="346" t="s">
        <v>797</v>
      </c>
      <c r="F72" s="354">
        <v>1100</v>
      </c>
      <c r="G72" s="346" t="s">
        <v>798</v>
      </c>
      <c r="H72" s="346" t="s">
        <v>799</v>
      </c>
      <c r="I72" s="346" t="s">
        <v>800</v>
      </c>
      <c r="J72" s="300"/>
      <c r="K72" s="300"/>
    </row>
    <row r="73" spans="1:11" ht="30" x14ac:dyDescent="0.3">
      <c r="A73" s="338">
        <v>65</v>
      </c>
      <c r="B73" s="355" t="s">
        <v>801</v>
      </c>
      <c r="C73" s="355" t="s">
        <v>556</v>
      </c>
      <c r="D73" s="300" t="s">
        <v>574</v>
      </c>
      <c r="E73" s="356" t="s">
        <v>699</v>
      </c>
      <c r="F73" s="357">
        <v>1210</v>
      </c>
      <c r="G73" s="356" t="s">
        <v>802</v>
      </c>
      <c r="H73" s="356" t="s">
        <v>495</v>
      </c>
      <c r="I73" s="356" t="s">
        <v>803</v>
      </c>
      <c r="J73" s="300"/>
      <c r="K73" s="300"/>
    </row>
    <row r="74" spans="1:11" ht="30" x14ac:dyDescent="0.3">
      <c r="A74" s="338">
        <v>66</v>
      </c>
      <c r="B74" s="300" t="s">
        <v>804</v>
      </c>
      <c r="C74" s="300" t="s">
        <v>556</v>
      </c>
      <c r="D74" s="300" t="s">
        <v>574</v>
      </c>
      <c r="E74" s="346" t="s">
        <v>805</v>
      </c>
      <c r="F74" s="354">
        <v>687.5</v>
      </c>
      <c r="G74" s="346" t="s">
        <v>806</v>
      </c>
      <c r="H74" s="346" t="s">
        <v>536</v>
      </c>
      <c r="I74" s="346" t="s">
        <v>807</v>
      </c>
      <c r="J74" s="300"/>
      <c r="K74" s="300"/>
    </row>
    <row r="75" spans="1:11" ht="30" x14ac:dyDescent="0.3">
      <c r="A75" s="559">
        <v>67</v>
      </c>
      <c r="B75" s="300" t="s">
        <v>808</v>
      </c>
      <c r="C75" s="300" t="s">
        <v>556</v>
      </c>
      <c r="D75" s="300" t="s">
        <v>574</v>
      </c>
      <c r="E75" s="346" t="s">
        <v>809</v>
      </c>
      <c r="F75" s="354">
        <v>5250</v>
      </c>
      <c r="G75" s="346" t="s">
        <v>810</v>
      </c>
      <c r="H75" s="346" t="s">
        <v>811</v>
      </c>
      <c r="I75" s="346" t="s">
        <v>812</v>
      </c>
      <c r="J75" s="300"/>
      <c r="K75" s="300"/>
    </row>
    <row r="76" spans="1:11" ht="30" x14ac:dyDescent="0.3">
      <c r="A76" s="338">
        <v>68</v>
      </c>
      <c r="B76" s="300" t="s">
        <v>813</v>
      </c>
      <c r="C76" s="300" t="s">
        <v>556</v>
      </c>
      <c r="D76" s="300" t="s">
        <v>574</v>
      </c>
      <c r="E76" s="346" t="s">
        <v>814</v>
      </c>
      <c r="F76" s="354">
        <v>500</v>
      </c>
      <c r="G76" s="346" t="s">
        <v>815</v>
      </c>
      <c r="H76" s="346" t="s">
        <v>488</v>
      </c>
      <c r="I76" s="346" t="s">
        <v>816</v>
      </c>
      <c r="J76" s="300"/>
      <c r="K76" s="300"/>
    </row>
    <row r="77" spans="1:11" ht="45" x14ac:dyDescent="0.3">
      <c r="A77" s="338">
        <v>69</v>
      </c>
      <c r="B77" s="300" t="s">
        <v>817</v>
      </c>
      <c r="C77" s="300" t="s">
        <v>556</v>
      </c>
      <c r="D77" s="300" t="s">
        <v>574</v>
      </c>
      <c r="E77" s="346" t="s">
        <v>818</v>
      </c>
      <c r="F77" s="354">
        <v>875</v>
      </c>
      <c r="G77" s="346" t="s">
        <v>819</v>
      </c>
      <c r="H77" s="346" t="s">
        <v>502</v>
      </c>
      <c r="I77" s="346" t="s">
        <v>820</v>
      </c>
      <c r="J77" s="300"/>
      <c r="K77" s="300"/>
    </row>
    <row r="78" spans="1:11" ht="30" x14ac:dyDescent="0.3">
      <c r="A78" s="559">
        <v>70</v>
      </c>
      <c r="B78" s="300" t="s">
        <v>821</v>
      </c>
      <c r="C78" s="300" t="s">
        <v>556</v>
      </c>
      <c r="D78" s="300" t="s">
        <v>574</v>
      </c>
      <c r="E78" s="346" t="s">
        <v>575</v>
      </c>
      <c r="F78" s="354">
        <v>625</v>
      </c>
      <c r="G78" s="358">
        <v>39001000917</v>
      </c>
      <c r="H78" s="346" t="s">
        <v>613</v>
      </c>
      <c r="I78" s="346" t="s">
        <v>822</v>
      </c>
      <c r="J78" s="300"/>
      <c r="K78" s="300"/>
    </row>
    <row r="79" spans="1:11" ht="30" x14ac:dyDescent="0.3">
      <c r="A79" s="338">
        <v>71</v>
      </c>
      <c r="B79" s="300" t="s">
        <v>823</v>
      </c>
      <c r="C79" s="300" t="s">
        <v>556</v>
      </c>
      <c r="D79" s="300" t="s">
        <v>574</v>
      </c>
      <c r="E79" s="346" t="s">
        <v>662</v>
      </c>
      <c r="F79" s="354">
        <v>625</v>
      </c>
      <c r="G79" s="346" t="s">
        <v>824</v>
      </c>
      <c r="H79" s="346" t="s">
        <v>536</v>
      </c>
      <c r="I79" s="346" t="s">
        <v>825</v>
      </c>
      <c r="J79" s="300"/>
      <c r="K79" s="300"/>
    </row>
    <row r="80" spans="1:11" ht="60" x14ac:dyDescent="0.3">
      <c r="A80" s="338">
        <v>72</v>
      </c>
      <c r="B80" s="300" t="s">
        <v>9066</v>
      </c>
      <c r="C80" s="300" t="s">
        <v>732</v>
      </c>
      <c r="D80" s="300" t="s">
        <v>574</v>
      </c>
      <c r="E80" s="346" t="s">
        <v>606</v>
      </c>
      <c r="F80" s="354">
        <v>0</v>
      </c>
      <c r="G80" s="346" t="s">
        <v>1093</v>
      </c>
      <c r="H80" s="346" t="s">
        <v>9047</v>
      </c>
      <c r="I80" s="346" t="s">
        <v>558</v>
      </c>
      <c r="J80" s="300"/>
      <c r="K80" s="300"/>
    </row>
    <row r="81" spans="1:11" ht="30" x14ac:dyDescent="0.3">
      <c r="A81" s="559">
        <v>73</v>
      </c>
      <c r="B81" s="300" t="s">
        <v>9067</v>
      </c>
      <c r="C81" s="300" t="s">
        <v>556</v>
      </c>
      <c r="D81" s="300" t="s">
        <v>9062</v>
      </c>
      <c r="E81" s="346" t="s">
        <v>606</v>
      </c>
      <c r="F81" s="354">
        <v>437.5</v>
      </c>
      <c r="G81" s="346" t="s">
        <v>9068</v>
      </c>
      <c r="H81" s="346" t="s">
        <v>1371</v>
      </c>
      <c r="I81" s="346" t="s">
        <v>2261</v>
      </c>
      <c r="J81" s="300"/>
      <c r="K81" s="300"/>
    </row>
    <row r="82" spans="1:11" ht="16.5" x14ac:dyDescent="0.3">
      <c r="A82" s="338">
        <v>74</v>
      </c>
      <c r="B82" s="300" t="s">
        <v>9069</v>
      </c>
      <c r="C82" s="300" t="s">
        <v>556</v>
      </c>
      <c r="D82" s="300" t="s">
        <v>9061</v>
      </c>
      <c r="E82" s="346" t="s">
        <v>606</v>
      </c>
      <c r="F82" s="354">
        <v>375</v>
      </c>
      <c r="G82" s="346" t="s">
        <v>9070</v>
      </c>
      <c r="H82" s="346" t="s">
        <v>2360</v>
      </c>
      <c r="I82" s="346" t="s">
        <v>9071</v>
      </c>
      <c r="J82" s="300"/>
      <c r="K82" s="300"/>
    </row>
    <row r="83" spans="1:11" ht="30" x14ac:dyDescent="0.3">
      <c r="A83" s="338">
        <v>75</v>
      </c>
      <c r="B83" s="300" t="s">
        <v>9072</v>
      </c>
      <c r="C83" s="300" t="s">
        <v>556</v>
      </c>
      <c r="D83" s="300" t="s">
        <v>9061</v>
      </c>
      <c r="E83" s="346" t="s">
        <v>606</v>
      </c>
      <c r="F83" s="354">
        <v>500</v>
      </c>
      <c r="G83" s="346" t="s">
        <v>9073</v>
      </c>
      <c r="H83" s="346" t="s">
        <v>925</v>
      </c>
      <c r="I83" s="346" t="s">
        <v>4362</v>
      </c>
      <c r="J83" s="300"/>
      <c r="K83" s="300"/>
    </row>
    <row r="84" spans="1:11" ht="30" x14ac:dyDescent="0.3">
      <c r="A84" s="559">
        <v>76</v>
      </c>
      <c r="B84" s="300" t="s">
        <v>9074</v>
      </c>
      <c r="C84" s="300" t="s">
        <v>556</v>
      </c>
      <c r="D84" s="300" t="s">
        <v>9061</v>
      </c>
      <c r="E84" s="346" t="s">
        <v>606</v>
      </c>
      <c r="F84" s="354">
        <v>500</v>
      </c>
      <c r="G84" s="346" t="s">
        <v>9075</v>
      </c>
      <c r="H84" s="346" t="s">
        <v>881</v>
      </c>
      <c r="I84" s="346" t="s">
        <v>2963</v>
      </c>
      <c r="J84" s="300"/>
      <c r="K84" s="300"/>
    </row>
    <row r="85" spans="1:11" ht="30" x14ac:dyDescent="0.3">
      <c r="A85" s="338">
        <v>77</v>
      </c>
      <c r="B85" s="300" t="s">
        <v>9076</v>
      </c>
      <c r="C85" s="300" t="s">
        <v>556</v>
      </c>
      <c r="D85" s="300" t="s">
        <v>9062</v>
      </c>
      <c r="E85" s="346" t="s">
        <v>606</v>
      </c>
      <c r="F85" s="354">
        <v>750</v>
      </c>
      <c r="G85" s="346" t="s">
        <v>9077</v>
      </c>
      <c r="H85" s="346" t="s">
        <v>2712</v>
      </c>
      <c r="I85" s="346" t="s">
        <v>7574</v>
      </c>
      <c r="J85" s="300"/>
      <c r="K85" s="300"/>
    </row>
    <row r="86" spans="1:11" ht="30" x14ac:dyDescent="0.3">
      <c r="A86" s="338">
        <v>78</v>
      </c>
      <c r="B86" s="300" t="s">
        <v>9078</v>
      </c>
      <c r="C86" s="300" t="s">
        <v>556</v>
      </c>
      <c r="D86" s="300" t="s">
        <v>9062</v>
      </c>
      <c r="E86" s="346" t="s">
        <v>606</v>
      </c>
      <c r="F86" s="354">
        <v>625</v>
      </c>
      <c r="G86" s="346" t="s">
        <v>9079</v>
      </c>
      <c r="H86" s="346" t="s">
        <v>3951</v>
      </c>
      <c r="I86" s="346" t="s">
        <v>3999</v>
      </c>
      <c r="J86" s="300"/>
      <c r="K86" s="300"/>
    </row>
    <row r="87" spans="1:11" ht="33" x14ac:dyDescent="0.3">
      <c r="A87" s="559">
        <v>79</v>
      </c>
      <c r="B87" s="300" t="s">
        <v>9080</v>
      </c>
      <c r="C87" s="300" t="s">
        <v>556</v>
      </c>
      <c r="D87" s="300" t="s">
        <v>9061</v>
      </c>
      <c r="E87" s="346" t="s">
        <v>606</v>
      </c>
      <c r="F87" s="354">
        <v>265</v>
      </c>
      <c r="G87" s="346"/>
      <c r="H87" s="346" t="s">
        <v>9081</v>
      </c>
      <c r="I87" s="346"/>
      <c r="J87" s="300">
        <v>2453841441</v>
      </c>
      <c r="K87" s="300"/>
    </row>
    <row r="88" spans="1:11" ht="30" x14ac:dyDescent="0.3">
      <c r="A88" s="338">
        <v>80</v>
      </c>
      <c r="B88" s="300" t="s">
        <v>9082</v>
      </c>
      <c r="C88" s="300" t="s">
        <v>556</v>
      </c>
      <c r="D88" s="300" t="s">
        <v>9061</v>
      </c>
      <c r="E88" s="346" t="s">
        <v>606</v>
      </c>
      <c r="F88" s="354">
        <v>1000</v>
      </c>
      <c r="G88" s="346" t="s">
        <v>9083</v>
      </c>
      <c r="H88" s="346" t="s">
        <v>1724</v>
      </c>
      <c r="I88" s="346" t="s">
        <v>2666</v>
      </c>
      <c r="J88" s="300"/>
      <c r="K88" s="300"/>
    </row>
    <row r="89" spans="1:11" ht="30" x14ac:dyDescent="0.3">
      <c r="A89" s="338">
        <v>81</v>
      </c>
      <c r="B89" s="300" t="s">
        <v>9084</v>
      </c>
      <c r="C89" s="300" t="s">
        <v>556</v>
      </c>
      <c r="D89" s="300" t="s">
        <v>9061</v>
      </c>
      <c r="E89" s="346" t="s">
        <v>606</v>
      </c>
      <c r="F89" s="354">
        <v>187.5</v>
      </c>
      <c r="G89" s="346" t="s">
        <v>9085</v>
      </c>
      <c r="H89" s="346" t="s">
        <v>871</v>
      </c>
      <c r="I89" s="346" t="s">
        <v>6280</v>
      </c>
      <c r="J89" s="300"/>
      <c r="K89" s="300"/>
    </row>
    <row r="90" spans="1:11" ht="60" x14ac:dyDescent="0.3">
      <c r="A90" s="559">
        <v>82</v>
      </c>
      <c r="B90" s="300" t="s">
        <v>9086</v>
      </c>
      <c r="C90" s="300" t="s">
        <v>732</v>
      </c>
      <c r="D90" s="300" t="s">
        <v>574</v>
      </c>
      <c r="E90" s="346" t="s">
        <v>606</v>
      </c>
      <c r="F90" s="354">
        <v>0</v>
      </c>
      <c r="G90" s="346" t="s">
        <v>1092</v>
      </c>
      <c r="H90" s="346" t="s">
        <v>1065</v>
      </c>
      <c r="I90" s="346" t="s">
        <v>1078</v>
      </c>
      <c r="J90" s="300"/>
      <c r="K90" s="300"/>
    </row>
    <row r="91" spans="1:11" ht="30" x14ac:dyDescent="0.3">
      <c r="A91" s="338">
        <v>83</v>
      </c>
      <c r="B91" s="300" t="s">
        <v>9087</v>
      </c>
      <c r="C91" s="300" t="s">
        <v>556</v>
      </c>
      <c r="D91" s="300" t="s">
        <v>9061</v>
      </c>
      <c r="E91" s="346"/>
      <c r="F91" s="354">
        <v>375</v>
      </c>
      <c r="G91" s="346" t="s">
        <v>9088</v>
      </c>
      <c r="H91" s="346" t="s">
        <v>9089</v>
      </c>
      <c r="I91" s="346" t="s">
        <v>9090</v>
      </c>
      <c r="J91" s="300"/>
      <c r="K91" s="300"/>
    </row>
    <row r="92" spans="1:11" ht="60" x14ac:dyDescent="0.3">
      <c r="A92" s="338">
        <v>84</v>
      </c>
      <c r="B92" s="300" t="s">
        <v>9091</v>
      </c>
      <c r="C92" s="300" t="s">
        <v>732</v>
      </c>
      <c r="D92" s="300" t="s">
        <v>9061</v>
      </c>
      <c r="E92" s="346"/>
      <c r="F92" s="354">
        <v>0</v>
      </c>
      <c r="G92" s="346"/>
      <c r="H92" s="346" t="s">
        <v>9092</v>
      </c>
      <c r="I92" s="346"/>
      <c r="J92" s="300">
        <v>401948979</v>
      </c>
      <c r="K92" s="300"/>
    </row>
    <row r="93" spans="1:11" ht="60" x14ac:dyDescent="0.3">
      <c r="A93" s="559">
        <v>85</v>
      </c>
      <c r="B93" s="300" t="s">
        <v>9093</v>
      </c>
      <c r="C93" s="300" t="s">
        <v>732</v>
      </c>
      <c r="D93" s="300" t="s">
        <v>9061</v>
      </c>
      <c r="E93" s="346"/>
      <c r="F93" s="354">
        <v>0</v>
      </c>
      <c r="G93" s="346" t="s">
        <v>1094</v>
      </c>
      <c r="H93" s="346" t="s">
        <v>1066</v>
      </c>
      <c r="I93" s="346" t="s">
        <v>1079</v>
      </c>
      <c r="J93" s="300"/>
      <c r="K93" s="300"/>
    </row>
    <row r="94" spans="1:11" ht="60" x14ac:dyDescent="0.3">
      <c r="A94" s="338">
        <v>86</v>
      </c>
      <c r="B94" s="300" t="s">
        <v>9094</v>
      </c>
      <c r="C94" s="300" t="s">
        <v>732</v>
      </c>
      <c r="D94" s="300" t="s">
        <v>9061</v>
      </c>
      <c r="E94" s="346"/>
      <c r="F94" s="354">
        <v>0</v>
      </c>
      <c r="G94" s="346" t="s">
        <v>1082</v>
      </c>
      <c r="H94" s="346" t="s">
        <v>1061</v>
      </c>
      <c r="I94" s="346" t="s">
        <v>1068</v>
      </c>
      <c r="J94" s="300"/>
      <c r="K94" s="300"/>
    </row>
    <row r="95" spans="1:11" ht="60" x14ac:dyDescent="0.3">
      <c r="A95" s="338">
        <v>87</v>
      </c>
      <c r="B95" s="300" t="s">
        <v>9094</v>
      </c>
      <c r="C95" s="300" t="s">
        <v>732</v>
      </c>
      <c r="D95" s="300" t="s">
        <v>9061</v>
      </c>
      <c r="E95" s="346"/>
      <c r="F95" s="354">
        <v>0</v>
      </c>
      <c r="G95" s="346" t="s">
        <v>1081</v>
      </c>
      <c r="H95" s="346" t="s">
        <v>1060</v>
      </c>
      <c r="I95" s="346" t="s">
        <v>1067</v>
      </c>
      <c r="J95" s="300"/>
      <c r="K95" s="300"/>
    </row>
    <row r="96" spans="1:11" ht="60" x14ac:dyDescent="0.3">
      <c r="A96" s="559">
        <v>88</v>
      </c>
      <c r="B96" s="300" t="s">
        <v>9095</v>
      </c>
      <c r="C96" s="300" t="s">
        <v>732</v>
      </c>
      <c r="D96" s="300"/>
      <c r="E96" s="346"/>
      <c r="F96" s="354"/>
      <c r="G96" s="346" t="s">
        <v>1083</v>
      </c>
      <c r="H96" s="346" t="s">
        <v>508</v>
      </c>
      <c r="I96" s="346" t="s">
        <v>1069</v>
      </c>
      <c r="J96" s="300"/>
      <c r="K96" s="300"/>
    </row>
    <row r="97" spans="1:11" ht="60" x14ac:dyDescent="0.3">
      <c r="A97" s="338">
        <v>89</v>
      </c>
      <c r="B97" s="300" t="s">
        <v>9096</v>
      </c>
      <c r="C97" s="300" t="s">
        <v>732</v>
      </c>
      <c r="D97" s="300"/>
      <c r="E97" s="346"/>
      <c r="F97" s="354"/>
      <c r="G97" s="346" t="s">
        <v>9097</v>
      </c>
      <c r="H97" s="346" t="s">
        <v>654</v>
      </c>
      <c r="I97" s="346" t="s">
        <v>1070</v>
      </c>
      <c r="J97" s="300"/>
      <c r="K97" s="300"/>
    </row>
    <row r="98" spans="1:11" ht="60" x14ac:dyDescent="0.3">
      <c r="A98" s="338">
        <v>90</v>
      </c>
      <c r="B98" s="300" t="s">
        <v>9098</v>
      </c>
      <c r="C98" s="300" t="s">
        <v>732</v>
      </c>
      <c r="D98" s="300"/>
      <c r="E98" s="346"/>
      <c r="F98" s="354"/>
      <c r="G98" s="346" t="s">
        <v>1085</v>
      </c>
      <c r="H98" s="346" t="s">
        <v>726</v>
      </c>
      <c r="I98" s="346" t="s">
        <v>1071</v>
      </c>
      <c r="J98" s="300"/>
      <c r="K98" s="300"/>
    </row>
    <row r="99" spans="1:11" ht="60" x14ac:dyDescent="0.3">
      <c r="A99" s="559">
        <v>91</v>
      </c>
      <c r="B99" s="300" t="s">
        <v>9099</v>
      </c>
      <c r="C99" s="300" t="s">
        <v>732</v>
      </c>
      <c r="D99" s="300"/>
      <c r="E99" s="346"/>
      <c r="F99" s="354"/>
      <c r="G99" s="346" t="s">
        <v>1086</v>
      </c>
      <c r="H99" s="346" t="s">
        <v>1062</v>
      </c>
      <c r="I99" s="346" t="s">
        <v>1072</v>
      </c>
      <c r="J99" s="300"/>
      <c r="K99" s="300"/>
    </row>
    <row r="100" spans="1:11" ht="60" x14ac:dyDescent="0.3">
      <c r="A100" s="338">
        <v>92</v>
      </c>
      <c r="B100" s="300" t="s">
        <v>9100</v>
      </c>
      <c r="C100" s="300" t="s">
        <v>732</v>
      </c>
      <c r="D100" s="300"/>
      <c r="E100" s="346"/>
      <c r="F100" s="354"/>
      <c r="G100" s="346"/>
      <c r="H100" s="346" t="s">
        <v>9101</v>
      </c>
      <c r="I100" s="346"/>
      <c r="J100" s="300">
        <v>212670162</v>
      </c>
      <c r="K100" s="300"/>
    </row>
    <row r="101" spans="1:11" ht="60" x14ac:dyDescent="0.3">
      <c r="A101" s="338">
        <v>93</v>
      </c>
      <c r="B101" s="300" t="s">
        <v>9102</v>
      </c>
      <c r="C101" s="300" t="s">
        <v>732</v>
      </c>
      <c r="D101" s="300"/>
      <c r="E101" s="346"/>
      <c r="F101" s="354"/>
      <c r="G101" s="346" t="s">
        <v>1088</v>
      </c>
      <c r="H101" s="346" t="s">
        <v>489</v>
      </c>
      <c r="I101" s="346" t="s">
        <v>1074</v>
      </c>
      <c r="J101" s="300"/>
      <c r="K101" s="300"/>
    </row>
    <row r="102" spans="1:11" ht="60" x14ac:dyDescent="0.3">
      <c r="A102" s="559">
        <v>94</v>
      </c>
      <c r="B102" s="300" t="s">
        <v>9103</v>
      </c>
      <c r="C102" s="300" t="s">
        <v>732</v>
      </c>
      <c r="D102" s="300"/>
      <c r="E102" s="346"/>
      <c r="F102" s="354"/>
      <c r="G102" s="346" t="s">
        <v>1089</v>
      </c>
      <c r="H102" s="346" t="s">
        <v>9104</v>
      </c>
      <c r="I102" s="346" t="s">
        <v>1075</v>
      </c>
      <c r="J102" s="300"/>
      <c r="K102" s="300"/>
    </row>
    <row r="103" spans="1:11" ht="60" x14ac:dyDescent="0.3">
      <c r="A103" s="338">
        <v>95</v>
      </c>
      <c r="B103" s="300" t="s">
        <v>9105</v>
      </c>
      <c r="C103" s="300" t="s">
        <v>732</v>
      </c>
      <c r="D103" s="300"/>
      <c r="E103" s="346"/>
      <c r="F103" s="354"/>
      <c r="G103" s="346" t="s">
        <v>1090</v>
      </c>
      <c r="H103" s="346" t="s">
        <v>659</v>
      </c>
      <c r="I103" s="346" t="s">
        <v>1076</v>
      </c>
      <c r="J103" s="300"/>
      <c r="K103" s="300"/>
    </row>
    <row r="104" spans="1:11" ht="60" x14ac:dyDescent="0.3">
      <c r="A104" s="338">
        <v>96</v>
      </c>
      <c r="B104" s="300" t="s">
        <v>9106</v>
      </c>
      <c r="C104" s="300" t="s">
        <v>732</v>
      </c>
      <c r="D104" s="300"/>
      <c r="E104" s="346"/>
      <c r="F104" s="354"/>
      <c r="G104" s="346" t="s">
        <v>1091</v>
      </c>
      <c r="H104" s="346" t="s">
        <v>1064</v>
      </c>
      <c r="I104" s="346" t="s">
        <v>1077</v>
      </c>
      <c r="J104" s="300"/>
      <c r="K104" s="300"/>
    </row>
    <row r="105" spans="1:11" ht="30.75" x14ac:dyDescent="0.3">
      <c r="A105" s="338">
        <v>97</v>
      </c>
      <c r="B105" s="25" t="s">
        <v>741</v>
      </c>
      <c r="C105" s="563" t="s">
        <v>9107</v>
      </c>
      <c r="D105" s="564" t="s">
        <v>574</v>
      </c>
      <c r="E105" s="565" t="s">
        <v>9108</v>
      </c>
      <c r="F105" s="566">
        <v>625</v>
      </c>
      <c r="G105" s="25">
        <v>1008035996</v>
      </c>
      <c r="H105" s="25" t="s">
        <v>743</v>
      </c>
      <c r="I105" s="25" t="s">
        <v>9109</v>
      </c>
      <c r="J105" s="540"/>
      <c r="K105" s="540"/>
    </row>
    <row r="106" spans="1:11" ht="30" x14ac:dyDescent="0.25">
      <c r="A106" s="338">
        <v>98</v>
      </c>
      <c r="B106" s="25" t="s">
        <v>9110</v>
      </c>
      <c r="C106" s="563" t="s">
        <v>9107</v>
      </c>
      <c r="D106" s="25" t="s">
        <v>574</v>
      </c>
      <c r="E106" s="25" t="s">
        <v>9111</v>
      </c>
      <c r="F106" s="25">
        <v>400</v>
      </c>
      <c r="G106" s="25">
        <v>27001003070</v>
      </c>
      <c r="H106" s="25" t="s">
        <v>546</v>
      </c>
      <c r="I106" s="25" t="s">
        <v>825</v>
      </c>
      <c r="J106" s="540"/>
      <c r="K106" s="540"/>
    </row>
    <row r="107" spans="1:11" ht="30" x14ac:dyDescent="0.25">
      <c r="A107" s="338">
        <v>99</v>
      </c>
      <c r="B107" s="25" t="s">
        <v>9112</v>
      </c>
      <c r="C107" s="563" t="s">
        <v>9107</v>
      </c>
      <c r="D107" s="25" t="s">
        <v>708</v>
      </c>
      <c r="E107" s="25" t="s">
        <v>9113</v>
      </c>
      <c r="F107" s="25">
        <v>2647.67</v>
      </c>
      <c r="G107" s="25">
        <v>18001011915</v>
      </c>
      <c r="H107" s="25" t="s">
        <v>654</v>
      </c>
      <c r="I107" s="25" t="s">
        <v>8657</v>
      </c>
      <c r="J107" s="540"/>
      <c r="K107" s="540"/>
    </row>
    <row r="108" spans="1:11" ht="30" x14ac:dyDescent="0.25">
      <c r="A108" s="338">
        <v>100</v>
      </c>
      <c r="B108" s="25" t="s">
        <v>9114</v>
      </c>
      <c r="C108" s="563" t="s">
        <v>9107</v>
      </c>
      <c r="D108" s="25" t="s">
        <v>574</v>
      </c>
      <c r="E108" s="25" t="s">
        <v>9115</v>
      </c>
      <c r="F108" s="25">
        <v>1000</v>
      </c>
      <c r="G108" s="25">
        <v>28001010758</v>
      </c>
      <c r="H108" s="184" t="s">
        <v>9116</v>
      </c>
      <c r="I108" s="184" t="s">
        <v>9117</v>
      </c>
      <c r="J108" s="540"/>
      <c r="K108" s="540"/>
    </row>
    <row r="109" spans="1:11" ht="30" x14ac:dyDescent="0.3">
      <c r="A109" s="338">
        <v>101</v>
      </c>
      <c r="B109" s="300" t="s">
        <v>661</v>
      </c>
      <c r="C109" s="300" t="s">
        <v>556</v>
      </c>
      <c r="D109" s="300" t="s">
        <v>574</v>
      </c>
      <c r="E109" s="344" t="s">
        <v>662</v>
      </c>
      <c r="F109" s="343">
        <v>500</v>
      </c>
      <c r="G109" s="344" t="s">
        <v>663</v>
      </c>
      <c r="H109" s="344" t="s">
        <v>664</v>
      </c>
      <c r="I109" s="344" t="s">
        <v>665</v>
      </c>
      <c r="J109" s="540"/>
      <c r="K109" s="540"/>
    </row>
    <row r="110" spans="1:11" ht="15" x14ac:dyDescent="0.25">
      <c r="A110" s="338">
        <v>102</v>
      </c>
      <c r="B110" s="25"/>
      <c r="C110" s="563"/>
      <c r="D110" s="25"/>
      <c r="E110" s="25"/>
      <c r="F110" s="25">
        <v>375</v>
      </c>
      <c r="G110" s="567" t="s">
        <v>646</v>
      </c>
      <c r="H110" s="510" t="s">
        <v>495</v>
      </c>
      <c r="I110" s="540" t="s">
        <v>633</v>
      </c>
      <c r="J110" s="540"/>
      <c r="K110" s="540"/>
    </row>
    <row r="111" spans="1:11" ht="16.5" x14ac:dyDescent="0.3">
      <c r="A111" s="338">
        <v>103</v>
      </c>
      <c r="B111" s="300" t="s">
        <v>630</v>
      </c>
      <c r="C111" s="300" t="s">
        <v>556</v>
      </c>
      <c r="D111" s="300" t="s">
        <v>574</v>
      </c>
      <c r="E111" s="344" t="s">
        <v>631</v>
      </c>
      <c r="F111" s="343">
        <v>1050</v>
      </c>
      <c r="G111" s="344" t="s">
        <v>632</v>
      </c>
      <c r="H111" s="344" t="s">
        <v>536</v>
      </c>
      <c r="I111" s="344" t="s">
        <v>633</v>
      </c>
      <c r="J111" s="540"/>
      <c r="K111" s="540"/>
    </row>
    <row r="112" spans="1:11" ht="30" x14ac:dyDescent="0.3">
      <c r="A112" s="338">
        <v>104</v>
      </c>
      <c r="B112" s="300" t="s">
        <v>587</v>
      </c>
      <c r="C112" s="300" t="s">
        <v>556</v>
      </c>
      <c r="D112" s="300" t="s">
        <v>574</v>
      </c>
      <c r="E112" s="344" t="s">
        <v>588</v>
      </c>
      <c r="F112" s="343">
        <v>375</v>
      </c>
      <c r="G112" s="344" t="s">
        <v>589</v>
      </c>
      <c r="H112" s="344" t="s">
        <v>590</v>
      </c>
      <c r="I112" s="344" t="s">
        <v>591</v>
      </c>
      <c r="J112" s="540"/>
      <c r="K112" s="540"/>
    </row>
    <row r="113" spans="1:11" ht="15" x14ac:dyDescent="0.25">
      <c r="A113" s="338">
        <v>105</v>
      </c>
      <c r="B113" s="25"/>
      <c r="C113" s="563"/>
      <c r="D113" s="25"/>
      <c r="E113" s="25"/>
      <c r="F113" s="25">
        <v>500</v>
      </c>
      <c r="G113" s="567" t="s">
        <v>9118</v>
      </c>
      <c r="H113" s="510" t="s">
        <v>929</v>
      </c>
      <c r="I113" s="540" t="s">
        <v>5361</v>
      </c>
      <c r="J113" s="540"/>
      <c r="K113" s="540"/>
    </row>
    <row r="114" spans="1:11" ht="30" x14ac:dyDescent="0.3">
      <c r="A114" s="338">
        <v>106</v>
      </c>
      <c r="B114" s="300" t="s">
        <v>610</v>
      </c>
      <c r="C114" s="300" t="s">
        <v>556</v>
      </c>
      <c r="D114" s="300" t="s">
        <v>574</v>
      </c>
      <c r="E114" s="344" t="s">
        <v>611</v>
      </c>
      <c r="F114" s="343">
        <v>375</v>
      </c>
      <c r="G114" s="344" t="s">
        <v>612</v>
      </c>
      <c r="H114" s="344" t="s">
        <v>613</v>
      </c>
      <c r="I114" s="344" t="s">
        <v>614</v>
      </c>
      <c r="J114" s="540"/>
      <c r="K114" s="540"/>
    </row>
    <row r="115" spans="1:11" ht="45" x14ac:dyDescent="0.3">
      <c r="A115" s="338">
        <v>107</v>
      </c>
      <c r="B115" s="300" t="s">
        <v>784</v>
      </c>
      <c r="C115" s="300" t="s">
        <v>556</v>
      </c>
      <c r="D115" s="300" t="s">
        <v>574</v>
      </c>
      <c r="E115" s="346" t="s">
        <v>785</v>
      </c>
      <c r="F115" s="343">
        <v>900</v>
      </c>
      <c r="G115" s="349" t="s">
        <v>786</v>
      </c>
      <c r="H115" s="344" t="s">
        <v>787</v>
      </c>
      <c r="I115" s="344" t="s">
        <v>788</v>
      </c>
      <c r="J115" s="540"/>
      <c r="K115" s="540"/>
    </row>
    <row r="116" spans="1:11" ht="45" x14ac:dyDescent="0.3">
      <c r="A116" s="338">
        <v>108</v>
      </c>
      <c r="B116" s="300" t="s">
        <v>767</v>
      </c>
      <c r="C116" s="300" t="s">
        <v>556</v>
      </c>
      <c r="D116" s="300" t="s">
        <v>574</v>
      </c>
      <c r="E116" s="344" t="s">
        <v>768</v>
      </c>
      <c r="F116" s="343">
        <v>500</v>
      </c>
      <c r="G116" s="567" t="s">
        <v>769</v>
      </c>
      <c r="H116" s="510" t="s">
        <v>524</v>
      </c>
      <c r="I116" s="540" t="s">
        <v>770</v>
      </c>
      <c r="J116" s="540"/>
      <c r="K116" s="540"/>
    </row>
    <row r="117" spans="1:11" ht="30" x14ac:dyDescent="0.3">
      <c r="A117" s="338">
        <v>109</v>
      </c>
      <c r="B117" s="300" t="s">
        <v>750</v>
      </c>
      <c r="C117" s="300" t="s">
        <v>556</v>
      </c>
      <c r="D117" s="300" t="s">
        <v>574</v>
      </c>
      <c r="E117" s="344" t="s">
        <v>606</v>
      </c>
      <c r="F117" s="343">
        <v>1250</v>
      </c>
      <c r="G117" s="344" t="s">
        <v>751</v>
      </c>
      <c r="H117" s="344" t="s">
        <v>752</v>
      </c>
      <c r="I117" s="344" t="s">
        <v>753</v>
      </c>
      <c r="J117" s="540"/>
      <c r="K117" s="540"/>
    </row>
    <row r="118" spans="1:11" ht="15" x14ac:dyDescent="0.25">
      <c r="A118" s="338">
        <v>110</v>
      </c>
      <c r="B118" s="25"/>
      <c r="C118" s="563"/>
      <c r="D118" s="25"/>
      <c r="E118" s="25"/>
      <c r="F118" s="25">
        <v>313</v>
      </c>
      <c r="G118" s="567" t="s">
        <v>584</v>
      </c>
      <c r="H118" s="510" t="s">
        <v>585</v>
      </c>
      <c r="I118" s="540" t="s">
        <v>586</v>
      </c>
      <c r="J118" s="540"/>
      <c r="K118" s="540"/>
    </row>
    <row r="119" spans="1:11" ht="15" x14ac:dyDescent="0.25">
      <c r="A119" s="338">
        <v>111</v>
      </c>
      <c r="B119" s="25"/>
      <c r="C119" s="563"/>
      <c r="D119" s="25"/>
      <c r="E119" s="25"/>
      <c r="F119" s="25">
        <v>600</v>
      </c>
      <c r="G119" s="567" t="s">
        <v>658</v>
      </c>
      <c r="H119" s="510" t="s">
        <v>659</v>
      </c>
      <c r="I119" s="540" t="s">
        <v>660</v>
      </c>
      <c r="J119" s="540"/>
      <c r="K119" s="540"/>
    </row>
    <row r="120" spans="1:11" ht="30" x14ac:dyDescent="0.3">
      <c r="A120" s="338">
        <v>112</v>
      </c>
      <c r="B120" s="300" t="s">
        <v>652</v>
      </c>
      <c r="C120" s="300" t="s">
        <v>556</v>
      </c>
      <c r="D120" s="300" t="s">
        <v>574</v>
      </c>
      <c r="E120" s="344" t="s">
        <v>569</v>
      </c>
      <c r="F120" s="343">
        <v>250</v>
      </c>
      <c r="G120" s="344" t="s">
        <v>653</v>
      </c>
      <c r="H120" s="344" t="s">
        <v>654</v>
      </c>
      <c r="I120" s="344" t="s">
        <v>655</v>
      </c>
      <c r="J120" s="540"/>
      <c r="K120" s="540"/>
    </row>
    <row r="121" spans="1:11" ht="30" x14ac:dyDescent="0.3">
      <c r="A121" s="338">
        <v>113</v>
      </c>
      <c r="B121" s="300" t="s">
        <v>674</v>
      </c>
      <c r="C121" s="300" t="s">
        <v>556</v>
      </c>
      <c r="D121" s="300" t="s">
        <v>574</v>
      </c>
      <c r="E121" s="344" t="s">
        <v>675</v>
      </c>
      <c r="F121" s="343">
        <v>750</v>
      </c>
      <c r="G121" s="344" t="s">
        <v>676</v>
      </c>
      <c r="H121" s="344" t="s">
        <v>677</v>
      </c>
      <c r="I121" s="344" t="s">
        <v>678</v>
      </c>
      <c r="J121" s="540"/>
      <c r="K121" s="540"/>
    </row>
    <row r="122" spans="1:11" ht="30" x14ac:dyDescent="0.3">
      <c r="A122" s="338">
        <v>114</v>
      </c>
      <c r="B122" s="300" t="s">
        <v>670</v>
      </c>
      <c r="C122" s="300" t="s">
        <v>556</v>
      </c>
      <c r="D122" s="300" t="s">
        <v>574</v>
      </c>
      <c r="E122" s="344" t="s">
        <v>569</v>
      </c>
      <c r="F122" s="343">
        <v>300</v>
      </c>
      <c r="G122" s="344" t="s">
        <v>671</v>
      </c>
      <c r="H122" s="344" t="s">
        <v>672</v>
      </c>
      <c r="I122" s="344" t="s">
        <v>673</v>
      </c>
      <c r="J122" s="540"/>
      <c r="K122" s="540"/>
    </row>
    <row r="123" spans="1:11" ht="30" x14ac:dyDescent="0.3">
      <c r="A123" s="338">
        <v>115</v>
      </c>
      <c r="B123" s="300" t="s">
        <v>9084</v>
      </c>
      <c r="C123" s="300" t="s">
        <v>556</v>
      </c>
      <c r="D123" s="300" t="s">
        <v>9061</v>
      </c>
      <c r="E123" s="346" t="s">
        <v>606</v>
      </c>
      <c r="F123" s="354">
        <v>187.5</v>
      </c>
      <c r="G123" s="346" t="s">
        <v>9085</v>
      </c>
      <c r="H123" s="346" t="s">
        <v>871</v>
      </c>
      <c r="I123" s="346" t="s">
        <v>6280</v>
      </c>
      <c r="J123" s="540"/>
      <c r="K123" s="540"/>
    </row>
    <row r="124" spans="1:11" ht="30" x14ac:dyDescent="0.3">
      <c r="A124" s="338">
        <v>116</v>
      </c>
      <c r="B124" s="300" t="s">
        <v>634</v>
      </c>
      <c r="C124" s="300" t="s">
        <v>556</v>
      </c>
      <c r="D124" s="300" t="s">
        <v>574</v>
      </c>
      <c r="E124" s="344" t="s">
        <v>593</v>
      </c>
      <c r="F124" s="343">
        <v>375</v>
      </c>
      <c r="G124" s="344" t="s">
        <v>635</v>
      </c>
      <c r="H124" s="344" t="s">
        <v>636</v>
      </c>
      <c r="I124" s="344" t="s">
        <v>637</v>
      </c>
      <c r="J124" s="540"/>
      <c r="K124" s="540"/>
    </row>
    <row r="125" spans="1:11" ht="15" x14ac:dyDescent="0.25">
      <c r="A125" s="338"/>
      <c r="B125" s="25"/>
      <c r="C125" s="563"/>
      <c r="D125" s="25"/>
      <c r="E125" s="25"/>
      <c r="F125" s="25"/>
      <c r="G125" s="25"/>
      <c r="H125" s="540"/>
      <c r="I125" s="540"/>
    </row>
    <row r="126" spans="1:11" x14ac:dyDescent="0.2">
      <c r="B126" s="161"/>
      <c r="C126" s="161"/>
      <c r="D126" s="161"/>
      <c r="E126" s="161"/>
      <c r="F126" s="161"/>
      <c r="G126" s="161"/>
    </row>
    <row r="127" spans="1:11" x14ac:dyDescent="0.2">
      <c r="B127" s="161"/>
      <c r="C127" s="161"/>
      <c r="D127" s="161"/>
      <c r="E127" s="161"/>
      <c r="F127" s="161"/>
      <c r="G127" s="161"/>
      <c r="H127" s="161"/>
      <c r="I127" s="161"/>
    </row>
    <row r="128" spans="1:11" ht="15" x14ac:dyDescent="0.3">
      <c r="B128" s="172" t="s">
        <v>107</v>
      </c>
      <c r="C128" s="172"/>
      <c r="D128" s="21"/>
      <c r="E128" s="21"/>
      <c r="F128" s="21"/>
      <c r="G128" s="21"/>
      <c r="H128" s="21"/>
      <c r="I128" s="21"/>
    </row>
    <row r="129" spans="2:9" ht="15" x14ac:dyDescent="0.3">
      <c r="B129" s="172"/>
      <c r="C129" s="172"/>
      <c r="D129" s="21"/>
      <c r="E129" s="21"/>
      <c r="F129" s="21"/>
      <c r="G129" s="21"/>
      <c r="H129" s="21"/>
      <c r="I129" s="21"/>
    </row>
    <row r="130" spans="2:9" ht="15" x14ac:dyDescent="0.3">
      <c r="B130" s="21"/>
      <c r="C130" s="174"/>
      <c r="D130" s="21"/>
      <c r="E130" s="21"/>
      <c r="F130" s="174"/>
      <c r="G130" s="174"/>
      <c r="H130" s="173"/>
      <c r="I130" s="21"/>
    </row>
    <row r="131" spans="2:9" ht="15" x14ac:dyDescent="0.3">
      <c r="B131" s="21"/>
      <c r="C131" s="175" t="s">
        <v>269</v>
      </c>
      <c r="D131" s="21"/>
      <c r="E131" s="21"/>
      <c r="F131" s="172" t="s">
        <v>321</v>
      </c>
      <c r="G131" s="21"/>
      <c r="H131" s="21"/>
      <c r="I131" s="21"/>
    </row>
    <row r="132" spans="2:9" ht="15" x14ac:dyDescent="0.3">
      <c r="B132" s="21"/>
      <c r="C132" s="175" t="s">
        <v>140</v>
      </c>
      <c r="D132" s="21"/>
      <c r="E132" s="21"/>
      <c r="F132" s="176" t="s">
        <v>270</v>
      </c>
      <c r="G132" s="21"/>
      <c r="H132" s="21"/>
      <c r="I132" s="21"/>
    </row>
    <row r="133" spans="2:9" ht="15" x14ac:dyDescent="0.3">
      <c r="B133" s="161"/>
      <c r="C133" s="175"/>
      <c r="D133" s="161"/>
      <c r="E133" s="161"/>
      <c r="F133" s="161"/>
      <c r="G133" s="161"/>
      <c r="H133" s="161"/>
      <c r="I133" s="161"/>
    </row>
  </sheetData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59:G66 G117">
      <formula1>11</formula1>
    </dataValidation>
  </dataValidations>
  <pageMargins left="0.7" right="0.7" top="0.75" bottom="0.75" header="0.3" footer="0.3"/>
  <pageSetup scale="1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5" sqref="A5:D5"/>
    </sheetView>
  </sheetViews>
  <sheetFormatPr defaultRowHeight="12.75" x14ac:dyDescent="0.2"/>
  <cols>
    <col min="1" max="1" width="11.7109375" style="150" customWidth="1"/>
    <col min="2" max="2" width="21.140625" style="150" customWidth="1"/>
    <col min="3" max="3" width="21.5703125" style="150" customWidth="1"/>
    <col min="4" max="4" width="19.140625" style="150" customWidth="1"/>
    <col min="5" max="5" width="15.140625" style="150" customWidth="1"/>
    <col min="6" max="6" width="20.85546875" style="150" customWidth="1"/>
    <col min="7" max="7" width="23.85546875" style="150" customWidth="1"/>
    <col min="8" max="8" width="19" style="150" customWidth="1"/>
    <col min="9" max="9" width="21.140625" style="150" customWidth="1"/>
    <col min="10" max="10" width="17" style="150" customWidth="1"/>
    <col min="11" max="11" width="21.5703125" style="150" customWidth="1"/>
    <col min="12" max="12" width="24.42578125" style="150" customWidth="1"/>
    <col min="13" max="16384" width="9.140625" style="150"/>
  </cols>
  <sheetData>
    <row r="1" spans="1:13" customFormat="1" ht="15" x14ac:dyDescent="0.2">
      <c r="A1" s="102" t="s">
        <v>462</v>
      </c>
      <c r="B1" s="102"/>
      <c r="C1" s="103"/>
      <c r="D1" s="103"/>
      <c r="E1" s="103"/>
      <c r="F1" s="103"/>
      <c r="G1" s="103"/>
      <c r="H1" s="103"/>
      <c r="I1" s="103"/>
      <c r="J1" s="103"/>
      <c r="K1" s="109"/>
      <c r="L1" s="55" t="s">
        <v>110</v>
      </c>
    </row>
    <row r="2" spans="1:13" customFormat="1" ht="15" x14ac:dyDescent="0.3">
      <c r="A2" s="80" t="s">
        <v>141</v>
      </c>
      <c r="B2" s="80"/>
      <c r="C2" s="103"/>
      <c r="D2" s="103"/>
      <c r="E2" s="103"/>
      <c r="F2" s="103"/>
      <c r="G2" s="103"/>
      <c r="H2" s="103"/>
      <c r="I2" s="103"/>
      <c r="J2" s="103"/>
      <c r="K2" s="109"/>
      <c r="L2" s="288" t="s">
        <v>477</v>
      </c>
    </row>
    <row r="3" spans="1:13" customFormat="1" ht="15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6"/>
      <c r="L3" s="106"/>
      <c r="M3" s="150"/>
    </row>
    <row r="4" spans="1:13" customFormat="1" ht="15" x14ac:dyDescent="0.3">
      <c r="A4" s="53" t="str">
        <f>'ფორმა N2'!A4</f>
        <v>ანგარიშვალდებული პირის დასახელება:</v>
      </c>
      <c r="B4" s="53"/>
      <c r="C4" s="53"/>
      <c r="D4" s="53"/>
      <c r="E4" s="54"/>
      <c r="F4" s="112"/>
      <c r="G4" s="103"/>
      <c r="H4" s="103"/>
      <c r="I4" s="103"/>
      <c r="J4" s="103"/>
      <c r="K4" s="103"/>
      <c r="L4" s="103"/>
    </row>
    <row r="5" spans="1:13" ht="15" x14ac:dyDescent="0.3">
      <c r="A5" s="296" t="s">
        <v>826</v>
      </c>
      <c r="B5" s="297"/>
      <c r="C5" s="298"/>
      <c r="D5" s="299"/>
      <c r="E5" s="297"/>
      <c r="F5" s="187"/>
      <c r="G5" s="188"/>
      <c r="H5" s="188"/>
      <c r="I5" s="188"/>
      <c r="J5" s="188"/>
      <c r="K5" s="188"/>
      <c r="L5" s="187"/>
    </row>
    <row r="6" spans="1:13" customFormat="1" ht="13.5" x14ac:dyDescent="0.2">
      <c r="A6" s="107"/>
      <c r="B6" s="107"/>
      <c r="C6" s="108"/>
      <c r="D6" s="108"/>
      <c r="E6" s="108"/>
      <c r="F6" s="103"/>
      <c r="G6" s="103"/>
      <c r="H6" s="103"/>
      <c r="I6" s="103"/>
      <c r="J6" s="103"/>
      <c r="K6" s="103"/>
      <c r="L6" s="103"/>
    </row>
    <row r="7" spans="1:13" customFormat="1" ht="60" x14ac:dyDescent="0.2">
      <c r="A7" s="115" t="s">
        <v>64</v>
      </c>
      <c r="B7" s="99" t="s">
        <v>249</v>
      </c>
      <c r="C7" s="101" t="s">
        <v>245</v>
      </c>
      <c r="D7" s="101" t="s">
        <v>246</v>
      </c>
      <c r="E7" s="101" t="s">
        <v>356</v>
      </c>
      <c r="F7" s="101" t="s">
        <v>248</v>
      </c>
      <c r="G7" s="101" t="s">
        <v>393</v>
      </c>
      <c r="H7" s="101" t="s">
        <v>395</v>
      </c>
      <c r="I7" s="101" t="s">
        <v>389</v>
      </c>
      <c r="J7" s="101" t="s">
        <v>390</v>
      </c>
      <c r="K7" s="101" t="s">
        <v>400</v>
      </c>
      <c r="L7" s="101" t="s">
        <v>391</v>
      </c>
    </row>
    <row r="8" spans="1:13" customFormat="1" ht="15" x14ac:dyDescent="0.2">
      <c r="A8" s="99">
        <v>1</v>
      </c>
      <c r="B8" s="99">
        <v>2</v>
      </c>
      <c r="C8" s="101">
        <v>3</v>
      </c>
      <c r="D8" s="99">
        <v>4</v>
      </c>
      <c r="E8" s="101">
        <v>5</v>
      </c>
      <c r="F8" s="99">
        <v>6</v>
      </c>
      <c r="G8" s="101">
        <v>7</v>
      </c>
      <c r="H8" s="99">
        <v>8</v>
      </c>
      <c r="I8" s="99">
        <v>9</v>
      </c>
      <c r="J8" s="99">
        <v>10</v>
      </c>
      <c r="K8" s="101">
        <v>11</v>
      </c>
      <c r="L8" s="101">
        <v>12</v>
      </c>
    </row>
    <row r="9" spans="1:13" customFormat="1" ht="15" x14ac:dyDescent="0.2">
      <c r="A9" s="44">
        <v>1</v>
      </c>
      <c r="B9" s="44"/>
      <c r="C9" s="25"/>
      <c r="D9" s="25"/>
      <c r="E9" s="25"/>
      <c r="F9" s="25"/>
      <c r="G9" s="25"/>
      <c r="H9" s="25"/>
      <c r="I9" s="184"/>
      <c r="J9" s="184"/>
      <c r="K9" s="184"/>
      <c r="L9" s="25"/>
    </row>
    <row r="10" spans="1:13" customFormat="1" ht="15" x14ac:dyDescent="0.2">
      <c r="A10" s="44">
        <v>2</v>
      </c>
      <c r="B10" s="44"/>
      <c r="C10" s="25"/>
      <c r="D10" s="25"/>
      <c r="E10" s="25"/>
      <c r="F10" s="25"/>
      <c r="G10" s="25"/>
      <c r="H10" s="25"/>
      <c r="I10" s="184"/>
      <c r="J10" s="184"/>
      <c r="K10" s="184"/>
      <c r="L10" s="25"/>
    </row>
    <row r="11" spans="1:13" customFormat="1" ht="15" x14ac:dyDescent="0.2">
      <c r="A11" s="44">
        <v>3</v>
      </c>
      <c r="B11" s="44"/>
      <c r="C11" s="25"/>
      <c r="D11" s="25"/>
      <c r="E11" s="25"/>
      <c r="F11" s="25"/>
      <c r="G11" s="25"/>
      <c r="H11" s="25"/>
      <c r="I11" s="184"/>
      <c r="J11" s="184"/>
      <c r="K11" s="184"/>
      <c r="L11" s="25"/>
    </row>
    <row r="12" spans="1:13" customFormat="1" ht="15" x14ac:dyDescent="0.2">
      <c r="A12" s="44">
        <v>4</v>
      </c>
      <c r="B12" s="44"/>
      <c r="C12" s="25"/>
      <c r="D12" s="25"/>
      <c r="E12" s="25"/>
      <c r="F12" s="25"/>
      <c r="G12" s="25"/>
      <c r="H12" s="25"/>
      <c r="I12" s="184"/>
      <c r="J12" s="184"/>
      <c r="K12" s="184"/>
      <c r="L12" s="25"/>
    </row>
    <row r="13" spans="1:13" customFormat="1" ht="15" x14ac:dyDescent="0.2">
      <c r="A13" s="44">
        <v>5</v>
      </c>
      <c r="B13" s="44"/>
      <c r="C13" s="25"/>
      <c r="D13" s="25"/>
      <c r="E13" s="25"/>
      <c r="F13" s="25"/>
      <c r="G13" s="25"/>
      <c r="H13" s="25"/>
      <c r="I13" s="184"/>
      <c r="J13" s="184"/>
      <c r="K13" s="184"/>
      <c r="L13" s="25"/>
    </row>
    <row r="14" spans="1:13" customFormat="1" ht="15" x14ac:dyDescent="0.2">
      <c r="A14" s="44">
        <v>6</v>
      </c>
      <c r="B14" s="44"/>
      <c r="C14" s="25"/>
      <c r="D14" s="25"/>
      <c r="E14" s="25"/>
      <c r="F14" s="25"/>
      <c r="G14" s="25"/>
      <c r="H14" s="25"/>
      <c r="I14" s="184"/>
      <c r="J14" s="184"/>
      <c r="K14" s="184"/>
      <c r="L14" s="25"/>
    </row>
    <row r="15" spans="1:13" customFormat="1" ht="15" x14ac:dyDescent="0.2">
      <c r="A15" s="44">
        <v>7</v>
      </c>
      <c r="B15" s="44"/>
      <c r="C15" s="25"/>
      <c r="D15" s="25"/>
      <c r="E15" s="25"/>
      <c r="F15" s="25"/>
      <c r="G15" s="25"/>
      <c r="H15" s="25"/>
      <c r="I15" s="184"/>
      <c r="J15" s="184"/>
      <c r="K15" s="184"/>
      <c r="L15" s="25"/>
    </row>
    <row r="16" spans="1:13" customFormat="1" ht="15" x14ac:dyDescent="0.2">
      <c r="A16" s="44">
        <v>8</v>
      </c>
      <c r="B16" s="44"/>
      <c r="C16" s="25"/>
      <c r="D16" s="25"/>
      <c r="E16" s="25"/>
      <c r="F16" s="25"/>
      <c r="G16" s="25"/>
      <c r="H16" s="25"/>
      <c r="I16" s="184"/>
      <c r="J16" s="184"/>
      <c r="K16" s="184"/>
      <c r="L16" s="25"/>
    </row>
    <row r="17" spans="1:12" customFormat="1" ht="15" x14ac:dyDescent="0.2">
      <c r="A17" s="44">
        <v>9</v>
      </c>
      <c r="B17" s="44"/>
      <c r="C17" s="25"/>
      <c r="D17" s="25"/>
      <c r="E17" s="25"/>
      <c r="F17" s="25"/>
      <c r="G17" s="25"/>
      <c r="H17" s="25"/>
      <c r="I17" s="184"/>
      <c r="J17" s="184"/>
      <c r="K17" s="184"/>
      <c r="L17" s="25"/>
    </row>
    <row r="18" spans="1:12" customFormat="1" ht="15" x14ac:dyDescent="0.2">
      <c r="A18" s="44">
        <v>10</v>
      </c>
      <c r="B18" s="44"/>
      <c r="C18" s="25"/>
      <c r="D18" s="25"/>
      <c r="E18" s="25"/>
      <c r="F18" s="25"/>
      <c r="G18" s="25"/>
      <c r="H18" s="25"/>
      <c r="I18" s="184"/>
      <c r="J18" s="184"/>
      <c r="K18" s="184"/>
      <c r="L18" s="25"/>
    </row>
    <row r="19" spans="1:12" customFormat="1" ht="15" x14ac:dyDescent="0.2">
      <c r="A19" s="44">
        <v>11</v>
      </c>
      <c r="B19" s="44"/>
      <c r="C19" s="25"/>
      <c r="D19" s="25"/>
      <c r="E19" s="25"/>
      <c r="F19" s="25"/>
      <c r="G19" s="25"/>
      <c r="H19" s="25"/>
      <c r="I19" s="184"/>
      <c r="J19" s="184"/>
      <c r="K19" s="184"/>
      <c r="L19" s="25"/>
    </row>
    <row r="20" spans="1:12" customFormat="1" ht="15" x14ac:dyDescent="0.2">
      <c r="A20" s="44">
        <v>12</v>
      </c>
      <c r="B20" s="44"/>
      <c r="C20" s="25"/>
      <c r="D20" s="25"/>
      <c r="E20" s="25"/>
      <c r="F20" s="25"/>
      <c r="G20" s="25"/>
      <c r="H20" s="25"/>
      <c r="I20" s="184"/>
      <c r="J20" s="184"/>
      <c r="K20" s="184"/>
      <c r="L20" s="25"/>
    </row>
    <row r="21" spans="1:12" customFormat="1" ht="15" x14ac:dyDescent="0.2">
      <c r="A21" s="44">
        <v>13</v>
      </c>
      <c r="B21" s="44"/>
      <c r="C21" s="25"/>
      <c r="D21" s="25"/>
      <c r="E21" s="25"/>
      <c r="F21" s="25"/>
      <c r="G21" s="25"/>
      <c r="H21" s="25"/>
      <c r="I21" s="184"/>
      <c r="J21" s="184"/>
      <c r="K21" s="184"/>
      <c r="L21" s="25"/>
    </row>
    <row r="22" spans="1:12" customFormat="1" ht="15" x14ac:dyDescent="0.2">
      <c r="A22" s="44">
        <v>14</v>
      </c>
      <c r="B22" s="44"/>
      <c r="C22" s="25"/>
      <c r="D22" s="25"/>
      <c r="E22" s="25"/>
      <c r="F22" s="25"/>
      <c r="G22" s="25"/>
      <c r="H22" s="25"/>
      <c r="I22" s="184"/>
      <c r="J22" s="184"/>
      <c r="K22" s="184"/>
      <c r="L22" s="25"/>
    </row>
    <row r="23" spans="1:12" customFormat="1" ht="15" x14ac:dyDescent="0.2">
      <c r="A23" s="44">
        <v>15</v>
      </c>
      <c r="B23" s="44"/>
      <c r="C23" s="25"/>
      <c r="D23" s="25"/>
      <c r="E23" s="25"/>
      <c r="F23" s="25"/>
      <c r="G23" s="25"/>
      <c r="H23" s="25"/>
      <c r="I23" s="184"/>
      <c r="J23" s="184"/>
      <c r="K23" s="184"/>
      <c r="L23" s="25"/>
    </row>
    <row r="24" spans="1:12" customFormat="1" ht="15" x14ac:dyDescent="0.2">
      <c r="A24" s="44">
        <v>16</v>
      </c>
      <c r="B24" s="44"/>
      <c r="C24" s="25"/>
      <c r="D24" s="25"/>
      <c r="E24" s="25"/>
      <c r="F24" s="25"/>
      <c r="G24" s="25"/>
      <c r="H24" s="25"/>
      <c r="I24" s="184"/>
      <c r="J24" s="184"/>
      <c r="K24" s="184"/>
      <c r="L24" s="25"/>
    </row>
    <row r="25" spans="1:12" customFormat="1" ht="15" x14ac:dyDescent="0.2">
      <c r="A25" s="44">
        <v>17</v>
      </c>
      <c r="B25" s="44"/>
      <c r="C25" s="25"/>
      <c r="D25" s="25"/>
      <c r="E25" s="25"/>
      <c r="F25" s="25"/>
      <c r="G25" s="25"/>
      <c r="H25" s="25"/>
      <c r="I25" s="184"/>
      <c r="J25" s="184"/>
      <c r="K25" s="184"/>
      <c r="L25" s="25"/>
    </row>
    <row r="26" spans="1:12" customFormat="1" ht="15" x14ac:dyDescent="0.2">
      <c r="A26" s="44">
        <v>18</v>
      </c>
      <c r="B26" s="44"/>
      <c r="C26" s="25"/>
      <c r="D26" s="25"/>
      <c r="E26" s="25"/>
      <c r="F26" s="25"/>
      <c r="G26" s="25"/>
      <c r="H26" s="25"/>
      <c r="I26" s="184"/>
      <c r="J26" s="184"/>
      <c r="K26" s="184"/>
      <c r="L26" s="25"/>
    </row>
    <row r="27" spans="1:12" customFormat="1" ht="15" x14ac:dyDescent="0.2">
      <c r="A27" s="44" t="s">
        <v>280</v>
      </c>
      <c r="B27" s="44"/>
      <c r="C27" s="25"/>
      <c r="D27" s="25"/>
      <c r="E27" s="25"/>
      <c r="F27" s="25"/>
      <c r="G27" s="25"/>
      <c r="H27" s="25"/>
      <c r="I27" s="184"/>
      <c r="J27" s="184"/>
      <c r="K27" s="184"/>
      <c r="L27" s="25"/>
    </row>
    <row r="28" spans="1:12" x14ac:dyDescent="0.2">
      <c r="A28" s="189"/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</row>
    <row r="29" spans="1:12" x14ac:dyDescent="0.2">
      <c r="A29" s="189"/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</row>
    <row r="30" spans="1:12" x14ac:dyDescent="0.2">
      <c r="A30" s="190"/>
      <c r="B30" s="190"/>
      <c r="C30" s="189"/>
      <c r="D30" s="189"/>
      <c r="E30" s="189"/>
      <c r="F30" s="189"/>
      <c r="G30" s="189"/>
      <c r="H30" s="189"/>
      <c r="I30" s="189"/>
      <c r="J30" s="189"/>
      <c r="K30" s="189"/>
      <c r="L30" s="189"/>
    </row>
    <row r="31" spans="1:12" ht="15" x14ac:dyDescent="0.3">
      <c r="A31" s="149"/>
      <c r="B31" s="149"/>
      <c r="C31" s="151" t="s">
        <v>107</v>
      </c>
      <c r="D31" s="149"/>
      <c r="E31" s="149"/>
      <c r="F31" s="152"/>
      <c r="G31" s="149"/>
      <c r="H31" s="149"/>
      <c r="I31" s="149"/>
      <c r="J31" s="149"/>
      <c r="K31" s="149"/>
      <c r="L31" s="149"/>
    </row>
    <row r="32" spans="1:12" ht="15" x14ac:dyDescent="0.3">
      <c r="A32" s="149"/>
      <c r="B32" s="149"/>
      <c r="C32" s="149"/>
      <c r="D32" s="153"/>
      <c r="E32" s="149"/>
      <c r="G32" s="153"/>
      <c r="H32" s="194"/>
    </row>
    <row r="33" spans="3:7" ht="15" x14ac:dyDescent="0.3">
      <c r="C33" s="149"/>
      <c r="D33" s="155" t="s">
        <v>269</v>
      </c>
      <c r="E33" s="149"/>
      <c r="G33" s="156" t="s">
        <v>274</v>
      </c>
    </row>
    <row r="34" spans="3:7" ht="15" x14ac:dyDescent="0.3">
      <c r="C34" s="149"/>
      <c r="D34" s="157" t="s">
        <v>140</v>
      </c>
      <c r="E34" s="149"/>
      <c r="G34" s="149" t="s">
        <v>270</v>
      </c>
    </row>
    <row r="35" spans="3:7" ht="15" x14ac:dyDescent="0.3">
      <c r="C35" s="149"/>
      <c r="D35" s="157"/>
    </row>
  </sheetData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5" sqref="A5:D5"/>
    </sheetView>
  </sheetViews>
  <sheetFormatPr defaultRowHeight="12.75" x14ac:dyDescent="0.2"/>
  <cols>
    <col min="1" max="1" width="11.7109375" style="150" customWidth="1"/>
    <col min="2" max="2" width="21.5703125" style="150" customWidth="1"/>
    <col min="3" max="3" width="19.140625" style="150" customWidth="1"/>
    <col min="4" max="4" width="23.7109375" style="150" customWidth="1"/>
    <col min="5" max="6" width="16.5703125" style="150" bestFit="1" customWidth="1"/>
    <col min="7" max="7" width="17" style="150" customWidth="1"/>
    <col min="8" max="8" width="19" style="150" customWidth="1"/>
    <col min="9" max="9" width="24.42578125" style="150" customWidth="1"/>
    <col min="10" max="16384" width="9.140625" style="150"/>
  </cols>
  <sheetData>
    <row r="1" spans="1:13" customFormat="1" ht="15" x14ac:dyDescent="0.2">
      <c r="A1" s="102" t="s">
        <v>463</v>
      </c>
      <c r="B1" s="103"/>
      <c r="C1" s="103"/>
      <c r="D1" s="103"/>
      <c r="E1" s="103"/>
      <c r="F1" s="103"/>
      <c r="G1" s="103"/>
      <c r="H1" s="109"/>
      <c r="I1" s="55" t="s">
        <v>110</v>
      </c>
    </row>
    <row r="2" spans="1:13" customFormat="1" ht="15" x14ac:dyDescent="0.3">
      <c r="A2" s="80" t="s">
        <v>141</v>
      </c>
      <c r="B2" s="103"/>
      <c r="C2" s="103"/>
      <c r="D2" s="103"/>
      <c r="E2" s="103"/>
      <c r="F2" s="103"/>
      <c r="G2" s="103"/>
      <c r="H2" s="109"/>
      <c r="I2" s="288" t="s">
        <v>477</v>
      </c>
    </row>
    <row r="3" spans="1:13" customFormat="1" ht="15" x14ac:dyDescent="0.2">
      <c r="A3" s="103"/>
      <c r="B3" s="103"/>
      <c r="C3" s="103"/>
      <c r="D3" s="103"/>
      <c r="E3" s="103"/>
      <c r="F3" s="103"/>
      <c r="G3" s="103"/>
      <c r="H3" s="106"/>
      <c r="I3" s="106"/>
      <c r="M3" s="150"/>
    </row>
    <row r="4" spans="1:13" customFormat="1" ht="15" x14ac:dyDescent="0.3">
      <c r="A4" s="53" t="str">
        <f>'ფორმა N2'!A4</f>
        <v>ანგარიშვალდებული პირის დასახელება:</v>
      </c>
      <c r="B4" s="53"/>
      <c r="C4" s="53"/>
      <c r="D4" s="103"/>
      <c r="E4" s="103"/>
      <c r="F4" s="103"/>
      <c r="G4" s="103"/>
      <c r="H4" s="103"/>
      <c r="I4" s="112"/>
    </row>
    <row r="5" spans="1:13" ht="15" x14ac:dyDescent="0.3">
      <c r="A5" s="296" t="s">
        <v>826</v>
      </c>
      <c r="B5" s="297"/>
      <c r="C5" s="298"/>
      <c r="D5" s="299"/>
      <c r="E5" s="297"/>
      <c r="F5" s="188"/>
      <c r="G5" s="188"/>
      <c r="H5" s="188"/>
      <c r="I5" s="187"/>
    </row>
    <row r="6" spans="1:13" customFormat="1" ht="13.5" x14ac:dyDescent="0.2">
      <c r="A6" s="107"/>
      <c r="B6" s="108"/>
      <c r="C6" s="108"/>
      <c r="D6" s="103"/>
      <c r="E6" s="103"/>
      <c r="F6" s="103"/>
      <c r="G6" s="103"/>
      <c r="H6" s="103"/>
      <c r="I6" s="103"/>
    </row>
    <row r="7" spans="1:13" customFormat="1" ht="60" x14ac:dyDescent="0.2">
      <c r="A7" s="115" t="s">
        <v>64</v>
      </c>
      <c r="B7" s="101" t="s">
        <v>387</v>
      </c>
      <c r="C7" s="101" t="s">
        <v>388</v>
      </c>
      <c r="D7" s="101" t="s">
        <v>393</v>
      </c>
      <c r="E7" s="101" t="s">
        <v>395</v>
      </c>
      <c r="F7" s="101" t="s">
        <v>389</v>
      </c>
      <c r="G7" s="101" t="s">
        <v>390</v>
      </c>
      <c r="H7" s="101" t="s">
        <v>400</v>
      </c>
      <c r="I7" s="101" t="s">
        <v>391</v>
      </c>
    </row>
    <row r="8" spans="1:13" customFormat="1" ht="15" x14ac:dyDescent="0.2">
      <c r="A8" s="99">
        <v>1</v>
      </c>
      <c r="B8" s="99">
        <v>2</v>
      </c>
      <c r="C8" s="101">
        <v>3</v>
      </c>
      <c r="D8" s="99">
        <v>6</v>
      </c>
      <c r="E8" s="101">
        <v>7</v>
      </c>
      <c r="F8" s="99">
        <v>8</v>
      </c>
      <c r="G8" s="99">
        <v>9</v>
      </c>
      <c r="H8" s="99">
        <v>10</v>
      </c>
      <c r="I8" s="101">
        <v>11</v>
      </c>
    </row>
    <row r="9" spans="1:13" customFormat="1" ht="15" x14ac:dyDescent="0.2">
      <c r="A9" s="44">
        <v>1</v>
      </c>
      <c r="B9" s="25"/>
      <c r="C9" s="25"/>
      <c r="D9" s="25"/>
      <c r="E9" s="25"/>
      <c r="F9" s="184"/>
      <c r="G9" s="184"/>
      <c r="H9" s="184"/>
      <c r="I9" s="25"/>
    </row>
    <row r="10" spans="1:13" customFormat="1" ht="15" x14ac:dyDescent="0.2">
      <c r="A10" s="44">
        <v>2</v>
      </c>
      <c r="B10" s="25"/>
      <c r="C10" s="25"/>
      <c r="D10" s="25"/>
      <c r="E10" s="25"/>
      <c r="F10" s="184"/>
      <c r="G10" s="184"/>
      <c r="H10" s="184"/>
      <c r="I10" s="25"/>
    </row>
    <row r="11" spans="1:13" customFormat="1" ht="15" x14ac:dyDescent="0.2">
      <c r="A11" s="44">
        <v>3</v>
      </c>
      <c r="B11" s="25"/>
      <c r="C11" s="25"/>
      <c r="D11" s="25"/>
      <c r="E11" s="25"/>
      <c r="F11" s="184"/>
      <c r="G11" s="184"/>
      <c r="H11" s="184"/>
      <c r="I11" s="25"/>
    </row>
    <row r="12" spans="1:13" customFormat="1" ht="15" x14ac:dyDescent="0.2">
      <c r="A12" s="44">
        <v>4</v>
      </c>
      <c r="B12" s="25"/>
      <c r="C12" s="25"/>
      <c r="D12" s="25"/>
      <c r="E12" s="25"/>
      <c r="F12" s="184"/>
      <c r="G12" s="184"/>
      <c r="H12" s="184"/>
      <c r="I12" s="25"/>
    </row>
    <row r="13" spans="1:13" customFormat="1" ht="15" x14ac:dyDescent="0.2">
      <c r="A13" s="44">
        <v>5</v>
      </c>
      <c r="B13" s="25"/>
      <c r="C13" s="25"/>
      <c r="D13" s="25"/>
      <c r="E13" s="25"/>
      <c r="F13" s="184"/>
      <c r="G13" s="184"/>
      <c r="H13" s="184"/>
      <c r="I13" s="25"/>
    </row>
    <row r="14" spans="1:13" customFormat="1" ht="15" x14ac:dyDescent="0.2">
      <c r="A14" s="44">
        <v>6</v>
      </c>
      <c r="B14" s="25"/>
      <c r="C14" s="25"/>
      <c r="D14" s="25"/>
      <c r="E14" s="25"/>
      <c r="F14" s="184"/>
      <c r="G14" s="184"/>
      <c r="H14" s="184"/>
      <c r="I14" s="25"/>
    </row>
    <row r="15" spans="1:13" customFormat="1" ht="15" x14ac:dyDescent="0.2">
      <c r="A15" s="44">
        <v>7</v>
      </c>
      <c r="B15" s="25"/>
      <c r="C15" s="25"/>
      <c r="D15" s="25"/>
      <c r="E15" s="25"/>
      <c r="F15" s="184"/>
      <c r="G15" s="184"/>
      <c r="H15" s="184"/>
      <c r="I15" s="25"/>
    </row>
    <row r="16" spans="1:13" customFormat="1" ht="15" x14ac:dyDescent="0.2">
      <c r="A16" s="44">
        <v>8</v>
      </c>
      <c r="B16" s="25"/>
      <c r="C16" s="25"/>
      <c r="D16" s="25"/>
      <c r="E16" s="25"/>
      <c r="F16" s="184"/>
      <c r="G16" s="184"/>
      <c r="H16" s="184"/>
      <c r="I16" s="25"/>
    </row>
    <row r="17" spans="1:9" customFormat="1" ht="15" x14ac:dyDescent="0.2">
      <c r="A17" s="44">
        <v>9</v>
      </c>
      <c r="B17" s="25"/>
      <c r="C17" s="25"/>
      <c r="D17" s="25"/>
      <c r="E17" s="25"/>
      <c r="F17" s="184"/>
      <c r="G17" s="184"/>
      <c r="H17" s="184"/>
      <c r="I17" s="25"/>
    </row>
    <row r="18" spans="1:9" customFormat="1" ht="15" x14ac:dyDescent="0.2">
      <c r="A18" s="44">
        <v>10</v>
      </c>
      <c r="B18" s="25"/>
      <c r="C18" s="25"/>
      <c r="D18" s="25"/>
      <c r="E18" s="25"/>
      <c r="F18" s="184"/>
      <c r="G18" s="184"/>
      <c r="H18" s="184"/>
      <c r="I18" s="25"/>
    </row>
    <row r="19" spans="1:9" customFormat="1" ht="15" x14ac:dyDescent="0.2">
      <c r="A19" s="44">
        <v>11</v>
      </c>
      <c r="B19" s="25"/>
      <c r="C19" s="25"/>
      <c r="D19" s="25"/>
      <c r="E19" s="25"/>
      <c r="F19" s="184"/>
      <c r="G19" s="184"/>
      <c r="H19" s="184"/>
      <c r="I19" s="25"/>
    </row>
    <row r="20" spans="1:9" customFormat="1" ht="15" x14ac:dyDescent="0.2">
      <c r="A20" s="44">
        <v>12</v>
      </c>
      <c r="B20" s="25"/>
      <c r="C20" s="25"/>
      <c r="D20" s="25"/>
      <c r="E20" s="25"/>
      <c r="F20" s="184"/>
      <c r="G20" s="184"/>
      <c r="H20" s="184"/>
      <c r="I20" s="25"/>
    </row>
    <row r="21" spans="1:9" customFormat="1" ht="15" x14ac:dyDescent="0.2">
      <c r="A21" s="44">
        <v>13</v>
      </c>
      <c r="B21" s="25"/>
      <c r="C21" s="25"/>
      <c r="D21" s="25"/>
      <c r="E21" s="25"/>
      <c r="F21" s="184"/>
      <c r="G21" s="184"/>
      <c r="H21" s="184"/>
      <c r="I21" s="25"/>
    </row>
    <row r="22" spans="1:9" customFormat="1" ht="15" x14ac:dyDescent="0.2">
      <c r="A22" s="44">
        <v>14</v>
      </c>
      <c r="B22" s="25"/>
      <c r="C22" s="25"/>
      <c r="D22" s="25"/>
      <c r="E22" s="25"/>
      <c r="F22" s="184"/>
      <c r="G22" s="184"/>
      <c r="H22" s="184"/>
      <c r="I22" s="25"/>
    </row>
    <row r="23" spans="1:9" customFormat="1" ht="15" x14ac:dyDescent="0.2">
      <c r="A23" s="44">
        <v>15</v>
      </c>
      <c r="B23" s="25"/>
      <c r="C23" s="25"/>
      <c r="D23" s="25"/>
      <c r="E23" s="25"/>
      <c r="F23" s="184"/>
      <c r="G23" s="184"/>
      <c r="H23" s="184"/>
      <c r="I23" s="25"/>
    </row>
    <row r="24" spans="1:9" customFormat="1" ht="15" x14ac:dyDescent="0.2">
      <c r="A24" s="44">
        <v>16</v>
      </c>
      <c r="B24" s="25"/>
      <c r="C24" s="25"/>
      <c r="D24" s="25"/>
      <c r="E24" s="25"/>
      <c r="F24" s="184"/>
      <c r="G24" s="184"/>
      <c r="H24" s="184"/>
      <c r="I24" s="25"/>
    </row>
    <row r="25" spans="1:9" customFormat="1" ht="15" x14ac:dyDescent="0.2">
      <c r="A25" s="44">
        <v>17</v>
      </c>
      <c r="B25" s="25"/>
      <c r="C25" s="25"/>
      <c r="D25" s="25"/>
      <c r="E25" s="25"/>
      <c r="F25" s="184"/>
      <c r="G25" s="184"/>
      <c r="H25" s="184"/>
      <c r="I25" s="25"/>
    </row>
    <row r="26" spans="1:9" customFormat="1" ht="15" x14ac:dyDescent="0.2">
      <c r="A26" s="44">
        <v>18</v>
      </c>
      <c r="B26" s="25"/>
      <c r="C26" s="25"/>
      <c r="D26" s="25"/>
      <c r="E26" s="25"/>
      <c r="F26" s="184"/>
      <c r="G26" s="184"/>
      <c r="H26" s="184"/>
      <c r="I26" s="25"/>
    </row>
    <row r="27" spans="1:9" customFormat="1" ht="15" x14ac:dyDescent="0.2">
      <c r="A27" s="44" t="s">
        <v>280</v>
      </c>
      <c r="B27" s="25"/>
      <c r="C27" s="25"/>
      <c r="D27" s="25"/>
      <c r="E27" s="25"/>
      <c r="F27" s="184"/>
      <c r="G27" s="184"/>
      <c r="H27" s="184"/>
      <c r="I27" s="25"/>
    </row>
    <row r="28" spans="1:9" x14ac:dyDescent="0.2">
      <c r="A28" s="189"/>
      <c r="B28" s="189"/>
      <c r="C28" s="189"/>
      <c r="D28" s="189"/>
      <c r="E28" s="189"/>
      <c r="F28" s="189"/>
      <c r="G28" s="189"/>
      <c r="H28" s="189"/>
      <c r="I28" s="189"/>
    </row>
    <row r="29" spans="1:9" x14ac:dyDescent="0.2">
      <c r="A29" s="189"/>
      <c r="B29" s="189"/>
      <c r="C29" s="189"/>
      <c r="D29" s="189"/>
      <c r="E29" s="189"/>
      <c r="F29" s="189"/>
      <c r="G29" s="189"/>
      <c r="H29" s="189"/>
      <c r="I29" s="189"/>
    </row>
    <row r="30" spans="1:9" x14ac:dyDescent="0.2">
      <c r="A30" s="190"/>
      <c r="B30" s="189"/>
      <c r="C30" s="189"/>
      <c r="D30" s="189"/>
      <c r="E30" s="189"/>
      <c r="F30" s="189"/>
      <c r="G30" s="189"/>
      <c r="H30" s="189"/>
      <c r="I30" s="189"/>
    </row>
    <row r="31" spans="1:9" ht="15" x14ac:dyDescent="0.3">
      <c r="A31" s="149"/>
      <c r="B31" s="151" t="s">
        <v>107</v>
      </c>
      <c r="C31" s="149"/>
      <c r="D31" s="149"/>
      <c r="E31" s="152"/>
      <c r="F31" s="149"/>
      <c r="G31" s="149"/>
      <c r="H31" s="149"/>
      <c r="I31" s="149"/>
    </row>
    <row r="32" spans="1:9" ht="15" x14ac:dyDescent="0.3">
      <c r="A32" s="149"/>
      <c r="B32" s="149"/>
      <c r="C32" s="153"/>
      <c r="D32" s="149"/>
      <c r="F32" s="153"/>
      <c r="G32" s="194"/>
    </row>
    <row r="33" spans="2:6" ht="15" x14ac:dyDescent="0.3">
      <c r="B33" s="149"/>
      <c r="C33" s="155" t="s">
        <v>269</v>
      </c>
      <c r="D33" s="149"/>
      <c r="F33" s="156" t="s">
        <v>274</v>
      </c>
    </row>
    <row r="34" spans="2:6" ht="15" x14ac:dyDescent="0.3">
      <c r="B34" s="149"/>
      <c r="C34" s="157" t="s">
        <v>140</v>
      </c>
      <c r="D34" s="149"/>
      <c r="F34" s="149" t="s">
        <v>270</v>
      </c>
    </row>
    <row r="35" spans="2:6" ht="15" x14ac:dyDescent="0.3">
      <c r="B35" s="149"/>
      <c r="C35" s="157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L29"/>
  <sheetViews>
    <sheetView tabSelected="1" view="pageBreakPreview" topLeftCell="B1" zoomScale="70" zoomScaleSheetLayoutView="70" workbookViewId="0">
      <selection activeCell="C21" sqref="C21"/>
    </sheetView>
  </sheetViews>
  <sheetFormatPr defaultRowHeight="15" x14ac:dyDescent="0.3"/>
  <cols>
    <col min="1" max="1" width="10" style="149" customWidth="1"/>
    <col min="2" max="2" width="20.28515625" style="149" customWidth="1"/>
    <col min="3" max="3" width="30" style="149" customWidth="1"/>
    <col min="4" max="4" width="29" style="149" customWidth="1"/>
    <col min="5" max="5" width="22.5703125" style="149" customWidth="1"/>
    <col min="6" max="6" width="20" style="149" customWidth="1"/>
    <col min="7" max="7" width="29.28515625" style="149" customWidth="1"/>
    <col min="8" max="8" width="27.140625" style="149" customWidth="1"/>
    <col min="9" max="9" width="26.42578125" style="149" customWidth="1"/>
    <col min="10" max="10" width="0.5703125" style="149" customWidth="1"/>
    <col min="11" max="16384" width="9.140625" style="149"/>
  </cols>
  <sheetData>
    <row r="1" spans="1:10" x14ac:dyDescent="0.3">
      <c r="A1" s="51" t="s">
        <v>405</v>
      </c>
      <c r="B1" s="53"/>
      <c r="C1" s="53"/>
      <c r="D1" s="53"/>
      <c r="E1" s="53"/>
      <c r="F1" s="53"/>
      <c r="G1" s="53"/>
      <c r="H1" s="53"/>
      <c r="I1" s="129" t="s">
        <v>199</v>
      </c>
      <c r="J1" s="130"/>
    </row>
    <row r="2" spans="1:10" x14ac:dyDescent="0.3">
      <c r="A2" s="53" t="s">
        <v>141</v>
      </c>
      <c r="B2" s="53"/>
      <c r="C2" s="53"/>
      <c r="D2" s="53"/>
      <c r="E2" s="53"/>
      <c r="F2" s="53"/>
      <c r="G2" s="53"/>
      <c r="H2" s="53"/>
      <c r="I2" s="288" t="s">
        <v>477</v>
      </c>
      <c r="J2" s="130"/>
    </row>
    <row r="3" spans="1:10" x14ac:dyDescent="0.3">
      <c r="A3" s="53"/>
      <c r="B3" s="53"/>
      <c r="C3" s="53"/>
      <c r="D3" s="53"/>
      <c r="E3" s="53"/>
      <c r="F3" s="53"/>
      <c r="G3" s="53"/>
      <c r="H3" s="53"/>
      <c r="I3" s="77"/>
      <c r="J3" s="130"/>
    </row>
    <row r="4" spans="1:10" x14ac:dyDescent="0.3">
      <c r="A4" s="54" t="str">
        <f>'[2]ფორმა N2'!A4</f>
        <v>ანგარიშვალდებული პირის დასახელება:</v>
      </c>
      <c r="B4" s="53"/>
      <c r="C4" s="53"/>
      <c r="D4" s="53"/>
      <c r="E4" s="53"/>
      <c r="F4" s="53"/>
      <c r="G4" s="53"/>
      <c r="H4" s="53"/>
      <c r="I4" s="53"/>
      <c r="J4" s="79"/>
    </row>
    <row r="5" spans="1:10" x14ac:dyDescent="0.3">
      <c r="A5" s="296" t="s">
        <v>826</v>
      </c>
      <c r="B5" s="297"/>
      <c r="C5" s="298"/>
      <c r="D5" s="299"/>
      <c r="E5" s="297"/>
      <c r="F5" s="297"/>
      <c r="G5" s="186"/>
      <c r="H5" s="186"/>
      <c r="I5" s="186"/>
      <c r="J5" s="156"/>
    </row>
    <row r="6" spans="1:10" x14ac:dyDescent="0.3">
      <c r="A6" s="54"/>
      <c r="B6" s="53"/>
      <c r="C6" s="53"/>
      <c r="D6" s="53"/>
      <c r="E6" s="53"/>
      <c r="F6" s="53"/>
      <c r="G6" s="53"/>
      <c r="H6" s="53"/>
      <c r="I6" s="53"/>
      <c r="J6" s="79"/>
    </row>
    <row r="7" spans="1:10" x14ac:dyDescent="0.3">
      <c r="A7" s="53"/>
      <c r="B7" s="53"/>
      <c r="C7" s="53"/>
      <c r="D7" s="53"/>
      <c r="E7" s="53"/>
      <c r="F7" s="53"/>
      <c r="G7" s="53"/>
      <c r="H7" s="53"/>
      <c r="I7" s="53"/>
      <c r="J7" s="80"/>
    </row>
    <row r="8" spans="1:10" ht="63.75" customHeight="1" x14ac:dyDescent="0.3">
      <c r="A8" s="131" t="s">
        <v>64</v>
      </c>
      <c r="B8" s="131" t="s">
        <v>379</v>
      </c>
      <c r="C8" s="132" t="s">
        <v>438</v>
      </c>
      <c r="D8" s="577" t="s">
        <v>439</v>
      </c>
      <c r="E8" s="132" t="s">
        <v>380</v>
      </c>
      <c r="F8" s="132" t="s">
        <v>397</v>
      </c>
      <c r="G8" s="577" t="s">
        <v>398</v>
      </c>
      <c r="H8" s="132" t="s">
        <v>443</v>
      </c>
      <c r="I8" s="132" t="s">
        <v>399</v>
      </c>
      <c r="J8" s="80"/>
    </row>
    <row r="9" spans="1:10" x14ac:dyDescent="0.3">
      <c r="A9" s="134">
        <v>23</v>
      </c>
      <c r="B9" s="134"/>
      <c r="C9" s="580" t="s">
        <v>9121</v>
      </c>
      <c r="D9" s="585">
        <v>204876606</v>
      </c>
      <c r="E9" s="583" t="s">
        <v>9122</v>
      </c>
      <c r="F9" s="233"/>
      <c r="G9" s="579"/>
      <c r="H9" s="575"/>
      <c r="I9" s="568">
        <v>418.09</v>
      </c>
      <c r="J9" s="570" t="e">
        <f>SUM(#REF!)</f>
        <v>#REF!</v>
      </c>
    </row>
    <row r="10" spans="1:10" x14ac:dyDescent="0.3">
      <c r="A10" s="134">
        <v>24</v>
      </c>
      <c r="B10" s="171"/>
      <c r="C10" s="581" t="s">
        <v>9123</v>
      </c>
      <c r="D10" s="585">
        <v>204566978</v>
      </c>
      <c r="E10" s="583" t="s">
        <v>9122</v>
      </c>
      <c r="F10" s="233"/>
      <c r="G10" s="579"/>
      <c r="H10" s="576"/>
      <c r="I10" s="587">
        <v>84.71</v>
      </c>
      <c r="J10" s="80"/>
    </row>
    <row r="11" spans="1:10" x14ac:dyDescent="0.3">
      <c r="A11" s="134">
        <v>25</v>
      </c>
      <c r="B11" s="171"/>
      <c r="C11" s="581" t="s">
        <v>9124</v>
      </c>
      <c r="D11" s="585">
        <v>211380833</v>
      </c>
      <c r="E11" s="583" t="s">
        <v>9125</v>
      </c>
      <c r="F11" s="233"/>
      <c r="G11" s="579"/>
      <c r="H11" s="576"/>
      <c r="I11" s="587">
        <v>575.13</v>
      </c>
      <c r="J11" s="80"/>
    </row>
    <row r="12" spans="1:10" x14ac:dyDescent="0.3">
      <c r="A12" s="134">
        <v>26</v>
      </c>
      <c r="B12" s="171">
        <v>41518</v>
      </c>
      <c r="C12" s="582" t="s">
        <v>9119</v>
      </c>
      <c r="D12" s="569">
        <v>404932748</v>
      </c>
      <c r="E12" s="576" t="s">
        <v>9120</v>
      </c>
      <c r="F12" s="233"/>
      <c r="G12" s="579"/>
      <c r="H12" s="576"/>
      <c r="I12" s="587">
        <v>149342</v>
      </c>
      <c r="J12" s="80"/>
    </row>
    <row r="13" spans="1:10" ht="30" x14ac:dyDescent="0.3">
      <c r="A13" s="134">
        <v>27</v>
      </c>
      <c r="B13" s="171"/>
      <c r="C13" s="581" t="s">
        <v>9126</v>
      </c>
      <c r="D13" s="585">
        <v>205208559</v>
      </c>
      <c r="E13" s="583" t="s">
        <v>9127</v>
      </c>
      <c r="F13" s="233"/>
      <c r="G13" s="579"/>
      <c r="H13" s="576"/>
      <c r="I13" s="587">
        <v>600</v>
      </c>
      <c r="J13" s="80"/>
    </row>
    <row r="14" spans="1:10" x14ac:dyDescent="0.3">
      <c r="A14" s="134">
        <v>28</v>
      </c>
      <c r="B14" s="171"/>
      <c r="C14" s="581" t="s">
        <v>9128</v>
      </c>
      <c r="D14" s="585">
        <v>202943182</v>
      </c>
      <c r="E14" s="583" t="s">
        <v>9122</v>
      </c>
      <c r="F14" s="233"/>
      <c r="G14" s="579"/>
      <c r="H14" s="576"/>
      <c r="I14" s="587">
        <v>56.41</v>
      </c>
      <c r="J14" s="80"/>
    </row>
    <row r="15" spans="1:10" x14ac:dyDescent="0.3">
      <c r="A15" s="134">
        <v>29</v>
      </c>
      <c r="B15" s="171"/>
      <c r="C15" s="581" t="s">
        <v>9129</v>
      </c>
      <c r="D15" s="586">
        <v>205090890</v>
      </c>
      <c r="E15" s="583" t="s">
        <v>9130</v>
      </c>
      <c r="F15" s="233"/>
      <c r="G15" s="579"/>
      <c r="H15" s="576"/>
      <c r="I15" s="587">
        <v>59</v>
      </c>
      <c r="J15" s="80"/>
    </row>
    <row r="16" spans="1:10" x14ac:dyDescent="0.3">
      <c r="A16" s="134" t="s">
        <v>280</v>
      </c>
      <c r="B16" s="171"/>
      <c r="C16" s="142"/>
      <c r="D16" s="584"/>
      <c r="E16" s="141"/>
      <c r="F16" s="141"/>
      <c r="G16" s="578"/>
      <c r="H16" s="237" t="s">
        <v>432</v>
      </c>
      <c r="I16" s="614">
        <f>SUM(I9:I15)</f>
        <v>151135.34</v>
      </c>
      <c r="J16" s="80"/>
    </row>
    <row r="18" spans="1:12" x14ac:dyDescent="0.3">
      <c r="A18" s="149" t="s">
        <v>464</v>
      </c>
    </row>
    <row r="20" spans="1:12" x14ac:dyDescent="0.3">
      <c r="B20" s="151" t="s">
        <v>107</v>
      </c>
      <c r="F20" s="152"/>
    </row>
    <row r="21" spans="1:12" x14ac:dyDescent="0.3">
      <c r="F21" s="150"/>
      <c r="I21" s="150"/>
      <c r="J21" s="150"/>
      <c r="K21" s="150"/>
      <c r="L21" s="150"/>
    </row>
    <row r="22" spans="1:12" x14ac:dyDescent="0.3">
      <c r="C22" s="153"/>
      <c r="F22" s="153"/>
      <c r="G22" s="153"/>
      <c r="H22" s="156"/>
      <c r="I22" s="154"/>
      <c r="J22" s="150"/>
      <c r="K22" s="150"/>
      <c r="L22" s="150"/>
    </row>
    <row r="23" spans="1:12" x14ac:dyDescent="0.3">
      <c r="A23" s="150"/>
      <c r="C23" s="155" t="s">
        <v>269</v>
      </c>
      <c r="F23" s="156" t="s">
        <v>274</v>
      </c>
      <c r="G23" s="155"/>
      <c r="H23" s="155"/>
      <c r="I23" s="154"/>
      <c r="J23" s="150"/>
      <c r="K23" s="150"/>
      <c r="L23" s="150"/>
    </row>
    <row r="24" spans="1:12" x14ac:dyDescent="0.3">
      <c r="A24" s="150"/>
      <c r="C24" s="157" t="s">
        <v>140</v>
      </c>
      <c r="F24" s="149" t="s">
        <v>270</v>
      </c>
      <c r="I24" s="150"/>
      <c r="J24" s="150"/>
      <c r="K24" s="150"/>
      <c r="L24" s="150"/>
    </row>
    <row r="25" spans="1:12" s="150" customFormat="1" x14ac:dyDescent="0.3">
      <c r="B25" s="149"/>
      <c r="C25" s="157"/>
      <c r="G25" s="157"/>
      <c r="H25" s="157"/>
    </row>
    <row r="26" spans="1:12" s="150" customFormat="1" ht="12.75" x14ac:dyDescent="0.2"/>
    <row r="27" spans="1:12" s="150" customFormat="1" ht="12.75" x14ac:dyDescent="0.2"/>
    <row r="28" spans="1:12" s="150" customFormat="1" ht="12.75" x14ac:dyDescent="0.2"/>
    <row r="29" spans="1:12" s="15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16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A5" sqref="A5:D5"/>
    </sheetView>
  </sheetViews>
  <sheetFormatPr defaultRowHeight="12.75" x14ac:dyDescent="0.2"/>
  <cols>
    <col min="1" max="1" width="2.7109375" style="161" customWidth="1"/>
    <col min="2" max="2" width="9" style="161" customWidth="1"/>
    <col min="3" max="3" width="23.42578125" style="161" customWidth="1"/>
    <col min="4" max="4" width="13.28515625" style="161" customWidth="1"/>
    <col min="5" max="5" width="9.5703125" style="161" customWidth="1"/>
    <col min="6" max="6" width="11.5703125" style="161" customWidth="1"/>
    <col min="7" max="7" width="12.28515625" style="161" customWidth="1"/>
    <col min="8" max="8" width="15.28515625" style="161" customWidth="1"/>
    <col min="9" max="9" width="17.5703125" style="161" customWidth="1"/>
    <col min="10" max="11" width="12.42578125" style="161" customWidth="1"/>
    <col min="12" max="12" width="23.5703125" style="161" customWidth="1"/>
    <col min="13" max="13" width="18.5703125" style="161" customWidth="1"/>
    <col min="14" max="14" width="0.85546875" style="161" customWidth="1"/>
    <col min="15" max="16384" width="9.140625" style="161"/>
  </cols>
  <sheetData>
    <row r="1" spans="1:14" ht="13.5" x14ac:dyDescent="0.2">
      <c r="A1" s="158" t="s">
        <v>466</v>
      </c>
      <c r="B1" s="159"/>
      <c r="C1" s="159"/>
      <c r="D1" s="159"/>
      <c r="E1" s="159"/>
      <c r="F1" s="159"/>
      <c r="G1" s="159"/>
      <c r="H1" s="159"/>
      <c r="I1" s="162"/>
      <c r="J1" s="220"/>
      <c r="K1" s="220"/>
      <c r="L1" s="220"/>
      <c r="M1" s="220" t="s">
        <v>421</v>
      </c>
      <c r="N1" s="162"/>
    </row>
    <row r="2" spans="1:14" ht="15" x14ac:dyDescent="0.2">
      <c r="A2" s="162" t="s">
        <v>319</v>
      </c>
      <c r="B2" s="159"/>
      <c r="C2" s="159"/>
      <c r="D2" s="160"/>
      <c r="E2" s="160"/>
      <c r="F2" s="160"/>
      <c r="G2" s="160"/>
      <c r="H2" s="160"/>
      <c r="I2" s="159"/>
      <c r="J2" s="159"/>
      <c r="K2" s="159"/>
      <c r="L2" s="159"/>
      <c r="M2" s="288" t="s">
        <v>477</v>
      </c>
      <c r="N2" s="162"/>
    </row>
    <row r="3" spans="1:14" x14ac:dyDescent="0.2">
      <c r="A3" s="162"/>
      <c r="B3" s="159"/>
      <c r="C3" s="159"/>
      <c r="D3" s="160"/>
      <c r="E3" s="160"/>
      <c r="F3" s="160"/>
      <c r="G3" s="160"/>
      <c r="H3" s="160"/>
      <c r="I3" s="159"/>
      <c r="J3" s="159"/>
      <c r="K3" s="159"/>
      <c r="L3" s="159"/>
      <c r="M3" s="159"/>
      <c r="N3" s="162"/>
    </row>
    <row r="4" spans="1:14" ht="15" x14ac:dyDescent="0.3">
      <c r="A4" s="89" t="s">
        <v>275</v>
      </c>
      <c r="B4" s="159"/>
      <c r="C4" s="159"/>
      <c r="D4" s="163"/>
      <c r="E4" s="221"/>
      <c r="F4" s="163"/>
      <c r="G4" s="160"/>
      <c r="H4" s="160"/>
      <c r="I4" s="160"/>
      <c r="J4" s="160"/>
      <c r="K4" s="160"/>
      <c r="L4" s="159"/>
      <c r="M4" s="160"/>
      <c r="N4" s="162"/>
    </row>
    <row r="5" spans="1:14" ht="15" x14ac:dyDescent="0.3">
      <c r="A5" s="296" t="s">
        <v>826</v>
      </c>
      <c r="B5" s="297"/>
      <c r="C5" s="298"/>
      <c r="D5" s="299"/>
      <c r="E5" s="297"/>
      <c r="F5" s="165"/>
      <c r="G5" s="165"/>
      <c r="H5" s="165"/>
      <c r="I5" s="165"/>
      <c r="J5" s="165"/>
      <c r="K5" s="165"/>
      <c r="L5" s="165"/>
      <c r="M5" s="165"/>
      <c r="N5" s="162"/>
    </row>
    <row r="6" spans="1:14" ht="13.5" thickBot="1" x14ac:dyDescent="0.25">
      <c r="A6" s="222"/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162"/>
    </row>
    <row r="7" spans="1:14" ht="51" x14ac:dyDescent="0.2">
      <c r="A7" s="223" t="s">
        <v>64</v>
      </c>
      <c r="B7" s="224" t="s">
        <v>422</v>
      </c>
      <c r="C7" s="224" t="s">
        <v>423</v>
      </c>
      <c r="D7" s="225" t="s">
        <v>424</v>
      </c>
      <c r="E7" s="225" t="s">
        <v>276</v>
      </c>
      <c r="F7" s="225" t="s">
        <v>425</v>
      </c>
      <c r="G7" s="225" t="s">
        <v>426</v>
      </c>
      <c r="H7" s="224" t="s">
        <v>427</v>
      </c>
      <c r="I7" s="226" t="s">
        <v>428</v>
      </c>
      <c r="J7" s="226" t="s">
        <v>429</v>
      </c>
      <c r="K7" s="227" t="s">
        <v>430</v>
      </c>
      <c r="L7" s="227" t="s">
        <v>431</v>
      </c>
      <c r="M7" s="225" t="s">
        <v>421</v>
      </c>
      <c r="N7" s="162"/>
    </row>
    <row r="8" spans="1:14" x14ac:dyDescent="0.2">
      <c r="A8" s="167">
        <v>1</v>
      </c>
      <c r="B8" s="168">
        <v>2</v>
      </c>
      <c r="C8" s="168">
        <v>3</v>
      </c>
      <c r="D8" s="169">
        <v>4</v>
      </c>
      <c r="E8" s="169">
        <v>5</v>
      </c>
      <c r="F8" s="169">
        <v>6</v>
      </c>
      <c r="G8" s="169">
        <v>7</v>
      </c>
      <c r="H8" s="169">
        <v>8</v>
      </c>
      <c r="I8" s="169">
        <v>9</v>
      </c>
      <c r="J8" s="169">
        <v>10</v>
      </c>
      <c r="K8" s="169">
        <v>11</v>
      </c>
      <c r="L8" s="169">
        <v>12</v>
      </c>
      <c r="M8" s="169">
        <v>13</v>
      </c>
      <c r="N8" s="162"/>
    </row>
    <row r="9" spans="1:14" ht="15" x14ac:dyDescent="0.25">
      <c r="A9" s="170">
        <v>1</v>
      </c>
      <c r="B9" s="171"/>
      <c r="C9" s="228"/>
      <c r="D9" s="170"/>
      <c r="E9" s="170"/>
      <c r="F9" s="170"/>
      <c r="G9" s="170"/>
      <c r="H9" s="170"/>
      <c r="I9" s="170"/>
      <c r="J9" s="170"/>
      <c r="K9" s="170"/>
      <c r="L9" s="170"/>
      <c r="M9" s="229" t="str">
        <f t="shared" ref="M9:M33" si="0">IF(ISBLANK(B9),"",$M$2)</f>
        <v/>
      </c>
      <c r="N9" s="162"/>
    </row>
    <row r="10" spans="1:14" ht="15" x14ac:dyDescent="0.25">
      <c r="A10" s="170">
        <v>2</v>
      </c>
      <c r="B10" s="171"/>
      <c r="C10" s="228"/>
      <c r="D10" s="170"/>
      <c r="E10" s="170"/>
      <c r="F10" s="170"/>
      <c r="G10" s="170"/>
      <c r="H10" s="170"/>
      <c r="I10" s="170"/>
      <c r="J10" s="170"/>
      <c r="K10" s="170"/>
      <c r="L10" s="170"/>
      <c r="M10" s="229" t="str">
        <f t="shared" si="0"/>
        <v/>
      </c>
      <c r="N10" s="162"/>
    </row>
    <row r="11" spans="1:14" ht="15" x14ac:dyDescent="0.25">
      <c r="A11" s="170">
        <v>3</v>
      </c>
      <c r="B11" s="171"/>
      <c r="C11" s="228"/>
      <c r="D11" s="170"/>
      <c r="E11" s="170"/>
      <c r="F11" s="170"/>
      <c r="G11" s="170"/>
      <c r="H11" s="170"/>
      <c r="I11" s="170"/>
      <c r="J11" s="170"/>
      <c r="K11" s="170"/>
      <c r="L11" s="170"/>
      <c r="M11" s="229" t="str">
        <f t="shared" si="0"/>
        <v/>
      </c>
      <c r="N11" s="162"/>
    </row>
    <row r="12" spans="1:14" ht="15" x14ac:dyDescent="0.25">
      <c r="A12" s="170">
        <v>4</v>
      </c>
      <c r="B12" s="171"/>
      <c r="C12" s="228"/>
      <c r="D12" s="170"/>
      <c r="E12" s="170"/>
      <c r="F12" s="170"/>
      <c r="G12" s="170"/>
      <c r="H12" s="170"/>
      <c r="I12" s="170"/>
      <c r="J12" s="170"/>
      <c r="K12" s="170"/>
      <c r="L12" s="170"/>
      <c r="M12" s="229" t="str">
        <f t="shared" si="0"/>
        <v/>
      </c>
      <c r="N12" s="162"/>
    </row>
    <row r="13" spans="1:14" ht="15" x14ac:dyDescent="0.25">
      <c r="A13" s="170">
        <v>5</v>
      </c>
      <c r="B13" s="171"/>
      <c r="C13" s="228"/>
      <c r="D13" s="170"/>
      <c r="E13" s="170"/>
      <c r="F13" s="170"/>
      <c r="G13" s="170"/>
      <c r="H13" s="170"/>
      <c r="I13" s="170"/>
      <c r="J13" s="170"/>
      <c r="K13" s="170"/>
      <c r="L13" s="170"/>
      <c r="M13" s="229" t="str">
        <f t="shared" si="0"/>
        <v/>
      </c>
      <c r="N13" s="162"/>
    </row>
    <row r="14" spans="1:14" ht="15" x14ac:dyDescent="0.25">
      <c r="A14" s="170">
        <v>6</v>
      </c>
      <c r="B14" s="171"/>
      <c r="C14" s="228"/>
      <c r="D14" s="170"/>
      <c r="E14" s="170"/>
      <c r="F14" s="170"/>
      <c r="G14" s="170"/>
      <c r="H14" s="170"/>
      <c r="I14" s="170"/>
      <c r="J14" s="170"/>
      <c r="K14" s="170"/>
      <c r="L14" s="170"/>
      <c r="M14" s="229" t="str">
        <f t="shared" si="0"/>
        <v/>
      </c>
      <c r="N14" s="162"/>
    </row>
    <row r="15" spans="1:14" ht="15" x14ac:dyDescent="0.25">
      <c r="A15" s="170">
        <v>7</v>
      </c>
      <c r="B15" s="171"/>
      <c r="C15" s="228"/>
      <c r="D15" s="170"/>
      <c r="E15" s="170"/>
      <c r="F15" s="170"/>
      <c r="G15" s="170"/>
      <c r="H15" s="170"/>
      <c r="I15" s="170"/>
      <c r="J15" s="170"/>
      <c r="K15" s="170"/>
      <c r="L15" s="170"/>
      <c r="M15" s="229" t="str">
        <f t="shared" si="0"/>
        <v/>
      </c>
      <c r="N15" s="162"/>
    </row>
    <row r="16" spans="1:14" ht="15" x14ac:dyDescent="0.25">
      <c r="A16" s="170">
        <v>8</v>
      </c>
      <c r="B16" s="171"/>
      <c r="C16" s="228"/>
      <c r="D16" s="170"/>
      <c r="E16" s="170"/>
      <c r="F16" s="170"/>
      <c r="G16" s="170"/>
      <c r="H16" s="170"/>
      <c r="I16" s="170"/>
      <c r="J16" s="170"/>
      <c r="K16" s="170"/>
      <c r="L16" s="170"/>
      <c r="M16" s="229" t="str">
        <f t="shared" si="0"/>
        <v/>
      </c>
      <c r="N16" s="162"/>
    </row>
    <row r="17" spans="1:14" ht="15" x14ac:dyDescent="0.25">
      <c r="A17" s="170">
        <v>9</v>
      </c>
      <c r="B17" s="171"/>
      <c r="C17" s="228"/>
      <c r="D17" s="170"/>
      <c r="E17" s="170"/>
      <c r="F17" s="170"/>
      <c r="G17" s="170"/>
      <c r="H17" s="170"/>
      <c r="I17" s="170"/>
      <c r="J17" s="170"/>
      <c r="K17" s="170"/>
      <c r="L17" s="170"/>
      <c r="M17" s="229" t="str">
        <f t="shared" si="0"/>
        <v/>
      </c>
      <c r="N17" s="162"/>
    </row>
    <row r="18" spans="1:14" ht="15" x14ac:dyDescent="0.25">
      <c r="A18" s="170">
        <v>10</v>
      </c>
      <c r="B18" s="171"/>
      <c r="C18" s="228"/>
      <c r="D18" s="170"/>
      <c r="E18" s="170"/>
      <c r="F18" s="170"/>
      <c r="G18" s="170"/>
      <c r="H18" s="170"/>
      <c r="I18" s="170"/>
      <c r="J18" s="170"/>
      <c r="K18" s="170"/>
      <c r="L18" s="170"/>
      <c r="M18" s="229" t="str">
        <f t="shared" si="0"/>
        <v/>
      </c>
      <c r="N18" s="162"/>
    </row>
    <row r="19" spans="1:14" ht="15" x14ac:dyDescent="0.25">
      <c r="A19" s="170">
        <v>11</v>
      </c>
      <c r="B19" s="171"/>
      <c r="C19" s="228"/>
      <c r="D19" s="170"/>
      <c r="E19" s="170"/>
      <c r="F19" s="170"/>
      <c r="G19" s="170"/>
      <c r="H19" s="170"/>
      <c r="I19" s="170"/>
      <c r="J19" s="170"/>
      <c r="K19" s="170"/>
      <c r="L19" s="170"/>
      <c r="M19" s="229" t="str">
        <f t="shared" si="0"/>
        <v/>
      </c>
      <c r="N19" s="162"/>
    </row>
    <row r="20" spans="1:14" ht="15" x14ac:dyDescent="0.25">
      <c r="A20" s="170">
        <v>12</v>
      </c>
      <c r="B20" s="171"/>
      <c r="C20" s="228"/>
      <c r="D20" s="170"/>
      <c r="E20" s="170"/>
      <c r="F20" s="170"/>
      <c r="G20" s="170"/>
      <c r="H20" s="170"/>
      <c r="I20" s="170"/>
      <c r="J20" s="170"/>
      <c r="K20" s="170"/>
      <c r="L20" s="170"/>
      <c r="M20" s="229" t="str">
        <f t="shared" si="0"/>
        <v/>
      </c>
      <c r="N20" s="162"/>
    </row>
    <row r="21" spans="1:14" ht="15" x14ac:dyDescent="0.25">
      <c r="A21" s="170">
        <v>13</v>
      </c>
      <c r="B21" s="171"/>
      <c r="C21" s="228"/>
      <c r="D21" s="170"/>
      <c r="E21" s="170"/>
      <c r="F21" s="170"/>
      <c r="G21" s="170"/>
      <c r="H21" s="170"/>
      <c r="I21" s="170"/>
      <c r="J21" s="170"/>
      <c r="K21" s="170"/>
      <c r="L21" s="170"/>
      <c r="M21" s="229" t="str">
        <f t="shared" si="0"/>
        <v/>
      </c>
      <c r="N21" s="162"/>
    </row>
    <row r="22" spans="1:14" ht="15" x14ac:dyDescent="0.25">
      <c r="A22" s="170">
        <v>14</v>
      </c>
      <c r="B22" s="171"/>
      <c r="C22" s="228"/>
      <c r="D22" s="170"/>
      <c r="E22" s="170"/>
      <c r="F22" s="170"/>
      <c r="G22" s="170"/>
      <c r="H22" s="170"/>
      <c r="I22" s="170"/>
      <c r="J22" s="170"/>
      <c r="K22" s="170"/>
      <c r="L22" s="170"/>
      <c r="M22" s="229" t="str">
        <f t="shared" si="0"/>
        <v/>
      </c>
      <c r="N22" s="162"/>
    </row>
    <row r="23" spans="1:14" ht="15" x14ac:dyDescent="0.25">
      <c r="A23" s="170">
        <v>15</v>
      </c>
      <c r="B23" s="171"/>
      <c r="C23" s="228"/>
      <c r="D23" s="170"/>
      <c r="E23" s="170"/>
      <c r="F23" s="170"/>
      <c r="G23" s="170"/>
      <c r="H23" s="170"/>
      <c r="I23" s="170"/>
      <c r="J23" s="170"/>
      <c r="K23" s="170"/>
      <c r="L23" s="170"/>
      <c r="M23" s="229" t="str">
        <f t="shared" si="0"/>
        <v/>
      </c>
      <c r="N23" s="162"/>
    </row>
    <row r="24" spans="1:14" ht="15" x14ac:dyDescent="0.25">
      <c r="A24" s="170">
        <v>16</v>
      </c>
      <c r="B24" s="171"/>
      <c r="C24" s="228"/>
      <c r="D24" s="170"/>
      <c r="E24" s="170"/>
      <c r="F24" s="170"/>
      <c r="G24" s="170"/>
      <c r="H24" s="170"/>
      <c r="I24" s="170"/>
      <c r="J24" s="170"/>
      <c r="K24" s="170"/>
      <c r="L24" s="170"/>
      <c r="M24" s="229" t="str">
        <f t="shared" si="0"/>
        <v/>
      </c>
      <c r="N24" s="162"/>
    </row>
    <row r="25" spans="1:14" ht="15" x14ac:dyDescent="0.25">
      <c r="A25" s="170">
        <v>17</v>
      </c>
      <c r="B25" s="171"/>
      <c r="C25" s="228"/>
      <c r="D25" s="170"/>
      <c r="E25" s="170"/>
      <c r="F25" s="170"/>
      <c r="G25" s="170"/>
      <c r="H25" s="170"/>
      <c r="I25" s="170"/>
      <c r="J25" s="170"/>
      <c r="K25" s="170"/>
      <c r="L25" s="170"/>
      <c r="M25" s="229" t="str">
        <f t="shared" si="0"/>
        <v/>
      </c>
      <c r="N25" s="162"/>
    </row>
    <row r="26" spans="1:14" ht="15" x14ac:dyDescent="0.25">
      <c r="A26" s="170">
        <v>18</v>
      </c>
      <c r="B26" s="171"/>
      <c r="C26" s="228"/>
      <c r="D26" s="170"/>
      <c r="E26" s="170"/>
      <c r="F26" s="170"/>
      <c r="G26" s="170"/>
      <c r="H26" s="170"/>
      <c r="I26" s="170"/>
      <c r="J26" s="170"/>
      <c r="K26" s="170"/>
      <c r="L26" s="170"/>
      <c r="M26" s="229" t="str">
        <f t="shared" si="0"/>
        <v/>
      </c>
      <c r="N26" s="162"/>
    </row>
    <row r="27" spans="1:14" ht="15" x14ac:dyDescent="0.25">
      <c r="A27" s="170">
        <v>19</v>
      </c>
      <c r="B27" s="171"/>
      <c r="C27" s="228"/>
      <c r="D27" s="170"/>
      <c r="E27" s="170"/>
      <c r="F27" s="170"/>
      <c r="G27" s="170"/>
      <c r="H27" s="170"/>
      <c r="I27" s="170"/>
      <c r="J27" s="170"/>
      <c r="K27" s="170"/>
      <c r="L27" s="170"/>
      <c r="M27" s="229" t="str">
        <f t="shared" si="0"/>
        <v/>
      </c>
      <c r="N27" s="162"/>
    </row>
    <row r="28" spans="1:14" ht="15" x14ac:dyDescent="0.25">
      <c r="A28" s="170">
        <v>20</v>
      </c>
      <c r="B28" s="171"/>
      <c r="C28" s="228"/>
      <c r="D28" s="170"/>
      <c r="E28" s="170"/>
      <c r="F28" s="170"/>
      <c r="G28" s="170"/>
      <c r="H28" s="170"/>
      <c r="I28" s="170"/>
      <c r="J28" s="170"/>
      <c r="K28" s="170"/>
      <c r="L28" s="170"/>
      <c r="M28" s="229" t="str">
        <f t="shared" si="0"/>
        <v/>
      </c>
      <c r="N28" s="162"/>
    </row>
    <row r="29" spans="1:14" ht="15" x14ac:dyDescent="0.25">
      <c r="A29" s="170">
        <v>21</v>
      </c>
      <c r="B29" s="171"/>
      <c r="C29" s="228"/>
      <c r="D29" s="170"/>
      <c r="E29" s="170"/>
      <c r="F29" s="170"/>
      <c r="G29" s="170"/>
      <c r="H29" s="170"/>
      <c r="I29" s="170"/>
      <c r="J29" s="170"/>
      <c r="K29" s="170"/>
      <c r="L29" s="170"/>
      <c r="M29" s="229" t="str">
        <f t="shared" si="0"/>
        <v/>
      </c>
      <c r="N29" s="162"/>
    </row>
    <row r="30" spans="1:14" ht="15" x14ac:dyDescent="0.25">
      <c r="A30" s="170">
        <v>22</v>
      </c>
      <c r="B30" s="171"/>
      <c r="C30" s="228"/>
      <c r="D30" s="170"/>
      <c r="E30" s="170"/>
      <c r="F30" s="170"/>
      <c r="G30" s="170"/>
      <c r="H30" s="170"/>
      <c r="I30" s="170"/>
      <c r="J30" s="170"/>
      <c r="K30" s="170"/>
      <c r="L30" s="170"/>
      <c r="M30" s="229" t="str">
        <f t="shared" si="0"/>
        <v/>
      </c>
      <c r="N30" s="162"/>
    </row>
    <row r="31" spans="1:14" ht="15" x14ac:dyDescent="0.25">
      <c r="A31" s="170">
        <v>23</v>
      </c>
      <c r="B31" s="171"/>
      <c r="C31" s="228"/>
      <c r="D31" s="170"/>
      <c r="E31" s="170"/>
      <c r="F31" s="170"/>
      <c r="G31" s="170"/>
      <c r="H31" s="170"/>
      <c r="I31" s="170"/>
      <c r="J31" s="170"/>
      <c r="K31" s="170"/>
      <c r="L31" s="170"/>
      <c r="M31" s="229" t="str">
        <f t="shared" si="0"/>
        <v/>
      </c>
      <c r="N31" s="162"/>
    </row>
    <row r="32" spans="1:14" ht="15" x14ac:dyDescent="0.25">
      <c r="A32" s="170">
        <v>24</v>
      </c>
      <c r="B32" s="171"/>
      <c r="C32" s="228"/>
      <c r="D32" s="170"/>
      <c r="E32" s="170"/>
      <c r="F32" s="170"/>
      <c r="G32" s="170"/>
      <c r="H32" s="170"/>
      <c r="I32" s="170"/>
      <c r="J32" s="170"/>
      <c r="K32" s="170"/>
      <c r="L32" s="170"/>
      <c r="M32" s="229" t="str">
        <f t="shared" si="0"/>
        <v/>
      </c>
      <c r="N32" s="162"/>
    </row>
    <row r="33" spans="1:14" ht="15" x14ac:dyDescent="0.25">
      <c r="A33" s="230" t="s">
        <v>280</v>
      </c>
      <c r="B33" s="171"/>
      <c r="C33" s="228"/>
      <c r="D33" s="170"/>
      <c r="E33" s="170"/>
      <c r="F33" s="170"/>
      <c r="G33" s="170"/>
      <c r="H33" s="170"/>
      <c r="I33" s="170"/>
      <c r="J33" s="170"/>
      <c r="K33" s="170"/>
      <c r="L33" s="170"/>
      <c r="M33" s="229" t="str">
        <f t="shared" si="0"/>
        <v/>
      </c>
      <c r="N33" s="162"/>
    </row>
    <row r="34" spans="1:14" s="177" customFormat="1" x14ac:dyDescent="0.2"/>
    <row r="37" spans="1:14" s="21" customFormat="1" ht="15" x14ac:dyDescent="0.3">
      <c r="B37" s="172" t="s">
        <v>107</v>
      </c>
    </row>
    <row r="38" spans="1:14" s="21" customFormat="1" ht="15" x14ac:dyDescent="0.3">
      <c r="B38" s="172"/>
    </row>
    <row r="39" spans="1:14" s="21" customFormat="1" ht="15" x14ac:dyDescent="0.3">
      <c r="C39" s="174"/>
      <c r="D39" s="173"/>
      <c r="E39" s="173"/>
      <c r="H39" s="174"/>
      <c r="I39" s="174"/>
      <c r="J39" s="173"/>
      <c r="K39" s="173"/>
      <c r="L39" s="173"/>
    </row>
    <row r="40" spans="1:14" s="21" customFormat="1" ht="15" x14ac:dyDescent="0.3">
      <c r="C40" s="175" t="s">
        <v>269</v>
      </c>
      <c r="D40" s="173"/>
      <c r="E40" s="173"/>
      <c r="H40" s="172" t="s">
        <v>321</v>
      </c>
      <c r="M40" s="173"/>
    </row>
    <row r="41" spans="1:14" s="21" customFormat="1" ht="15" x14ac:dyDescent="0.3">
      <c r="C41" s="175" t="s">
        <v>140</v>
      </c>
      <c r="D41" s="173"/>
      <c r="E41" s="173"/>
      <c r="H41" s="176" t="s">
        <v>270</v>
      </c>
      <c r="M41" s="173"/>
    </row>
    <row r="42" spans="1:14" ht="15" x14ac:dyDescent="0.3">
      <c r="C42" s="175"/>
      <c r="F42" s="176"/>
      <c r="J42" s="178"/>
      <c r="K42" s="178"/>
      <c r="L42" s="178"/>
      <c r="M42" s="178"/>
    </row>
    <row r="43" spans="1:14" ht="15" x14ac:dyDescent="0.3">
      <c r="C43" s="17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37">
        <v>40907</v>
      </c>
      <c r="C2" t="s">
        <v>201</v>
      </c>
      <c r="E2" t="s">
        <v>232</v>
      </c>
      <c r="G2" s="39" t="s">
        <v>238</v>
      </c>
    </row>
    <row r="3" spans="1:7" ht="15" x14ac:dyDescent="0.2">
      <c r="A3" s="37">
        <v>40908</v>
      </c>
      <c r="C3" t="s">
        <v>202</v>
      </c>
      <c r="E3" t="s">
        <v>233</v>
      </c>
      <c r="G3" s="39" t="s">
        <v>239</v>
      </c>
    </row>
    <row r="4" spans="1:7" ht="15" x14ac:dyDescent="0.2">
      <c r="A4" s="37">
        <v>40909</v>
      </c>
      <c r="C4" t="s">
        <v>203</v>
      </c>
      <c r="E4" t="s">
        <v>234</v>
      </c>
      <c r="G4" s="39" t="s">
        <v>240</v>
      </c>
    </row>
    <row r="5" spans="1:7" x14ac:dyDescent="0.2">
      <c r="A5" s="37">
        <v>40910</v>
      </c>
      <c r="C5" t="s">
        <v>204</v>
      </c>
      <c r="E5" t="s">
        <v>235</v>
      </c>
    </row>
    <row r="6" spans="1:7" x14ac:dyDescent="0.2">
      <c r="A6" s="37">
        <v>40911</v>
      </c>
      <c r="C6" t="s">
        <v>205</v>
      </c>
    </row>
    <row r="7" spans="1:7" x14ac:dyDescent="0.2">
      <c r="A7" s="37">
        <v>40912</v>
      </c>
      <c r="C7" t="s">
        <v>206</v>
      </c>
    </row>
    <row r="8" spans="1:7" x14ac:dyDescent="0.2">
      <c r="A8" s="37">
        <v>40913</v>
      </c>
      <c r="C8" t="s">
        <v>207</v>
      </c>
    </row>
    <row r="9" spans="1:7" x14ac:dyDescent="0.2">
      <c r="A9" s="37">
        <v>40914</v>
      </c>
      <c r="C9" t="s">
        <v>208</v>
      </c>
    </row>
    <row r="10" spans="1:7" x14ac:dyDescent="0.2">
      <c r="A10" s="37">
        <v>40915</v>
      </c>
      <c r="C10" t="s">
        <v>209</v>
      </c>
    </row>
    <row r="11" spans="1:7" x14ac:dyDescent="0.2">
      <c r="A11" s="37">
        <v>40916</v>
      </c>
      <c r="C11" t="s">
        <v>210</v>
      </c>
    </row>
    <row r="12" spans="1:7" x14ac:dyDescent="0.2">
      <c r="A12" s="37">
        <v>40917</v>
      </c>
      <c r="C12" t="s">
        <v>211</v>
      </c>
    </row>
    <row r="13" spans="1:7" x14ac:dyDescent="0.2">
      <c r="A13" s="37">
        <v>40918</v>
      </c>
      <c r="C13" t="s">
        <v>212</v>
      </c>
    </row>
    <row r="14" spans="1:7" x14ac:dyDescent="0.2">
      <c r="A14" s="37">
        <v>40919</v>
      </c>
      <c r="C14" t="s">
        <v>213</v>
      </c>
    </row>
    <row r="15" spans="1:7" x14ac:dyDescent="0.2">
      <c r="A15" s="37">
        <v>40920</v>
      </c>
      <c r="C15" t="s">
        <v>214</v>
      </c>
    </row>
    <row r="16" spans="1:7" x14ac:dyDescent="0.2">
      <c r="A16" s="37">
        <v>40921</v>
      </c>
      <c r="C16" t="s">
        <v>215</v>
      </c>
    </row>
    <row r="17" spans="1:3" x14ac:dyDescent="0.2">
      <c r="A17" s="37">
        <v>40922</v>
      </c>
      <c r="C17" t="s">
        <v>216</v>
      </c>
    </row>
    <row r="18" spans="1:3" x14ac:dyDescent="0.2">
      <c r="A18" s="37">
        <v>40923</v>
      </c>
      <c r="C18" t="s">
        <v>217</v>
      </c>
    </row>
    <row r="19" spans="1:3" x14ac:dyDescent="0.2">
      <c r="A19" s="37">
        <v>40924</v>
      </c>
      <c r="C19" t="s">
        <v>218</v>
      </c>
    </row>
    <row r="20" spans="1:3" x14ac:dyDescent="0.2">
      <c r="A20" s="37">
        <v>40925</v>
      </c>
      <c r="C20" t="s">
        <v>219</v>
      </c>
    </row>
    <row r="21" spans="1:3" x14ac:dyDescent="0.2">
      <c r="A21" s="37">
        <v>40926</v>
      </c>
    </row>
    <row r="22" spans="1:3" x14ac:dyDescent="0.2">
      <c r="A22" s="37">
        <v>40927</v>
      </c>
    </row>
    <row r="23" spans="1:3" x14ac:dyDescent="0.2">
      <c r="A23" s="37">
        <v>40928</v>
      </c>
    </row>
    <row r="24" spans="1:3" x14ac:dyDescent="0.2">
      <c r="A24" s="37">
        <v>40929</v>
      </c>
    </row>
    <row r="25" spans="1:3" x14ac:dyDescent="0.2">
      <c r="A25" s="37">
        <v>40930</v>
      </c>
    </row>
    <row r="26" spans="1:3" x14ac:dyDescent="0.2">
      <c r="A26" s="37">
        <v>40931</v>
      </c>
    </row>
    <row r="27" spans="1:3" x14ac:dyDescent="0.2">
      <c r="A27" s="37">
        <v>40932</v>
      </c>
    </row>
    <row r="28" spans="1:3" x14ac:dyDescent="0.2">
      <c r="A28" s="37">
        <v>40933</v>
      </c>
    </row>
    <row r="29" spans="1:3" x14ac:dyDescent="0.2">
      <c r="A29" s="37">
        <v>40934</v>
      </c>
    </row>
    <row r="30" spans="1:3" x14ac:dyDescent="0.2">
      <c r="A30" s="37">
        <v>40935</v>
      </c>
    </row>
    <row r="31" spans="1:3" x14ac:dyDescent="0.2">
      <c r="A31" s="37">
        <v>40936</v>
      </c>
    </row>
    <row r="32" spans="1:3" x14ac:dyDescent="0.2">
      <c r="A32" s="37">
        <v>40937</v>
      </c>
    </row>
    <row r="33" spans="1:1" x14ac:dyDescent="0.2">
      <c r="A33" s="37">
        <v>40938</v>
      </c>
    </row>
    <row r="34" spans="1:1" x14ac:dyDescent="0.2">
      <c r="A34" s="37">
        <v>40939</v>
      </c>
    </row>
    <row r="35" spans="1:1" x14ac:dyDescent="0.2">
      <c r="A35" s="37">
        <v>40941</v>
      </c>
    </row>
    <row r="36" spans="1:1" x14ac:dyDescent="0.2">
      <c r="A36" s="37">
        <v>40942</v>
      </c>
    </row>
    <row r="37" spans="1:1" x14ac:dyDescent="0.2">
      <c r="A37" s="37">
        <v>40943</v>
      </c>
    </row>
    <row r="38" spans="1:1" x14ac:dyDescent="0.2">
      <c r="A38" s="37">
        <v>40944</v>
      </c>
    </row>
    <row r="39" spans="1:1" x14ac:dyDescent="0.2">
      <c r="A39" s="37">
        <v>40945</v>
      </c>
    </row>
    <row r="40" spans="1:1" x14ac:dyDescent="0.2">
      <c r="A40" s="37">
        <v>40946</v>
      </c>
    </row>
    <row r="41" spans="1:1" x14ac:dyDescent="0.2">
      <c r="A41" s="37">
        <v>40947</v>
      </c>
    </row>
    <row r="42" spans="1:1" x14ac:dyDescent="0.2">
      <c r="A42" s="37">
        <v>40948</v>
      </c>
    </row>
    <row r="43" spans="1:1" x14ac:dyDescent="0.2">
      <c r="A43" s="37">
        <v>40949</v>
      </c>
    </row>
    <row r="44" spans="1:1" x14ac:dyDescent="0.2">
      <c r="A44" s="37">
        <v>40950</v>
      </c>
    </row>
    <row r="45" spans="1:1" x14ac:dyDescent="0.2">
      <c r="A45" s="37">
        <v>40951</v>
      </c>
    </row>
    <row r="46" spans="1:1" x14ac:dyDescent="0.2">
      <c r="A46" s="37">
        <v>40952</v>
      </c>
    </row>
    <row r="47" spans="1:1" x14ac:dyDescent="0.2">
      <c r="A47" s="37">
        <v>40953</v>
      </c>
    </row>
    <row r="48" spans="1:1" x14ac:dyDescent="0.2">
      <c r="A48" s="37">
        <v>40954</v>
      </c>
    </row>
    <row r="49" spans="1:1" x14ac:dyDescent="0.2">
      <c r="A49" s="37">
        <v>40955</v>
      </c>
    </row>
    <row r="50" spans="1:1" x14ac:dyDescent="0.2">
      <c r="A50" s="37">
        <v>40956</v>
      </c>
    </row>
    <row r="51" spans="1:1" x14ac:dyDescent="0.2">
      <c r="A51" s="37">
        <v>40957</v>
      </c>
    </row>
    <row r="52" spans="1:1" x14ac:dyDescent="0.2">
      <c r="A52" s="37">
        <v>40958</v>
      </c>
    </row>
    <row r="53" spans="1:1" x14ac:dyDescent="0.2">
      <c r="A53" s="37">
        <v>40959</v>
      </c>
    </row>
    <row r="54" spans="1:1" x14ac:dyDescent="0.2">
      <c r="A54" s="37">
        <v>40960</v>
      </c>
    </row>
    <row r="55" spans="1:1" x14ac:dyDescent="0.2">
      <c r="A55" s="37">
        <v>40961</v>
      </c>
    </row>
    <row r="56" spans="1:1" x14ac:dyDescent="0.2">
      <c r="A56" s="37">
        <v>40962</v>
      </c>
    </row>
    <row r="57" spans="1:1" x14ac:dyDescent="0.2">
      <c r="A57" s="37">
        <v>40963</v>
      </c>
    </row>
    <row r="58" spans="1:1" x14ac:dyDescent="0.2">
      <c r="A58" s="37">
        <v>40964</v>
      </c>
    </row>
    <row r="59" spans="1:1" x14ac:dyDescent="0.2">
      <c r="A59" s="37">
        <v>40965</v>
      </c>
    </row>
    <row r="60" spans="1:1" x14ac:dyDescent="0.2">
      <c r="A60" s="37">
        <v>40966</v>
      </c>
    </row>
    <row r="61" spans="1:1" x14ac:dyDescent="0.2">
      <c r="A61" s="37">
        <v>40967</v>
      </c>
    </row>
    <row r="62" spans="1:1" x14ac:dyDescent="0.2">
      <c r="A62" s="37">
        <v>40968</v>
      </c>
    </row>
    <row r="63" spans="1:1" x14ac:dyDescent="0.2">
      <c r="A63" s="37">
        <v>40969</v>
      </c>
    </row>
    <row r="64" spans="1:1" x14ac:dyDescent="0.2">
      <c r="A64" s="37">
        <v>40970</v>
      </c>
    </row>
    <row r="65" spans="1:1" x14ac:dyDescent="0.2">
      <c r="A65" s="37">
        <v>40971</v>
      </c>
    </row>
    <row r="66" spans="1:1" x14ac:dyDescent="0.2">
      <c r="A66" s="37">
        <v>40972</v>
      </c>
    </row>
    <row r="67" spans="1:1" x14ac:dyDescent="0.2">
      <c r="A67" s="37">
        <v>40973</v>
      </c>
    </row>
    <row r="68" spans="1:1" x14ac:dyDescent="0.2">
      <c r="A68" s="37">
        <v>40974</v>
      </c>
    </row>
    <row r="69" spans="1:1" x14ac:dyDescent="0.2">
      <c r="A69" s="37">
        <v>40975</v>
      </c>
    </row>
    <row r="70" spans="1:1" x14ac:dyDescent="0.2">
      <c r="A70" s="37">
        <v>40976</v>
      </c>
    </row>
    <row r="71" spans="1:1" x14ac:dyDescent="0.2">
      <c r="A71" s="37">
        <v>40977</v>
      </c>
    </row>
    <row r="72" spans="1:1" x14ac:dyDescent="0.2">
      <c r="A72" s="37">
        <v>40978</v>
      </c>
    </row>
    <row r="73" spans="1:1" x14ac:dyDescent="0.2">
      <c r="A73" s="37">
        <v>40979</v>
      </c>
    </row>
    <row r="74" spans="1:1" x14ac:dyDescent="0.2">
      <c r="A74" s="37">
        <v>40980</v>
      </c>
    </row>
    <row r="75" spans="1:1" x14ac:dyDescent="0.2">
      <c r="A75" s="37">
        <v>40981</v>
      </c>
    </row>
    <row r="76" spans="1:1" x14ac:dyDescent="0.2">
      <c r="A76" s="37">
        <v>40982</v>
      </c>
    </row>
    <row r="77" spans="1:1" x14ac:dyDescent="0.2">
      <c r="A77" s="37">
        <v>40983</v>
      </c>
    </row>
    <row r="78" spans="1:1" x14ac:dyDescent="0.2">
      <c r="A78" s="37">
        <v>40984</v>
      </c>
    </row>
    <row r="79" spans="1:1" x14ac:dyDescent="0.2">
      <c r="A79" s="37">
        <v>40985</v>
      </c>
    </row>
    <row r="80" spans="1:1" x14ac:dyDescent="0.2">
      <c r="A80" s="37">
        <v>40986</v>
      </c>
    </row>
    <row r="81" spans="1:1" x14ac:dyDescent="0.2">
      <c r="A81" s="37">
        <v>40987</v>
      </c>
    </row>
    <row r="82" spans="1:1" x14ac:dyDescent="0.2">
      <c r="A82" s="37">
        <v>40988</v>
      </c>
    </row>
    <row r="83" spans="1:1" x14ac:dyDescent="0.2">
      <c r="A83" s="37">
        <v>40989</v>
      </c>
    </row>
    <row r="84" spans="1:1" x14ac:dyDescent="0.2">
      <c r="A84" s="37">
        <v>40990</v>
      </c>
    </row>
    <row r="85" spans="1:1" x14ac:dyDescent="0.2">
      <c r="A85" s="37">
        <v>40991</v>
      </c>
    </row>
    <row r="86" spans="1:1" x14ac:dyDescent="0.2">
      <c r="A86" s="37">
        <v>40992</v>
      </c>
    </row>
    <row r="87" spans="1:1" x14ac:dyDescent="0.2">
      <c r="A87" s="37">
        <v>40993</v>
      </c>
    </row>
    <row r="88" spans="1:1" x14ac:dyDescent="0.2">
      <c r="A88" s="37">
        <v>40994</v>
      </c>
    </row>
    <row r="89" spans="1:1" x14ac:dyDescent="0.2">
      <c r="A89" s="37">
        <v>40995</v>
      </c>
    </row>
    <row r="90" spans="1:1" x14ac:dyDescent="0.2">
      <c r="A90" s="37">
        <v>40996</v>
      </c>
    </row>
    <row r="91" spans="1:1" x14ac:dyDescent="0.2">
      <c r="A91" s="37">
        <v>40997</v>
      </c>
    </row>
    <row r="92" spans="1:1" x14ac:dyDescent="0.2">
      <c r="A92" s="37">
        <v>40998</v>
      </c>
    </row>
    <row r="93" spans="1:1" x14ac:dyDescent="0.2">
      <c r="A93" s="37">
        <v>40999</v>
      </c>
    </row>
    <row r="94" spans="1:1" x14ac:dyDescent="0.2">
      <c r="A94" s="37">
        <v>41000</v>
      </c>
    </row>
    <row r="95" spans="1:1" x14ac:dyDescent="0.2">
      <c r="A95" s="37">
        <v>41001</v>
      </c>
    </row>
    <row r="96" spans="1:1" x14ac:dyDescent="0.2">
      <c r="A96" s="37">
        <v>41002</v>
      </c>
    </row>
    <row r="97" spans="1:1" x14ac:dyDescent="0.2">
      <c r="A97" s="37">
        <v>41003</v>
      </c>
    </row>
    <row r="98" spans="1:1" x14ac:dyDescent="0.2">
      <c r="A98" s="37">
        <v>41004</v>
      </c>
    </row>
    <row r="99" spans="1:1" x14ac:dyDescent="0.2">
      <c r="A99" s="37">
        <v>41005</v>
      </c>
    </row>
    <row r="100" spans="1:1" x14ac:dyDescent="0.2">
      <c r="A100" s="37">
        <v>41006</v>
      </c>
    </row>
    <row r="101" spans="1:1" x14ac:dyDescent="0.2">
      <c r="A101" s="37">
        <v>41007</v>
      </c>
    </row>
    <row r="102" spans="1:1" x14ac:dyDescent="0.2">
      <c r="A102" s="37">
        <v>41008</v>
      </c>
    </row>
    <row r="103" spans="1:1" x14ac:dyDescent="0.2">
      <c r="A103" s="37">
        <v>41009</v>
      </c>
    </row>
    <row r="104" spans="1:1" x14ac:dyDescent="0.2">
      <c r="A104" s="37">
        <v>41010</v>
      </c>
    </row>
    <row r="105" spans="1:1" x14ac:dyDescent="0.2">
      <c r="A105" s="37">
        <v>41011</v>
      </c>
    </row>
    <row r="106" spans="1:1" x14ac:dyDescent="0.2">
      <c r="A106" s="37">
        <v>41012</v>
      </c>
    </row>
    <row r="107" spans="1:1" x14ac:dyDescent="0.2">
      <c r="A107" s="37">
        <v>41013</v>
      </c>
    </row>
    <row r="108" spans="1:1" x14ac:dyDescent="0.2">
      <c r="A108" s="37">
        <v>41014</v>
      </c>
    </row>
    <row r="109" spans="1:1" x14ac:dyDescent="0.2">
      <c r="A109" s="37">
        <v>41015</v>
      </c>
    </row>
    <row r="110" spans="1:1" x14ac:dyDescent="0.2">
      <c r="A110" s="37">
        <v>41016</v>
      </c>
    </row>
    <row r="111" spans="1:1" x14ac:dyDescent="0.2">
      <c r="A111" s="37">
        <v>41017</v>
      </c>
    </row>
    <row r="112" spans="1:1" x14ac:dyDescent="0.2">
      <c r="A112" s="37">
        <v>41018</v>
      </c>
    </row>
    <row r="113" spans="1:1" x14ac:dyDescent="0.2">
      <c r="A113" s="37">
        <v>41019</v>
      </c>
    </row>
    <row r="114" spans="1:1" x14ac:dyDescent="0.2">
      <c r="A114" s="37">
        <v>41020</v>
      </c>
    </row>
    <row r="115" spans="1:1" x14ac:dyDescent="0.2">
      <c r="A115" s="37">
        <v>41021</v>
      </c>
    </row>
    <row r="116" spans="1:1" x14ac:dyDescent="0.2">
      <c r="A116" s="37">
        <v>41022</v>
      </c>
    </row>
    <row r="117" spans="1:1" x14ac:dyDescent="0.2">
      <c r="A117" s="37">
        <v>41023</v>
      </c>
    </row>
    <row r="118" spans="1:1" x14ac:dyDescent="0.2">
      <c r="A118" s="37">
        <v>41024</v>
      </c>
    </row>
    <row r="119" spans="1:1" x14ac:dyDescent="0.2">
      <c r="A119" s="37">
        <v>41025</v>
      </c>
    </row>
    <row r="120" spans="1:1" x14ac:dyDescent="0.2">
      <c r="A120" s="37">
        <v>41026</v>
      </c>
    </row>
    <row r="121" spans="1:1" x14ac:dyDescent="0.2">
      <c r="A121" s="37">
        <v>41027</v>
      </c>
    </row>
    <row r="122" spans="1:1" x14ac:dyDescent="0.2">
      <c r="A122" s="37">
        <v>41028</v>
      </c>
    </row>
    <row r="123" spans="1:1" x14ac:dyDescent="0.2">
      <c r="A123" s="37">
        <v>41029</v>
      </c>
    </row>
    <row r="124" spans="1:1" x14ac:dyDescent="0.2">
      <c r="A124" s="37">
        <v>41030</v>
      </c>
    </row>
    <row r="125" spans="1:1" x14ac:dyDescent="0.2">
      <c r="A125" s="37">
        <v>41031</v>
      </c>
    </row>
    <row r="126" spans="1:1" x14ac:dyDescent="0.2">
      <c r="A126" s="37">
        <v>41032</v>
      </c>
    </row>
    <row r="127" spans="1:1" x14ac:dyDescent="0.2">
      <c r="A127" s="37">
        <v>41033</v>
      </c>
    </row>
    <row r="128" spans="1:1" x14ac:dyDescent="0.2">
      <c r="A128" s="37">
        <v>41034</v>
      </c>
    </row>
    <row r="129" spans="1:1" x14ac:dyDescent="0.2">
      <c r="A129" s="37">
        <v>41035</v>
      </c>
    </row>
    <row r="130" spans="1:1" x14ac:dyDescent="0.2">
      <c r="A130" s="37">
        <v>41036</v>
      </c>
    </row>
    <row r="131" spans="1:1" x14ac:dyDescent="0.2">
      <c r="A131" s="37">
        <v>41037</v>
      </c>
    </row>
    <row r="132" spans="1:1" x14ac:dyDescent="0.2">
      <c r="A132" s="37">
        <v>41038</v>
      </c>
    </row>
    <row r="133" spans="1:1" x14ac:dyDescent="0.2">
      <c r="A133" s="37">
        <v>41039</v>
      </c>
    </row>
    <row r="134" spans="1:1" x14ac:dyDescent="0.2">
      <c r="A134" s="37">
        <v>41040</v>
      </c>
    </row>
    <row r="135" spans="1:1" x14ac:dyDescent="0.2">
      <c r="A135" s="37">
        <v>41041</v>
      </c>
    </row>
    <row r="136" spans="1:1" x14ac:dyDescent="0.2">
      <c r="A136" s="37">
        <v>41042</v>
      </c>
    </row>
    <row r="137" spans="1:1" x14ac:dyDescent="0.2">
      <c r="A137" s="37">
        <v>41043</v>
      </c>
    </row>
    <row r="138" spans="1:1" x14ac:dyDescent="0.2">
      <c r="A138" s="37">
        <v>41044</v>
      </c>
    </row>
    <row r="139" spans="1:1" x14ac:dyDescent="0.2">
      <c r="A139" s="37">
        <v>41045</v>
      </c>
    </row>
    <row r="140" spans="1:1" x14ac:dyDescent="0.2">
      <c r="A140" s="37">
        <v>41046</v>
      </c>
    </row>
    <row r="141" spans="1:1" x14ac:dyDescent="0.2">
      <c r="A141" s="37">
        <v>41047</v>
      </c>
    </row>
    <row r="142" spans="1:1" x14ac:dyDescent="0.2">
      <c r="A142" s="37">
        <v>41048</v>
      </c>
    </row>
    <row r="143" spans="1:1" x14ac:dyDescent="0.2">
      <c r="A143" s="37">
        <v>41049</v>
      </c>
    </row>
    <row r="144" spans="1:1" x14ac:dyDescent="0.2">
      <c r="A144" s="37">
        <v>41050</v>
      </c>
    </row>
    <row r="145" spans="1:1" x14ac:dyDescent="0.2">
      <c r="A145" s="37">
        <v>41051</v>
      </c>
    </row>
    <row r="146" spans="1:1" x14ac:dyDescent="0.2">
      <c r="A146" s="37">
        <v>41052</v>
      </c>
    </row>
    <row r="147" spans="1:1" x14ac:dyDescent="0.2">
      <c r="A147" s="37">
        <v>41053</v>
      </c>
    </row>
    <row r="148" spans="1:1" x14ac:dyDescent="0.2">
      <c r="A148" s="37">
        <v>41054</v>
      </c>
    </row>
    <row r="149" spans="1:1" x14ac:dyDescent="0.2">
      <c r="A149" s="37">
        <v>41055</v>
      </c>
    </row>
    <row r="150" spans="1:1" x14ac:dyDescent="0.2">
      <c r="A150" s="37">
        <v>41056</v>
      </c>
    </row>
    <row r="151" spans="1:1" x14ac:dyDescent="0.2">
      <c r="A151" s="37">
        <v>41057</v>
      </c>
    </row>
    <row r="152" spans="1:1" x14ac:dyDescent="0.2">
      <c r="A152" s="37">
        <v>41058</v>
      </c>
    </row>
    <row r="153" spans="1:1" x14ac:dyDescent="0.2">
      <c r="A153" s="37">
        <v>41059</v>
      </c>
    </row>
    <row r="154" spans="1:1" x14ac:dyDescent="0.2">
      <c r="A154" s="37">
        <v>41060</v>
      </c>
    </row>
    <row r="155" spans="1:1" x14ac:dyDescent="0.2">
      <c r="A155" s="37">
        <v>41061</v>
      </c>
    </row>
    <row r="156" spans="1:1" x14ac:dyDescent="0.2">
      <c r="A156" s="37">
        <v>41062</v>
      </c>
    </row>
    <row r="157" spans="1:1" x14ac:dyDescent="0.2">
      <c r="A157" s="37">
        <v>41063</v>
      </c>
    </row>
    <row r="158" spans="1:1" x14ac:dyDescent="0.2">
      <c r="A158" s="37">
        <v>41064</v>
      </c>
    </row>
    <row r="159" spans="1:1" x14ac:dyDescent="0.2">
      <c r="A159" s="37">
        <v>41065</v>
      </c>
    </row>
    <row r="160" spans="1:1" x14ac:dyDescent="0.2">
      <c r="A160" s="37">
        <v>41066</v>
      </c>
    </row>
    <row r="161" spans="1:1" x14ac:dyDescent="0.2">
      <c r="A161" s="37">
        <v>41067</v>
      </c>
    </row>
    <row r="162" spans="1:1" x14ac:dyDescent="0.2">
      <c r="A162" s="37">
        <v>41068</v>
      </c>
    </row>
    <row r="163" spans="1:1" x14ac:dyDescent="0.2">
      <c r="A163" s="37">
        <v>41069</v>
      </c>
    </row>
    <row r="164" spans="1:1" x14ac:dyDescent="0.2">
      <c r="A164" s="37">
        <v>41070</v>
      </c>
    </row>
    <row r="165" spans="1:1" x14ac:dyDescent="0.2">
      <c r="A165" s="37">
        <v>41071</v>
      </c>
    </row>
    <row r="166" spans="1:1" x14ac:dyDescent="0.2">
      <c r="A166" s="37">
        <v>41072</v>
      </c>
    </row>
    <row r="167" spans="1:1" x14ac:dyDescent="0.2">
      <c r="A167" s="37">
        <v>41073</v>
      </c>
    </row>
    <row r="168" spans="1:1" x14ac:dyDescent="0.2">
      <c r="A168" s="37">
        <v>41074</v>
      </c>
    </row>
    <row r="169" spans="1:1" x14ac:dyDescent="0.2">
      <c r="A169" s="37">
        <v>41075</v>
      </c>
    </row>
    <row r="170" spans="1:1" x14ac:dyDescent="0.2">
      <c r="A170" s="37">
        <v>41076</v>
      </c>
    </row>
    <row r="171" spans="1:1" x14ac:dyDescent="0.2">
      <c r="A171" s="37">
        <v>41077</v>
      </c>
    </row>
    <row r="172" spans="1:1" x14ac:dyDescent="0.2">
      <c r="A172" s="37">
        <v>41078</v>
      </c>
    </row>
    <row r="173" spans="1:1" x14ac:dyDescent="0.2">
      <c r="A173" s="37">
        <v>41079</v>
      </c>
    </row>
    <row r="174" spans="1:1" x14ac:dyDescent="0.2">
      <c r="A174" s="37">
        <v>41080</v>
      </c>
    </row>
    <row r="175" spans="1:1" x14ac:dyDescent="0.2">
      <c r="A175" s="37">
        <v>41081</v>
      </c>
    </row>
    <row r="176" spans="1:1" x14ac:dyDescent="0.2">
      <c r="A176" s="37">
        <v>41082</v>
      </c>
    </row>
    <row r="177" spans="1:1" x14ac:dyDescent="0.2">
      <c r="A177" s="37">
        <v>41083</v>
      </c>
    </row>
    <row r="178" spans="1:1" x14ac:dyDescent="0.2">
      <c r="A178" s="37">
        <v>41084</v>
      </c>
    </row>
    <row r="179" spans="1:1" x14ac:dyDescent="0.2">
      <c r="A179" s="37">
        <v>41085</v>
      </c>
    </row>
    <row r="180" spans="1:1" x14ac:dyDescent="0.2">
      <c r="A180" s="37">
        <v>41086</v>
      </c>
    </row>
    <row r="181" spans="1:1" x14ac:dyDescent="0.2">
      <c r="A181" s="37">
        <v>41087</v>
      </c>
    </row>
    <row r="182" spans="1:1" x14ac:dyDescent="0.2">
      <c r="A182" s="37">
        <v>41088</v>
      </c>
    </row>
    <row r="183" spans="1:1" x14ac:dyDescent="0.2">
      <c r="A183" s="37">
        <v>41089</v>
      </c>
    </row>
    <row r="184" spans="1:1" x14ac:dyDescent="0.2">
      <c r="A184" s="37">
        <v>41090</v>
      </c>
    </row>
    <row r="185" spans="1:1" x14ac:dyDescent="0.2">
      <c r="A185" s="37">
        <v>41091</v>
      </c>
    </row>
    <row r="186" spans="1:1" x14ac:dyDescent="0.2">
      <c r="A186" s="37">
        <v>41092</v>
      </c>
    </row>
    <row r="187" spans="1:1" x14ac:dyDescent="0.2">
      <c r="A187" s="37">
        <v>41093</v>
      </c>
    </row>
    <row r="188" spans="1:1" x14ac:dyDescent="0.2">
      <c r="A188" s="37">
        <v>41094</v>
      </c>
    </row>
    <row r="189" spans="1:1" x14ac:dyDescent="0.2">
      <c r="A189" s="37">
        <v>41095</v>
      </c>
    </row>
    <row r="190" spans="1:1" x14ac:dyDescent="0.2">
      <c r="A190" s="37">
        <v>41096</v>
      </c>
    </row>
    <row r="191" spans="1:1" x14ac:dyDescent="0.2">
      <c r="A191" s="37">
        <v>41097</v>
      </c>
    </row>
    <row r="192" spans="1:1" x14ac:dyDescent="0.2">
      <c r="A192" s="37">
        <v>41098</v>
      </c>
    </row>
    <row r="193" spans="1:1" x14ac:dyDescent="0.2">
      <c r="A193" s="37">
        <v>41099</v>
      </c>
    </row>
    <row r="194" spans="1:1" x14ac:dyDescent="0.2">
      <c r="A194" s="37">
        <v>41100</v>
      </c>
    </row>
    <row r="195" spans="1:1" x14ac:dyDescent="0.2">
      <c r="A195" s="37">
        <v>41101</v>
      </c>
    </row>
    <row r="196" spans="1:1" x14ac:dyDescent="0.2">
      <c r="A196" s="37">
        <v>41102</v>
      </c>
    </row>
    <row r="197" spans="1:1" x14ac:dyDescent="0.2">
      <c r="A197" s="37">
        <v>41103</v>
      </c>
    </row>
    <row r="198" spans="1:1" x14ac:dyDescent="0.2">
      <c r="A198" s="37">
        <v>41104</v>
      </c>
    </row>
    <row r="199" spans="1:1" x14ac:dyDescent="0.2">
      <c r="A199" s="37">
        <v>41105</v>
      </c>
    </row>
    <row r="200" spans="1:1" x14ac:dyDescent="0.2">
      <c r="A200" s="37">
        <v>41106</v>
      </c>
    </row>
    <row r="201" spans="1:1" x14ac:dyDescent="0.2">
      <c r="A201" s="37">
        <v>41107</v>
      </c>
    </row>
    <row r="202" spans="1:1" x14ac:dyDescent="0.2">
      <c r="A202" s="37">
        <v>41108</v>
      </c>
    </row>
    <row r="203" spans="1:1" x14ac:dyDescent="0.2">
      <c r="A203" s="37">
        <v>41109</v>
      </c>
    </row>
    <row r="204" spans="1:1" x14ac:dyDescent="0.2">
      <c r="A204" s="37">
        <v>41110</v>
      </c>
    </row>
    <row r="205" spans="1:1" x14ac:dyDescent="0.2">
      <c r="A205" s="37">
        <v>41111</v>
      </c>
    </row>
    <row r="206" spans="1:1" x14ac:dyDescent="0.2">
      <c r="A206" s="37">
        <v>41112</v>
      </c>
    </row>
    <row r="207" spans="1:1" x14ac:dyDescent="0.2">
      <c r="A207" s="37">
        <v>41113</v>
      </c>
    </row>
    <row r="208" spans="1:1" x14ac:dyDescent="0.2">
      <c r="A208" s="37">
        <v>41114</v>
      </c>
    </row>
    <row r="209" spans="1:1" x14ac:dyDescent="0.2">
      <c r="A209" s="37">
        <v>41115</v>
      </c>
    </row>
    <row r="210" spans="1:1" x14ac:dyDescent="0.2">
      <c r="A210" s="37">
        <v>41116</v>
      </c>
    </row>
    <row r="211" spans="1:1" x14ac:dyDescent="0.2">
      <c r="A211" s="37">
        <v>41117</v>
      </c>
    </row>
    <row r="212" spans="1:1" x14ac:dyDescent="0.2">
      <c r="A212" s="37">
        <v>41118</v>
      </c>
    </row>
    <row r="213" spans="1:1" x14ac:dyDescent="0.2">
      <c r="A213" s="37">
        <v>41119</v>
      </c>
    </row>
    <row r="214" spans="1:1" x14ac:dyDescent="0.2">
      <c r="A214" s="37">
        <v>41120</v>
      </c>
    </row>
    <row r="215" spans="1:1" x14ac:dyDescent="0.2">
      <c r="A215" s="37">
        <v>41121</v>
      </c>
    </row>
    <row r="216" spans="1:1" x14ac:dyDescent="0.2">
      <c r="A216" s="37">
        <v>41122</v>
      </c>
    </row>
    <row r="217" spans="1:1" x14ac:dyDescent="0.2">
      <c r="A217" s="37">
        <v>41123</v>
      </c>
    </row>
    <row r="218" spans="1:1" x14ac:dyDescent="0.2">
      <c r="A218" s="37">
        <v>41124</v>
      </c>
    </row>
    <row r="219" spans="1:1" x14ac:dyDescent="0.2">
      <c r="A219" s="37">
        <v>41125</v>
      </c>
    </row>
    <row r="220" spans="1:1" x14ac:dyDescent="0.2">
      <c r="A220" s="37">
        <v>41126</v>
      </c>
    </row>
    <row r="221" spans="1:1" x14ac:dyDescent="0.2">
      <c r="A221" s="37">
        <v>41127</v>
      </c>
    </row>
    <row r="222" spans="1:1" x14ac:dyDescent="0.2">
      <c r="A222" s="37">
        <v>41128</v>
      </c>
    </row>
    <row r="223" spans="1:1" x14ac:dyDescent="0.2">
      <c r="A223" s="37">
        <v>41129</v>
      </c>
    </row>
    <row r="224" spans="1:1" x14ac:dyDescent="0.2">
      <c r="A224" s="37">
        <v>41130</v>
      </c>
    </row>
    <row r="225" spans="1:1" x14ac:dyDescent="0.2">
      <c r="A225" s="37">
        <v>41131</v>
      </c>
    </row>
    <row r="226" spans="1:1" x14ac:dyDescent="0.2">
      <c r="A226" s="37">
        <v>41132</v>
      </c>
    </row>
    <row r="227" spans="1:1" x14ac:dyDescent="0.2">
      <c r="A227" s="37">
        <v>41133</v>
      </c>
    </row>
    <row r="228" spans="1:1" x14ac:dyDescent="0.2">
      <c r="A228" s="37">
        <v>41134</v>
      </c>
    </row>
    <row r="229" spans="1:1" x14ac:dyDescent="0.2">
      <c r="A229" s="37">
        <v>41135</v>
      </c>
    </row>
    <row r="230" spans="1:1" x14ac:dyDescent="0.2">
      <c r="A230" s="37">
        <v>41136</v>
      </c>
    </row>
    <row r="231" spans="1:1" x14ac:dyDescent="0.2">
      <c r="A231" s="37">
        <v>41137</v>
      </c>
    </row>
    <row r="232" spans="1:1" x14ac:dyDescent="0.2">
      <c r="A232" s="37">
        <v>41138</v>
      </c>
    </row>
    <row r="233" spans="1:1" x14ac:dyDescent="0.2">
      <c r="A233" s="37">
        <v>41139</v>
      </c>
    </row>
    <row r="234" spans="1:1" x14ac:dyDescent="0.2">
      <c r="A234" s="37">
        <v>41140</v>
      </c>
    </row>
    <row r="235" spans="1:1" x14ac:dyDescent="0.2">
      <c r="A235" s="37">
        <v>41141</v>
      </c>
    </row>
    <row r="236" spans="1:1" x14ac:dyDescent="0.2">
      <c r="A236" s="37">
        <v>41142</v>
      </c>
    </row>
    <row r="237" spans="1:1" x14ac:dyDescent="0.2">
      <c r="A237" s="37">
        <v>41143</v>
      </c>
    </row>
    <row r="238" spans="1:1" x14ac:dyDescent="0.2">
      <c r="A238" s="37">
        <v>41144</v>
      </c>
    </row>
    <row r="239" spans="1:1" x14ac:dyDescent="0.2">
      <c r="A239" s="37">
        <v>41145</v>
      </c>
    </row>
    <row r="240" spans="1:1" x14ac:dyDescent="0.2">
      <c r="A240" s="37">
        <v>41146</v>
      </c>
    </row>
    <row r="241" spans="1:1" x14ac:dyDescent="0.2">
      <c r="A241" s="37">
        <v>41147</v>
      </c>
    </row>
    <row r="242" spans="1:1" x14ac:dyDescent="0.2">
      <c r="A242" s="37">
        <v>41148</v>
      </c>
    </row>
    <row r="243" spans="1:1" x14ac:dyDescent="0.2">
      <c r="A243" s="37">
        <v>41149</v>
      </c>
    </row>
    <row r="244" spans="1:1" x14ac:dyDescent="0.2">
      <c r="A244" s="37">
        <v>41150</v>
      </c>
    </row>
    <row r="245" spans="1:1" x14ac:dyDescent="0.2">
      <c r="A245" s="37">
        <v>41151</v>
      </c>
    </row>
    <row r="246" spans="1:1" x14ac:dyDescent="0.2">
      <c r="A246" s="37">
        <v>41152</v>
      </c>
    </row>
    <row r="247" spans="1:1" x14ac:dyDescent="0.2">
      <c r="A247" s="37">
        <v>41153</v>
      </c>
    </row>
    <row r="248" spans="1:1" x14ac:dyDescent="0.2">
      <c r="A248" s="37">
        <v>41154</v>
      </c>
    </row>
    <row r="249" spans="1:1" x14ac:dyDescent="0.2">
      <c r="A249" s="37">
        <v>41155</v>
      </c>
    </row>
    <row r="250" spans="1:1" x14ac:dyDescent="0.2">
      <c r="A250" s="37">
        <v>41156</v>
      </c>
    </row>
    <row r="251" spans="1:1" x14ac:dyDescent="0.2">
      <c r="A251" s="37">
        <v>41157</v>
      </c>
    </row>
    <row r="252" spans="1:1" x14ac:dyDescent="0.2">
      <c r="A252" s="37">
        <v>41158</v>
      </c>
    </row>
    <row r="253" spans="1:1" x14ac:dyDescent="0.2">
      <c r="A253" s="37">
        <v>41159</v>
      </c>
    </row>
    <row r="254" spans="1:1" x14ac:dyDescent="0.2">
      <c r="A254" s="37">
        <v>41160</v>
      </c>
    </row>
    <row r="255" spans="1:1" x14ac:dyDescent="0.2">
      <c r="A255" s="37">
        <v>41161</v>
      </c>
    </row>
    <row r="256" spans="1:1" x14ac:dyDescent="0.2">
      <c r="A256" s="37">
        <v>41162</v>
      </c>
    </row>
    <row r="257" spans="1:1" x14ac:dyDescent="0.2">
      <c r="A257" s="37">
        <v>41163</v>
      </c>
    </row>
    <row r="258" spans="1:1" x14ac:dyDescent="0.2">
      <c r="A258" s="37">
        <v>41164</v>
      </c>
    </row>
    <row r="259" spans="1:1" x14ac:dyDescent="0.2">
      <c r="A259" s="37">
        <v>41165</v>
      </c>
    </row>
    <row r="260" spans="1:1" x14ac:dyDescent="0.2">
      <c r="A260" s="37">
        <v>41166</v>
      </c>
    </row>
    <row r="261" spans="1:1" x14ac:dyDescent="0.2">
      <c r="A261" s="37">
        <v>41167</v>
      </c>
    </row>
    <row r="262" spans="1:1" x14ac:dyDescent="0.2">
      <c r="A262" s="37">
        <v>41168</v>
      </c>
    </row>
    <row r="263" spans="1:1" x14ac:dyDescent="0.2">
      <c r="A263" s="37">
        <v>41169</v>
      </c>
    </row>
    <row r="264" spans="1:1" x14ac:dyDescent="0.2">
      <c r="A264" s="37">
        <v>41170</v>
      </c>
    </row>
    <row r="265" spans="1:1" x14ac:dyDescent="0.2">
      <c r="A265" s="37">
        <v>41171</v>
      </c>
    </row>
    <row r="266" spans="1:1" x14ac:dyDescent="0.2">
      <c r="A266" s="37">
        <v>41172</v>
      </c>
    </row>
    <row r="267" spans="1:1" x14ac:dyDescent="0.2">
      <c r="A267" s="37">
        <v>41173</v>
      </c>
    </row>
    <row r="268" spans="1:1" x14ac:dyDescent="0.2">
      <c r="A268" s="37">
        <v>41174</v>
      </c>
    </row>
    <row r="269" spans="1:1" x14ac:dyDescent="0.2">
      <c r="A269" s="37">
        <v>41175</v>
      </c>
    </row>
    <row r="270" spans="1:1" x14ac:dyDescent="0.2">
      <c r="A270" s="37">
        <v>41176</v>
      </c>
    </row>
    <row r="271" spans="1:1" x14ac:dyDescent="0.2">
      <c r="A271" s="37">
        <v>41177</v>
      </c>
    </row>
    <row r="272" spans="1:1" x14ac:dyDescent="0.2">
      <c r="A272" s="37">
        <v>41178</v>
      </c>
    </row>
    <row r="273" spans="1:1" x14ac:dyDescent="0.2">
      <c r="A273" s="37">
        <v>41179</v>
      </c>
    </row>
    <row r="274" spans="1:1" x14ac:dyDescent="0.2">
      <c r="A274" s="37">
        <v>41180</v>
      </c>
    </row>
    <row r="275" spans="1:1" x14ac:dyDescent="0.2">
      <c r="A275" s="37">
        <v>41181</v>
      </c>
    </row>
    <row r="276" spans="1:1" x14ac:dyDescent="0.2">
      <c r="A276" s="37">
        <v>41182</v>
      </c>
    </row>
    <row r="277" spans="1:1" x14ac:dyDescent="0.2">
      <c r="A277" s="37">
        <v>41183</v>
      </c>
    </row>
    <row r="278" spans="1:1" x14ac:dyDescent="0.2">
      <c r="A278" s="37">
        <v>41184</v>
      </c>
    </row>
    <row r="279" spans="1:1" x14ac:dyDescent="0.2">
      <c r="A279" s="37">
        <v>41185</v>
      </c>
    </row>
    <row r="280" spans="1:1" x14ac:dyDescent="0.2">
      <c r="A280" s="37">
        <v>41186</v>
      </c>
    </row>
    <row r="281" spans="1:1" x14ac:dyDescent="0.2">
      <c r="A281" s="37">
        <v>41187</v>
      </c>
    </row>
    <row r="282" spans="1:1" x14ac:dyDescent="0.2">
      <c r="A282" s="37">
        <v>41188</v>
      </c>
    </row>
    <row r="283" spans="1:1" x14ac:dyDescent="0.2">
      <c r="A283" s="37">
        <v>41189</v>
      </c>
    </row>
    <row r="284" spans="1:1" x14ac:dyDescent="0.2">
      <c r="A284" s="37">
        <v>41190</v>
      </c>
    </row>
    <row r="285" spans="1:1" x14ac:dyDescent="0.2">
      <c r="A285" s="37">
        <v>41191</v>
      </c>
    </row>
    <row r="286" spans="1:1" x14ac:dyDescent="0.2">
      <c r="A286" s="37">
        <v>41192</v>
      </c>
    </row>
    <row r="287" spans="1:1" x14ac:dyDescent="0.2">
      <c r="A287" s="37">
        <v>41193</v>
      </c>
    </row>
    <row r="288" spans="1:1" x14ac:dyDescent="0.2">
      <c r="A288" s="37">
        <v>41194</v>
      </c>
    </row>
    <row r="289" spans="1:1" x14ac:dyDescent="0.2">
      <c r="A289" s="37">
        <v>41195</v>
      </c>
    </row>
    <row r="290" spans="1:1" x14ac:dyDescent="0.2">
      <c r="A290" s="37">
        <v>41196</v>
      </c>
    </row>
    <row r="291" spans="1:1" x14ac:dyDescent="0.2">
      <c r="A291" s="37">
        <v>41197</v>
      </c>
    </row>
    <row r="292" spans="1:1" x14ac:dyDescent="0.2">
      <c r="A292" s="37">
        <v>41198</v>
      </c>
    </row>
    <row r="293" spans="1:1" x14ac:dyDescent="0.2">
      <c r="A293" s="37">
        <v>41199</v>
      </c>
    </row>
    <row r="294" spans="1:1" x14ac:dyDescent="0.2">
      <c r="A294" s="37">
        <v>41200</v>
      </c>
    </row>
    <row r="295" spans="1:1" x14ac:dyDescent="0.2">
      <c r="A295" s="37">
        <v>41201</v>
      </c>
    </row>
    <row r="296" spans="1:1" x14ac:dyDescent="0.2">
      <c r="A296" s="37">
        <v>41202</v>
      </c>
    </row>
    <row r="297" spans="1:1" x14ac:dyDescent="0.2">
      <c r="A297" s="37">
        <v>41203</v>
      </c>
    </row>
    <row r="298" spans="1:1" x14ac:dyDescent="0.2">
      <c r="A298" s="37">
        <v>41204</v>
      </c>
    </row>
    <row r="299" spans="1:1" x14ac:dyDescent="0.2">
      <c r="A299" s="37">
        <v>41205</v>
      </c>
    </row>
    <row r="300" spans="1:1" x14ac:dyDescent="0.2">
      <c r="A300" s="37">
        <v>41206</v>
      </c>
    </row>
    <row r="301" spans="1:1" x14ac:dyDescent="0.2">
      <c r="A301" s="37">
        <v>41207</v>
      </c>
    </row>
    <row r="302" spans="1:1" x14ac:dyDescent="0.2">
      <c r="A302" s="37">
        <v>41208</v>
      </c>
    </row>
    <row r="303" spans="1:1" x14ac:dyDescent="0.2">
      <c r="A303" s="37">
        <v>41209</v>
      </c>
    </row>
    <row r="304" spans="1:1" x14ac:dyDescent="0.2">
      <c r="A304" s="37">
        <v>41210</v>
      </c>
    </row>
    <row r="305" spans="1:1" x14ac:dyDescent="0.2">
      <c r="A305" s="37">
        <v>41211</v>
      </c>
    </row>
    <row r="306" spans="1:1" x14ac:dyDescent="0.2">
      <c r="A306" s="37">
        <v>41212</v>
      </c>
    </row>
    <row r="307" spans="1:1" x14ac:dyDescent="0.2">
      <c r="A307" s="37">
        <v>41213</v>
      </c>
    </row>
    <row r="308" spans="1:1" x14ac:dyDescent="0.2">
      <c r="A308" s="37">
        <v>41214</v>
      </c>
    </row>
    <row r="309" spans="1:1" x14ac:dyDescent="0.2">
      <c r="A309" s="37">
        <v>41215</v>
      </c>
    </row>
    <row r="310" spans="1:1" x14ac:dyDescent="0.2">
      <c r="A310" s="37">
        <v>41216</v>
      </c>
    </row>
    <row r="311" spans="1:1" x14ac:dyDescent="0.2">
      <c r="A311" s="37">
        <v>41217</v>
      </c>
    </row>
    <row r="312" spans="1:1" x14ac:dyDescent="0.2">
      <c r="A312" s="37">
        <v>41218</v>
      </c>
    </row>
    <row r="313" spans="1:1" x14ac:dyDescent="0.2">
      <c r="A313" s="37">
        <v>41219</v>
      </c>
    </row>
    <row r="314" spans="1:1" x14ac:dyDescent="0.2">
      <c r="A314" s="37">
        <v>41220</v>
      </c>
    </row>
    <row r="315" spans="1:1" x14ac:dyDescent="0.2">
      <c r="A315" s="37">
        <v>41221</v>
      </c>
    </row>
    <row r="316" spans="1:1" x14ac:dyDescent="0.2">
      <c r="A316" s="37">
        <v>41222</v>
      </c>
    </row>
    <row r="317" spans="1:1" x14ac:dyDescent="0.2">
      <c r="A317" s="37">
        <v>41223</v>
      </c>
    </row>
    <row r="318" spans="1:1" x14ac:dyDescent="0.2">
      <c r="A318" s="37">
        <v>41224</v>
      </c>
    </row>
    <row r="319" spans="1:1" x14ac:dyDescent="0.2">
      <c r="A319" s="37">
        <v>41225</v>
      </c>
    </row>
    <row r="320" spans="1:1" x14ac:dyDescent="0.2">
      <c r="A320" s="37">
        <v>41226</v>
      </c>
    </row>
    <row r="321" spans="1:1" x14ac:dyDescent="0.2">
      <c r="A321" s="37">
        <v>41227</v>
      </c>
    </row>
    <row r="322" spans="1:1" x14ac:dyDescent="0.2">
      <c r="A322" s="37">
        <v>41228</v>
      </c>
    </row>
    <row r="323" spans="1:1" x14ac:dyDescent="0.2">
      <c r="A323" s="37">
        <v>41229</v>
      </c>
    </row>
    <row r="324" spans="1:1" x14ac:dyDescent="0.2">
      <c r="A324" s="37">
        <v>41230</v>
      </c>
    </row>
    <row r="325" spans="1:1" x14ac:dyDescent="0.2">
      <c r="A325" s="37">
        <v>41231</v>
      </c>
    </row>
    <row r="326" spans="1:1" x14ac:dyDescent="0.2">
      <c r="A326" s="37">
        <v>41232</v>
      </c>
    </row>
    <row r="327" spans="1:1" x14ac:dyDescent="0.2">
      <c r="A327" s="37">
        <v>41233</v>
      </c>
    </row>
    <row r="328" spans="1:1" x14ac:dyDescent="0.2">
      <c r="A328" s="37">
        <v>41234</v>
      </c>
    </row>
    <row r="329" spans="1:1" x14ac:dyDescent="0.2">
      <c r="A329" s="37">
        <v>41235</v>
      </c>
    </row>
    <row r="330" spans="1:1" x14ac:dyDescent="0.2">
      <c r="A330" s="37">
        <v>41236</v>
      </c>
    </row>
    <row r="331" spans="1:1" x14ac:dyDescent="0.2">
      <c r="A331" s="37">
        <v>41237</v>
      </c>
    </row>
    <row r="332" spans="1:1" x14ac:dyDescent="0.2">
      <c r="A332" s="37">
        <v>41238</v>
      </c>
    </row>
    <row r="333" spans="1:1" x14ac:dyDescent="0.2">
      <c r="A333" s="37">
        <v>41239</v>
      </c>
    </row>
    <row r="334" spans="1:1" x14ac:dyDescent="0.2">
      <c r="A334" s="37">
        <v>41240</v>
      </c>
    </row>
    <row r="335" spans="1:1" x14ac:dyDescent="0.2">
      <c r="A335" s="37">
        <v>41241</v>
      </c>
    </row>
    <row r="336" spans="1:1" x14ac:dyDescent="0.2">
      <c r="A336" s="37">
        <v>41242</v>
      </c>
    </row>
    <row r="337" spans="1:1" x14ac:dyDescent="0.2">
      <c r="A337" s="37">
        <v>41243</v>
      </c>
    </row>
    <row r="338" spans="1:1" x14ac:dyDescent="0.2">
      <c r="A338" s="37">
        <v>41244</v>
      </c>
    </row>
    <row r="339" spans="1:1" x14ac:dyDescent="0.2">
      <c r="A339" s="37">
        <v>41245</v>
      </c>
    </row>
    <row r="340" spans="1:1" x14ac:dyDescent="0.2">
      <c r="A340" s="37">
        <v>41246</v>
      </c>
    </row>
    <row r="341" spans="1:1" x14ac:dyDescent="0.2">
      <c r="A341" s="37">
        <v>41247</v>
      </c>
    </row>
    <row r="342" spans="1:1" x14ac:dyDescent="0.2">
      <c r="A342" s="37">
        <v>41248</v>
      </c>
    </row>
    <row r="343" spans="1:1" x14ac:dyDescent="0.2">
      <c r="A343" s="37">
        <v>41249</v>
      </c>
    </row>
    <row r="344" spans="1:1" x14ac:dyDescent="0.2">
      <c r="A344" s="37">
        <v>41250</v>
      </c>
    </row>
    <row r="345" spans="1:1" x14ac:dyDescent="0.2">
      <c r="A345" s="37">
        <v>41251</v>
      </c>
    </row>
    <row r="346" spans="1:1" x14ac:dyDescent="0.2">
      <c r="A346" s="37">
        <v>41252</v>
      </c>
    </row>
    <row r="347" spans="1:1" x14ac:dyDescent="0.2">
      <c r="A347" s="37">
        <v>41253</v>
      </c>
    </row>
    <row r="348" spans="1:1" x14ac:dyDescent="0.2">
      <c r="A348" s="37">
        <v>41254</v>
      </c>
    </row>
    <row r="349" spans="1:1" x14ac:dyDescent="0.2">
      <c r="A349" s="37">
        <v>41255</v>
      </c>
    </row>
    <row r="350" spans="1:1" x14ac:dyDescent="0.2">
      <c r="A350" s="37">
        <v>41256</v>
      </c>
    </row>
    <row r="351" spans="1:1" x14ac:dyDescent="0.2">
      <c r="A351" s="37">
        <v>41257</v>
      </c>
    </row>
    <row r="352" spans="1:1" x14ac:dyDescent="0.2">
      <c r="A352" s="37">
        <v>41258</v>
      </c>
    </row>
    <row r="353" spans="1:1" x14ac:dyDescent="0.2">
      <c r="A353" s="37">
        <v>41259</v>
      </c>
    </row>
    <row r="354" spans="1:1" x14ac:dyDescent="0.2">
      <c r="A354" s="37">
        <v>41260</v>
      </c>
    </row>
    <row r="355" spans="1:1" x14ac:dyDescent="0.2">
      <c r="A355" s="37">
        <v>41261</v>
      </c>
    </row>
    <row r="356" spans="1:1" x14ac:dyDescent="0.2">
      <c r="A356" s="37">
        <v>41262</v>
      </c>
    </row>
    <row r="357" spans="1:1" x14ac:dyDescent="0.2">
      <c r="A357" s="37">
        <v>41263</v>
      </c>
    </row>
    <row r="358" spans="1:1" x14ac:dyDescent="0.2">
      <c r="A358" s="37">
        <v>41264</v>
      </c>
    </row>
    <row r="359" spans="1:1" x14ac:dyDescent="0.2">
      <c r="A359" s="37">
        <v>41265</v>
      </c>
    </row>
    <row r="360" spans="1:1" x14ac:dyDescent="0.2">
      <c r="A360" s="37">
        <v>41266</v>
      </c>
    </row>
    <row r="361" spans="1:1" x14ac:dyDescent="0.2">
      <c r="A361" s="37">
        <v>41267</v>
      </c>
    </row>
    <row r="362" spans="1:1" x14ac:dyDescent="0.2">
      <c r="A362" s="37">
        <v>41268</v>
      </c>
    </row>
    <row r="363" spans="1:1" x14ac:dyDescent="0.2">
      <c r="A363" s="37">
        <v>41269</v>
      </c>
    </row>
    <row r="364" spans="1:1" x14ac:dyDescent="0.2">
      <c r="A364" s="37">
        <v>41270</v>
      </c>
    </row>
    <row r="365" spans="1:1" x14ac:dyDescent="0.2">
      <c r="A365" s="37">
        <v>41271</v>
      </c>
    </row>
    <row r="366" spans="1:1" x14ac:dyDescent="0.2">
      <c r="A366" s="37">
        <v>41272</v>
      </c>
    </row>
    <row r="367" spans="1:1" x14ac:dyDescent="0.2">
      <c r="A367" s="37">
        <v>41273</v>
      </c>
    </row>
    <row r="368" spans="1:1" x14ac:dyDescent="0.2">
      <c r="A368" s="37">
        <v>41274</v>
      </c>
    </row>
    <row r="369" spans="1:1" x14ac:dyDescent="0.2">
      <c r="A369" s="37">
        <v>41275</v>
      </c>
    </row>
    <row r="370" spans="1:1" x14ac:dyDescent="0.2">
      <c r="A370" s="37">
        <v>41276</v>
      </c>
    </row>
    <row r="371" spans="1:1" x14ac:dyDescent="0.2">
      <c r="A371" s="37">
        <v>41277</v>
      </c>
    </row>
    <row r="372" spans="1:1" x14ac:dyDescent="0.2">
      <c r="A372" s="37">
        <v>41278</v>
      </c>
    </row>
    <row r="373" spans="1:1" x14ac:dyDescent="0.2">
      <c r="A373" s="37">
        <v>41279</v>
      </c>
    </row>
    <row r="374" spans="1:1" x14ac:dyDescent="0.2">
      <c r="A374" s="37">
        <v>41280</v>
      </c>
    </row>
    <row r="375" spans="1:1" x14ac:dyDescent="0.2">
      <c r="A375" s="37">
        <v>41281</v>
      </c>
    </row>
    <row r="376" spans="1:1" x14ac:dyDescent="0.2">
      <c r="A376" s="37">
        <v>41282</v>
      </c>
    </row>
    <row r="377" spans="1:1" x14ac:dyDescent="0.2">
      <c r="A377" s="37">
        <v>41283</v>
      </c>
    </row>
    <row r="378" spans="1:1" x14ac:dyDescent="0.2">
      <c r="A378" s="37">
        <v>41284</v>
      </c>
    </row>
    <row r="379" spans="1:1" x14ac:dyDescent="0.2">
      <c r="A379" s="37">
        <v>41285</v>
      </c>
    </row>
    <row r="380" spans="1:1" x14ac:dyDescent="0.2">
      <c r="A380" s="37">
        <v>41286</v>
      </c>
    </row>
    <row r="381" spans="1:1" x14ac:dyDescent="0.2">
      <c r="A381" s="37">
        <v>41287</v>
      </c>
    </row>
    <row r="382" spans="1:1" x14ac:dyDescent="0.2">
      <c r="A382" s="37">
        <v>41288</v>
      </c>
    </row>
    <row r="383" spans="1:1" x14ac:dyDescent="0.2">
      <c r="A383" s="37">
        <v>41289</v>
      </c>
    </row>
    <row r="384" spans="1:1" x14ac:dyDescent="0.2">
      <c r="A384" s="37">
        <v>41290</v>
      </c>
    </row>
    <row r="385" spans="1:1" x14ac:dyDescent="0.2">
      <c r="A385" s="37">
        <v>41291</v>
      </c>
    </row>
    <row r="386" spans="1:1" x14ac:dyDescent="0.2">
      <c r="A386" s="37">
        <v>41292</v>
      </c>
    </row>
    <row r="387" spans="1:1" x14ac:dyDescent="0.2">
      <c r="A387" s="37">
        <v>41293</v>
      </c>
    </row>
    <row r="388" spans="1:1" x14ac:dyDescent="0.2">
      <c r="A388" s="37">
        <v>41294</v>
      </c>
    </row>
    <row r="389" spans="1:1" x14ac:dyDescent="0.2">
      <c r="A389" s="37">
        <v>41295</v>
      </c>
    </row>
    <row r="390" spans="1:1" x14ac:dyDescent="0.2">
      <c r="A390" s="37">
        <v>41296</v>
      </c>
    </row>
    <row r="391" spans="1:1" x14ac:dyDescent="0.2">
      <c r="A391" s="37">
        <v>41297</v>
      </c>
    </row>
    <row r="392" spans="1:1" x14ac:dyDescent="0.2">
      <c r="A392" s="37">
        <v>41298</v>
      </c>
    </row>
    <row r="393" spans="1:1" x14ac:dyDescent="0.2">
      <c r="A393" s="37">
        <v>41299</v>
      </c>
    </row>
    <row r="394" spans="1:1" x14ac:dyDescent="0.2">
      <c r="A394" s="37">
        <v>41300</v>
      </c>
    </row>
    <row r="395" spans="1:1" x14ac:dyDescent="0.2">
      <c r="A395" s="37">
        <v>41301</v>
      </c>
    </row>
    <row r="396" spans="1:1" x14ac:dyDescent="0.2">
      <c r="A396" s="37">
        <v>41302</v>
      </c>
    </row>
    <row r="397" spans="1:1" x14ac:dyDescent="0.2">
      <c r="A397" s="37">
        <v>41303</v>
      </c>
    </row>
    <row r="398" spans="1:1" x14ac:dyDescent="0.2">
      <c r="A398" s="37">
        <v>41304</v>
      </c>
    </row>
    <row r="399" spans="1:1" x14ac:dyDescent="0.2">
      <c r="A399" s="37">
        <v>41305</v>
      </c>
    </row>
    <row r="400" spans="1:1" x14ac:dyDescent="0.2">
      <c r="A400" s="37">
        <v>41306</v>
      </c>
    </row>
    <row r="401" spans="1:1" x14ac:dyDescent="0.2">
      <c r="A401" s="37">
        <v>41307</v>
      </c>
    </row>
    <row r="402" spans="1:1" x14ac:dyDescent="0.2">
      <c r="A402" s="37">
        <v>41308</v>
      </c>
    </row>
    <row r="403" spans="1:1" x14ac:dyDescent="0.2">
      <c r="A403" s="37">
        <v>41309</v>
      </c>
    </row>
    <row r="404" spans="1:1" x14ac:dyDescent="0.2">
      <c r="A404" s="37">
        <v>41310</v>
      </c>
    </row>
    <row r="405" spans="1:1" x14ac:dyDescent="0.2">
      <c r="A405" s="37">
        <v>41311</v>
      </c>
    </row>
    <row r="406" spans="1:1" x14ac:dyDescent="0.2">
      <c r="A406" s="37">
        <v>41312</v>
      </c>
    </row>
    <row r="407" spans="1:1" x14ac:dyDescent="0.2">
      <c r="A407" s="37">
        <v>41313</v>
      </c>
    </row>
    <row r="408" spans="1:1" x14ac:dyDescent="0.2">
      <c r="A408" s="37">
        <v>41314</v>
      </c>
    </row>
    <row r="409" spans="1:1" x14ac:dyDescent="0.2">
      <c r="A409" s="37">
        <v>41315</v>
      </c>
    </row>
    <row r="410" spans="1:1" x14ac:dyDescent="0.2">
      <c r="A410" s="37">
        <v>41316</v>
      </c>
    </row>
    <row r="411" spans="1:1" x14ac:dyDescent="0.2">
      <c r="A411" s="37">
        <v>41317</v>
      </c>
    </row>
    <row r="412" spans="1:1" x14ac:dyDescent="0.2">
      <c r="A412" s="37">
        <v>41318</v>
      </c>
    </row>
    <row r="413" spans="1:1" x14ac:dyDescent="0.2">
      <c r="A413" s="37">
        <v>41319</v>
      </c>
    </row>
    <row r="414" spans="1:1" x14ac:dyDescent="0.2">
      <c r="A414" s="37">
        <v>41320</v>
      </c>
    </row>
    <row r="415" spans="1:1" x14ac:dyDescent="0.2">
      <c r="A415" s="37">
        <v>41321</v>
      </c>
    </row>
    <row r="416" spans="1:1" x14ac:dyDescent="0.2">
      <c r="A416" s="37">
        <v>41322</v>
      </c>
    </row>
    <row r="417" spans="1:1" x14ac:dyDescent="0.2">
      <c r="A417" s="37">
        <v>41323</v>
      </c>
    </row>
    <row r="418" spans="1:1" x14ac:dyDescent="0.2">
      <c r="A418" s="37">
        <v>41324</v>
      </c>
    </row>
    <row r="419" spans="1:1" x14ac:dyDescent="0.2">
      <c r="A419" s="37">
        <v>41325</v>
      </c>
    </row>
    <row r="420" spans="1:1" x14ac:dyDescent="0.2">
      <c r="A420" s="37">
        <v>41326</v>
      </c>
    </row>
    <row r="421" spans="1:1" x14ac:dyDescent="0.2">
      <c r="A421" s="37">
        <v>41327</v>
      </c>
    </row>
    <row r="422" spans="1:1" x14ac:dyDescent="0.2">
      <c r="A422" s="37">
        <v>41328</v>
      </c>
    </row>
    <row r="423" spans="1:1" x14ac:dyDescent="0.2">
      <c r="A423" s="37">
        <v>41329</v>
      </c>
    </row>
    <row r="424" spans="1:1" x14ac:dyDescent="0.2">
      <c r="A424" s="37">
        <v>41330</v>
      </c>
    </row>
    <row r="425" spans="1:1" x14ac:dyDescent="0.2">
      <c r="A425" s="37">
        <v>41331</v>
      </c>
    </row>
    <row r="426" spans="1:1" x14ac:dyDescent="0.2">
      <c r="A426" s="37">
        <v>41332</v>
      </c>
    </row>
    <row r="427" spans="1:1" x14ac:dyDescent="0.2">
      <c r="A427" s="37">
        <v>41333</v>
      </c>
    </row>
    <row r="428" spans="1:1" x14ac:dyDescent="0.2">
      <c r="A428" s="37">
        <v>41334</v>
      </c>
    </row>
    <row r="429" spans="1:1" x14ac:dyDescent="0.2">
      <c r="A429" s="37">
        <v>41335</v>
      </c>
    </row>
    <row r="430" spans="1:1" x14ac:dyDescent="0.2">
      <c r="A430" s="37">
        <v>41336</v>
      </c>
    </row>
    <row r="431" spans="1:1" x14ac:dyDescent="0.2">
      <c r="A431" s="37">
        <v>41337</v>
      </c>
    </row>
    <row r="432" spans="1:1" x14ac:dyDescent="0.2">
      <c r="A432" s="37">
        <v>41338</v>
      </c>
    </row>
    <row r="433" spans="1:1" x14ac:dyDescent="0.2">
      <c r="A433" s="37">
        <v>41339</v>
      </c>
    </row>
    <row r="434" spans="1:1" x14ac:dyDescent="0.2">
      <c r="A434" s="37">
        <v>41340</v>
      </c>
    </row>
    <row r="435" spans="1:1" x14ac:dyDescent="0.2">
      <c r="A435" s="37">
        <v>41341</v>
      </c>
    </row>
    <row r="436" spans="1:1" x14ac:dyDescent="0.2">
      <c r="A436" s="37">
        <v>41342</v>
      </c>
    </row>
    <row r="437" spans="1:1" x14ac:dyDescent="0.2">
      <c r="A437" s="37">
        <v>41343</v>
      </c>
    </row>
    <row r="438" spans="1:1" x14ac:dyDescent="0.2">
      <c r="A438" s="37">
        <v>41344</v>
      </c>
    </row>
    <row r="439" spans="1:1" x14ac:dyDescent="0.2">
      <c r="A439" s="37">
        <v>41345</v>
      </c>
    </row>
    <row r="440" spans="1:1" x14ac:dyDescent="0.2">
      <c r="A440" s="37">
        <v>41346</v>
      </c>
    </row>
    <row r="441" spans="1:1" x14ac:dyDescent="0.2">
      <c r="A441" s="37">
        <v>41347</v>
      </c>
    </row>
    <row r="442" spans="1:1" x14ac:dyDescent="0.2">
      <c r="A442" s="37">
        <v>41348</v>
      </c>
    </row>
    <row r="443" spans="1:1" x14ac:dyDescent="0.2">
      <c r="A443" s="37">
        <v>41349</v>
      </c>
    </row>
    <row r="444" spans="1:1" x14ac:dyDescent="0.2">
      <c r="A444" s="37">
        <v>41350</v>
      </c>
    </row>
    <row r="445" spans="1:1" x14ac:dyDescent="0.2">
      <c r="A445" s="37">
        <v>41351</v>
      </c>
    </row>
    <row r="446" spans="1:1" x14ac:dyDescent="0.2">
      <c r="A446" s="37">
        <v>41352</v>
      </c>
    </row>
    <row r="447" spans="1:1" x14ac:dyDescent="0.2">
      <c r="A447" s="37">
        <v>41353</v>
      </c>
    </row>
    <row r="448" spans="1:1" x14ac:dyDescent="0.2">
      <c r="A448" s="37">
        <v>41354</v>
      </c>
    </row>
    <row r="449" spans="1:1" x14ac:dyDescent="0.2">
      <c r="A449" s="37">
        <v>41355</v>
      </c>
    </row>
    <row r="450" spans="1:1" x14ac:dyDescent="0.2">
      <c r="A450" s="37">
        <v>41356</v>
      </c>
    </row>
    <row r="451" spans="1:1" x14ac:dyDescent="0.2">
      <c r="A451" s="37">
        <v>41357</v>
      </c>
    </row>
    <row r="452" spans="1:1" x14ac:dyDescent="0.2">
      <c r="A452" s="37">
        <v>41358</v>
      </c>
    </row>
    <row r="453" spans="1:1" x14ac:dyDescent="0.2">
      <c r="A453" s="37">
        <v>41359</v>
      </c>
    </row>
    <row r="454" spans="1:1" x14ac:dyDescent="0.2">
      <c r="A454" s="37">
        <v>41360</v>
      </c>
    </row>
    <row r="455" spans="1:1" x14ac:dyDescent="0.2">
      <c r="A455" s="37">
        <v>41361</v>
      </c>
    </row>
    <row r="456" spans="1:1" x14ac:dyDescent="0.2">
      <c r="A456" s="37">
        <v>41362</v>
      </c>
    </row>
    <row r="457" spans="1:1" x14ac:dyDescent="0.2">
      <c r="A457" s="37">
        <v>41363</v>
      </c>
    </row>
    <row r="458" spans="1:1" x14ac:dyDescent="0.2">
      <c r="A458" s="37">
        <v>41364</v>
      </c>
    </row>
    <row r="459" spans="1:1" x14ac:dyDescent="0.2">
      <c r="A459" s="37">
        <v>41365</v>
      </c>
    </row>
    <row r="460" spans="1:1" x14ac:dyDescent="0.2">
      <c r="A460" s="37">
        <v>41366</v>
      </c>
    </row>
    <row r="461" spans="1:1" x14ac:dyDescent="0.2">
      <c r="A461" s="37">
        <v>41367</v>
      </c>
    </row>
    <row r="462" spans="1:1" x14ac:dyDescent="0.2">
      <c r="A462" s="37">
        <v>41368</v>
      </c>
    </row>
    <row r="463" spans="1:1" x14ac:dyDescent="0.2">
      <c r="A463" s="37">
        <v>41369</v>
      </c>
    </row>
    <row r="464" spans="1:1" x14ac:dyDescent="0.2">
      <c r="A464" s="37">
        <v>41370</v>
      </c>
    </row>
    <row r="465" spans="1:1" x14ac:dyDescent="0.2">
      <c r="A465" s="37">
        <v>41371</v>
      </c>
    </row>
    <row r="466" spans="1:1" x14ac:dyDescent="0.2">
      <c r="A466" s="37">
        <v>41372</v>
      </c>
    </row>
    <row r="467" spans="1:1" x14ac:dyDescent="0.2">
      <c r="A467" s="37">
        <v>41373</v>
      </c>
    </row>
    <row r="468" spans="1:1" x14ac:dyDescent="0.2">
      <c r="A468" s="37">
        <v>41374</v>
      </c>
    </row>
    <row r="469" spans="1:1" x14ac:dyDescent="0.2">
      <c r="A469" s="37">
        <v>41375</v>
      </c>
    </row>
    <row r="470" spans="1:1" x14ac:dyDescent="0.2">
      <c r="A470" s="37">
        <v>41376</v>
      </c>
    </row>
    <row r="471" spans="1:1" x14ac:dyDescent="0.2">
      <c r="A471" s="37">
        <v>41377</v>
      </c>
    </row>
    <row r="472" spans="1:1" x14ac:dyDescent="0.2">
      <c r="A472" s="37">
        <v>41378</v>
      </c>
    </row>
    <row r="473" spans="1:1" x14ac:dyDescent="0.2">
      <c r="A473" s="37">
        <v>41379</v>
      </c>
    </row>
    <row r="474" spans="1:1" x14ac:dyDescent="0.2">
      <c r="A474" s="37">
        <v>41380</v>
      </c>
    </row>
    <row r="475" spans="1:1" x14ac:dyDescent="0.2">
      <c r="A475" s="37">
        <v>41381</v>
      </c>
    </row>
    <row r="476" spans="1:1" x14ac:dyDescent="0.2">
      <c r="A476" s="37">
        <v>41382</v>
      </c>
    </row>
    <row r="477" spans="1:1" x14ac:dyDescent="0.2">
      <c r="A477" s="37">
        <v>41383</v>
      </c>
    </row>
    <row r="478" spans="1:1" x14ac:dyDescent="0.2">
      <c r="A478" s="37">
        <v>41384</v>
      </c>
    </row>
    <row r="479" spans="1:1" x14ac:dyDescent="0.2">
      <c r="A479" s="37">
        <v>41385</v>
      </c>
    </row>
    <row r="480" spans="1:1" x14ac:dyDescent="0.2">
      <c r="A480" s="37">
        <v>41386</v>
      </c>
    </row>
    <row r="481" spans="1:1" x14ac:dyDescent="0.2">
      <c r="A481" s="37">
        <v>41387</v>
      </c>
    </row>
    <row r="482" spans="1:1" x14ac:dyDescent="0.2">
      <c r="A482" s="37">
        <v>41388</v>
      </c>
    </row>
    <row r="483" spans="1:1" x14ac:dyDescent="0.2">
      <c r="A483" s="37">
        <v>41389</v>
      </c>
    </row>
    <row r="484" spans="1:1" x14ac:dyDescent="0.2">
      <c r="A484" s="37">
        <v>41390</v>
      </c>
    </row>
    <row r="485" spans="1:1" x14ac:dyDescent="0.2">
      <c r="A485" s="37">
        <v>41391</v>
      </c>
    </row>
    <row r="486" spans="1:1" x14ac:dyDescent="0.2">
      <c r="A486" s="37">
        <v>41392</v>
      </c>
    </row>
    <row r="487" spans="1:1" x14ac:dyDescent="0.2">
      <c r="A487" s="37">
        <v>41393</v>
      </c>
    </row>
    <row r="488" spans="1:1" x14ac:dyDescent="0.2">
      <c r="A488" s="37">
        <v>41394</v>
      </c>
    </row>
    <row r="489" spans="1:1" x14ac:dyDescent="0.2">
      <c r="A489" s="37">
        <v>41395</v>
      </c>
    </row>
    <row r="490" spans="1:1" x14ac:dyDescent="0.2">
      <c r="A490" s="37">
        <v>41396</v>
      </c>
    </row>
    <row r="491" spans="1:1" x14ac:dyDescent="0.2">
      <c r="A491" s="37">
        <v>41397</v>
      </c>
    </row>
    <row r="492" spans="1:1" x14ac:dyDescent="0.2">
      <c r="A492" s="37">
        <v>41398</v>
      </c>
    </row>
    <row r="493" spans="1:1" x14ac:dyDescent="0.2">
      <c r="A493" s="37">
        <v>41399</v>
      </c>
    </row>
    <row r="494" spans="1:1" x14ac:dyDescent="0.2">
      <c r="A494" s="37">
        <v>41400</v>
      </c>
    </row>
    <row r="495" spans="1:1" x14ac:dyDescent="0.2">
      <c r="A495" s="37">
        <v>41401</v>
      </c>
    </row>
    <row r="496" spans="1:1" x14ac:dyDescent="0.2">
      <c r="A496" s="37">
        <v>41402</v>
      </c>
    </row>
    <row r="497" spans="1:1" x14ac:dyDescent="0.2">
      <c r="A497" s="37">
        <v>41403</v>
      </c>
    </row>
    <row r="498" spans="1:1" x14ac:dyDescent="0.2">
      <c r="A498" s="37">
        <v>41404</v>
      </c>
    </row>
    <row r="499" spans="1:1" x14ac:dyDescent="0.2">
      <c r="A499" s="37">
        <v>41405</v>
      </c>
    </row>
    <row r="500" spans="1:1" x14ac:dyDescent="0.2">
      <c r="A500" s="37">
        <v>41406</v>
      </c>
    </row>
    <row r="501" spans="1:1" x14ac:dyDescent="0.2">
      <c r="A501" s="37">
        <v>41407</v>
      </c>
    </row>
    <row r="502" spans="1:1" x14ac:dyDescent="0.2">
      <c r="A502" s="37">
        <v>41408</v>
      </c>
    </row>
    <row r="503" spans="1:1" x14ac:dyDescent="0.2">
      <c r="A503" s="37">
        <v>41409</v>
      </c>
    </row>
    <row r="504" spans="1:1" x14ac:dyDescent="0.2">
      <c r="A504" s="37">
        <v>41410</v>
      </c>
    </row>
    <row r="505" spans="1:1" x14ac:dyDescent="0.2">
      <c r="A505" s="37">
        <v>41411</v>
      </c>
    </row>
    <row r="506" spans="1:1" x14ac:dyDescent="0.2">
      <c r="A506" s="37">
        <v>41412</v>
      </c>
    </row>
    <row r="507" spans="1:1" x14ac:dyDescent="0.2">
      <c r="A507" s="37">
        <v>41413</v>
      </c>
    </row>
    <row r="508" spans="1:1" x14ac:dyDescent="0.2">
      <c r="A508" s="37">
        <v>41414</v>
      </c>
    </row>
    <row r="509" spans="1:1" x14ac:dyDescent="0.2">
      <c r="A509" s="37">
        <v>41415</v>
      </c>
    </row>
    <row r="510" spans="1:1" x14ac:dyDescent="0.2">
      <c r="A510" s="37">
        <v>41416</v>
      </c>
    </row>
    <row r="511" spans="1:1" x14ac:dyDescent="0.2">
      <c r="A511" s="37">
        <v>41417</v>
      </c>
    </row>
    <row r="512" spans="1:1" x14ac:dyDescent="0.2">
      <c r="A512" s="37">
        <v>41418</v>
      </c>
    </row>
    <row r="513" spans="1:1" x14ac:dyDescent="0.2">
      <c r="A513" s="37">
        <v>41419</v>
      </c>
    </row>
    <row r="514" spans="1:1" x14ac:dyDescent="0.2">
      <c r="A514" s="37">
        <v>41420</v>
      </c>
    </row>
    <row r="515" spans="1:1" x14ac:dyDescent="0.2">
      <c r="A515" s="37">
        <v>41421</v>
      </c>
    </row>
    <row r="516" spans="1:1" x14ac:dyDescent="0.2">
      <c r="A516" s="37">
        <v>41422</v>
      </c>
    </row>
    <row r="517" spans="1:1" x14ac:dyDescent="0.2">
      <c r="A517" s="37">
        <v>41423</v>
      </c>
    </row>
    <row r="518" spans="1:1" x14ac:dyDescent="0.2">
      <c r="A518" s="37">
        <v>41424</v>
      </c>
    </row>
    <row r="519" spans="1:1" x14ac:dyDescent="0.2">
      <c r="A519" s="37">
        <v>41425</v>
      </c>
    </row>
    <row r="520" spans="1:1" x14ac:dyDescent="0.2">
      <c r="A520" s="37">
        <v>41426</v>
      </c>
    </row>
    <row r="521" spans="1:1" x14ac:dyDescent="0.2">
      <c r="A521" s="37">
        <v>41427</v>
      </c>
    </row>
    <row r="522" spans="1:1" x14ac:dyDescent="0.2">
      <c r="A522" s="37">
        <v>41428</v>
      </c>
    </row>
    <row r="523" spans="1:1" x14ac:dyDescent="0.2">
      <c r="A523" s="37">
        <v>41429</v>
      </c>
    </row>
    <row r="524" spans="1:1" x14ac:dyDescent="0.2">
      <c r="A524" s="37">
        <v>41430</v>
      </c>
    </row>
    <row r="525" spans="1:1" x14ac:dyDescent="0.2">
      <c r="A525" s="37">
        <v>41431</v>
      </c>
    </row>
    <row r="526" spans="1:1" x14ac:dyDescent="0.2">
      <c r="A526" s="37">
        <v>41432</v>
      </c>
    </row>
    <row r="527" spans="1:1" x14ac:dyDescent="0.2">
      <c r="A527" s="37">
        <v>41433</v>
      </c>
    </row>
    <row r="528" spans="1:1" x14ac:dyDescent="0.2">
      <c r="A528" s="37">
        <v>41434</v>
      </c>
    </row>
    <row r="529" spans="1:1" x14ac:dyDescent="0.2">
      <c r="A529" s="37">
        <v>41435</v>
      </c>
    </row>
    <row r="530" spans="1:1" x14ac:dyDescent="0.2">
      <c r="A530" s="37">
        <v>41436</v>
      </c>
    </row>
    <row r="531" spans="1:1" x14ac:dyDescent="0.2">
      <c r="A531" s="37">
        <v>41437</v>
      </c>
    </row>
    <row r="532" spans="1:1" x14ac:dyDescent="0.2">
      <c r="A532" s="37">
        <v>41438</v>
      </c>
    </row>
    <row r="533" spans="1:1" x14ac:dyDescent="0.2">
      <c r="A533" s="37">
        <v>41439</v>
      </c>
    </row>
    <row r="534" spans="1:1" x14ac:dyDescent="0.2">
      <c r="A534" s="37">
        <v>41440</v>
      </c>
    </row>
    <row r="535" spans="1:1" x14ac:dyDescent="0.2">
      <c r="A535" s="37">
        <v>41441</v>
      </c>
    </row>
    <row r="536" spans="1:1" x14ac:dyDescent="0.2">
      <c r="A536" s="37">
        <v>41442</v>
      </c>
    </row>
    <row r="537" spans="1:1" x14ac:dyDescent="0.2">
      <c r="A537" s="37">
        <v>41443</v>
      </c>
    </row>
    <row r="538" spans="1:1" x14ac:dyDescent="0.2">
      <c r="A538" s="37">
        <v>41444</v>
      </c>
    </row>
    <row r="539" spans="1:1" x14ac:dyDescent="0.2">
      <c r="A539" s="37">
        <v>41445</v>
      </c>
    </row>
    <row r="540" spans="1:1" x14ac:dyDescent="0.2">
      <c r="A540" s="37">
        <v>41446</v>
      </c>
    </row>
    <row r="541" spans="1:1" x14ac:dyDescent="0.2">
      <c r="A541" s="37">
        <v>41447</v>
      </c>
    </row>
    <row r="542" spans="1:1" x14ac:dyDescent="0.2">
      <c r="A542" s="37">
        <v>41448</v>
      </c>
    </row>
    <row r="543" spans="1:1" x14ac:dyDescent="0.2">
      <c r="A543" s="37">
        <v>41449</v>
      </c>
    </row>
    <row r="544" spans="1:1" x14ac:dyDescent="0.2">
      <c r="A544" s="37">
        <v>41450</v>
      </c>
    </row>
    <row r="545" spans="1:1" x14ac:dyDescent="0.2">
      <c r="A545" s="37">
        <v>41451</v>
      </c>
    </row>
    <row r="546" spans="1:1" x14ac:dyDescent="0.2">
      <c r="A546" s="37">
        <v>41452</v>
      </c>
    </row>
    <row r="547" spans="1:1" x14ac:dyDescent="0.2">
      <c r="A547" s="37">
        <v>41453</v>
      </c>
    </row>
    <row r="548" spans="1:1" x14ac:dyDescent="0.2">
      <c r="A548" s="37">
        <v>41454</v>
      </c>
    </row>
    <row r="549" spans="1:1" x14ac:dyDescent="0.2">
      <c r="A549" s="37">
        <v>41455</v>
      </c>
    </row>
    <row r="550" spans="1:1" x14ac:dyDescent="0.2">
      <c r="A550" s="37">
        <v>41456</v>
      </c>
    </row>
    <row r="551" spans="1:1" x14ac:dyDescent="0.2">
      <c r="A551" s="37">
        <v>41457</v>
      </c>
    </row>
    <row r="552" spans="1:1" x14ac:dyDescent="0.2">
      <c r="A552" s="37">
        <v>41458</v>
      </c>
    </row>
    <row r="553" spans="1:1" x14ac:dyDescent="0.2">
      <c r="A553" s="37">
        <v>41459</v>
      </c>
    </row>
    <row r="554" spans="1:1" x14ac:dyDescent="0.2">
      <c r="A554" s="37">
        <v>41460</v>
      </c>
    </row>
    <row r="555" spans="1:1" x14ac:dyDescent="0.2">
      <c r="A555" s="37">
        <v>41461</v>
      </c>
    </row>
    <row r="556" spans="1:1" x14ac:dyDescent="0.2">
      <c r="A556" s="37">
        <v>41462</v>
      </c>
    </row>
    <row r="557" spans="1:1" x14ac:dyDescent="0.2">
      <c r="A557" s="37">
        <v>41463</v>
      </c>
    </row>
    <row r="558" spans="1:1" x14ac:dyDescent="0.2">
      <c r="A558" s="37">
        <v>41464</v>
      </c>
    </row>
    <row r="559" spans="1:1" x14ac:dyDescent="0.2">
      <c r="A559" s="37">
        <v>41465</v>
      </c>
    </row>
    <row r="560" spans="1:1" x14ac:dyDescent="0.2">
      <c r="A560" s="37">
        <v>41466</v>
      </c>
    </row>
    <row r="561" spans="1:1" x14ac:dyDescent="0.2">
      <c r="A561" s="37">
        <v>41467</v>
      </c>
    </row>
    <row r="562" spans="1:1" x14ac:dyDescent="0.2">
      <c r="A562" s="37">
        <v>41468</v>
      </c>
    </row>
    <row r="563" spans="1:1" x14ac:dyDescent="0.2">
      <c r="A563" s="37">
        <v>41469</v>
      </c>
    </row>
    <row r="564" spans="1:1" x14ac:dyDescent="0.2">
      <c r="A564" s="37">
        <v>41470</v>
      </c>
    </row>
    <row r="565" spans="1:1" x14ac:dyDescent="0.2">
      <c r="A565" s="37">
        <v>41471</v>
      </c>
    </row>
    <row r="566" spans="1:1" x14ac:dyDescent="0.2">
      <c r="A566" s="37">
        <v>41472</v>
      </c>
    </row>
    <row r="567" spans="1:1" x14ac:dyDescent="0.2">
      <c r="A567" s="37">
        <v>41473</v>
      </c>
    </row>
    <row r="568" spans="1:1" x14ac:dyDescent="0.2">
      <c r="A568" s="37">
        <v>41474</v>
      </c>
    </row>
    <row r="569" spans="1:1" x14ac:dyDescent="0.2">
      <c r="A569" s="37">
        <v>41475</v>
      </c>
    </row>
    <row r="570" spans="1:1" x14ac:dyDescent="0.2">
      <c r="A570" s="37">
        <v>41476</v>
      </c>
    </row>
    <row r="571" spans="1:1" x14ac:dyDescent="0.2">
      <c r="A571" s="37">
        <v>41477</v>
      </c>
    </row>
    <row r="572" spans="1:1" x14ac:dyDescent="0.2">
      <c r="A572" s="37">
        <v>41478</v>
      </c>
    </row>
    <row r="573" spans="1:1" x14ac:dyDescent="0.2">
      <c r="A573" s="37">
        <v>41479</v>
      </c>
    </row>
    <row r="574" spans="1:1" x14ac:dyDescent="0.2">
      <c r="A574" s="37">
        <v>41480</v>
      </c>
    </row>
    <row r="575" spans="1:1" x14ac:dyDescent="0.2">
      <c r="A575" s="37">
        <v>41481</v>
      </c>
    </row>
    <row r="576" spans="1:1" x14ac:dyDescent="0.2">
      <c r="A576" s="37">
        <v>41482</v>
      </c>
    </row>
    <row r="577" spans="1:1" x14ac:dyDescent="0.2">
      <c r="A577" s="37">
        <v>41483</v>
      </c>
    </row>
    <row r="578" spans="1:1" x14ac:dyDescent="0.2">
      <c r="A578" s="37">
        <v>41484</v>
      </c>
    </row>
    <row r="579" spans="1:1" x14ac:dyDescent="0.2">
      <c r="A579" s="37">
        <v>41485</v>
      </c>
    </row>
    <row r="580" spans="1:1" x14ac:dyDescent="0.2">
      <c r="A580" s="37">
        <v>41486</v>
      </c>
    </row>
    <row r="581" spans="1:1" x14ac:dyDescent="0.2">
      <c r="A581" s="37">
        <v>41487</v>
      </c>
    </row>
    <row r="582" spans="1:1" x14ac:dyDescent="0.2">
      <c r="A582" s="37">
        <v>41488</v>
      </c>
    </row>
    <row r="583" spans="1:1" x14ac:dyDescent="0.2">
      <c r="A583" s="37">
        <v>41489</v>
      </c>
    </row>
    <row r="584" spans="1:1" x14ac:dyDescent="0.2">
      <c r="A584" s="37">
        <v>41490</v>
      </c>
    </row>
    <row r="585" spans="1:1" x14ac:dyDescent="0.2">
      <c r="A585" s="37">
        <v>41491</v>
      </c>
    </row>
    <row r="586" spans="1:1" x14ac:dyDescent="0.2">
      <c r="A586" s="37">
        <v>41492</v>
      </c>
    </row>
    <row r="587" spans="1:1" x14ac:dyDescent="0.2">
      <c r="A587" s="37">
        <v>41493</v>
      </c>
    </row>
    <row r="588" spans="1:1" x14ac:dyDescent="0.2">
      <c r="A588" s="37">
        <v>41494</v>
      </c>
    </row>
    <row r="589" spans="1:1" x14ac:dyDescent="0.2">
      <c r="A589" s="37">
        <v>41495</v>
      </c>
    </row>
    <row r="590" spans="1:1" x14ac:dyDescent="0.2">
      <c r="A590" s="37">
        <v>41496</v>
      </c>
    </row>
    <row r="591" spans="1:1" x14ac:dyDescent="0.2">
      <c r="A591" s="37">
        <v>41497</v>
      </c>
    </row>
    <row r="592" spans="1:1" x14ac:dyDescent="0.2">
      <c r="A592" s="37">
        <v>41498</v>
      </c>
    </row>
    <row r="593" spans="1:1" x14ac:dyDescent="0.2">
      <c r="A593" s="37">
        <v>41499</v>
      </c>
    </row>
    <row r="594" spans="1:1" x14ac:dyDescent="0.2">
      <c r="A594" s="37">
        <v>41500</v>
      </c>
    </row>
    <row r="595" spans="1:1" x14ac:dyDescent="0.2">
      <c r="A595" s="37">
        <v>41501</v>
      </c>
    </row>
    <row r="596" spans="1:1" x14ac:dyDescent="0.2">
      <c r="A596" s="37">
        <v>41502</v>
      </c>
    </row>
    <row r="597" spans="1:1" x14ac:dyDescent="0.2">
      <c r="A597" s="37">
        <v>41503</v>
      </c>
    </row>
    <row r="598" spans="1:1" x14ac:dyDescent="0.2">
      <c r="A598" s="37">
        <v>41504</v>
      </c>
    </row>
    <row r="599" spans="1:1" x14ac:dyDescent="0.2">
      <c r="A599" s="37">
        <v>41505</v>
      </c>
    </row>
    <row r="600" spans="1:1" x14ac:dyDescent="0.2">
      <c r="A600" s="37">
        <v>41506</v>
      </c>
    </row>
    <row r="601" spans="1:1" x14ac:dyDescent="0.2">
      <c r="A601" s="37">
        <v>41507</v>
      </c>
    </row>
    <row r="602" spans="1:1" x14ac:dyDescent="0.2">
      <c r="A602" s="37">
        <v>41508</v>
      </c>
    </row>
    <row r="603" spans="1:1" x14ac:dyDescent="0.2">
      <c r="A603" s="37">
        <v>41509</v>
      </c>
    </row>
    <row r="604" spans="1:1" x14ac:dyDescent="0.2">
      <c r="A604" s="37">
        <v>41510</v>
      </c>
    </row>
    <row r="605" spans="1:1" x14ac:dyDescent="0.2">
      <c r="A605" s="37">
        <v>41511</v>
      </c>
    </row>
    <row r="606" spans="1:1" x14ac:dyDescent="0.2">
      <c r="A606" s="37">
        <v>41512</v>
      </c>
    </row>
    <row r="607" spans="1:1" x14ac:dyDescent="0.2">
      <c r="A607" s="37">
        <v>41513</v>
      </c>
    </row>
    <row r="608" spans="1:1" x14ac:dyDescent="0.2">
      <c r="A608" s="37">
        <v>41514</v>
      </c>
    </row>
    <row r="609" spans="1:1" x14ac:dyDescent="0.2">
      <c r="A609" s="37">
        <v>41515</v>
      </c>
    </row>
    <row r="610" spans="1:1" x14ac:dyDescent="0.2">
      <c r="A610" s="37">
        <v>41516</v>
      </c>
    </row>
    <row r="611" spans="1:1" x14ac:dyDescent="0.2">
      <c r="A611" s="37">
        <v>41517</v>
      </c>
    </row>
    <row r="612" spans="1:1" x14ac:dyDescent="0.2">
      <c r="A612" s="37">
        <v>41518</v>
      </c>
    </row>
    <row r="613" spans="1:1" x14ac:dyDescent="0.2">
      <c r="A613" s="37">
        <v>41519</v>
      </c>
    </row>
    <row r="614" spans="1:1" x14ac:dyDescent="0.2">
      <c r="A614" s="37">
        <v>41520</v>
      </c>
    </row>
    <row r="615" spans="1:1" x14ac:dyDescent="0.2">
      <c r="A615" s="37">
        <v>41521</v>
      </c>
    </row>
    <row r="616" spans="1:1" x14ac:dyDescent="0.2">
      <c r="A616" s="37">
        <v>41522</v>
      </c>
    </row>
    <row r="617" spans="1:1" x14ac:dyDescent="0.2">
      <c r="A617" s="37">
        <v>41523</v>
      </c>
    </row>
    <row r="618" spans="1:1" x14ac:dyDescent="0.2">
      <c r="A618" s="37">
        <v>41524</v>
      </c>
    </row>
    <row r="619" spans="1:1" x14ac:dyDescent="0.2">
      <c r="A619" s="37">
        <v>41525</v>
      </c>
    </row>
    <row r="620" spans="1:1" x14ac:dyDescent="0.2">
      <c r="A620" s="37">
        <v>41526</v>
      </c>
    </row>
    <row r="621" spans="1:1" x14ac:dyDescent="0.2">
      <c r="A621" s="37">
        <v>41527</v>
      </c>
    </row>
    <row r="622" spans="1:1" x14ac:dyDescent="0.2">
      <c r="A622" s="37">
        <v>41528</v>
      </c>
    </row>
    <row r="623" spans="1:1" x14ac:dyDescent="0.2">
      <c r="A623" s="37">
        <v>41529</v>
      </c>
    </row>
    <row r="624" spans="1:1" x14ac:dyDescent="0.2">
      <c r="A624" s="37">
        <v>41530</v>
      </c>
    </row>
    <row r="625" spans="1:1" x14ac:dyDescent="0.2">
      <c r="A625" s="37">
        <v>41531</v>
      </c>
    </row>
    <row r="626" spans="1:1" x14ac:dyDescent="0.2">
      <c r="A626" s="37">
        <v>41532</v>
      </c>
    </row>
    <row r="627" spans="1:1" x14ac:dyDescent="0.2">
      <c r="A627" s="37">
        <v>41533</v>
      </c>
    </row>
    <row r="628" spans="1:1" x14ac:dyDescent="0.2">
      <c r="A628" s="37">
        <v>41534</v>
      </c>
    </row>
    <row r="629" spans="1:1" x14ac:dyDescent="0.2">
      <c r="A629" s="37">
        <v>41535</v>
      </c>
    </row>
    <row r="630" spans="1:1" x14ac:dyDescent="0.2">
      <c r="A630" s="37">
        <v>41536</v>
      </c>
    </row>
    <row r="631" spans="1:1" x14ac:dyDescent="0.2">
      <c r="A631" s="37">
        <v>41537</v>
      </c>
    </row>
    <row r="632" spans="1:1" x14ac:dyDescent="0.2">
      <c r="A632" s="37">
        <v>41538</v>
      </c>
    </row>
    <row r="633" spans="1:1" x14ac:dyDescent="0.2">
      <c r="A633" s="37">
        <v>41539</v>
      </c>
    </row>
    <row r="634" spans="1:1" x14ac:dyDescent="0.2">
      <c r="A634" s="37">
        <v>41540</v>
      </c>
    </row>
    <row r="635" spans="1:1" x14ac:dyDescent="0.2">
      <c r="A635" s="37">
        <v>41541</v>
      </c>
    </row>
    <row r="636" spans="1:1" x14ac:dyDescent="0.2">
      <c r="A636" s="37">
        <v>41542</v>
      </c>
    </row>
    <row r="637" spans="1:1" x14ac:dyDescent="0.2">
      <c r="A637" s="37">
        <v>41543</v>
      </c>
    </row>
    <row r="638" spans="1:1" x14ac:dyDescent="0.2">
      <c r="A638" s="37">
        <v>41544</v>
      </c>
    </row>
    <row r="639" spans="1:1" x14ac:dyDescent="0.2">
      <c r="A639" s="37">
        <v>41545</v>
      </c>
    </row>
    <row r="640" spans="1:1" x14ac:dyDescent="0.2">
      <c r="A640" s="37">
        <v>41546</v>
      </c>
    </row>
    <row r="641" spans="1:1" x14ac:dyDescent="0.2">
      <c r="A641" s="37">
        <v>41547</v>
      </c>
    </row>
    <row r="642" spans="1:1" x14ac:dyDescent="0.2">
      <c r="A642" s="37">
        <v>41548</v>
      </c>
    </row>
    <row r="643" spans="1:1" x14ac:dyDescent="0.2">
      <c r="A643" s="37">
        <v>41549</v>
      </c>
    </row>
    <row r="644" spans="1:1" x14ac:dyDescent="0.2">
      <c r="A644" s="37">
        <v>41550</v>
      </c>
    </row>
    <row r="645" spans="1:1" x14ac:dyDescent="0.2">
      <c r="A645" s="37">
        <v>41551</v>
      </c>
    </row>
    <row r="646" spans="1:1" x14ac:dyDescent="0.2">
      <c r="A646" s="37">
        <v>41552</v>
      </c>
    </row>
    <row r="647" spans="1:1" x14ac:dyDescent="0.2">
      <c r="A647" s="37">
        <v>41553</v>
      </c>
    </row>
    <row r="648" spans="1:1" x14ac:dyDescent="0.2">
      <c r="A648" s="37">
        <v>41554</v>
      </c>
    </row>
    <row r="649" spans="1:1" x14ac:dyDescent="0.2">
      <c r="A649" s="37">
        <v>41555</v>
      </c>
    </row>
    <row r="650" spans="1:1" x14ac:dyDescent="0.2">
      <c r="A650" s="37">
        <v>41556</v>
      </c>
    </row>
    <row r="651" spans="1:1" x14ac:dyDescent="0.2">
      <c r="A651" s="37">
        <v>41557</v>
      </c>
    </row>
    <row r="652" spans="1:1" x14ac:dyDescent="0.2">
      <c r="A652" s="37">
        <v>41558</v>
      </c>
    </row>
    <row r="653" spans="1:1" x14ac:dyDescent="0.2">
      <c r="A653" s="37">
        <v>41559</v>
      </c>
    </row>
    <row r="654" spans="1:1" x14ac:dyDescent="0.2">
      <c r="A654" s="37">
        <v>41560</v>
      </c>
    </row>
    <row r="655" spans="1:1" x14ac:dyDescent="0.2">
      <c r="A655" s="37">
        <v>41561</v>
      </c>
    </row>
    <row r="656" spans="1:1" x14ac:dyDescent="0.2">
      <c r="A656" s="37">
        <v>41562</v>
      </c>
    </row>
    <row r="657" spans="1:1" x14ac:dyDescent="0.2">
      <c r="A657" s="37">
        <v>41563</v>
      </c>
    </row>
    <row r="658" spans="1:1" x14ac:dyDescent="0.2">
      <c r="A658" s="37">
        <v>41564</v>
      </c>
    </row>
    <row r="659" spans="1:1" x14ac:dyDescent="0.2">
      <c r="A659" s="37">
        <v>41565</v>
      </c>
    </row>
    <row r="660" spans="1:1" x14ac:dyDescent="0.2">
      <c r="A660" s="37">
        <v>41566</v>
      </c>
    </row>
    <row r="661" spans="1:1" x14ac:dyDescent="0.2">
      <c r="A661" s="37">
        <v>41567</v>
      </c>
    </row>
    <row r="662" spans="1:1" x14ac:dyDescent="0.2">
      <c r="A662" s="37">
        <v>41568</v>
      </c>
    </row>
    <row r="663" spans="1:1" x14ac:dyDescent="0.2">
      <c r="A663" s="37">
        <v>41569</v>
      </c>
    </row>
    <row r="664" spans="1:1" x14ac:dyDescent="0.2">
      <c r="A664" s="37">
        <v>41570</v>
      </c>
    </row>
    <row r="665" spans="1:1" x14ac:dyDescent="0.2">
      <c r="A665" s="37">
        <v>41571</v>
      </c>
    </row>
    <row r="666" spans="1:1" x14ac:dyDescent="0.2">
      <c r="A666" s="37">
        <v>41572</v>
      </c>
    </row>
    <row r="667" spans="1:1" x14ac:dyDescent="0.2">
      <c r="A667" s="37">
        <v>41573</v>
      </c>
    </row>
    <row r="668" spans="1:1" x14ac:dyDescent="0.2">
      <c r="A668" s="37">
        <v>41574</v>
      </c>
    </row>
    <row r="669" spans="1:1" x14ac:dyDescent="0.2">
      <c r="A669" s="37">
        <v>41575</v>
      </c>
    </row>
    <row r="670" spans="1:1" x14ac:dyDescent="0.2">
      <c r="A670" s="37">
        <v>41576</v>
      </c>
    </row>
    <row r="671" spans="1:1" x14ac:dyDescent="0.2">
      <c r="A671" s="37">
        <v>41577</v>
      </c>
    </row>
    <row r="672" spans="1:1" x14ac:dyDescent="0.2">
      <c r="A672" s="37">
        <v>41578</v>
      </c>
    </row>
    <row r="673" spans="1:1" x14ac:dyDescent="0.2">
      <c r="A673" s="37">
        <v>41579</v>
      </c>
    </row>
    <row r="674" spans="1:1" x14ac:dyDescent="0.2">
      <c r="A674" s="37">
        <v>41580</v>
      </c>
    </row>
    <row r="675" spans="1:1" x14ac:dyDescent="0.2">
      <c r="A675" s="37">
        <v>41581</v>
      </c>
    </row>
    <row r="676" spans="1:1" x14ac:dyDescent="0.2">
      <c r="A676" s="37">
        <v>41582</v>
      </c>
    </row>
    <row r="677" spans="1:1" x14ac:dyDescent="0.2">
      <c r="A677" s="37">
        <v>41583</v>
      </c>
    </row>
    <row r="678" spans="1:1" x14ac:dyDescent="0.2">
      <c r="A678" s="37">
        <v>41584</v>
      </c>
    </row>
    <row r="679" spans="1:1" x14ac:dyDescent="0.2">
      <c r="A679" s="37">
        <v>41585</v>
      </c>
    </row>
    <row r="680" spans="1:1" x14ac:dyDescent="0.2">
      <c r="A680" s="37">
        <v>41586</v>
      </c>
    </row>
    <row r="681" spans="1:1" x14ac:dyDescent="0.2">
      <c r="A681" s="37">
        <v>41587</v>
      </c>
    </row>
    <row r="682" spans="1:1" x14ac:dyDescent="0.2">
      <c r="A682" s="37">
        <v>41588</v>
      </c>
    </row>
    <row r="683" spans="1:1" x14ac:dyDescent="0.2">
      <c r="A683" s="37">
        <v>41589</v>
      </c>
    </row>
    <row r="684" spans="1:1" x14ac:dyDescent="0.2">
      <c r="A684" s="37">
        <v>41590</v>
      </c>
    </row>
    <row r="685" spans="1:1" x14ac:dyDescent="0.2">
      <c r="A685" s="37">
        <v>41591</v>
      </c>
    </row>
    <row r="686" spans="1:1" x14ac:dyDescent="0.2">
      <c r="A686" s="37">
        <v>41592</v>
      </c>
    </row>
    <row r="687" spans="1:1" x14ac:dyDescent="0.2">
      <c r="A687" s="37">
        <v>41593</v>
      </c>
    </row>
    <row r="688" spans="1:1" x14ac:dyDescent="0.2">
      <c r="A688" s="37">
        <v>41594</v>
      </c>
    </row>
    <row r="689" spans="1:1" x14ac:dyDescent="0.2">
      <c r="A689" s="37">
        <v>41595</v>
      </c>
    </row>
    <row r="690" spans="1:1" x14ac:dyDescent="0.2">
      <c r="A690" s="37">
        <v>41596</v>
      </c>
    </row>
    <row r="691" spans="1:1" x14ac:dyDescent="0.2">
      <c r="A691" s="37">
        <v>41597</v>
      </c>
    </row>
    <row r="692" spans="1:1" x14ac:dyDescent="0.2">
      <c r="A692" s="37">
        <v>41598</v>
      </c>
    </row>
    <row r="693" spans="1:1" x14ac:dyDescent="0.2">
      <c r="A693" s="37">
        <v>41599</v>
      </c>
    </row>
    <row r="694" spans="1:1" x14ac:dyDescent="0.2">
      <c r="A694" s="37">
        <v>41600</v>
      </c>
    </row>
    <row r="695" spans="1:1" x14ac:dyDescent="0.2">
      <c r="A695" s="37">
        <v>41601</v>
      </c>
    </row>
    <row r="696" spans="1:1" x14ac:dyDescent="0.2">
      <c r="A696" s="37">
        <v>41602</v>
      </c>
    </row>
    <row r="697" spans="1:1" x14ac:dyDescent="0.2">
      <c r="A697" s="37">
        <v>41603</v>
      </c>
    </row>
    <row r="698" spans="1:1" x14ac:dyDescent="0.2">
      <c r="A698" s="37">
        <v>41604</v>
      </c>
    </row>
    <row r="699" spans="1:1" x14ac:dyDescent="0.2">
      <c r="A699" s="37">
        <v>41605</v>
      </c>
    </row>
    <row r="700" spans="1:1" x14ac:dyDescent="0.2">
      <c r="A700" s="37">
        <v>41606</v>
      </c>
    </row>
    <row r="701" spans="1:1" x14ac:dyDescent="0.2">
      <c r="A701" s="37">
        <v>41607</v>
      </c>
    </row>
    <row r="702" spans="1:1" x14ac:dyDescent="0.2">
      <c r="A702" s="37">
        <v>41608</v>
      </c>
    </row>
    <row r="703" spans="1:1" x14ac:dyDescent="0.2">
      <c r="A703" s="37">
        <v>41609</v>
      </c>
    </row>
    <row r="704" spans="1:1" x14ac:dyDescent="0.2">
      <c r="A704" s="37">
        <v>41610</v>
      </c>
    </row>
    <row r="705" spans="1:1" x14ac:dyDescent="0.2">
      <c r="A705" s="37">
        <v>41611</v>
      </c>
    </row>
    <row r="706" spans="1:1" x14ac:dyDescent="0.2">
      <c r="A706" s="37">
        <v>41612</v>
      </c>
    </row>
    <row r="707" spans="1:1" x14ac:dyDescent="0.2">
      <c r="A707" s="37">
        <v>41613</v>
      </c>
    </row>
    <row r="708" spans="1:1" x14ac:dyDescent="0.2">
      <c r="A708" s="37">
        <v>41614</v>
      </c>
    </row>
    <row r="709" spans="1:1" x14ac:dyDescent="0.2">
      <c r="A709" s="37">
        <v>41615</v>
      </c>
    </row>
    <row r="710" spans="1:1" x14ac:dyDescent="0.2">
      <c r="A710" s="37">
        <v>41616</v>
      </c>
    </row>
    <row r="711" spans="1:1" x14ac:dyDescent="0.2">
      <c r="A711" s="37">
        <v>41617</v>
      </c>
    </row>
    <row r="712" spans="1:1" x14ac:dyDescent="0.2">
      <c r="A712" s="37">
        <v>41618</v>
      </c>
    </row>
    <row r="713" spans="1:1" x14ac:dyDescent="0.2">
      <c r="A713" s="37">
        <v>41619</v>
      </c>
    </row>
    <row r="714" spans="1:1" x14ac:dyDescent="0.2">
      <c r="A714" s="37">
        <v>41620</v>
      </c>
    </row>
    <row r="715" spans="1:1" x14ac:dyDescent="0.2">
      <c r="A715" s="37">
        <v>41621</v>
      </c>
    </row>
    <row r="716" spans="1:1" x14ac:dyDescent="0.2">
      <c r="A716" s="37">
        <v>41622</v>
      </c>
    </row>
    <row r="717" spans="1:1" x14ac:dyDescent="0.2">
      <c r="A717" s="37">
        <v>41623</v>
      </c>
    </row>
    <row r="718" spans="1:1" x14ac:dyDescent="0.2">
      <c r="A718" s="37">
        <v>41624</v>
      </c>
    </row>
    <row r="719" spans="1:1" x14ac:dyDescent="0.2">
      <c r="A719" s="37">
        <v>41625</v>
      </c>
    </row>
    <row r="720" spans="1:1" x14ac:dyDescent="0.2">
      <c r="A720" s="37">
        <v>41626</v>
      </c>
    </row>
    <row r="721" spans="1:1" x14ac:dyDescent="0.2">
      <c r="A721" s="37">
        <v>41627</v>
      </c>
    </row>
    <row r="722" spans="1:1" x14ac:dyDescent="0.2">
      <c r="A722" s="37">
        <v>41628</v>
      </c>
    </row>
    <row r="723" spans="1:1" x14ac:dyDescent="0.2">
      <c r="A723" s="37">
        <v>41629</v>
      </c>
    </row>
    <row r="724" spans="1:1" x14ac:dyDescent="0.2">
      <c r="A724" s="37">
        <v>41630</v>
      </c>
    </row>
    <row r="725" spans="1:1" x14ac:dyDescent="0.2">
      <c r="A725" s="37">
        <v>41631</v>
      </c>
    </row>
    <row r="726" spans="1:1" x14ac:dyDescent="0.2">
      <c r="A726" s="37">
        <v>41632</v>
      </c>
    </row>
    <row r="727" spans="1:1" x14ac:dyDescent="0.2">
      <c r="A727" s="37">
        <v>41633</v>
      </c>
    </row>
    <row r="728" spans="1:1" x14ac:dyDescent="0.2">
      <c r="A728" s="37">
        <v>41634</v>
      </c>
    </row>
    <row r="729" spans="1:1" x14ac:dyDescent="0.2">
      <c r="A729" s="37">
        <v>41635</v>
      </c>
    </row>
    <row r="730" spans="1:1" x14ac:dyDescent="0.2">
      <c r="A730" s="37">
        <v>41636</v>
      </c>
    </row>
    <row r="731" spans="1:1" x14ac:dyDescent="0.2">
      <c r="A731" s="37">
        <v>41637</v>
      </c>
    </row>
    <row r="732" spans="1:1" x14ac:dyDescent="0.2">
      <c r="A732" s="37">
        <v>41638</v>
      </c>
    </row>
    <row r="733" spans="1:1" x14ac:dyDescent="0.2">
      <c r="A733" s="37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G38" sqref="G38"/>
    </sheetView>
  </sheetViews>
  <sheetFormatPr defaultRowHeight="15" x14ac:dyDescent="0.3"/>
  <cols>
    <col min="1" max="1" width="14.28515625" style="21" bestFit="1" customWidth="1"/>
    <col min="2" max="2" width="80" style="21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51" t="s">
        <v>273</v>
      </c>
      <c r="B1" s="210"/>
      <c r="C1" s="673" t="s">
        <v>110</v>
      </c>
      <c r="D1" s="673"/>
      <c r="E1" s="88"/>
    </row>
    <row r="2" spans="1:12" s="6" customFormat="1" x14ac:dyDescent="0.3">
      <c r="A2" s="53" t="s">
        <v>141</v>
      </c>
      <c r="B2" s="210"/>
      <c r="C2" s="674" t="s">
        <v>477</v>
      </c>
      <c r="D2" s="675"/>
      <c r="E2" s="88"/>
    </row>
    <row r="3" spans="1:12" s="6" customFormat="1" x14ac:dyDescent="0.3">
      <c r="A3" s="53"/>
      <c r="B3" s="210"/>
      <c r="C3" s="52"/>
      <c r="D3" s="52"/>
      <c r="E3" s="88"/>
    </row>
    <row r="4" spans="1:12" s="2" customFormat="1" x14ac:dyDescent="0.3">
      <c r="A4" s="54" t="str">
        <f>'ფორმა N2'!A4</f>
        <v>ანგარიშვალდებული პირის დასახელება:</v>
      </c>
      <c r="B4" s="211"/>
      <c r="C4" s="53"/>
      <c r="D4" s="53"/>
      <c r="E4" s="83"/>
      <c r="L4" s="6"/>
    </row>
    <row r="5" spans="1:12" s="2" customFormat="1" x14ac:dyDescent="0.3">
      <c r="A5" s="296" t="s">
        <v>826</v>
      </c>
      <c r="B5" s="297"/>
      <c r="C5" s="298"/>
      <c r="D5" s="299"/>
      <c r="E5" s="297"/>
    </row>
    <row r="6" spans="1:12" s="2" customFormat="1" x14ac:dyDescent="0.3">
      <c r="A6" s="54"/>
      <c r="B6" s="211"/>
      <c r="C6" s="53"/>
      <c r="D6" s="53"/>
      <c r="E6" s="83"/>
    </row>
    <row r="7" spans="1:12" s="6" customFormat="1" ht="18" x14ac:dyDescent="0.3">
      <c r="A7" s="75"/>
      <c r="B7" s="87"/>
      <c r="C7" s="55"/>
      <c r="D7" s="55"/>
      <c r="E7" s="88"/>
    </row>
    <row r="8" spans="1:12" s="6" customFormat="1" ht="30" x14ac:dyDescent="0.3">
      <c r="A8" s="81" t="s">
        <v>64</v>
      </c>
      <c r="B8" s="56" t="s">
        <v>250</v>
      </c>
      <c r="C8" s="56" t="s">
        <v>66</v>
      </c>
      <c r="D8" s="56" t="s">
        <v>67</v>
      </c>
      <c r="E8" s="88"/>
      <c r="F8" s="20"/>
    </row>
    <row r="9" spans="1:12" s="7" customFormat="1" x14ac:dyDescent="0.3">
      <c r="A9" s="203">
        <v>1</v>
      </c>
      <c r="B9" s="203" t="s">
        <v>65</v>
      </c>
      <c r="C9" s="464">
        <f>SUM(C10,C25)</f>
        <v>1156242.1599999999</v>
      </c>
      <c r="D9" s="464">
        <f>SUM(D10,D25)</f>
        <v>1156242.1599999999</v>
      </c>
      <c r="E9" s="88"/>
    </row>
    <row r="10" spans="1:12" s="7" customFormat="1" x14ac:dyDescent="0.3">
      <c r="A10" s="62">
        <v>1.1000000000000001</v>
      </c>
      <c r="B10" s="62" t="s">
        <v>80</v>
      </c>
      <c r="C10" s="60">
        <f>SUM(C11,C12,C15,C18,C24)</f>
        <v>1156242.1599999999</v>
      </c>
      <c r="D10" s="60">
        <f>SUM(D11,D12,D15,D18,D23,D24)</f>
        <v>1156242.1599999999</v>
      </c>
      <c r="E10" s="88"/>
    </row>
    <row r="11" spans="1:12" s="9" customFormat="1" ht="18" x14ac:dyDescent="0.3">
      <c r="A11" s="63" t="s">
        <v>30</v>
      </c>
      <c r="B11" s="63" t="s">
        <v>79</v>
      </c>
      <c r="C11" s="8"/>
      <c r="D11" s="8"/>
      <c r="E11" s="88"/>
    </row>
    <row r="12" spans="1:12" s="10" customFormat="1" x14ac:dyDescent="0.3">
      <c r="A12" s="63" t="s">
        <v>31</v>
      </c>
      <c r="B12" s="63" t="s">
        <v>310</v>
      </c>
      <c r="C12" s="82">
        <f>SUM(C13:C14)</f>
        <v>298048.15999999997</v>
      </c>
      <c r="D12" s="82">
        <f>SUM(D13:D14)</f>
        <v>298048.15999999997</v>
      </c>
      <c r="E12" s="88"/>
    </row>
    <row r="13" spans="1:12" s="3" customFormat="1" x14ac:dyDescent="0.3">
      <c r="A13" s="72" t="s">
        <v>81</v>
      </c>
      <c r="B13" s="72" t="s">
        <v>313</v>
      </c>
      <c r="C13" s="8">
        <v>298048.15999999997</v>
      </c>
      <c r="D13" s="8">
        <v>298048.15999999997</v>
      </c>
      <c r="E13" s="88"/>
    </row>
    <row r="14" spans="1:12" s="3" customFormat="1" x14ac:dyDescent="0.3">
      <c r="A14" s="72" t="s">
        <v>109</v>
      </c>
      <c r="B14" s="72" t="s">
        <v>97</v>
      </c>
      <c r="C14" s="8"/>
      <c r="D14" s="8"/>
      <c r="E14" s="88"/>
    </row>
    <row r="15" spans="1:12" s="3" customFormat="1" x14ac:dyDescent="0.3">
      <c r="A15" s="63" t="s">
        <v>82</v>
      </c>
      <c r="B15" s="63" t="s">
        <v>83</v>
      </c>
      <c r="C15" s="82">
        <f>SUM(C16:C17)</f>
        <v>809131</v>
      </c>
      <c r="D15" s="82">
        <f>SUM(D16:D17)</f>
        <v>809131</v>
      </c>
      <c r="E15" s="88"/>
    </row>
    <row r="16" spans="1:12" s="3" customFormat="1" x14ac:dyDescent="0.3">
      <c r="A16" s="72" t="s">
        <v>84</v>
      </c>
      <c r="B16" s="72" t="s">
        <v>86</v>
      </c>
      <c r="C16" s="8">
        <v>809131</v>
      </c>
      <c r="D16" s="8">
        <v>809131</v>
      </c>
      <c r="E16" s="88"/>
    </row>
    <row r="17" spans="1:5" s="3" customFormat="1" ht="30" x14ac:dyDescent="0.3">
      <c r="A17" s="72" t="s">
        <v>85</v>
      </c>
      <c r="B17" s="72" t="s">
        <v>111</v>
      </c>
      <c r="C17" s="8"/>
      <c r="D17" s="8"/>
      <c r="E17" s="88"/>
    </row>
    <row r="18" spans="1:5" s="3" customFormat="1" x14ac:dyDescent="0.3">
      <c r="A18" s="63" t="s">
        <v>87</v>
      </c>
      <c r="B18" s="63" t="s">
        <v>418</v>
      </c>
      <c r="C18" s="82">
        <f>SUM(C19:C22)</f>
        <v>0</v>
      </c>
      <c r="D18" s="82">
        <f>SUM(D19:D22)</f>
        <v>0</v>
      </c>
      <c r="E18" s="88"/>
    </row>
    <row r="19" spans="1:5" s="3" customFormat="1" x14ac:dyDescent="0.3">
      <c r="A19" s="72" t="s">
        <v>88</v>
      </c>
      <c r="B19" s="72" t="s">
        <v>89</v>
      </c>
      <c r="C19" s="8"/>
      <c r="D19" s="8"/>
      <c r="E19" s="88"/>
    </row>
    <row r="20" spans="1:5" s="3" customFormat="1" ht="30" x14ac:dyDescent="0.3">
      <c r="A20" s="72" t="s">
        <v>92</v>
      </c>
      <c r="B20" s="72" t="s">
        <v>90</v>
      </c>
      <c r="C20" s="8"/>
      <c r="D20" s="8"/>
      <c r="E20" s="88"/>
    </row>
    <row r="21" spans="1:5" s="3" customFormat="1" x14ac:dyDescent="0.3">
      <c r="A21" s="72" t="s">
        <v>93</v>
      </c>
      <c r="B21" s="72" t="s">
        <v>91</v>
      </c>
      <c r="C21" s="8"/>
      <c r="D21" s="8"/>
      <c r="E21" s="88"/>
    </row>
    <row r="22" spans="1:5" s="3" customFormat="1" x14ac:dyDescent="0.3">
      <c r="A22" s="72" t="s">
        <v>94</v>
      </c>
      <c r="B22" s="72" t="s">
        <v>444</v>
      </c>
      <c r="C22" s="8"/>
      <c r="D22" s="8"/>
      <c r="E22" s="88"/>
    </row>
    <row r="23" spans="1:5" s="3" customFormat="1" x14ac:dyDescent="0.3">
      <c r="A23" s="63" t="s">
        <v>95</v>
      </c>
      <c r="B23" s="63" t="s">
        <v>445</v>
      </c>
      <c r="C23" s="234"/>
      <c r="D23" s="8"/>
      <c r="E23" s="88"/>
    </row>
    <row r="24" spans="1:5" s="3" customFormat="1" x14ac:dyDescent="0.3">
      <c r="A24" s="63" t="s">
        <v>252</v>
      </c>
      <c r="B24" s="63" t="s">
        <v>1128</v>
      </c>
      <c r="C24" s="465">
        <v>49063</v>
      </c>
      <c r="D24" s="465">
        <v>49063</v>
      </c>
      <c r="E24" s="88"/>
    </row>
    <row r="25" spans="1:5" s="3" customFormat="1" x14ac:dyDescent="0.3">
      <c r="A25" s="62">
        <v>1.2</v>
      </c>
      <c r="B25" s="203" t="s">
        <v>96</v>
      </c>
      <c r="C25" s="60">
        <f>SUM(C26,C30)</f>
        <v>0</v>
      </c>
      <c r="D25" s="60">
        <f>SUM(D26,D30)</f>
        <v>0</v>
      </c>
      <c r="E25" s="88"/>
    </row>
    <row r="26" spans="1:5" x14ac:dyDescent="0.3">
      <c r="A26" s="63" t="s">
        <v>32</v>
      </c>
      <c r="B26" s="63" t="s">
        <v>313</v>
      </c>
      <c r="C26" s="82">
        <f>SUM(C27:C29)</f>
        <v>0</v>
      </c>
      <c r="D26" s="82">
        <f>SUM(D27:D29)</f>
        <v>0</v>
      </c>
      <c r="E26" s="88"/>
    </row>
    <row r="27" spans="1:5" x14ac:dyDescent="0.3">
      <c r="A27" s="208" t="s">
        <v>98</v>
      </c>
      <c r="B27" s="72" t="s">
        <v>311</v>
      </c>
      <c r="C27" s="8"/>
      <c r="D27" s="8"/>
      <c r="E27" s="88"/>
    </row>
    <row r="28" spans="1:5" x14ac:dyDescent="0.3">
      <c r="A28" s="208" t="s">
        <v>99</v>
      </c>
      <c r="B28" s="72" t="s">
        <v>314</v>
      </c>
      <c r="C28" s="8"/>
      <c r="D28" s="8"/>
      <c r="E28" s="88"/>
    </row>
    <row r="29" spans="1:5" x14ac:dyDescent="0.3">
      <c r="A29" s="208" t="s">
        <v>453</v>
      </c>
      <c r="B29" s="72" t="s">
        <v>312</v>
      </c>
      <c r="C29" s="8"/>
      <c r="D29" s="8"/>
      <c r="E29" s="88"/>
    </row>
    <row r="30" spans="1:5" x14ac:dyDescent="0.3">
      <c r="A30" s="63" t="s">
        <v>33</v>
      </c>
      <c r="B30" s="232" t="s">
        <v>451</v>
      </c>
      <c r="C30" s="8"/>
      <c r="D30" s="8"/>
      <c r="E30" s="88"/>
    </row>
    <row r="31" spans="1:5" s="22" customFormat="1" ht="12.75" x14ac:dyDescent="0.2">
      <c r="B31" s="212"/>
    </row>
    <row r="32" spans="1:5" s="2" customFormat="1" x14ac:dyDescent="0.3">
      <c r="A32" s="1"/>
      <c r="B32" s="213"/>
      <c r="E32" s="5"/>
    </row>
    <row r="33" spans="1:9" s="2" customFormat="1" x14ac:dyDescent="0.3">
      <c r="B33" s="213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46" t="s">
        <v>107</v>
      </c>
      <c r="B36" s="213"/>
      <c r="E36" s="5"/>
    </row>
    <row r="37" spans="1:9" s="2" customFormat="1" x14ac:dyDescent="0.3">
      <c r="B37" s="213"/>
      <c r="E37"/>
      <c r="F37"/>
      <c r="G37"/>
      <c r="H37"/>
      <c r="I37"/>
    </row>
    <row r="38" spans="1:9" s="2" customFormat="1" x14ac:dyDescent="0.3">
      <c r="B38" s="213"/>
      <c r="D38" s="12"/>
      <c r="E38"/>
      <c r="F38"/>
      <c r="G38"/>
      <c r="H38"/>
      <c r="I38"/>
    </row>
    <row r="39" spans="1:9" s="2" customFormat="1" x14ac:dyDescent="0.3">
      <c r="A39"/>
      <c r="B39" s="215" t="s">
        <v>448</v>
      </c>
      <c r="D39" s="12"/>
      <c r="E39"/>
      <c r="F39"/>
      <c r="G39"/>
      <c r="H39"/>
      <c r="I39"/>
    </row>
    <row r="40" spans="1:9" s="2" customFormat="1" x14ac:dyDescent="0.3">
      <c r="A40"/>
      <c r="B40" s="213" t="s">
        <v>271</v>
      </c>
      <c r="D40" s="12"/>
      <c r="E40"/>
      <c r="F40"/>
      <c r="G40"/>
      <c r="H40"/>
      <c r="I40"/>
    </row>
    <row r="41" spans="1:9" customFormat="1" ht="12.75" x14ac:dyDescent="0.2">
      <c r="B41" s="216" t="s">
        <v>140</v>
      </c>
    </row>
    <row r="42" spans="1:9" customFormat="1" ht="12.75" x14ac:dyDescent="0.2">
      <c r="B42" s="21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"/>
  <sheetViews>
    <sheetView showGridLines="0" view="pageBreakPreview" zoomScale="70" zoomScaleSheetLayoutView="70" workbookViewId="0">
      <selection activeCell="J40" sqref="J40"/>
    </sheetView>
  </sheetViews>
  <sheetFormatPr defaultRowHeight="15" x14ac:dyDescent="0.3"/>
  <cols>
    <col min="1" max="1" width="14.28515625" style="2" bestFit="1" customWidth="1"/>
    <col min="2" max="2" width="68.7109375" style="2" customWidth="1"/>
    <col min="3" max="3" width="15.140625" style="320" customWidth="1"/>
    <col min="4" max="4" width="13.5703125" style="320" customWidth="1"/>
    <col min="5" max="5" width="0.7109375" style="2" customWidth="1"/>
    <col min="6" max="6" width="9.5703125" style="320" bestFit="1" customWidth="1"/>
    <col min="7" max="16384" width="9.140625" style="2"/>
  </cols>
  <sheetData>
    <row r="1" spans="1:6" s="6" customFormat="1" x14ac:dyDescent="0.3">
      <c r="A1" s="51" t="s">
        <v>406</v>
      </c>
      <c r="B1" s="202"/>
      <c r="C1" s="673" t="s">
        <v>110</v>
      </c>
      <c r="D1" s="673"/>
      <c r="E1" s="66"/>
      <c r="F1" s="329"/>
    </row>
    <row r="2" spans="1:6" s="6" customFormat="1" x14ac:dyDescent="0.3">
      <c r="A2" s="51" t="s">
        <v>407</v>
      </c>
      <c r="B2" s="202"/>
      <c r="C2" s="671" t="s">
        <v>477</v>
      </c>
      <c r="D2" s="672"/>
      <c r="E2" s="66"/>
      <c r="F2" s="329"/>
    </row>
    <row r="3" spans="1:6" s="6" customFormat="1" x14ac:dyDescent="0.3">
      <c r="A3" s="51" t="s">
        <v>408</v>
      </c>
      <c r="B3" s="202"/>
      <c r="C3" s="303"/>
      <c r="D3" s="303"/>
      <c r="E3" s="66"/>
      <c r="F3" s="329"/>
    </row>
    <row r="4" spans="1:6" s="6" customFormat="1" x14ac:dyDescent="0.3">
      <c r="A4" s="53" t="s">
        <v>141</v>
      </c>
      <c r="B4" s="202"/>
      <c r="C4" s="303"/>
      <c r="D4" s="303"/>
      <c r="E4" s="66"/>
      <c r="F4" s="329"/>
    </row>
    <row r="5" spans="1:6" s="6" customFormat="1" x14ac:dyDescent="0.3">
      <c r="A5" s="53"/>
      <c r="B5" s="202"/>
      <c r="C5" s="303"/>
      <c r="D5" s="303"/>
      <c r="E5" s="66"/>
      <c r="F5" s="329"/>
    </row>
    <row r="6" spans="1:6" x14ac:dyDescent="0.3">
      <c r="A6" s="54" t="str">
        <f>'[1]ფორმა N2'!A4</f>
        <v>ანგარიშვალდებული პირის დასახელება:</v>
      </c>
      <c r="B6" s="54"/>
      <c r="C6" s="304"/>
      <c r="D6" s="304"/>
      <c r="E6" s="67"/>
    </row>
    <row r="7" spans="1:6" x14ac:dyDescent="0.3">
      <c r="A7" s="296" t="s">
        <v>826</v>
      </c>
      <c r="B7" s="297"/>
      <c r="C7" s="298"/>
      <c r="D7" s="299"/>
      <c r="E7" s="67"/>
    </row>
    <row r="8" spans="1:6" x14ac:dyDescent="0.3">
      <c r="A8" s="296"/>
      <c r="B8" s="297"/>
      <c r="C8" s="324"/>
      <c r="D8" s="310"/>
      <c r="E8" s="297"/>
    </row>
    <row r="9" spans="1:6" s="6" customFormat="1" x14ac:dyDescent="0.3">
      <c r="A9" s="202"/>
      <c r="B9" s="202"/>
      <c r="C9" s="306"/>
      <c r="D9" s="306"/>
      <c r="E9" s="66"/>
      <c r="F9" s="329"/>
    </row>
    <row r="10" spans="1:6" s="6" customFormat="1" ht="30" x14ac:dyDescent="0.3">
      <c r="A10" s="64" t="s">
        <v>64</v>
      </c>
      <c r="B10" s="65" t="s">
        <v>11</v>
      </c>
      <c r="C10" s="307" t="s">
        <v>10</v>
      </c>
      <c r="D10" s="307" t="s">
        <v>9</v>
      </c>
      <c r="E10" s="66"/>
      <c r="F10" s="329"/>
    </row>
    <row r="11" spans="1:6" s="7" customFormat="1" x14ac:dyDescent="0.2">
      <c r="A11" s="203">
        <v>1</v>
      </c>
      <c r="B11" s="203" t="s">
        <v>57</v>
      </c>
      <c r="C11" s="311">
        <v>1450891.46</v>
      </c>
      <c r="D11" s="311">
        <v>1460304.93</v>
      </c>
      <c r="E11" s="204"/>
      <c r="F11" s="330"/>
    </row>
    <row r="12" spans="1:6" s="9" customFormat="1" ht="18" x14ac:dyDescent="0.2">
      <c r="A12" s="62">
        <v>1.1000000000000001</v>
      </c>
      <c r="B12" s="591" t="s">
        <v>58</v>
      </c>
      <c r="C12" s="592">
        <f>C14+C13</f>
        <v>1078234.9099999999</v>
      </c>
      <c r="D12" s="592">
        <f>D14+D13</f>
        <v>1073068.04</v>
      </c>
      <c r="E12" s="68"/>
      <c r="F12" s="331"/>
    </row>
    <row r="13" spans="1:6" s="10" customFormat="1" x14ac:dyDescent="0.2">
      <c r="A13" s="63" t="s">
        <v>30</v>
      </c>
      <c r="B13" s="63" t="s">
        <v>11078</v>
      </c>
      <c r="C13" s="312">
        <v>845934.96</v>
      </c>
      <c r="D13" s="312">
        <v>845934.96</v>
      </c>
      <c r="E13" s="69"/>
      <c r="F13" s="332"/>
    </row>
    <row r="14" spans="1:6" s="3" customFormat="1" x14ac:dyDescent="0.2">
      <c r="A14" s="63" t="s">
        <v>31</v>
      </c>
      <c r="B14" s="63" t="s">
        <v>11079</v>
      </c>
      <c r="C14" s="312">
        <v>232299.95</v>
      </c>
      <c r="D14" s="312">
        <v>227133.08</v>
      </c>
      <c r="E14" s="70"/>
      <c r="F14" s="333"/>
    </row>
    <row r="15" spans="1:6" s="7" customFormat="1" x14ac:dyDescent="0.2">
      <c r="A15" s="62">
        <v>1.2</v>
      </c>
      <c r="B15" s="14" t="s">
        <v>60</v>
      </c>
      <c r="C15" s="594"/>
      <c r="D15" s="594"/>
      <c r="E15" s="204"/>
      <c r="F15" s="330"/>
    </row>
    <row r="16" spans="1:6" s="3" customFormat="1" x14ac:dyDescent="0.2">
      <c r="A16" s="599" t="s">
        <v>32</v>
      </c>
      <c r="B16" s="599" t="s">
        <v>1</v>
      </c>
      <c r="C16" s="600"/>
      <c r="D16" s="600"/>
      <c r="E16" s="70"/>
      <c r="F16" s="333"/>
    </row>
    <row r="17" spans="1:13" s="3" customFormat="1" x14ac:dyDescent="0.2">
      <c r="A17" s="17" t="s">
        <v>98</v>
      </c>
      <c r="B17" s="17" t="s">
        <v>61</v>
      </c>
      <c r="C17" s="312">
        <v>0</v>
      </c>
      <c r="D17" s="313">
        <v>0</v>
      </c>
      <c r="E17" s="70"/>
      <c r="F17" s="333"/>
    </row>
    <row r="18" spans="1:13" s="3" customFormat="1" x14ac:dyDescent="0.2">
      <c r="A18" s="17" t="s">
        <v>99</v>
      </c>
      <c r="B18" s="17" t="s">
        <v>62</v>
      </c>
      <c r="C18" s="312">
        <v>44572.2</v>
      </c>
      <c r="D18" s="313">
        <v>44572.2</v>
      </c>
      <c r="E18" s="70"/>
      <c r="F18" s="333"/>
    </row>
    <row r="19" spans="1:13" s="3" customFormat="1" x14ac:dyDescent="0.2">
      <c r="A19" s="599" t="s">
        <v>33</v>
      </c>
      <c r="B19" s="599" t="s">
        <v>2</v>
      </c>
      <c r="C19" s="611"/>
      <c r="D19" s="611"/>
      <c r="E19" s="205"/>
      <c r="F19" s="333"/>
    </row>
    <row r="20" spans="1:13" s="207" customFormat="1" ht="30.75" x14ac:dyDescent="0.2">
      <c r="A20" s="17" t="s">
        <v>12</v>
      </c>
      <c r="B20" s="17" t="s">
        <v>251</v>
      </c>
      <c r="C20" s="597">
        <f>5930.36-120</f>
        <v>5810.36</v>
      </c>
      <c r="D20" s="598">
        <v>5810.36</v>
      </c>
      <c r="E20" s="206"/>
      <c r="F20" s="334"/>
      <c r="M20" s="590"/>
    </row>
    <row r="21" spans="1:13" s="207" customFormat="1" x14ac:dyDescent="0.2">
      <c r="A21" s="17" t="s">
        <v>13</v>
      </c>
      <c r="B21" s="17" t="s">
        <v>14</v>
      </c>
      <c r="C21" s="597">
        <v>8906</v>
      </c>
      <c r="D21" s="598">
        <v>8906</v>
      </c>
      <c r="E21" s="206"/>
      <c r="F21" s="334"/>
    </row>
    <row r="22" spans="1:13" s="207" customFormat="1" ht="30" x14ac:dyDescent="0.2">
      <c r="A22" s="17" t="s">
        <v>283</v>
      </c>
      <c r="B22" s="17" t="s">
        <v>22</v>
      </c>
      <c r="C22" s="597"/>
      <c r="D22" s="598"/>
      <c r="E22" s="206"/>
      <c r="F22" s="334"/>
    </row>
    <row r="23" spans="1:13" s="207" customFormat="1" ht="16.5" customHeight="1" x14ac:dyDescent="0.2">
      <c r="A23" s="17" t="s">
        <v>284</v>
      </c>
      <c r="B23" s="17" t="s">
        <v>15</v>
      </c>
      <c r="C23" s="597">
        <f>13317.88-2585+1134.34</f>
        <v>11867.22</v>
      </c>
      <c r="D23" s="598">
        <v>10732.88</v>
      </c>
      <c r="E23" s="206"/>
      <c r="F23" s="334"/>
    </row>
    <row r="24" spans="1:13" s="207" customFormat="1" ht="16.5" customHeight="1" x14ac:dyDescent="0.2">
      <c r="A24" s="17" t="s">
        <v>285</v>
      </c>
      <c r="B24" s="17" t="s">
        <v>16</v>
      </c>
      <c r="C24" s="597">
        <v>123.3</v>
      </c>
      <c r="D24" s="598">
        <v>123.3</v>
      </c>
      <c r="E24" s="206"/>
      <c r="F24" s="334"/>
    </row>
    <row r="25" spans="1:13" s="207" customFormat="1" ht="16.5" customHeight="1" x14ac:dyDescent="0.2">
      <c r="A25" s="606" t="s">
        <v>286</v>
      </c>
      <c r="B25" s="606" t="s">
        <v>17</v>
      </c>
      <c r="C25" s="611"/>
      <c r="D25" s="611"/>
      <c r="E25" s="206"/>
      <c r="F25" s="334"/>
    </row>
    <row r="26" spans="1:13" s="207" customFormat="1" ht="16.5" customHeight="1" x14ac:dyDescent="0.2">
      <c r="A26" s="18" t="s">
        <v>287</v>
      </c>
      <c r="B26" s="18" t="s">
        <v>18</v>
      </c>
      <c r="C26" s="597">
        <f>3242.76-618.18</f>
        <v>2624.5800000000004</v>
      </c>
      <c r="D26" s="598">
        <v>2624.58</v>
      </c>
      <c r="E26" s="206"/>
      <c r="F26" s="334"/>
    </row>
    <row r="27" spans="1:13" s="207" customFormat="1" ht="16.5" customHeight="1" x14ac:dyDescent="0.2">
      <c r="A27" s="18" t="s">
        <v>288</v>
      </c>
      <c r="B27" s="18" t="s">
        <v>19</v>
      </c>
      <c r="C27" s="597">
        <f>1187.2-166.1</f>
        <v>1021.1</v>
      </c>
      <c r="D27" s="598">
        <v>1021.11</v>
      </c>
      <c r="E27" s="206"/>
      <c r="F27" s="334"/>
    </row>
    <row r="28" spans="1:13" s="207" customFormat="1" ht="16.5" customHeight="1" x14ac:dyDescent="0.2">
      <c r="A28" s="18" t="s">
        <v>289</v>
      </c>
      <c r="B28" s="18" t="s">
        <v>20</v>
      </c>
      <c r="C28" s="597">
        <f>2843.3-215</f>
        <v>2628.3</v>
      </c>
      <c r="D28" s="598">
        <v>2628.3</v>
      </c>
      <c r="E28" s="206"/>
      <c r="F28" s="334"/>
    </row>
    <row r="29" spans="1:13" s="207" customFormat="1" ht="16.5" customHeight="1" x14ac:dyDescent="0.2">
      <c r="A29" s="18" t="s">
        <v>290</v>
      </c>
      <c r="B29" s="18" t="s">
        <v>23</v>
      </c>
      <c r="C29" s="597">
        <v>14.12</v>
      </c>
      <c r="D29" s="597">
        <v>14.12</v>
      </c>
      <c r="E29" s="206"/>
      <c r="F29" s="334"/>
    </row>
    <row r="30" spans="1:13" s="207" customFormat="1" ht="16.5" customHeight="1" x14ac:dyDescent="0.2">
      <c r="A30" s="17" t="s">
        <v>291</v>
      </c>
      <c r="B30" s="17" t="s">
        <v>21</v>
      </c>
      <c r="C30" s="597">
        <v>0</v>
      </c>
      <c r="D30" s="598">
        <v>0</v>
      </c>
      <c r="E30" s="206"/>
      <c r="F30" s="334"/>
    </row>
    <row r="31" spans="1:13" s="3" customFormat="1" ht="16.5" customHeight="1" x14ac:dyDescent="0.2">
      <c r="A31" s="599" t="s">
        <v>34</v>
      </c>
      <c r="B31" s="599" t="s">
        <v>3</v>
      </c>
      <c r="C31" s="312">
        <f>78697.6+59</f>
        <v>78756.600000000006</v>
      </c>
      <c r="D31" s="313">
        <v>78697.600000000006</v>
      </c>
      <c r="E31" s="205"/>
      <c r="F31" s="333"/>
    </row>
    <row r="32" spans="1:13" s="3" customFormat="1" ht="16.5" customHeight="1" x14ac:dyDescent="0.2">
      <c r="A32" s="16" t="s">
        <v>35</v>
      </c>
      <c r="B32" s="16" t="s">
        <v>4</v>
      </c>
      <c r="C32" s="312">
        <v>0</v>
      </c>
      <c r="D32" s="313">
        <v>0</v>
      </c>
      <c r="E32" s="70"/>
      <c r="F32" s="333"/>
    </row>
    <row r="33" spans="1:6" s="3" customFormat="1" ht="16.5" customHeight="1" x14ac:dyDescent="0.2">
      <c r="A33" s="16" t="s">
        <v>36</v>
      </c>
      <c r="B33" s="16" t="s">
        <v>5</v>
      </c>
      <c r="C33" s="312">
        <v>0</v>
      </c>
      <c r="D33" s="313">
        <v>0</v>
      </c>
      <c r="E33" s="70"/>
      <c r="F33" s="333"/>
    </row>
    <row r="34" spans="1:6" s="3" customFormat="1" ht="30" x14ac:dyDescent="0.2">
      <c r="A34" s="599" t="s">
        <v>37</v>
      </c>
      <c r="B34" s="599" t="s">
        <v>63</v>
      </c>
      <c r="C34" s="600"/>
      <c r="D34" s="600"/>
      <c r="E34" s="70"/>
      <c r="F34" s="333"/>
    </row>
    <row r="35" spans="1:6" s="3" customFormat="1" ht="16.5" customHeight="1" x14ac:dyDescent="0.2">
      <c r="A35" s="17" t="s">
        <v>292</v>
      </c>
      <c r="B35" s="17" t="s">
        <v>56</v>
      </c>
      <c r="C35" s="312">
        <f>115536.84-62570</f>
        <v>52966.84</v>
      </c>
      <c r="D35" s="313">
        <v>52966.84</v>
      </c>
      <c r="E35" s="70"/>
      <c r="F35" s="333"/>
    </row>
    <row r="36" spans="1:6" s="3" customFormat="1" ht="16.5" customHeight="1" x14ac:dyDescent="0.2">
      <c r="A36" s="17" t="s">
        <v>293</v>
      </c>
      <c r="B36" s="17" t="s">
        <v>55</v>
      </c>
      <c r="C36" s="312">
        <v>0</v>
      </c>
      <c r="D36" s="313">
        <v>0</v>
      </c>
      <c r="E36" s="70"/>
      <c r="F36" s="333"/>
    </row>
    <row r="37" spans="1:6" s="3" customFormat="1" ht="16.5" customHeight="1" x14ac:dyDescent="0.2">
      <c r="A37" s="599" t="s">
        <v>38</v>
      </c>
      <c r="B37" s="599" t="s">
        <v>49</v>
      </c>
      <c r="C37" s="601">
        <f>1350.92-540</f>
        <v>810.92000000000007</v>
      </c>
      <c r="D37" s="602">
        <v>810.92</v>
      </c>
      <c r="E37" s="70"/>
      <c r="F37" s="333"/>
    </row>
    <row r="38" spans="1:6" s="3" customFormat="1" ht="16.5" customHeight="1" x14ac:dyDescent="0.2">
      <c r="A38" s="599" t="s">
        <v>39</v>
      </c>
      <c r="B38" s="599" t="s">
        <v>409</v>
      </c>
      <c r="C38" s="600"/>
      <c r="D38" s="600"/>
      <c r="E38" s="70"/>
      <c r="F38" s="333"/>
    </row>
    <row r="39" spans="1:6" s="3" customFormat="1" ht="16.5" customHeight="1" x14ac:dyDescent="0.2">
      <c r="A39" s="17" t="s">
        <v>357</v>
      </c>
      <c r="B39" s="17" t="s">
        <v>361</v>
      </c>
      <c r="C39" s="312">
        <v>0</v>
      </c>
      <c r="D39" s="313">
        <v>0</v>
      </c>
      <c r="E39" s="70"/>
      <c r="F39" s="333"/>
    </row>
    <row r="40" spans="1:6" s="3" customFormat="1" ht="16.5" customHeight="1" x14ac:dyDescent="0.2">
      <c r="A40" s="17" t="s">
        <v>358</v>
      </c>
      <c r="B40" s="17" t="s">
        <v>362</v>
      </c>
      <c r="C40" s="312">
        <f>13703.7+600</f>
        <v>14303.7</v>
      </c>
      <c r="D40" s="313">
        <v>13703.7</v>
      </c>
      <c r="E40" s="70"/>
      <c r="F40" s="333"/>
    </row>
    <row r="41" spans="1:6" s="3" customFormat="1" ht="16.5" customHeight="1" x14ac:dyDescent="0.2">
      <c r="A41" s="17" t="s">
        <v>359</v>
      </c>
      <c r="B41" s="17" t="s">
        <v>365</v>
      </c>
      <c r="C41" s="312">
        <v>0</v>
      </c>
      <c r="D41" s="313">
        <v>0</v>
      </c>
      <c r="E41" s="70"/>
      <c r="F41" s="333"/>
    </row>
    <row r="42" spans="1:6" s="3" customFormat="1" ht="16.5" customHeight="1" x14ac:dyDescent="0.2">
      <c r="A42" s="17" t="s">
        <v>364</v>
      </c>
      <c r="B42" s="17" t="s">
        <v>366</v>
      </c>
      <c r="C42" s="312">
        <v>0</v>
      </c>
      <c r="D42" s="313">
        <v>0</v>
      </c>
      <c r="E42" s="70"/>
      <c r="F42" s="333"/>
    </row>
    <row r="43" spans="1:6" s="3" customFormat="1" ht="16.5" customHeight="1" x14ac:dyDescent="0.2">
      <c r="A43" s="17" t="s">
        <v>367</v>
      </c>
      <c r="B43" s="17" t="s">
        <v>363</v>
      </c>
      <c r="C43" s="312">
        <f>106067.9-21687.4-48180-3000</f>
        <v>33200.5</v>
      </c>
      <c r="D43" s="313">
        <f>110067.9-4000-21687.4-48180</f>
        <v>36200.5</v>
      </c>
      <c r="E43" s="70"/>
      <c r="F43" s="333"/>
    </row>
    <row r="44" spans="1:6" s="3" customFormat="1" ht="30" x14ac:dyDescent="0.2">
      <c r="A44" s="599" t="s">
        <v>40</v>
      </c>
      <c r="B44" s="599" t="s">
        <v>28</v>
      </c>
      <c r="C44" s="312">
        <v>0</v>
      </c>
      <c r="D44" s="313">
        <v>0</v>
      </c>
      <c r="E44" s="70"/>
      <c r="F44" s="333"/>
    </row>
    <row r="45" spans="1:6" s="3" customFormat="1" ht="16.5" customHeight="1" x14ac:dyDescent="0.2">
      <c r="A45" s="599" t="s">
        <v>41</v>
      </c>
      <c r="B45" s="599" t="s">
        <v>24</v>
      </c>
      <c r="C45" s="601">
        <v>0</v>
      </c>
      <c r="D45" s="602">
        <v>0</v>
      </c>
      <c r="E45" s="70"/>
      <c r="F45" s="333"/>
    </row>
    <row r="46" spans="1:6" s="3" customFormat="1" ht="16.5" customHeight="1" x14ac:dyDescent="0.2">
      <c r="A46" s="599" t="s">
        <v>42</v>
      </c>
      <c r="B46" s="599" t="s">
        <v>25</v>
      </c>
      <c r="C46" s="601">
        <f>7009-2100-1053</f>
        <v>3856</v>
      </c>
      <c r="D46" s="602">
        <f>7009-2100-1053</f>
        <v>3856</v>
      </c>
      <c r="E46" s="70"/>
      <c r="F46" s="333"/>
    </row>
    <row r="47" spans="1:6" s="3" customFormat="1" ht="16.5" customHeight="1" x14ac:dyDescent="0.2">
      <c r="A47" s="599" t="s">
        <v>43</v>
      </c>
      <c r="B47" s="599" t="s">
        <v>26</v>
      </c>
      <c r="C47" s="601">
        <f>1245.85-588</f>
        <v>657.84999999999991</v>
      </c>
      <c r="D47" s="602">
        <f>1245.85-588</f>
        <v>657.84999999999991</v>
      </c>
      <c r="E47" s="70"/>
      <c r="F47" s="333"/>
    </row>
    <row r="48" spans="1:6" s="3" customFormat="1" ht="16.5" customHeight="1" x14ac:dyDescent="0.2">
      <c r="A48" s="599" t="s">
        <v>44</v>
      </c>
      <c r="B48" s="599" t="s">
        <v>410</v>
      </c>
      <c r="C48" s="600"/>
      <c r="D48" s="600"/>
      <c r="E48" s="70"/>
      <c r="F48" s="333"/>
    </row>
    <row r="49" spans="1:6" s="3" customFormat="1" ht="16.5" customHeight="1" x14ac:dyDescent="0.2">
      <c r="A49" s="17" t="s">
        <v>373</v>
      </c>
      <c r="B49" s="17" t="s">
        <v>376</v>
      </c>
      <c r="C49" s="312">
        <f>52755.6-600</f>
        <v>52155.6</v>
      </c>
      <c r="D49" s="313">
        <v>65529.27</v>
      </c>
      <c r="E49" s="70"/>
      <c r="F49" s="333"/>
    </row>
    <row r="50" spans="1:6" s="3" customFormat="1" ht="16.5" customHeight="1" x14ac:dyDescent="0.2">
      <c r="A50" s="17" t="s">
        <v>374</v>
      </c>
      <c r="B50" s="17" t="s">
        <v>375</v>
      </c>
      <c r="C50" s="312"/>
      <c r="D50" s="313"/>
      <c r="E50" s="70"/>
      <c r="F50" s="333"/>
    </row>
    <row r="51" spans="1:6" s="3" customFormat="1" ht="16.5" customHeight="1" x14ac:dyDescent="0.2">
      <c r="A51" s="17" t="s">
        <v>377</v>
      </c>
      <c r="B51" s="17" t="s">
        <v>378</v>
      </c>
      <c r="C51" s="312"/>
      <c r="D51" s="313"/>
      <c r="E51" s="70"/>
      <c r="F51" s="333"/>
    </row>
    <row r="52" spans="1:6" s="3" customFormat="1" ht="30" x14ac:dyDescent="0.2">
      <c r="A52" s="599" t="s">
        <v>45</v>
      </c>
      <c r="B52" s="599" t="s">
        <v>29</v>
      </c>
      <c r="C52" s="601"/>
      <c r="D52" s="602"/>
      <c r="E52" s="70"/>
      <c r="F52" s="333"/>
    </row>
    <row r="53" spans="1:6" s="3" customFormat="1" ht="16.5" customHeight="1" x14ac:dyDescent="0.2">
      <c r="A53" s="599" t="s">
        <v>46</v>
      </c>
      <c r="B53" s="599" t="s">
        <v>6</v>
      </c>
      <c r="C53" s="601">
        <v>400</v>
      </c>
      <c r="D53" s="602">
        <v>400</v>
      </c>
      <c r="E53" s="205"/>
      <c r="F53" s="333"/>
    </row>
    <row r="54" spans="1:6" s="3" customFormat="1" ht="30" x14ac:dyDescent="0.2">
      <c r="A54" s="593">
        <v>1.3</v>
      </c>
      <c r="B54" s="593" t="s">
        <v>415</v>
      </c>
      <c r="C54" s="594"/>
      <c r="D54" s="594"/>
      <c r="E54" s="205"/>
      <c r="F54" s="333"/>
    </row>
    <row r="55" spans="1:6" s="3" customFormat="1" ht="30" x14ac:dyDescent="0.2">
      <c r="A55" s="63" t="s">
        <v>50</v>
      </c>
      <c r="B55" s="63" t="s">
        <v>48</v>
      </c>
      <c r="C55" s="312">
        <f>245626.28-171783-14340-350-23780-10000+100.8</f>
        <v>25474.079999999998</v>
      </c>
      <c r="D55" s="313">
        <f>59153.28-3260-20520-10000+100.8</f>
        <v>25474.079999999998</v>
      </c>
      <c r="E55" s="205"/>
      <c r="F55" s="333"/>
    </row>
    <row r="56" spans="1:6" s="3" customFormat="1" ht="16.5" customHeight="1" x14ac:dyDescent="0.2">
      <c r="A56" s="63" t="s">
        <v>51</v>
      </c>
      <c r="B56" s="63" t="s">
        <v>47</v>
      </c>
      <c r="C56" s="312"/>
      <c r="D56" s="313"/>
      <c r="E56" s="205"/>
      <c r="F56" s="333"/>
    </row>
    <row r="57" spans="1:6" s="3" customFormat="1" x14ac:dyDescent="0.2">
      <c r="A57" s="62">
        <v>1.4</v>
      </c>
      <c r="B57" s="62" t="s">
        <v>417</v>
      </c>
      <c r="C57" s="312"/>
      <c r="D57" s="313"/>
      <c r="E57" s="205"/>
      <c r="F57" s="333"/>
    </row>
    <row r="58" spans="1:6" s="207" customFormat="1" x14ac:dyDescent="0.2">
      <c r="A58" s="62">
        <v>1.5</v>
      </c>
      <c r="B58" s="62" t="s">
        <v>7</v>
      </c>
      <c r="C58" s="315"/>
      <c r="D58" s="314"/>
      <c r="E58" s="206"/>
      <c r="F58" s="334"/>
    </row>
    <row r="59" spans="1:6" s="207" customFormat="1" x14ac:dyDescent="0.3">
      <c r="A59" s="593">
        <v>1.6</v>
      </c>
      <c r="B59" s="595" t="s">
        <v>8</v>
      </c>
      <c r="C59" s="596"/>
      <c r="D59" s="596"/>
      <c r="E59" s="206"/>
      <c r="F59" s="334"/>
    </row>
    <row r="60" spans="1:6" s="207" customFormat="1" x14ac:dyDescent="0.2">
      <c r="A60" s="63" t="s">
        <v>299</v>
      </c>
      <c r="B60" s="31" t="s">
        <v>52</v>
      </c>
      <c r="C60" s="315"/>
      <c r="D60" s="314"/>
      <c r="E60" s="206"/>
      <c r="F60" s="334"/>
    </row>
    <row r="61" spans="1:6" s="207" customFormat="1" ht="30" x14ac:dyDescent="0.2">
      <c r="A61" s="63" t="s">
        <v>300</v>
      </c>
      <c r="B61" s="31" t="s">
        <v>54</v>
      </c>
      <c r="C61" s="315">
        <f>31390-149</f>
        <v>31241</v>
      </c>
      <c r="D61" s="314">
        <f>31390-149</f>
        <v>31241</v>
      </c>
      <c r="E61" s="206"/>
      <c r="F61" s="334"/>
    </row>
    <row r="62" spans="1:6" s="207" customFormat="1" x14ac:dyDescent="0.2">
      <c r="A62" s="599" t="s">
        <v>301</v>
      </c>
      <c r="B62" s="603" t="s">
        <v>53</v>
      </c>
      <c r="C62" s="604">
        <v>0</v>
      </c>
      <c r="D62" s="604">
        <v>0</v>
      </c>
      <c r="E62" s="206"/>
      <c r="F62" s="334"/>
    </row>
    <row r="63" spans="1:6" s="207" customFormat="1" x14ac:dyDescent="0.2">
      <c r="A63" s="599" t="s">
        <v>302</v>
      </c>
      <c r="B63" s="603" t="s">
        <v>554</v>
      </c>
      <c r="C63" s="605"/>
      <c r="D63" s="604"/>
      <c r="E63" s="206"/>
      <c r="F63" s="334"/>
    </row>
    <row r="64" spans="1:6" s="207" customFormat="1" x14ac:dyDescent="0.2">
      <c r="A64" s="63" t="s">
        <v>339</v>
      </c>
      <c r="B64" s="31" t="s">
        <v>340</v>
      </c>
      <c r="C64" s="315">
        <v>1266.28</v>
      </c>
      <c r="D64" s="314">
        <v>1266.28</v>
      </c>
      <c r="E64" s="206"/>
      <c r="F64" s="334"/>
    </row>
    <row r="65" spans="1:5" x14ac:dyDescent="0.3">
      <c r="A65" s="203">
        <v>2</v>
      </c>
      <c r="B65" s="203" t="s">
        <v>411</v>
      </c>
      <c r="C65" s="325"/>
      <c r="D65" s="308">
        <f>SUM(D66:D72)</f>
        <v>0</v>
      </c>
      <c r="E65" s="71"/>
    </row>
    <row r="66" spans="1:5" x14ac:dyDescent="0.3">
      <c r="A66" s="73">
        <v>2.1</v>
      </c>
      <c r="B66" s="209" t="s">
        <v>100</v>
      </c>
      <c r="C66" s="326"/>
      <c r="D66" s="316"/>
      <c r="E66" s="71"/>
    </row>
    <row r="67" spans="1:5" x14ac:dyDescent="0.3">
      <c r="A67" s="73">
        <v>2.2000000000000002</v>
      </c>
      <c r="B67" s="209" t="s">
        <v>412</v>
      </c>
      <c r="C67" s="326"/>
      <c r="D67" s="316"/>
      <c r="E67" s="71"/>
    </row>
    <row r="68" spans="1:5" x14ac:dyDescent="0.3">
      <c r="A68" s="73">
        <v>2.2999999999999998</v>
      </c>
      <c r="B68" s="209" t="s">
        <v>104</v>
      </c>
      <c r="C68" s="326"/>
      <c r="D68" s="316"/>
      <c r="E68" s="71"/>
    </row>
    <row r="69" spans="1:5" x14ac:dyDescent="0.3">
      <c r="A69" s="73">
        <v>2.4</v>
      </c>
      <c r="B69" s="209" t="s">
        <v>103</v>
      </c>
      <c r="C69" s="326"/>
      <c r="D69" s="316"/>
      <c r="E69" s="71"/>
    </row>
    <row r="70" spans="1:5" x14ac:dyDescent="0.3">
      <c r="A70" s="73">
        <v>2.5</v>
      </c>
      <c r="B70" s="209" t="s">
        <v>413</v>
      </c>
      <c r="C70" s="326"/>
      <c r="D70" s="316"/>
      <c r="E70" s="71"/>
    </row>
    <row r="71" spans="1:5" x14ac:dyDescent="0.3">
      <c r="A71" s="73">
        <v>2.6</v>
      </c>
      <c r="B71" s="209" t="s">
        <v>101</v>
      </c>
      <c r="C71" s="326"/>
      <c r="D71" s="316">
        <v>0</v>
      </c>
      <c r="E71" s="71"/>
    </row>
    <row r="72" spans="1:5" x14ac:dyDescent="0.3">
      <c r="A72" s="73">
        <v>2.7</v>
      </c>
      <c r="B72" s="209" t="s">
        <v>102</v>
      </c>
      <c r="C72" s="318"/>
      <c r="D72" s="316"/>
      <c r="E72" s="71"/>
    </row>
    <row r="73" spans="1:5" x14ac:dyDescent="0.3">
      <c r="A73" s="203">
        <v>3</v>
      </c>
      <c r="B73" s="203" t="s">
        <v>449</v>
      </c>
      <c r="C73" s="308"/>
      <c r="D73" s="316"/>
      <c r="E73" s="71"/>
    </row>
    <row r="74" spans="1:5" x14ac:dyDescent="0.3">
      <c r="A74" s="203">
        <v>4</v>
      </c>
      <c r="B74" s="203" t="s">
        <v>253</v>
      </c>
      <c r="C74" s="308"/>
      <c r="D74" s="308">
        <f>SUM(D75:D76)</f>
        <v>0</v>
      </c>
      <c r="E74" s="71"/>
    </row>
    <row r="75" spans="1:5" x14ac:dyDescent="0.3">
      <c r="A75" s="73">
        <v>4.0999999999999996</v>
      </c>
      <c r="B75" s="73" t="s">
        <v>254</v>
      </c>
      <c r="C75" s="326"/>
      <c r="D75" s="317"/>
      <c r="E75" s="71"/>
    </row>
    <row r="76" spans="1:5" x14ac:dyDescent="0.3">
      <c r="A76" s="73">
        <v>4.2</v>
      </c>
      <c r="B76" s="73" t="s">
        <v>255</v>
      </c>
      <c r="C76" s="318"/>
      <c r="D76" s="317"/>
      <c r="E76" s="71"/>
    </row>
    <row r="77" spans="1:5" x14ac:dyDescent="0.3">
      <c r="A77" s="203">
        <v>5</v>
      </c>
      <c r="B77" s="203" t="s">
        <v>281</v>
      </c>
      <c r="C77" s="327"/>
      <c r="D77" s="318"/>
      <c r="E77" s="71"/>
    </row>
    <row r="78" spans="1:5" x14ac:dyDescent="0.3">
      <c r="A78" s="21" t="s">
        <v>480</v>
      </c>
      <c r="B78" s="21"/>
      <c r="C78" s="328"/>
      <c r="D78" s="319"/>
      <c r="E78" s="71"/>
    </row>
    <row r="79" spans="1:5" x14ac:dyDescent="0.3">
      <c r="A79" s="21" t="s">
        <v>11080</v>
      </c>
      <c r="B79" s="21"/>
      <c r="C79" s="328"/>
      <c r="D79" s="319"/>
      <c r="E79" s="71"/>
    </row>
    <row r="80" spans="1:5" x14ac:dyDescent="0.3">
      <c r="A80" s="2" t="s">
        <v>11081</v>
      </c>
      <c r="C80" s="321"/>
    </row>
    <row r="81" spans="1:9" x14ac:dyDescent="0.3">
      <c r="A81" s="301"/>
      <c r="B81" s="22"/>
      <c r="C81" s="321"/>
      <c r="E81" s="5"/>
    </row>
    <row r="82" spans="1:9" x14ac:dyDescent="0.3">
      <c r="B82" s="29"/>
    </row>
    <row r="83" spans="1:9" s="22" customFormat="1" ht="12.75" x14ac:dyDescent="0.2">
      <c r="C83" s="321"/>
      <c r="D83" s="321"/>
      <c r="F83" s="321"/>
    </row>
    <row r="84" spans="1:9" x14ac:dyDescent="0.3">
      <c r="A84" s="46" t="s">
        <v>107</v>
      </c>
      <c r="E84" s="5"/>
    </row>
    <row r="85" spans="1:9" x14ac:dyDescent="0.3">
      <c r="E85"/>
      <c r="F85" s="323"/>
      <c r="G85"/>
      <c r="H85"/>
      <c r="I85"/>
    </row>
    <row r="86" spans="1:9" x14ac:dyDescent="0.3">
      <c r="D86" s="322"/>
      <c r="E86"/>
      <c r="F86" s="323"/>
      <c r="G86"/>
      <c r="H86"/>
      <c r="I86"/>
    </row>
    <row r="87" spans="1:9" x14ac:dyDescent="0.3">
      <c r="A87"/>
      <c r="B87" s="46" t="s">
        <v>446</v>
      </c>
      <c r="D87" s="322"/>
      <c r="E87"/>
      <c r="F87" s="323"/>
      <c r="G87"/>
      <c r="H87"/>
      <c r="I87"/>
    </row>
    <row r="88" spans="1:9" x14ac:dyDescent="0.3">
      <c r="A88"/>
      <c r="B88" s="2" t="s">
        <v>447</v>
      </c>
      <c r="D88" s="322"/>
      <c r="E88"/>
      <c r="F88" s="323"/>
      <c r="G88"/>
      <c r="H88"/>
      <c r="I88"/>
    </row>
    <row r="89" spans="1:9" customFormat="1" ht="12.75" x14ac:dyDescent="0.2">
      <c r="B89" s="42" t="s">
        <v>140</v>
      </c>
      <c r="C89" s="323"/>
      <c r="D89" s="323"/>
      <c r="F89" s="323"/>
    </row>
    <row r="90" spans="1:9" s="22" customFormat="1" ht="12.75" x14ac:dyDescent="0.2">
      <c r="C90" s="321"/>
      <c r="D90" s="321"/>
      <c r="F90" s="321"/>
    </row>
  </sheetData>
  <mergeCells count="2">
    <mergeCell ref="C1:D1"/>
    <mergeCell ref="C2:D2"/>
  </mergeCells>
  <pageMargins left="0.196850393700787" right="0.196850393700787" top="0.196850393700787" bottom="0.196850393700787" header="0.15748031496063" footer="0.15748031496063"/>
  <pageSetup paperSize="9" scale="90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A6" sqref="A6:B6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51" t="s">
        <v>329</v>
      </c>
      <c r="B1" s="54"/>
      <c r="C1" s="673" t="s">
        <v>110</v>
      </c>
      <c r="D1" s="673"/>
      <c r="E1" s="66"/>
    </row>
    <row r="2" spans="1:5" s="6" customFormat="1" x14ac:dyDescent="0.3">
      <c r="A2" s="51" t="s">
        <v>330</v>
      </c>
      <c r="B2" s="54"/>
      <c r="C2" s="671" t="s">
        <v>477</v>
      </c>
      <c r="D2" s="671"/>
      <c r="E2" s="66"/>
    </row>
    <row r="3" spans="1:5" s="6" customFormat="1" x14ac:dyDescent="0.3">
      <c r="A3" s="53" t="s">
        <v>141</v>
      </c>
      <c r="B3" s="51"/>
      <c r="C3" s="126"/>
      <c r="D3" s="126"/>
      <c r="E3" s="66"/>
    </row>
    <row r="4" spans="1:5" s="6" customFormat="1" x14ac:dyDescent="0.3">
      <c r="A4" s="53"/>
      <c r="B4" s="53"/>
      <c r="C4" s="126"/>
      <c r="D4" s="126"/>
      <c r="E4" s="66"/>
    </row>
    <row r="5" spans="1:5" x14ac:dyDescent="0.3">
      <c r="A5" s="54" t="str">
        <f>'ფორმა N2'!A4</f>
        <v>ანგარიშვალდებული პირის დასახელება:</v>
      </c>
      <c r="B5" s="54"/>
      <c r="C5" s="53"/>
      <c r="D5" s="53"/>
      <c r="E5" s="67"/>
    </row>
    <row r="6" spans="1:5" x14ac:dyDescent="0.3">
      <c r="A6" s="296" t="s">
        <v>826</v>
      </c>
      <c r="B6" s="297"/>
      <c r="C6" s="58"/>
      <c r="D6" s="58"/>
      <c r="E6" s="67"/>
    </row>
    <row r="7" spans="1:5" x14ac:dyDescent="0.3">
      <c r="A7" s="296"/>
      <c r="B7" s="297"/>
      <c r="C7" s="298"/>
      <c r="D7" s="299"/>
      <c r="E7" s="297"/>
    </row>
    <row r="8" spans="1:5" s="6" customFormat="1" x14ac:dyDescent="0.3">
      <c r="A8" s="125"/>
      <c r="B8" s="125"/>
      <c r="C8" s="55"/>
      <c r="D8" s="55"/>
      <c r="E8" s="66"/>
    </row>
    <row r="9" spans="1:5" s="6" customFormat="1" ht="30" x14ac:dyDescent="0.3">
      <c r="A9" s="64" t="s">
        <v>64</v>
      </c>
      <c r="B9" s="64" t="s">
        <v>335</v>
      </c>
      <c r="C9" s="56" t="s">
        <v>10</v>
      </c>
      <c r="D9" s="56" t="s">
        <v>9</v>
      </c>
      <c r="E9" s="66"/>
    </row>
    <row r="10" spans="1:5" s="9" customFormat="1" ht="18" x14ac:dyDescent="0.2">
      <c r="A10" s="73" t="s">
        <v>331</v>
      </c>
      <c r="B10" s="73"/>
      <c r="C10" s="4"/>
      <c r="D10" s="4"/>
      <c r="E10" s="68"/>
    </row>
    <row r="11" spans="1:5" s="10" customFormat="1" x14ac:dyDescent="0.2">
      <c r="A11" s="73" t="s">
        <v>332</v>
      </c>
      <c r="B11" s="73"/>
      <c r="C11" s="4"/>
      <c r="D11" s="4"/>
      <c r="E11" s="69"/>
    </row>
    <row r="12" spans="1:5" s="10" customFormat="1" x14ac:dyDescent="0.2">
      <c r="A12" s="62" t="s">
        <v>280</v>
      </c>
      <c r="B12" s="62"/>
      <c r="C12" s="4"/>
      <c r="D12" s="4"/>
      <c r="E12" s="69"/>
    </row>
    <row r="13" spans="1:5" s="10" customFormat="1" x14ac:dyDescent="0.2">
      <c r="A13" s="62" t="s">
        <v>280</v>
      </c>
      <c r="B13" s="62"/>
      <c r="C13" s="4"/>
      <c r="D13" s="4"/>
      <c r="E13" s="69"/>
    </row>
    <row r="14" spans="1:5" s="10" customFormat="1" x14ac:dyDescent="0.2">
      <c r="A14" s="62" t="s">
        <v>280</v>
      </c>
      <c r="B14" s="62"/>
      <c r="C14" s="4"/>
      <c r="D14" s="4"/>
      <c r="E14" s="69"/>
    </row>
    <row r="15" spans="1:5" s="10" customFormat="1" x14ac:dyDescent="0.2">
      <c r="A15" s="62" t="s">
        <v>280</v>
      </c>
      <c r="B15" s="62"/>
      <c r="C15" s="4"/>
      <c r="D15" s="4"/>
      <c r="E15" s="69"/>
    </row>
    <row r="16" spans="1:5" s="10" customFormat="1" x14ac:dyDescent="0.2">
      <c r="A16" s="62" t="s">
        <v>280</v>
      </c>
      <c r="B16" s="62"/>
      <c r="C16" s="4"/>
      <c r="D16" s="4"/>
      <c r="E16" s="69"/>
    </row>
    <row r="17" spans="1:5" s="10" customFormat="1" ht="17.25" customHeight="1" x14ac:dyDescent="0.2">
      <c r="A17" s="73" t="s">
        <v>333</v>
      </c>
      <c r="B17" s="62"/>
      <c r="C17" s="4"/>
      <c r="D17" s="4"/>
      <c r="E17" s="69"/>
    </row>
    <row r="18" spans="1:5" s="10" customFormat="1" ht="18" customHeight="1" x14ac:dyDescent="0.2">
      <c r="A18" s="73" t="s">
        <v>334</v>
      </c>
      <c r="B18" s="62"/>
      <c r="C18" s="4"/>
      <c r="D18" s="4"/>
      <c r="E18" s="69"/>
    </row>
    <row r="19" spans="1:5" s="10" customFormat="1" x14ac:dyDescent="0.2">
      <c r="A19" s="62" t="s">
        <v>280</v>
      </c>
      <c r="B19" s="62"/>
      <c r="C19" s="4"/>
      <c r="D19" s="4"/>
      <c r="E19" s="69"/>
    </row>
    <row r="20" spans="1:5" s="10" customFormat="1" x14ac:dyDescent="0.2">
      <c r="A20" s="62" t="s">
        <v>280</v>
      </c>
      <c r="B20" s="62"/>
      <c r="C20" s="4"/>
      <c r="D20" s="4"/>
      <c r="E20" s="69"/>
    </row>
    <row r="21" spans="1:5" s="10" customFormat="1" x14ac:dyDescent="0.2">
      <c r="A21" s="62" t="s">
        <v>280</v>
      </c>
      <c r="B21" s="62"/>
      <c r="C21" s="4"/>
      <c r="D21" s="4"/>
      <c r="E21" s="69"/>
    </row>
    <row r="22" spans="1:5" s="10" customFormat="1" x14ac:dyDescent="0.2">
      <c r="A22" s="62" t="s">
        <v>280</v>
      </c>
      <c r="B22" s="62"/>
      <c r="C22" s="4"/>
      <c r="D22" s="4"/>
      <c r="E22" s="69"/>
    </row>
    <row r="23" spans="1:5" s="10" customFormat="1" x14ac:dyDescent="0.2">
      <c r="A23" s="62" t="s">
        <v>280</v>
      </c>
      <c r="B23" s="62"/>
      <c r="C23" s="4"/>
      <c r="D23" s="4"/>
      <c r="E23" s="69"/>
    </row>
    <row r="24" spans="1:5" x14ac:dyDescent="0.3">
      <c r="A24" s="74"/>
      <c r="B24" s="74" t="s">
        <v>338</v>
      </c>
      <c r="C24" s="61">
        <f>SUM(C10:C23)</f>
        <v>0</v>
      </c>
      <c r="D24" s="61">
        <f>SUM(D10:D23)</f>
        <v>0</v>
      </c>
      <c r="E24" s="71"/>
    </row>
    <row r="25" spans="1:5" x14ac:dyDescent="0.3">
      <c r="A25" s="29"/>
      <c r="B25" s="29"/>
    </row>
    <row r="26" spans="1:5" x14ac:dyDescent="0.3">
      <c r="A26" s="218" t="s">
        <v>440</v>
      </c>
      <c r="E26" s="5"/>
    </row>
    <row r="27" spans="1:5" x14ac:dyDescent="0.3">
      <c r="A27" s="2" t="s">
        <v>441</v>
      </c>
    </row>
    <row r="28" spans="1:5" x14ac:dyDescent="0.3">
      <c r="A28" s="180" t="s">
        <v>442</v>
      </c>
    </row>
    <row r="29" spans="1:5" x14ac:dyDescent="0.3">
      <c r="A29" s="180"/>
    </row>
    <row r="30" spans="1:5" x14ac:dyDescent="0.3">
      <c r="A30" s="180" t="s">
        <v>353</v>
      </c>
    </row>
    <row r="31" spans="1:5" s="22" customFormat="1" ht="12.75" x14ac:dyDescent="0.2"/>
    <row r="32" spans="1:5" x14ac:dyDescent="0.3">
      <c r="A32" s="46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46"/>
      <c r="B35" s="46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42"/>
      <c r="B37" s="42" t="s">
        <v>140</v>
      </c>
    </row>
    <row r="3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35"/>
  <sheetViews>
    <sheetView view="pageBreakPreview" topLeftCell="A4879" zoomScale="70" zoomScaleSheetLayoutView="70" workbookViewId="0">
      <selection activeCell="A4879" sqref="A1:XFD1048576"/>
    </sheetView>
  </sheetViews>
  <sheetFormatPr defaultRowHeight="12.75" x14ac:dyDescent="0.2"/>
  <cols>
    <col min="1" max="1" width="5.42578125" style="150" customWidth="1"/>
    <col min="2" max="2" width="20.85546875" style="150" customWidth="1"/>
    <col min="3" max="3" width="26" style="150" customWidth="1"/>
    <col min="4" max="4" width="17" style="150" customWidth="1"/>
    <col min="5" max="5" width="18.140625" style="150" customWidth="1"/>
    <col min="6" max="6" width="14.7109375" style="150" customWidth="1"/>
    <col min="7" max="7" width="15.5703125" style="309" customWidth="1"/>
    <col min="8" max="8" width="14.7109375" style="309" customWidth="1"/>
    <col min="9" max="9" width="29.7109375" style="309" customWidth="1"/>
    <col min="10" max="10" width="0" style="150" hidden="1" customWidth="1"/>
    <col min="11" max="16384" width="9.140625" style="150"/>
  </cols>
  <sheetData>
    <row r="1" spans="1:10" ht="15" x14ac:dyDescent="0.3">
      <c r="A1" s="615" t="s">
        <v>414</v>
      </c>
      <c r="B1" s="615"/>
      <c r="C1" s="57"/>
      <c r="D1" s="57"/>
      <c r="E1" s="57"/>
      <c r="F1" s="57"/>
      <c r="G1" s="616"/>
      <c r="H1" s="616"/>
      <c r="I1" s="676" t="s">
        <v>110</v>
      </c>
      <c r="J1" s="676"/>
    </row>
    <row r="2" spans="1:10" ht="15" x14ac:dyDescent="0.3">
      <c r="A2" s="58" t="s">
        <v>141</v>
      </c>
      <c r="B2" s="615"/>
      <c r="C2" s="57"/>
      <c r="D2" s="57"/>
      <c r="E2" s="57"/>
      <c r="F2" s="57"/>
      <c r="G2" s="616"/>
      <c r="H2" s="616"/>
      <c r="I2" s="677" t="s">
        <v>477</v>
      </c>
      <c r="J2" s="677"/>
    </row>
    <row r="3" spans="1:10" ht="15" x14ac:dyDescent="0.3">
      <c r="A3" s="58"/>
      <c r="B3" s="58"/>
      <c r="C3" s="615"/>
      <c r="D3" s="615"/>
      <c r="E3" s="615"/>
      <c r="F3" s="615"/>
      <c r="G3" s="616"/>
      <c r="H3" s="616"/>
      <c r="I3" s="616"/>
    </row>
    <row r="4" spans="1:10" ht="15" x14ac:dyDescent="0.3">
      <c r="A4" s="57" t="str">
        <f>'ფორმა N2'!A4</f>
        <v>ანგარიშვალდებული პირის დასახელება:</v>
      </c>
      <c r="B4" s="57"/>
      <c r="C4" s="57"/>
      <c r="D4" s="57"/>
      <c r="E4" s="57"/>
      <c r="F4" s="57"/>
      <c r="G4" s="305"/>
      <c r="H4" s="305"/>
      <c r="I4" s="305"/>
    </row>
    <row r="5" spans="1:10" ht="15" x14ac:dyDescent="0.3">
      <c r="A5" s="617" t="s">
        <v>826</v>
      </c>
      <c r="B5" s="618"/>
      <c r="C5" s="617"/>
      <c r="D5" s="618"/>
      <c r="E5" s="57"/>
      <c r="F5" s="57"/>
      <c r="G5" s="305"/>
      <c r="H5" s="305"/>
      <c r="I5" s="305"/>
    </row>
    <row r="6" spans="1:10" ht="15" x14ac:dyDescent="0.3">
      <c r="B6" s="618"/>
      <c r="C6" s="619"/>
      <c r="D6" s="620"/>
      <c r="E6" s="618"/>
      <c r="F6" s="618"/>
      <c r="G6" s="305"/>
      <c r="H6" s="305"/>
      <c r="I6" s="305"/>
    </row>
    <row r="7" spans="1:10" ht="15" x14ac:dyDescent="0.2">
      <c r="A7" s="621"/>
      <c r="B7" s="621"/>
      <c r="C7" s="621"/>
      <c r="D7" s="621"/>
      <c r="E7" s="621"/>
      <c r="F7" s="621"/>
      <c r="G7" s="622"/>
      <c r="H7" s="622"/>
      <c r="I7" s="622"/>
    </row>
    <row r="8" spans="1:10" ht="45" x14ac:dyDescent="0.2">
      <c r="A8" s="623" t="s">
        <v>64</v>
      </c>
      <c r="B8" s="623" t="s">
        <v>342</v>
      </c>
      <c r="C8" s="623" t="s">
        <v>343</v>
      </c>
      <c r="D8" s="623" t="s">
        <v>228</v>
      </c>
      <c r="E8" s="623" t="s">
        <v>347</v>
      </c>
      <c r="F8" s="623" t="s">
        <v>351</v>
      </c>
      <c r="G8" s="624" t="s">
        <v>10</v>
      </c>
      <c r="H8" s="624" t="s">
        <v>9</v>
      </c>
      <c r="I8" s="624" t="s">
        <v>396</v>
      </c>
      <c r="J8" s="193" t="s">
        <v>350</v>
      </c>
    </row>
    <row r="9" spans="1:10" ht="30" x14ac:dyDescent="0.3">
      <c r="A9" s="494" t="s">
        <v>1157</v>
      </c>
      <c r="B9" s="495" t="s">
        <v>489</v>
      </c>
      <c r="C9" s="495" t="s">
        <v>678</v>
      </c>
      <c r="D9" s="496" t="s">
        <v>1158</v>
      </c>
      <c r="E9" s="494" t="s">
        <v>1159</v>
      </c>
      <c r="F9" s="494" t="s">
        <v>350</v>
      </c>
      <c r="G9" s="497">
        <v>2500</v>
      </c>
      <c r="H9" s="498">
        <v>2000</v>
      </c>
      <c r="I9" s="498" t="s">
        <v>1160</v>
      </c>
      <c r="J9" s="193" t="s">
        <v>0</v>
      </c>
    </row>
    <row r="10" spans="1:10" ht="45" x14ac:dyDescent="0.3">
      <c r="A10" s="494" t="s">
        <v>1161</v>
      </c>
      <c r="B10" s="495" t="s">
        <v>1162</v>
      </c>
      <c r="C10" s="495" t="s">
        <v>1163</v>
      </c>
      <c r="D10" s="496" t="s">
        <v>1164</v>
      </c>
      <c r="E10" s="494" t="s">
        <v>1165</v>
      </c>
      <c r="F10" s="494" t="s">
        <v>350</v>
      </c>
      <c r="G10" s="497">
        <v>2500</v>
      </c>
      <c r="H10" s="498">
        <v>2000</v>
      </c>
      <c r="I10" s="498" t="s">
        <v>1160</v>
      </c>
    </row>
    <row r="11" spans="1:10" ht="45" x14ac:dyDescent="0.3">
      <c r="A11" s="494" t="s">
        <v>1166</v>
      </c>
      <c r="B11" s="495" t="s">
        <v>1167</v>
      </c>
      <c r="C11" s="495" t="s">
        <v>1168</v>
      </c>
      <c r="D11" s="496" t="s">
        <v>1169</v>
      </c>
      <c r="E11" s="494" t="s">
        <v>1170</v>
      </c>
      <c r="F11" s="494" t="s">
        <v>350</v>
      </c>
      <c r="G11" s="497">
        <v>2500</v>
      </c>
      <c r="H11" s="498">
        <v>2000</v>
      </c>
      <c r="I11" s="498" t="s">
        <v>1160</v>
      </c>
    </row>
    <row r="12" spans="1:10" ht="30" x14ac:dyDescent="0.3">
      <c r="A12" s="494" t="s">
        <v>1171</v>
      </c>
      <c r="B12" s="14" t="s">
        <v>495</v>
      </c>
      <c r="C12" s="14" t="s">
        <v>1172</v>
      </c>
      <c r="D12" s="14" t="s">
        <v>1173</v>
      </c>
      <c r="E12" s="14" t="s">
        <v>1174</v>
      </c>
      <c r="F12" s="494" t="s">
        <v>350</v>
      </c>
      <c r="G12" s="497">
        <v>1063</v>
      </c>
      <c r="H12" s="498">
        <v>850</v>
      </c>
      <c r="I12" s="498">
        <v>213</v>
      </c>
    </row>
    <row r="13" spans="1:10" ht="30" x14ac:dyDescent="0.3">
      <c r="A13" s="494" t="s">
        <v>1175</v>
      </c>
      <c r="B13" s="14" t="s">
        <v>1176</v>
      </c>
      <c r="C13" s="14" t="s">
        <v>1071</v>
      </c>
      <c r="D13" s="14">
        <v>6003004347</v>
      </c>
      <c r="E13" s="14" t="s">
        <v>1177</v>
      </c>
      <c r="F13" s="494" t="s">
        <v>350</v>
      </c>
      <c r="G13" s="497">
        <v>126</v>
      </c>
      <c r="H13" s="498">
        <v>101</v>
      </c>
      <c r="I13" s="498">
        <v>25</v>
      </c>
    </row>
    <row r="14" spans="1:10" ht="15" x14ac:dyDescent="0.3">
      <c r="A14" s="494" t="s">
        <v>1178</v>
      </c>
      <c r="B14" s="14" t="s">
        <v>501</v>
      </c>
      <c r="C14" s="14" t="s">
        <v>1179</v>
      </c>
      <c r="D14" s="14" t="s">
        <v>1180</v>
      </c>
      <c r="E14" s="14" t="s">
        <v>1181</v>
      </c>
      <c r="F14" s="494" t="s">
        <v>350</v>
      </c>
      <c r="G14" s="497">
        <v>367</v>
      </c>
      <c r="H14" s="498">
        <v>294</v>
      </c>
      <c r="I14" s="498">
        <v>73</v>
      </c>
    </row>
    <row r="15" spans="1:10" ht="45" x14ac:dyDescent="0.3">
      <c r="A15" s="494" t="s">
        <v>1182</v>
      </c>
      <c r="B15" s="14" t="s">
        <v>1183</v>
      </c>
      <c r="C15" s="14" t="s">
        <v>1184</v>
      </c>
      <c r="D15" s="14" t="s">
        <v>1185</v>
      </c>
      <c r="E15" s="14" t="s">
        <v>1186</v>
      </c>
      <c r="F15" s="494" t="s">
        <v>350</v>
      </c>
      <c r="G15" s="497">
        <v>123</v>
      </c>
      <c r="H15" s="498">
        <v>99</v>
      </c>
      <c r="I15" s="498">
        <v>24</v>
      </c>
    </row>
    <row r="16" spans="1:10" ht="30" x14ac:dyDescent="0.3">
      <c r="A16" s="494" t="s">
        <v>1187</v>
      </c>
      <c r="B16" s="495" t="s">
        <v>489</v>
      </c>
      <c r="C16" s="495" t="s">
        <v>678</v>
      </c>
      <c r="D16" s="496" t="s">
        <v>1158</v>
      </c>
      <c r="E16" s="494" t="s">
        <v>1159</v>
      </c>
      <c r="F16" s="14" t="s">
        <v>0</v>
      </c>
      <c r="G16" s="497">
        <v>10000</v>
      </c>
      <c r="H16" s="498">
        <v>8000</v>
      </c>
      <c r="I16" s="498">
        <v>2000</v>
      </c>
    </row>
    <row r="17" spans="1:9" ht="30" x14ac:dyDescent="0.3">
      <c r="A17" s="494" t="s">
        <v>1188</v>
      </c>
      <c r="B17" s="14" t="s">
        <v>535</v>
      </c>
      <c r="C17" s="14" t="s">
        <v>1189</v>
      </c>
      <c r="D17" s="14">
        <v>10001008117</v>
      </c>
      <c r="E17" s="14" t="s">
        <v>1190</v>
      </c>
      <c r="F17" s="14" t="s">
        <v>0</v>
      </c>
      <c r="G17" s="497">
        <v>1650</v>
      </c>
      <c r="H17" s="498">
        <v>1320</v>
      </c>
      <c r="I17" s="498">
        <v>330</v>
      </c>
    </row>
    <row r="18" spans="1:9" ht="30" x14ac:dyDescent="0.3">
      <c r="A18" s="494" t="s">
        <v>1191</v>
      </c>
      <c r="B18" s="14" t="s">
        <v>1192</v>
      </c>
      <c r="C18" s="14" t="s">
        <v>1193</v>
      </c>
      <c r="D18" s="14">
        <v>35001090909</v>
      </c>
      <c r="E18" s="14" t="s">
        <v>1190</v>
      </c>
      <c r="F18" s="14" t="s">
        <v>0</v>
      </c>
      <c r="G18" s="497">
        <v>1750</v>
      </c>
      <c r="H18" s="498">
        <v>1400</v>
      </c>
      <c r="I18" s="498">
        <v>350</v>
      </c>
    </row>
    <row r="19" spans="1:9" ht="30" x14ac:dyDescent="0.3">
      <c r="A19" s="494" t="s">
        <v>1194</v>
      </c>
      <c r="B19" s="14" t="s">
        <v>514</v>
      </c>
      <c r="C19" s="14" t="s">
        <v>1195</v>
      </c>
      <c r="D19" s="14">
        <v>34001005669</v>
      </c>
      <c r="E19" s="14" t="s">
        <v>1190</v>
      </c>
      <c r="F19" s="14" t="s">
        <v>0</v>
      </c>
      <c r="G19" s="497">
        <v>2500</v>
      </c>
      <c r="H19" s="498">
        <v>2000</v>
      </c>
      <c r="I19" s="498">
        <v>500</v>
      </c>
    </row>
    <row r="20" spans="1:9" ht="30" x14ac:dyDescent="0.3">
      <c r="A20" s="494" t="s">
        <v>1196</v>
      </c>
      <c r="B20" s="14" t="s">
        <v>1197</v>
      </c>
      <c r="C20" s="14" t="s">
        <v>1198</v>
      </c>
      <c r="D20" s="14">
        <v>49001004012</v>
      </c>
      <c r="E20" s="14" t="s">
        <v>1190</v>
      </c>
      <c r="F20" s="14" t="s">
        <v>0</v>
      </c>
      <c r="G20" s="497">
        <v>2475</v>
      </c>
      <c r="H20" s="498">
        <v>1980</v>
      </c>
      <c r="I20" s="498">
        <v>495</v>
      </c>
    </row>
    <row r="21" spans="1:9" ht="30" x14ac:dyDescent="0.3">
      <c r="A21" s="494" t="s">
        <v>1199</v>
      </c>
      <c r="B21" s="14" t="s">
        <v>644</v>
      </c>
      <c r="C21" s="14" t="s">
        <v>1200</v>
      </c>
      <c r="D21" s="14">
        <v>27001002958</v>
      </c>
      <c r="E21" s="14" t="s">
        <v>1190</v>
      </c>
      <c r="F21" s="14" t="s">
        <v>0</v>
      </c>
      <c r="G21" s="497">
        <v>4175</v>
      </c>
      <c r="H21" s="498">
        <v>3340</v>
      </c>
      <c r="I21" s="498">
        <v>835</v>
      </c>
    </row>
    <row r="22" spans="1:9" ht="30" x14ac:dyDescent="0.3">
      <c r="A22" s="494" t="s">
        <v>1201</v>
      </c>
      <c r="B22" s="14" t="s">
        <v>545</v>
      </c>
      <c r="C22" s="14" t="s">
        <v>1202</v>
      </c>
      <c r="D22" s="14" t="s">
        <v>1203</v>
      </c>
      <c r="E22" s="14" t="s">
        <v>1190</v>
      </c>
      <c r="F22" s="14" t="s">
        <v>0</v>
      </c>
      <c r="G22" s="497">
        <v>1625</v>
      </c>
      <c r="H22" s="498">
        <v>1300</v>
      </c>
      <c r="I22" s="498">
        <v>325</v>
      </c>
    </row>
    <row r="23" spans="1:9" ht="30" x14ac:dyDescent="0.3">
      <c r="A23" s="494" t="s">
        <v>1204</v>
      </c>
      <c r="B23" s="14" t="s">
        <v>1176</v>
      </c>
      <c r="C23" s="14" t="s">
        <v>734</v>
      </c>
      <c r="D23" s="14">
        <v>10001005828</v>
      </c>
      <c r="E23" s="14" t="s">
        <v>1190</v>
      </c>
      <c r="F23" s="14" t="s">
        <v>0</v>
      </c>
      <c r="G23" s="497">
        <v>2000</v>
      </c>
      <c r="H23" s="498">
        <v>1600</v>
      </c>
      <c r="I23" s="498">
        <v>400</v>
      </c>
    </row>
    <row r="24" spans="1:9" ht="30" x14ac:dyDescent="0.3">
      <c r="A24" s="494" t="s">
        <v>1205</v>
      </c>
      <c r="B24" s="14" t="s">
        <v>498</v>
      </c>
      <c r="C24" s="14" t="s">
        <v>1206</v>
      </c>
      <c r="D24" s="14">
        <v>21001026304</v>
      </c>
      <c r="E24" s="14" t="s">
        <v>1190</v>
      </c>
      <c r="F24" s="14" t="s">
        <v>0</v>
      </c>
      <c r="G24" s="497">
        <v>1250</v>
      </c>
      <c r="H24" s="498">
        <v>1000</v>
      </c>
      <c r="I24" s="498">
        <v>250</v>
      </c>
    </row>
    <row r="25" spans="1:9" ht="30" x14ac:dyDescent="0.3">
      <c r="A25" s="494" t="s">
        <v>1207</v>
      </c>
      <c r="B25" s="14" t="s">
        <v>502</v>
      </c>
      <c r="C25" s="14" t="s">
        <v>1208</v>
      </c>
      <c r="D25" s="14" t="s">
        <v>1209</v>
      </c>
      <c r="E25" s="14" t="s">
        <v>1190</v>
      </c>
      <c r="F25" s="14" t="s">
        <v>0</v>
      </c>
      <c r="G25" s="497">
        <v>1437</v>
      </c>
      <c r="H25" s="498">
        <v>1150</v>
      </c>
      <c r="I25" s="498">
        <v>287</v>
      </c>
    </row>
    <row r="26" spans="1:9" ht="30" x14ac:dyDescent="0.3">
      <c r="A26" s="494" t="s">
        <v>1210</v>
      </c>
      <c r="B26" s="14" t="s">
        <v>542</v>
      </c>
      <c r="C26" s="14" t="s">
        <v>1211</v>
      </c>
      <c r="D26" s="14" t="s">
        <v>1212</v>
      </c>
      <c r="E26" s="14" t="s">
        <v>1190</v>
      </c>
      <c r="F26" s="14" t="s">
        <v>0</v>
      </c>
      <c r="G26" s="497">
        <v>1750</v>
      </c>
      <c r="H26" s="498">
        <v>1400</v>
      </c>
      <c r="I26" s="498">
        <v>350</v>
      </c>
    </row>
    <row r="27" spans="1:9" ht="30" x14ac:dyDescent="0.3">
      <c r="A27" s="494" t="s">
        <v>1213</v>
      </c>
      <c r="B27" s="14" t="s">
        <v>1214</v>
      </c>
      <c r="C27" s="14" t="s">
        <v>1215</v>
      </c>
      <c r="D27" s="14" t="s">
        <v>1216</v>
      </c>
      <c r="E27" s="14" t="s">
        <v>1190</v>
      </c>
      <c r="F27" s="14" t="s">
        <v>0</v>
      </c>
      <c r="G27" s="497">
        <v>1125</v>
      </c>
      <c r="H27" s="498">
        <v>900</v>
      </c>
      <c r="I27" s="498">
        <v>225</v>
      </c>
    </row>
    <row r="28" spans="1:9" ht="30" x14ac:dyDescent="0.3">
      <c r="A28" s="494" t="s">
        <v>724</v>
      </c>
      <c r="B28" s="14" t="s">
        <v>539</v>
      </c>
      <c r="C28" s="14" t="s">
        <v>848</v>
      </c>
      <c r="D28" s="14" t="s">
        <v>1217</v>
      </c>
      <c r="E28" s="14" t="s">
        <v>1190</v>
      </c>
      <c r="F28" s="14" t="s">
        <v>0</v>
      </c>
      <c r="G28" s="497">
        <v>2000</v>
      </c>
      <c r="H28" s="498">
        <v>1600</v>
      </c>
      <c r="I28" s="498">
        <v>400</v>
      </c>
    </row>
    <row r="29" spans="1:9" ht="30" x14ac:dyDescent="0.3">
      <c r="A29" s="494" t="s">
        <v>1218</v>
      </c>
      <c r="B29" s="14" t="s">
        <v>1219</v>
      </c>
      <c r="C29" s="14" t="s">
        <v>1220</v>
      </c>
      <c r="D29" s="14">
        <v>44001001629</v>
      </c>
      <c r="E29" s="14" t="s">
        <v>1190</v>
      </c>
      <c r="F29" s="14" t="s">
        <v>0</v>
      </c>
      <c r="G29" s="497">
        <v>1625</v>
      </c>
      <c r="H29" s="498">
        <v>1300</v>
      </c>
      <c r="I29" s="498">
        <v>325</v>
      </c>
    </row>
    <row r="30" spans="1:9" ht="30" x14ac:dyDescent="0.3">
      <c r="A30" s="494" t="s">
        <v>1221</v>
      </c>
      <c r="B30" s="14" t="s">
        <v>533</v>
      </c>
      <c r="C30" s="14" t="s">
        <v>1222</v>
      </c>
      <c r="D30" s="14" t="s">
        <v>1223</v>
      </c>
      <c r="E30" s="14" t="s">
        <v>1190</v>
      </c>
      <c r="F30" s="14" t="s">
        <v>0</v>
      </c>
      <c r="G30" s="497">
        <v>1625</v>
      </c>
      <c r="H30" s="498">
        <v>1300</v>
      </c>
      <c r="I30" s="498">
        <v>325</v>
      </c>
    </row>
    <row r="31" spans="1:9" ht="30" x14ac:dyDescent="0.3">
      <c r="A31" s="494" t="s">
        <v>1224</v>
      </c>
      <c r="B31" s="14" t="s">
        <v>1192</v>
      </c>
      <c r="C31" s="14" t="s">
        <v>1225</v>
      </c>
      <c r="D31" s="14" t="s">
        <v>1226</v>
      </c>
      <c r="E31" s="14" t="s">
        <v>1190</v>
      </c>
      <c r="F31" s="14" t="s">
        <v>0</v>
      </c>
      <c r="G31" s="497">
        <v>1250</v>
      </c>
      <c r="H31" s="498">
        <v>1000</v>
      </c>
      <c r="I31" s="498">
        <v>250</v>
      </c>
    </row>
    <row r="32" spans="1:9" ht="30" x14ac:dyDescent="0.3">
      <c r="A32" s="494" t="s">
        <v>1227</v>
      </c>
      <c r="B32" s="14" t="s">
        <v>1219</v>
      </c>
      <c r="C32" s="14" t="s">
        <v>1228</v>
      </c>
      <c r="D32" s="14">
        <v>23001001573</v>
      </c>
      <c r="E32" s="14" t="s">
        <v>1190</v>
      </c>
      <c r="F32" s="14" t="s">
        <v>0</v>
      </c>
      <c r="G32" s="497">
        <v>2500</v>
      </c>
      <c r="H32" s="498">
        <v>2000</v>
      </c>
      <c r="I32" s="498">
        <v>500</v>
      </c>
    </row>
    <row r="33" spans="1:9" ht="30" x14ac:dyDescent="0.3">
      <c r="A33" s="494" t="s">
        <v>1229</v>
      </c>
      <c r="B33" s="14" t="s">
        <v>519</v>
      </c>
      <c r="C33" s="14" t="s">
        <v>753</v>
      </c>
      <c r="D33" s="14" t="s">
        <v>1230</v>
      </c>
      <c r="E33" s="14" t="s">
        <v>1190</v>
      </c>
      <c r="F33" s="14" t="s">
        <v>0</v>
      </c>
      <c r="G33" s="497">
        <v>375</v>
      </c>
      <c r="H33" s="498">
        <v>300</v>
      </c>
      <c r="I33" s="498">
        <v>75</v>
      </c>
    </row>
    <row r="34" spans="1:9" ht="30" x14ac:dyDescent="0.3">
      <c r="A34" s="494" t="s">
        <v>1231</v>
      </c>
      <c r="B34" s="14" t="s">
        <v>1167</v>
      </c>
      <c r="C34" s="14" t="s">
        <v>551</v>
      </c>
      <c r="D34" s="14" t="s">
        <v>1232</v>
      </c>
      <c r="E34" s="14" t="s">
        <v>1190</v>
      </c>
      <c r="F34" s="14" t="s">
        <v>0</v>
      </c>
      <c r="G34" s="497">
        <v>875</v>
      </c>
      <c r="H34" s="498">
        <v>700</v>
      </c>
      <c r="I34" s="498">
        <v>175</v>
      </c>
    </row>
    <row r="35" spans="1:9" ht="45" x14ac:dyDescent="0.3">
      <c r="A35" s="494" t="s">
        <v>1233</v>
      </c>
      <c r="B35" s="14" t="s">
        <v>1234</v>
      </c>
      <c r="C35" s="14" t="s">
        <v>1235</v>
      </c>
      <c r="D35" s="14" t="s">
        <v>1236</v>
      </c>
      <c r="E35" s="14" t="s">
        <v>1237</v>
      </c>
      <c r="F35" s="14" t="s">
        <v>0</v>
      </c>
      <c r="G35" s="497">
        <v>4125</v>
      </c>
      <c r="H35" s="498">
        <v>3300</v>
      </c>
      <c r="I35" s="498">
        <v>825</v>
      </c>
    </row>
    <row r="36" spans="1:9" ht="30" x14ac:dyDescent="0.3">
      <c r="A36" s="494" t="s">
        <v>1238</v>
      </c>
      <c r="B36" s="14" t="s">
        <v>571</v>
      </c>
      <c r="C36" s="14" t="s">
        <v>1239</v>
      </c>
      <c r="D36" s="14">
        <v>31001014073</v>
      </c>
      <c r="E36" s="14" t="s">
        <v>1190</v>
      </c>
      <c r="F36" s="14" t="s">
        <v>0</v>
      </c>
      <c r="G36" s="497">
        <v>1750</v>
      </c>
      <c r="H36" s="498">
        <v>1400</v>
      </c>
      <c r="I36" s="498">
        <v>350</v>
      </c>
    </row>
    <row r="37" spans="1:9" ht="30" x14ac:dyDescent="0.3">
      <c r="A37" s="494" t="s">
        <v>1240</v>
      </c>
      <c r="B37" s="14" t="s">
        <v>518</v>
      </c>
      <c r="C37" s="14" t="s">
        <v>1241</v>
      </c>
      <c r="D37" s="14">
        <v>16001004876</v>
      </c>
      <c r="E37" s="14" t="s">
        <v>1190</v>
      </c>
      <c r="F37" s="14" t="s">
        <v>0</v>
      </c>
      <c r="G37" s="497">
        <v>1125</v>
      </c>
      <c r="H37" s="498">
        <v>900</v>
      </c>
      <c r="I37" s="498">
        <v>225</v>
      </c>
    </row>
    <row r="38" spans="1:9" ht="30" x14ac:dyDescent="0.3">
      <c r="A38" s="494" t="s">
        <v>611</v>
      </c>
      <c r="B38" s="14" t="s">
        <v>863</v>
      </c>
      <c r="C38" s="14" t="s">
        <v>862</v>
      </c>
      <c r="D38" s="14" t="s">
        <v>1242</v>
      </c>
      <c r="E38" s="14" t="s">
        <v>1190</v>
      </c>
      <c r="F38" s="14" t="s">
        <v>0</v>
      </c>
      <c r="G38" s="497">
        <v>2375</v>
      </c>
      <c r="H38" s="498">
        <v>1900</v>
      </c>
      <c r="I38" s="498">
        <v>475</v>
      </c>
    </row>
    <row r="39" spans="1:9" ht="30" x14ac:dyDescent="0.3">
      <c r="A39" s="494" t="s">
        <v>1243</v>
      </c>
      <c r="B39" s="14" t="s">
        <v>585</v>
      </c>
      <c r="C39" s="14" t="s">
        <v>1244</v>
      </c>
      <c r="D39" s="14" t="s">
        <v>1245</v>
      </c>
      <c r="E39" s="14" t="s">
        <v>1190</v>
      </c>
      <c r="F39" s="14" t="s">
        <v>0</v>
      </c>
      <c r="G39" s="497">
        <v>1125</v>
      </c>
      <c r="H39" s="498">
        <v>900</v>
      </c>
      <c r="I39" s="498">
        <v>225</v>
      </c>
    </row>
    <row r="40" spans="1:9" ht="30" x14ac:dyDescent="0.3">
      <c r="A40" s="494" t="s">
        <v>1246</v>
      </c>
      <c r="B40" s="495" t="s">
        <v>489</v>
      </c>
      <c r="C40" s="495" t="s">
        <v>678</v>
      </c>
      <c r="D40" s="496" t="s">
        <v>1158</v>
      </c>
      <c r="E40" s="494" t="s">
        <v>1159</v>
      </c>
      <c r="F40" s="494" t="s">
        <v>350</v>
      </c>
      <c r="G40" s="497">
        <v>2500</v>
      </c>
      <c r="H40" s="498">
        <v>2000</v>
      </c>
      <c r="I40" s="498" t="s">
        <v>1160</v>
      </c>
    </row>
    <row r="41" spans="1:9" ht="45" x14ac:dyDescent="0.3">
      <c r="A41" s="494" t="s">
        <v>1247</v>
      </c>
      <c r="B41" s="495" t="s">
        <v>1162</v>
      </c>
      <c r="C41" s="495" t="s">
        <v>1163</v>
      </c>
      <c r="D41" s="496" t="s">
        <v>1164</v>
      </c>
      <c r="E41" s="494" t="s">
        <v>1165</v>
      </c>
      <c r="F41" s="494" t="s">
        <v>350</v>
      </c>
      <c r="G41" s="497">
        <v>2500</v>
      </c>
      <c r="H41" s="498">
        <v>2000</v>
      </c>
      <c r="I41" s="498" t="s">
        <v>1160</v>
      </c>
    </row>
    <row r="42" spans="1:9" ht="45" x14ac:dyDescent="0.3">
      <c r="A42" s="494" t="s">
        <v>1248</v>
      </c>
      <c r="B42" s="495" t="s">
        <v>1167</v>
      </c>
      <c r="C42" s="495" t="s">
        <v>1168</v>
      </c>
      <c r="D42" s="496" t="s">
        <v>1169</v>
      </c>
      <c r="E42" s="494" t="s">
        <v>1170</v>
      </c>
      <c r="F42" s="494" t="s">
        <v>350</v>
      </c>
      <c r="G42" s="497">
        <v>2500</v>
      </c>
      <c r="H42" s="498">
        <v>2000</v>
      </c>
      <c r="I42" s="498" t="s">
        <v>1160</v>
      </c>
    </row>
    <row r="43" spans="1:9" ht="45" x14ac:dyDescent="0.3">
      <c r="A43" s="494" t="s">
        <v>588</v>
      </c>
      <c r="B43" s="495" t="s">
        <v>515</v>
      </c>
      <c r="C43" s="495" t="s">
        <v>1249</v>
      </c>
      <c r="D43" s="496" t="s">
        <v>1250</v>
      </c>
      <c r="E43" s="494" t="s">
        <v>1251</v>
      </c>
      <c r="F43" s="494" t="s">
        <v>350</v>
      </c>
      <c r="G43" s="497">
        <v>1250</v>
      </c>
      <c r="H43" s="498">
        <v>1000</v>
      </c>
      <c r="I43" s="498" t="s">
        <v>999</v>
      </c>
    </row>
    <row r="44" spans="1:9" ht="30" x14ac:dyDescent="0.3">
      <c r="A44" s="494" t="s">
        <v>1252</v>
      </c>
      <c r="B44" s="14" t="s">
        <v>495</v>
      </c>
      <c r="C44" s="14" t="s">
        <v>1172</v>
      </c>
      <c r="D44" s="14" t="s">
        <v>1173</v>
      </c>
      <c r="E44" s="14" t="s">
        <v>1174</v>
      </c>
      <c r="F44" s="494" t="s">
        <v>350</v>
      </c>
      <c r="G44" s="497">
        <v>3187.5</v>
      </c>
      <c r="H44" s="498">
        <v>2550</v>
      </c>
      <c r="I44" s="498">
        <v>638</v>
      </c>
    </row>
    <row r="45" spans="1:9" ht="30" x14ac:dyDescent="0.3">
      <c r="A45" s="494" t="s">
        <v>1253</v>
      </c>
      <c r="B45" s="14" t="s">
        <v>1176</v>
      </c>
      <c r="C45" s="14" t="s">
        <v>1071</v>
      </c>
      <c r="D45" s="14">
        <v>6003004347</v>
      </c>
      <c r="E45" s="14" t="s">
        <v>1177</v>
      </c>
      <c r="F45" s="494" t="s">
        <v>350</v>
      </c>
      <c r="G45" s="497">
        <v>378.75</v>
      </c>
      <c r="H45" s="498">
        <v>303</v>
      </c>
      <c r="I45" s="498">
        <v>76</v>
      </c>
    </row>
    <row r="46" spans="1:9" ht="15" x14ac:dyDescent="0.3">
      <c r="A46" s="494" t="s">
        <v>598</v>
      </c>
      <c r="B46" s="14" t="s">
        <v>535</v>
      </c>
      <c r="C46" s="14" t="s">
        <v>1254</v>
      </c>
      <c r="D46" s="14">
        <v>1011027075</v>
      </c>
      <c r="E46" s="14" t="s">
        <v>1255</v>
      </c>
      <c r="F46" s="494" t="s">
        <v>350</v>
      </c>
      <c r="G46" s="497">
        <v>863</v>
      </c>
      <c r="H46" s="498">
        <v>690</v>
      </c>
      <c r="I46" s="498">
        <v>173</v>
      </c>
    </row>
    <row r="47" spans="1:9" ht="45" x14ac:dyDescent="0.3">
      <c r="A47" s="494" t="s">
        <v>1256</v>
      </c>
      <c r="B47" s="14" t="s">
        <v>1183</v>
      </c>
      <c r="C47" s="14" t="s">
        <v>1184</v>
      </c>
      <c r="D47" s="14" t="s">
        <v>1185</v>
      </c>
      <c r="E47" s="14" t="s">
        <v>1186</v>
      </c>
      <c r="F47" s="494" t="s">
        <v>350</v>
      </c>
      <c r="G47" s="497">
        <v>123</v>
      </c>
      <c r="H47" s="498">
        <v>99</v>
      </c>
      <c r="I47" s="498">
        <v>24</v>
      </c>
    </row>
    <row r="48" spans="1:9" ht="15" x14ac:dyDescent="0.3">
      <c r="A48" s="494" t="s">
        <v>569</v>
      </c>
      <c r="B48" s="302" t="s">
        <v>1010</v>
      </c>
      <c r="C48" s="302" t="s">
        <v>1257</v>
      </c>
      <c r="D48" s="499" t="s">
        <v>1258</v>
      </c>
      <c r="E48" s="499" t="s">
        <v>1259</v>
      </c>
      <c r="F48" s="499" t="s">
        <v>350</v>
      </c>
      <c r="G48" s="497">
        <v>248.15</v>
      </c>
      <c r="H48" s="500">
        <v>198.5</v>
      </c>
      <c r="I48" s="500">
        <f>G48-H48</f>
        <v>49.650000000000006</v>
      </c>
    </row>
    <row r="49" spans="1:9" ht="15" x14ac:dyDescent="0.3">
      <c r="A49" s="494" t="s">
        <v>675</v>
      </c>
      <c r="B49" s="302" t="s">
        <v>489</v>
      </c>
      <c r="C49" s="302" t="s">
        <v>678</v>
      </c>
      <c r="D49" s="499" t="s">
        <v>1260</v>
      </c>
      <c r="E49" s="499" t="s">
        <v>1261</v>
      </c>
      <c r="F49" s="499" t="s">
        <v>350</v>
      </c>
      <c r="G49" s="500">
        <v>2500</v>
      </c>
      <c r="H49" s="500">
        <v>2000</v>
      </c>
      <c r="I49" s="500">
        <f t="shared" ref="I49:I52" si="0">G49-H49</f>
        <v>500</v>
      </c>
    </row>
    <row r="50" spans="1:9" ht="15" x14ac:dyDescent="0.3">
      <c r="A50" s="494" t="s">
        <v>1262</v>
      </c>
      <c r="B50" s="302" t="s">
        <v>1263</v>
      </c>
      <c r="C50" s="302" t="s">
        <v>1163</v>
      </c>
      <c r="D50" s="499" t="s">
        <v>1264</v>
      </c>
      <c r="E50" s="499" t="s">
        <v>1265</v>
      </c>
      <c r="F50" s="499" t="s">
        <v>350</v>
      </c>
      <c r="G50" s="500">
        <v>2500</v>
      </c>
      <c r="H50" s="500">
        <v>2000</v>
      </c>
      <c r="I50" s="500">
        <f t="shared" si="0"/>
        <v>500</v>
      </c>
    </row>
    <row r="51" spans="1:9" ht="15" x14ac:dyDescent="0.3">
      <c r="A51" s="494" t="s">
        <v>1266</v>
      </c>
      <c r="B51" s="302" t="s">
        <v>488</v>
      </c>
      <c r="C51" s="302" t="s">
        <v>1249</v>
      </c>
      <c r="D51" s="499" t="s">
        <v>1267</v>
      </c>
      <c r="E51" s="499" t="s">
        <v>1268</v>
      </c>
      <c r="F51" s="499" t="s">
        <v>350</v>
      </c>
      <c r="G51" s="500">
        <v>2500</v>
      </c>
      <c r="H51" s="500">
        <v>2000</v>
      </c>
      <c r="I51" s="500">
        <f t="shared" si="0"/>
        <v>500</v>
      </c>
    </row>
    <row r="52" spans="1:9" ht="15" x14ac:dyDescent="0.3">
      <c r="A52" s="494" t="s">
        <v>1269</v>
      </c>
      <c r="B52" s="302" t="s">
        <v>488</v>
      </c>
      <c r="C52" s="302" t="s">
        <v>1168</v>
      </c>
      <c r="D52" s="499" t="s">
        <v>1270</v>
      </c>
      <c r="E52" s="499" t="s">
        <v>1271</v>
      </c>
      <c r="F52" s="499" t="s">
        <v>350</v>
      </c>
      <c r="G52" s="500">
        <v>2500</v>
      </c>
      <c r="H52" s="500">
        <v>2000</v>
      </c>
      <c r="I52" s="500">
        <f t="shared" si="0"/>
        <v>500</v>
      </c>
    </row>
    <row r="53" spans="1:9" ht="15" x14ac:dyDescent="0.3">
      <c r="A53" s="494" t="s">
        <v>1272</v>
      </c>
      <c r="B53" s="302" t="s">
        <v>1273</v>
      </c>
      <c r="C53" s="302" t="s">
        <v>1274</v>
      </c>
      <c r="D53" s="499" t="s">
        <v>1275</v>
      </c>
      <c r="E53" s="499" t="s">
        <v>1276</v>
      </c>
      <c r="F53" s="499" t="s">
        <v>350</v>
      </c>
      <c r="G53" s="500">
        <v>100</v>
      </c>
      <c r="H53" s="500">
        <v>80</v>
      </c>
      <c r="I53" s="501">
        <v>20</v>
      </c>
    </row>
    <row r="54" spans="1:9" ht="15" x14ac:dyDescent="0.3">
      <c r="A54" s="494" t="s">
        <v>1277</v>
      </c>
      <c r="B54" s="302" t="s">
        <v>502</v>
      </c>
      <c r="C54" s="302" t="s">
        <v>1278</v>
      </c>
      <c r="D54" s="499" t="s">
        <v>1279</v>
      </c>
      <c r="E54" s="499" t="s">
        <v>1276</v>
      </c>
      <c r="F54" s="499" t="s">
        <v>350</v>
      </c>
      <c r="G54" s="500">
        <v>100</v>
      </c>
      <c r="H54" s="500">
        <v>80</v>
      </c>
      <c r="I54" s="501">
        <v>20</v>
      </c>
    </row>
    <row r="55" spans="1:9" ht="15" x14ac:dyDescent="0.3">
      <c r="A55" s="494" t="s">
        <v>1280</v>
      </c>
      <c r="B55" s="302" t="s">
        <v>991</v>
      </c>
      <c r="C55" s="302" t="s">
        <v>1281</v>
      </c>
      <c r="D55" s="499" t="s">
        <v>1282</v>
      </c>
      <c r="E55" s="499" t="s">
        <v>1276</v>
      </c>
      <c r="F55" s="499" t="s">
        <v>350</v>
      </c>
      <c r="G55" s="500">
        <v>100</v>
      </c>
      <c r="H55" s="500">
        <v>80</v>
      </c>
      <c r="I55" s="501">
        <v>20</v>
      </c>
    </row>
    <row r="56" spans="1:9" ht="15" x14ac:dyDescent="0.3">
      <c r="A56" s="494" t="s">
        <v>1283</v>
      </c>
      <c r="B56" s="302" t="s">
        <v>613</v>
      </c>
      <c r="C56" s="302" t="s">
        <v>1284</v>
      </c>
      <c r="D56" s="499" t="s">
        <v>1285</v>
      </c>
      <c r="E56" s="499" t="s">
        <v>1276</v>
      </c>
      <c r="F56" s="499" t="s">
        <v>350</v>
      </c>
      <c r="G56" s="500">
        <v>100</v>
      </c>
      <c r="H56" s="500">
        <v>80</v>
      </c>
      <c r="I56" s="501">
        <v>20</v>
      </c>
    </row>
    <row r="57" spans="1:9" ht="15" x14ac:dyDescent="0.3">
      <c r="A57" s="494" t="s">
        <v>1286</v>
      </c>
      <c r="B57" s="302" t="s">
        <v>608</v>
      </c>
      <c r="C57" s="302" t="s">
        <v>1287</v>
      </c>
      <c r="D57" s="499">
        <v>61003004865</v>
      </c>
      <c r="E57" s="499" t="s">
        <v>1276</v>
      </c>
      <c r="F57" s="499" t="s">
        <v>350</v>
      </c>
      <c r="G57" s="500">
        <v>100</v>
      </c>
      <c r="H57" s="500">
        <v>80</v>
      </c>
      <c r="I57" s="501">
        <v>20</v>
      </c>
    </row>
    <row r="58" spans="1:9" ht="15" x14ac:dyDescent="0.3">
      <c r="A58" s="494" t="s">
        <v>593</v>
      </c>
      <c r="B58" s="302" t="s">
        <v>1288</v>
      </c>
      <c r="C58" s="302" t="s">
        <v>1289</v>
      </c>
      <c r="D58" s="499" t="s">
        <v>1290</v>
      </c>
      <c r="E58" s="499" t="s">
        <v>1276</v>
      </c>
      <c r="F58" s="499" t="s">
        <v>350</v>
      </c>
      <c r="G58" s="500">
        <v>100</v>
      </c>
      <c r="H58" s="500">
        <v>80</v>
      </c>
      <c r="I58" s="501">
        <v>20</v>
      </c>
    </row>
    <row r="59" spans="1:9" ht="15" x14ac:dyDescent="0.3">
      <c r="A59" s="494" t="s">
        <v>1291</v>
      </c>
      <c r="B59" s="302" t="s">
        <v>506</v>
      </c>
      <c r="C59" s="302" t="s">
        <v>1292</v>
      </c>
      <c r="D59" s="499" t="s">
        <v>1293</v>
      </c>
      <c r="E59" s="499" t="s">
        <v>1276</v>
      </c>
      <c r="F59" s="499" t="s">
        <v>350</v>
      </c>
      <c r="G59" s="500">
        <v>100</v>
      </c>
      <c r="H59" s="500">
        <v>80</v>
      </c>
      <c r="I59" s="501">
        <v>20</v>
      </c>
    </row>
    <row r="60" spans="1:9" ht="15" x14ac:dyDescent="0.3">
      <c r="A60" s="494" t="s">
        <v>1294</v>
      </c>
      <c r="B60" s="302" t="s">
        <v>1295</v>
      </c>
      <c r="C60" s="302" t="s">
        <v>1296</v>
      </c>
      <c r="D60" s="499" t="s">
        <v>1297</v>
      </c>
      <c r="E60" s="499" t="s">
        <v>1276</v>
      </c>
      <c r="F60" s="499" t="s">
        <v>350</v>
      </c>
      <c r="G60" s="500">
        <v>100</v>
      </c>
      <c r="H60" s="500">
        <v>80</v>
      </c>
      <c r="I60" s="501">
        <v>20</v>
      </c>
    </row>
    <row r="61" spans="1:9" ht="15" x14ac:dyDescent="0.3">
      <c r="A61" s="494" t="s">
        <v>1298</v>
      </c>
      <c r="B61" s="302" t="s">
        <v>726</v>
      </c>
      <c r="C61" s="302" t="s">
        <v>1299</v>
      </c>
      <c r="D61" s="499" t="s">
        <v>1300</v>
      </c>
      <c r="E61" s="499" t="s">
        <v>1276</v>
      </c>
      <c r="F61" s="499" t="s">
        <v>350</v>
      </c>
      <c r="G61" s="500">
        <v>100</v>
      </c>
      <c r="H61" s="500">
        <v>80</v>
      </c>
      <c r="I61" s="501">
        <v>20</v>
      </c>
    </row>
    <row r="62" spans="1:9" ht="15" x14ac:dyDescent="0.3">
      <c r="A62" s="494" t="s">
        <v>1301</v>
      </c>
      <c r="B62" s="302" t="s">
        <v>1302</v>
      </c>
      <c r="C62" s="302" t="s">
        <v>1303</v>
      </c>
      <c r="D62" s="499" t="s">
        <v>1304</v>
      </c>
      <c r="E62" s="499" t="s">
        <v>1276</v>
      </c>
      <c r="F62" s="499" t="s">
        <v>350</v>
      </c>
      <c r="G62" s="500">
        <v>100</v>
      </c>
      <c r="H62" s="500">
        <v>80</v>
      </c>
      <c r="I62" s="501">
        <v>20</v>
      </c>
    </row>
    <row r="63" spans="1:9" ht="15" x14ac:dyDescent="0.3">
      <c r="A63" s="494" t="s">
        <v>927</v>
      </c>
      <c r="B63" s="302" t="s">
        <v>1305</v>
      </c>
      <c r="C63" s="302" t="s">
        <v>1306</v>
      </c>
      <c r="D63" s="499" t="s">
        <v>1307</v>
      </c>
      <c r="E63" s="499" t="s">
        <v>1276</v>
      </c>
      <c r="F63" s="499" t="s">
        <v>350</v>
      </c>
      <c r="G63" s="500">
        <v>100</v>
      </c>
      <c r="H63" s="500">
        <v>80</v>
      </c>
      <c r="I63" s="501">
        <v>20</v>
      </c>
    </row>
    <row r="64" spans="1:9" ht="15" x14ac:dyDescent="0.3">
      <c r="A64" s="494" t="s">
        <v>657</v>
      </c>
      <c r="B64" s="302" t="s">
        <v>1308</v>
      </c>
      <c r="C64" s="302" t="s">
        <v>1309</v>
      </c>
      <c r="D64" s="499" t="s">
        <v>1310</v>
      </c>
      <c r="E64" s="499" t="s">
        <v>1276</v>
      </c>
      <c r="F64" s="499" t="s">
        <v>350</v>
      </c>
      <c r="G64" s="500">
        <v>100</v>
      </c>
      <c r="H64" s="500">
        <v>80</v>
      </c>
      <c r="I64" s="501">
        <v>20</v>
      </c>
    </row>
    <row r="65" spans="1:9" ht="15" x14ac:dyDescent="0.3">
      <c r="A65" s="494" t="s">
        <v>1311</v>
      </c>
      <c r="B65" s="302" t="s">
        <v>1065</v>
      </c>
      <c r="C65" s="302" t="s">
        <v>1312</v>
      </c>
      <c r="D65" s="499" t="s">
        <v>1313</v>
      </c>
      <c r="E65" s="499" t="s">
        <v>1276</v>
      </c>
      <c r="F65" s="499" t="s">
        <v>350</v>
      </c>
      <c r="G65" s="500">
        <v>100</v>
      </c>
      <c r="H65" s="500">
        <v>80</v>
      </c>
      <c r="I65" s="501">
        <v>20</v>
      </c>
    </row>
    <row r="66" spans="1:9" ht="15" x14ac:dyDescent="0.3">
      <c r="A66" s="494" t="s">
        <v>1314</v>
      </c>
      <c r="B66" s="302" t="s">
        <v>499</v>
      </c>
      <c r="C66" s="302" t="s">
        <v>1315</v>
      </c>
      <c r="D66" s="499" t="s">
        <v>1316</v>
      </c>
      <c r="E66" s="499" t="s">
        <v>1276</v>
      </c>
      <c r="F66" s="499" t="s">
        <v>350</v>
      </c>
      <c r="G66" s="500">
        <v>100</v>
      </c>
      <c r="H66" s="500">
        <v>80</v>
      </c>
      <c r="I66" s="501">
        <v>20</v>
      </c>
    </row>
    <row r="67" spans="1:9" ht="15" x14ac:dyDescent="0.3">
      <c r="A67" s="494" t="s">
        <v>1317</v>
      </c>
      <c r="B67" s="302" t="s">
        <v>1050</v>
      </c>
      <c r="C67" s="302" t="s">
        <v>1318</v>
      </c>
      <c r="D67" s="499" t="s">
        <v>1319</v>
      </c>
      <c r="E67" s="499" t="s">
        <v>1276</v>
      </c>
      <c r="F67" s="499" t="s">
        <v>350</v>
      </c>
      <c r="G67" s="500">
        <v>100</v>
      </c>
      <c r="H67" s="500">
        <v>80</v>
      </c>
      <c r="I67" s="501">
        <v>20</v>
      </c>
    </row>
    <row r="68" spans="1:9" ht="15" x14ac:dyDescent="0.3">
      <c r="A68" s="494" t="s">
        <v>699</v>
      </c>
      <c r="B68" s="302" t="s">
        <v>1320</v>
      </c>
      <c r="C68" s="302" t="s">
        <v>1321</v>
      </c>
      <c r="D68" s="499" t="s">
        <v>1322</v>
      </c>
      <c r="E68" s="499" t="s">
        <v>1276</v>
      </c>
      <c r="F68" s="499" t="s">
        <v>350</v>
      </c>
      <c r="G68" s="500">
        <v>100</v>
      </c>
      <c r="H68" s="500">
        <v>80</v>
      </c>
      <c r="I68" s="501">
        <v>20</v>
      </c>
    </row>
    <row r="69" spans="1:9" ht="15" x14ac:dyDescent="0.3">
      <c r="A69" s="494" t="s">
        <v>1323</v>
      </c>
      <c r="B69" s="302" t="s">
        <v>1324</v>
      </c>
      <c r="C69" s="302" t="s">
        <v>1325</v>
      </c>
      <c r="D69" s="499" t="s">
        <v>1326</v>
      </c>
      <c r="E69" s="499" t="s">
        <v>1276</v>
      </c>
      <c r="F69" s="499" t="s">
        <v>350</v>
      </c>
      <c r="G69" s="500">
        <v>100</v>
      </c>
      <c r="H69" s="500">
        <v>80</v>
      </c>
      <c r="I69" s="501">
        <v>20</v>
      </c>
    </row>
    <row r="70" spans="1:9" ht="15" x14ac:dyDescent="0.3">
      <c r="A70" s="494" t="s">
        <v>1327</v>
      </c>
      <c r="B70" s="302" t="s">
        <v>1328</v>
      </c>
      <c r="C70" s="302" t="s">
        <v>1329</v>
      </c>
      <c r="D70" s="499" t="s">
        <v>1330</v>
      </c>
      <c r="E70" s="499" t="s">
        <v>1276</v>
      </c>
      <c r="F70" s="499" t="s">
        <v>350</v>
      </c>
      <c r="G70" s="500">
        <v>100</v>
      </c>
      <c r="H70" s="500">
        <v>80</v>
      </c>
      <c r="I70" s="501">
        <v>20</v>
      </c>
    </row>
    <row r="71" spans="1:9" ht="15" x14ac:dyDescent="0.3">
      <c r="A71" s="494" t="s">
        <v>1331</v>
      </c>
      <c r="B71" s="302" t="s">
        <v>1332</v>
      </c>
      <c r="C71" s="302" t="s">
        <v>1333</v>
      </c>
      <c r="D71" s="499" t="s">
        <v>1334</v>
      </c>
      <c r="E71" s="499" t="s">
        <v>1276</v>
      </c>
      <c r="F71" s="499" t="s">
        <v>350</v>
      </c>
      <c r="G71" s="500">
        <v>100</v>
      </c>
      <c r="H71" s="500">
        <v>80</v>
      </c>
      <c r="I71" s="501">
        <v>20</v>
      </c>
    </row>
    <row r="72" spans="1:9" ht="15" x14ac:dyDescent="0.3">
      <c r="A72" s="494" t="s">
        <v>1335</v>
      </c>
      <c r="B72" s="302" t="s">
        <v>1336</v>
      </c>
      <c r="C72" s="302" t="s">
        <v>1337</v>
      </c>
      <c r="D72" s="499" t="s">
        <v>1338</v>
      </c>
      <c r="E72" s="499" t="s">
        <v>1276</v>
      </c>
      <c r="F72" s="499" t="s">
        <v>350</v>
      </c>
      <c r="G72" s="500">
        <v>100</v>
      </c>
      <c r="H72" s="500">
        <v>80</v>
      </c>
      <c r="I72" s="501">
        <v>20</v>
      </c>
    </row>
    <row r="73" spans="1:9" ht="15" x14ac:dyDescent="0.3">
      <c r="A73" s="494" t="s">
        <v>1339</v>
      </c>
      <c r="B73" s="302" t="s">
        <v>1340</v>
      </c>
      <c r="C73" s="302" t="s">
        <v>1341</v>
      </c>
      <c r="D73" s="499" t="s">
        <v>1342</v>
      </c>
      <c r="E73" s="499" t="s">
        <v>1276</v>
      </c>
      <c r="F73" s="499" t="s">
        <v>350</v>
      </c>
      <c r="G73" s="500">
        <v>100</v>
      </c>
      <c r="H73" s="500">
        <v>80</v>
      </c>
      <c r="I73" s="501">
        <v>20</v>
      </c>
    </row>
    <row r="74" spans="1:9" ht="15" x14ac:dyDescent="0.3">
      <c r="A74" s="494" t="s">
        <v>1343</v>
      </c>
      <c r="B74" s="302" t="s">
        <v>972</v>
      </c>
      <c r="C74" s="302" t="s">
        <v>1344</v>
      </c>
      <c r="D74" s="499" t="s">
        <v>1345</v>
      </c>
      <c r="E74" s="499" t="s">
        <v>1276</v>
      </c>
      <c r="F74" s="499" t="s">
        <v>350</v>
      </c>
      <c r="G74" s="500">
        <v>100</v>
      </c>
      <c r="H74" s="500">
        <v>80</v>
      </c>
      <c r="I74" s="501">
        <v>20</v>
      </c>
    </row>
    <row r="75" spans="1:9" ht="15" x14ac:dyDescent="0.3">
      <c r="A75" s="494" t="s">
        <v>1346</v>
      </c>
      <c r="B75" s="302" t="s">
        <v>536</v>
      </c>
      <c r="C75" s="302" t="s">
        <v>1347</v>
      </c>
      <c r="D75" s="499" t="s">
        <v>1348</v>
      </c>
      <c r="E75" s="499" t="s">
        <v>1276</v>
      </c>
      <c r="F75" s="499" t="s">
        <v>350</v>
      </c>
      <c r="G75" s="500">
        <v>100</v>
      </c>
      <c r="H75" s="500">
        <v>80</v>
      </c>
      <c r="I75" s="501">
        <v>20</v>
      </c>
    </row>
    <row r="76" spans="1:9" ht="15" x14ac:dyDescent="0.3">
      <c r="A76" s="494" t="s">
        <v>1349</v>
      </c>
      <c r="B76" s="302" t="s">
        <v>1350</v>
      </c>
      <c r="C76" s="302" t="s">
        <v>1351</v>
      </c>
      <c r="D76" s="499" t="s">
        <v>1352</v>
      </c>
      <c r="E76" s="499" t="s">
        <v>1276</v>
      </c>
      <c r="F76" s="499" t="s">
        <v>350</v>
      </c>
      <c r="G76" s="500">
        <v>100</v>
      </c>
      <c r="H76" s="500">
        <v>80</v>
      </c>
      <c r="I76" s="501">
        <v>20</v>
      </c>
    </row>
    <row r="77" spans="1:9" ht="15" x14ac:dyDescent="0.3">
      <c r="A77" s="494" t="s">
        <v>1353</v>
      </c>
      <c r="B77" s="302" t="s">
        <v>544</v>
      </c>
      <c r="C77" s="302" t="s">
        <v>1354</v>
      </c>
      <c r="D77" s="499" t="s">
        <v>1355</v>
      </c>
      <c r="E77" s="499" t="s">
        <v>1276</v>
      </c>
      <c r="F77" s="499" t="s">
        <v>350</v>
      </c>
      <c r="G77" s="500">
        <v>100</v>
      </c>
      <c r="H77" s="500">
        <v>80</v>
      </c>
      <c r="I77" s="501">
        <v>20</v>
      </c>
    </row>
    <row r="78" spans="1:9" ht="15" x14ac:dyDescent="0.3">
      <c r="A78" s="494" t="s">
        <v>575</v>
      </c>
      <c r="B78" s="302" t="s">
        <v>1356</v>
      </c>
      <c r="C78" s="302" t="s">
        <v>1357</v>
      </c>
      <c r="D78" s="499" t="s">
        <v>1358</v>
      </c>
      <c r="E78" s="499" t="s">
        <v>1276</v>
      </c>
      <c r="F78" s="499" t="s">
        <v>350</v>
      </c>
      <c r="G78" s="500">
        <v>100</v>
      </c>
      <c r="H78" s="500">
        <v>80</v>
      </c>
      <c r="I78" s="501">
        <v>20</v>
      </c>
    </row>
    <row r="79" spans="1:9" ht="15" x14ac:dyDescent="0.3">
      <c r="A79" s="494" t="s">
        <v>1359</v>
      </c>
      <c r="B79" s="302" t="s">
        <v>1336</v>
      </c>
      <c r="C79" s="302" t="s">
        <v>1351</v>
      </c>
      <c r="D79" s="499" t="s">
        <v>1360</v>
      </c>
      <c r="E79" s="499" t="s">
        <v>1276</v>
      </c>
      <c r="F79" s="499" t="s">
        <v>350</v>
      </c>
      <c r="G79" s="500">
        <v>100</v>
      </c>
      <c r="H79" s="500">
        <v>80</v>
      </c>
      <c r="I79" s="501">
        <v>20</v>
      </c>
    </row>
    <row r="80" spans="1:9" ht="15" x14ac:dyDescent="0.3">
      <c r="A80" s="494" t="s">
        <v>687</v>
      </c>
      <c r="B80" s="302" t="s">
        <v>1361</v>
      </c>
      <c r="C80" s="302" t="s">
        <v>1362</v>
      </c>
      <c r="D80" s="499" t="s">
        <v>1363</v>
      </c>
      <c r="E80" s="499" t="s">
        <v>1276</v>
      </c>
      <c r="F80" s="499" t="s">
        <v>350</v>
      </c>
      <c r="G80" s="500">
        <v>100</v>
      </c>
      <c r="H80" s="500">
        <v>80</v>
      </c>
      <c r="I80" s="501">
        <v>20</v>
      </c>
    </row>
    <row r="81" spans="1:9" ht="15" x14ac:dyDescent="0.3">
      <c r="A81" s="494" t="s">
        <v>695</v>
      </c>
      <c r="B81" s="302" t="s">
        <v>1364</v>
      </c>
      <c r="C81" s="302" t="s">
        <v>1365</v>
      </c>
      <c r="D81" s="499" t="s">
        <v>1366</v>
      </c>
      <c r="E81" s="499" t="s">
        <v>1276</v>
      </c>
      <c r="F81" s="499" t="s">
        <v>350</v>
      </c>
      <c r="G81" s="500">
        <v>100</v>
      </c>
      <c r="H81" s="500">
        <v>80</v>
      </c>
      <c r="I81" s="501">
        <v>20</v>
      </c>
    </row>
    <row r="82" spans="1:9" ht="15" x14ac:dyDescent="0.3">
      <c r="A82" s="494" t="s">
        <v>1367</v>
      </c>
      <c r="B82" s="302" t="s">
        <v>672</v>
      </c>
      <c r="C82" s="302" t="s">
        <v>1368</v>
      </c>
      <c r="D82" s="499" t="s">
        <v>1369</v>
      </c>
      <c r="E82" s="499" t="s">
        <v>1276</v>
      </c>
      <c r="F82" s="499" t="s">
        <v>350</v>
      </c>
      <c r="G82" s="500">
        <v>100</v>
      </c>
      <c r="H82" s="500">
        <v>80</v>
      </c>
      <c r="I82" s="501">
        <v>20</v>
      </c>
    </row>
    <row r="83" spans="1:9" ht="15" x14ac:dyDescent="0.3">
      <c r="A83" s="494" t="s">
        <v>1370</v>
      </c>
      <c r="B83" s="302" t="s">
        <v>1371</v>
      </c>
      <c r="C83" s="302" t="s">
        <v>1372</v>
      </c>
      <c r="D83" s="499" t="s">
        <v>1373</v>
      </c>
      <c r="E83" s="499" t="s">
        <v>1276</v>
      </c>
      <c r="F83" s="499" t="s">
        <v>350</v>
      </c>
      <c r="G83" s="500">
        <v>100</v>
      </c>
      <c r="H83" s="500">
        <v>80</v>
      </c>
      <c r="I83" s="501">
        <v>20</v>
      </c>
    </row>
    <row r="84" spans="1:9" ht="15" x14ac:dyDescent="0.3">
      <c r="A84" s="494" t="s">
        <v>631</v>
      </c>
      <c r="B84" s="302" t="s">
        <v>1374</v>
      </c>
      <c r="C84" s="302" t="s">
        <v>551</v>
      </c>
      <c r="D84" s="499" t="s">
        <v>1375</v>
      </c>
      <c r="E84" s="499" t="s">
        <v>1276</v>
      </c>
      <c r="F84" s="499" t="s">
        <v>350</v>
      </c>
      <c r="G84" s="500">
        <v>100</v>
      </c>
      <c r="H84" s="500">
        <v>80</v>
      </c>
      <c r="I84" s="501">
        <v>20</v>
      </c>
    </row>
    <row r="85" spans="1:9" ht="15" x14ac:dyDescent="0.3">
      <c r="A85" s="494" t="s">
        <v>1376</v>
      </c>
      <c r="B85" s="302" t="s">
        <v>1371</v>
      </c>
      <c r="C85" s="302" t="s">
        <v>1377</v>
      </c>
      <c r="D85" s="499" t="s">
        <v>1373</v>
      </c>
      <c r="E85" s="499" t="s">
        <v>1276</v>
      </c>
      <c r="F85" s="499" t="s">
        <v>350</v>
      </c>
      <c r="G85" s="500">
        <v>100</v>
      </c>
      <c r="H85" s="500">
        <v>80</v>
      </c>
      <c r="I85" s="501">
        <v>20</v>
      </c>
    </row>
    <row r="86" spans="1:9" ht="15" x14ac:dyDescent="0.3">
      <c r="A86" s="494" t="s">
        <v>1378</v>
      </c>
      <c r="B86" s="302" t="s">
        <v>1350</v>
      </c>
      <c r="C86" s="302" t="s">
        <v>1379</v>
      </c>
      <c r="D86" s="499" t="s">
        <v>1380</v>
      </c>
      <c r="E86" s="499" t="s">
        <v>1276</v>
      </c>
      <c r="F86" s="499" t="s">
        <v>350</v>
      </c>
      <c r="G86" s="500">
        <v>100</v>
      </c>
      <c r="H86" s="500">
        <v>80</v>
      </c>
      <c r="I86" s="501">
        <v>20</v>
      </c>
    </row>
    <row r="87" spans="1:9" ht="15" x14ac:dyDescent="0.3">
      <c r="A87" s="494" t="s">
        <v>1381</v>
      </c>
      <c r="B87" s="302" t="s">
        <v>1382</v>
      </c>
      <c r="C87" s="302" t="s">
        <v>1383</v>
      </c>
      <c r="D87" s="499" t="s">
        <v>1384</v>
      </c>
      <c r="E87" s="499" t="s">
        <v>1276</v>
      </c>
      <c r="F87" s="499" t="s">
        <v>350</v>
      </c>
      <c r="G87" s="500">
        <v>100</v>
      </c>
      <c r="H87" s="500">
        <v>80</v>
      </c>
      <c r="I87" s="501">
        <v>20</v>
      </c>
    </row>
    <row r="88" spans="1:9" ht="15" x14ac:dyDescent="0.3">
      <c r="A88" s="494" t="s">
        <v>662</v>
      </c>
      <c r="B88" s="302" t="s">
        <v>1385</v>
      </c>
      <c r="C88" s="302" t="s">
        <v>1386</v>
      </c>
      <c r="D88" s="499" t="s">
        <v>1387</v>
      </c>
      <c r="E88" s="499" t="s">
        <v>1276</v>
      </c>
      <c r="F88" s="499" t="s">
        <v>350</v>
      </c>
      <c r="G88" s="500">
        <v>100</v>
      </c>
      <c r="H88" s="500">
        <v>80</v>
      </c>
      <c r="I88" s="501">
        <v>20</v>
      </c>
    </row>
    <row r="89" spans="1:9" ht="15" x14ac:dyDescent="0.3">
      <c r="A89" s="494" t="s">
        <v>1388</v>
      </c>
      <c r="B89" s="302" t="s">
        <v>1332</v>
      </c>
      <c r="C89" s="302" t="s">
        <v>1389</v>
      </c>
      <c r="D89" s="499" t="s">
        <v>1390</v>
      </c>
      <c r="E89" s="499" t="s">
        <v>1276</v>
      </c>
      <c r="F89" s="499" t="s">
        <v>350</v>
      </c>
      <c r="G89" s="500">
        <v>100</v>
      </c>
      <c r="H89" s="500">
        <v>80</v>
      </c>
      <c r="I89" s="501">
        <v>20</v>
      </c>
    </row>
    <row r="90" spans="1:9" ht="15" x14ac:dyDescent="0.3">
      <c r="A90" s="494" t="s">
        <v>1391</v>
      </c>
      <c r="B90" s="302" t="s">
        <v>871</v>
      </c>
      <c r="C90" s="302" t="s">
        <v>1392</v>
      </c>
      <c r="D90" s="499" t="s">
        <v>1393</v>
      </c>
      <c r="E90" s="499" t="s">
        <v>1276</v>
      </c>
      <c r="F90" s="499" t="s">
        <v>350</v>
      </c>
      <c r="G90" s="500">
        <v>100</v>
      </c>
      <c r="H90" s="500">
        <v>80</v>
      </c>
      <c r="I90" s="501">
        <v>20</v>
      </c>
    </row>
    <row r="91" spans="1:9" ht="15" x14ac:dyDescent="0.3">
      <c r="A91" s="494" t="s">
        <v>1394</v>
      </c>
      <c r="B91" s="302" t="s">
        <v>508</v>
      </c>
      <c r="C91" s="302" t="s">
        <v>1395</v>
      </c>
      <c r="D91" s="499" t="s">
        <v>1396</v>
      </c>
      <c r="E91" s="499" t="s">
        <v>1276</v>
      </c>
      <c r="F91" s="499" t="s">
        <v>350</v>
      </c>
      <c r="G91" s="500">
        <v>100</v>
      </c>
      <c r="H91" s="500">
        <v>80</v>
      </c>
      <c r="I91" s="501">
        <v>20</v>
      </c>
    </row>
    <row r="92" spans="1:9" ht="15" x14ac:dyDescent="0.3">
      <c r="A92" s="494" t="s">
        <v>1397</v>
      </c>
      <c r="B92" s="302" t="s">
        <v>1063</v>
      </c>
      <c r="C92" s="302" t="s">
        <v>1398</v>
      </c>
      <c r="D92" s="499" t="s">
        <v>1399</v>
      </c>
      <c r="E92" s="499" t="s">
        <v>1276</v>
      </c>
      <c r="F92" s="499" t="s">
        <v>350</v>
      </c>
      <c r="G92" s="500">
        <v>100</v>
      </c>
      <c r="H92" s="500">
        <v>80</v>
      </c>
      <c r="I92" s="501">
        <v>20</v>
      </c>
    </row>
    <row r="93" spans="1:9" ht="15" x14ac:dyDescent="0.3">
      <c r="A93" s="494" t="s">
        <v>1400</v>
      </c>
      <c r="B93" s="302" t="s">
        <v>560</v>
      </c>
      <c r="C93" s="302" t="s">
        <v>1401</v>
      </c>
      <c r="D93" s="499" t="s">
        <v>1402</v>
      </c>
      <c r="E93" s="499" t="s">
        <v>1276</v>
      </c>
      <c r="F93" s="499" t="s">
        <v>350</v>
      </c>
      <c r="G93" s="500">
        <v>100</v>
      </c>
      <c r="H93" s="500">
        <v>80</v>
      </c>
      <c r="I93" s="501">
        <v>20</v>
      </c>
    </row>
    <row r="94" spans="1:9" ht="15" x14ac:dyDescent="0.3">
      <c r="A94" s="494" t="s">
        <v>1403</v>
      </c>
      <c r="B94" s="302" t="s">
        <v>536</v>
      </c>
      <c r="C94" s="302" t="s">
        <v>1404</v>
      </c>
      <c r="D94" s="499" t="s">
        <v>1405</v>
      </c>
      <c r="E94" s="499" t="s">
        <v>1276</v>
      </c>
      <c r="F94" s="499" t="s">
        <v>350</v>
      </c>
      <c r="G94" s="500">
        <v>100</v>
      </c>
      <c r="H94" s="500">
        <v>80</v>
      </c>
      <c r="I94" s="501">
        <v>20</v>
      </c>
    </row>
    <row r="95" spans="1:9" ht="15" x14ac:dyDescent="0.3">
      <c r="A95" s="494" t="s">
        <v>805</v>
      </c>
      <c r="B95" s="302" t="s">
        <v>1406</v>
      </c>
      <c r="C95" s="302" t="s">
        <v>1407</v>
      </c>
      <c r="D95" s="499" t="s">
        <v>1408</v>
      </c>
      <c r="E95" s="499" t="s">
        <v>1276</v>
      </c>
      <c r="F95" s="499" t="s">
        <v>350</v>
      </c>
      <c r="G95" s="500">
        <v>100</v>
      </c>
      <c r="H95" s="500">
        <v>80</v>
      </c>
      <c r="I95" s="501">
        <v>20</v>
      </c>
    </row>
    <row r="96" spans="1:9" ht="15" x14ac:dyDescent="0.3">
      <c r="A96" s="494" t="s">
        <v>1409</v>
      </c>
      <c r="B96" s="302" t="s">
        <v>871</v>
      </c>
      <c r="C96" s="302" t="s">
        <v>1410</v>
      </c>
      <c r="D96" s="499" t="s">
        <v>1411</v>
      </c>
      <c r="E96" s="499" t="s">
        <v>1276</v>
      </c>
      <c r="F96" s="499" t="s">
        <v>350</v>
      </c>
      <c r="G96" s="500">
        <v>100</v>
      </c>
      <c r="H96" s="500">
        <v>80</v>
      </c>
      <c r="I96" s="501">
        <v>20</v>
      </c>
    </row>
    <row r="97" spans="1:9" ht="15" x14ac:dyDescent="0.3">
      <c r="A97" s="494" t="s">
        <v>1412</v>
      </c>
      <c r="B97" s="302" t="s">
        <v>545</v>
      </c>
      <c r="C97" s="302" t="s">
        <v>1413</v>
      </c>
      <c r="D97" s="499">
        <v>20001049798</v>
      </c>
      <c r="E97" s="499" t="s">
        <v>1276</v>
      </c>
      <c r="F97" s="499" t="s">
        <v>350</v>
      </c>
      <c r="G97" s="500">
        <v>100</v>
      </c>
      <c r="H97" s="500">
        <v>80</v>
      </c>
      <c r="I97" s="501">
        <v>20</v>
      </c>
    </row>
    <row r="98" spans="1:9" ht="15" x14ac:dyDescent="0.3">
      <c r="A98" s="494" t="s">
        <v>1414</v>
      </c>
      <c r="B98" s="302" t="s">
        <v>511</v>
      </c>
      <c r="C98" s="302" t="s">
        <v>1415</v>
      </c>
      <c r="D98" s="499" t="s">
        <v>1416</v>
      </c>
      <c r="E98" s="499" t="s">
        <v>1276</v>
      </c>
      <c r="F98" s="499" t="s">
        <v>350</v>
      </c>
      <c r="G98" s="500">
        <v>100</v>
      </c>
      <c r="H98" s="500">
        <v>80</v>
      </c>
      <c r="I98" s="501">
        <v>20</v>
      </c>
    </row>
    <row r="99" spans="1:9" ht="15" x14ac:dyDescent="0.3">
      <c r="A99" s="494" t="s">
        <v>1417</v>
      </c>
      <c r="B99" s="302" t="s">
        <v>495</v>
      </c>
      <c r="C99" s="302" t="s">
        <v>1418</v>
      </c>
      <c r="D99" s="499" t="s">
        <v>1419</v>
      </c>
      <c r="E99" s="499" t="s">
        <v>1276</v>
      </c>
      <c r="F99" s="499" t="s">
        <v>350</v>
      </c>
      <c r="G99" s="500">
        <v>100</v>
      </c>
      <c r="H99" s="500">
        <v>80</v>
      </c>
      <c r="I99" s="501">
        <v>20</v>
      </c>
    </row>
    <row r="100" spans="1:9" ht="15" x14ac:dyDescent="0.3">
      <c r="A100" s="494" t="s">
        <v>1420</v>
      </c>
      <c r="B100" s="302" t="s">
        <v>1063</v>
      </c>
      <c r="C100" s="302" t="s">
        <v>1421</v>
      </c>
      <c r="D100" s="499" t="s">
        <v>1422</v>
      </c>
      <c r="E100" s="499" t="s">
        <v>1276</v>
      </c>
      <c r="F100" s="499" t="s">
        <v>350</v>
      </c>
      <c r="G100" s="500">
        <v>100</v>
      </c>
      <c r="H100" s="500">
        <v>80</v>
      </c>
      <c r="I100" s="501">
        <v>20</v>
      </c>
    </row>
    <row r="101" spans="1:9" ht="15" x14ac:dyDescent="0.3">
      <c r="A101" s="494" t="s">
        <v>1423</v>
      </c>
      <c r="B101" s="302" t="s">
        <v>929</v>
      </c>
      <c r="C101" s="302" t="s">
        <v>1424</v>
      </c>
      <c r="D101" s="499" t="s">
        <v>1425</v>
      </c>
      <c r="E101" s="499" t="s">
        <v>1276</v>
      </c>
      <c r="F101" s="499" t="s">
        <v>350</v>
      </c>
      <c r="G101" s="500">
        <v>100</v>
      </c>
      <c r="H101" s="500">
        <v>80</v>
      </c>
      <c r="I101" s="501">
        <v>20</v>
      </c>
    </row>
    <row r="102" spans="1:9" ht="15" x14ac:dyDescent="0.3">
      <c r="A102" s="494" t="s">
        <v>1426</v>
      </c>
      <c r="B102" s="302" t="s">
        <v>871</v>
      </c>
      <c r="C102" s="302" t="s">
        <v>1427</v>
      </c>
      <c r="D102" s="499" t="s">
        <v>1428</v>
      </c>
      <c r="E102" s="499" t="s">
        <v>1276</v>
      </c>
      <c r="F102" s="499" t="s">
        <v>350</v>
      </c>
      <c r="G102" s="500">
        <v>100</v>
      </c>
      <c r="H102" s="500">
        <v>80</v>
      </c>
      <c r="I102" s="501">
        <v>20</v>
      </c>
    </row>
    <row r="103" spans="1:9" ht="15" x14ac:dyDescent="0.3">
      <c r="A103" s="494" t="s">
        <v>1429</v>
      </c>
      <c r="B103" s="302" t="s">
        <v>502</v>
      </c>
      <c r="C103" s="302" t="s">
        <v>1430</v>
      </c>
      <c r="D103" s="499" t="s">
        <v>1431</v>
      </c>
      <c r="E103" s="499" t="s">
        <v>1276</v>
      </c>
      <c r="F103" s="499" t="s">
        <v>350</v>
      </c>
      <c r="G103" s="500">
        <v>100</v>
      </c>
      <c r="H103" s="500">
        <v>80</v>
      </c>
      <c r="I103" s="501">
        <v>20</v>
      </c>
    </row>
    <row r="104" spans="1:9" ht="15" x14ac:dyDescent="0.3">
      <c r="A104" s="494" t="s">
        <v>1432</v>
      </c>
      <c r="B104" s="302" t="s">
        <v>1433</v>
      </c>
      <c r="C104" s="302" t="s">
        <v>1434</v>
      </c>
      <c r="D104" s="499" t="s">
        <v>1435</v>
      </c>
      <c r="E104" s="499" t="s">
        <v>1276</v>
      </c>
      <c r="F104" s="499" t="s">
        <v>350</v>
      </c>
      <c r="G104" s="500">
        <v>100</v>
      </c>
      <c r="H104" s="500">
        <v>80</v>
      </c>
      <c r="I104" s="501">
        <v>20</v>
      </c>
    </row>
    <row r="105" spans="1:9" ht="15" x14ac:dyDescent="0.3">
      <c r="A105" s="494" t="s">
        <v>1436</v>
      </c>
      <c r="B105" s="302" t="s">
        <v>1437</v>
      </c>
      <c r="C105" s="302" t="s">
        <v>1438</v>
      </c>
      <c r="D105" s="499" t="s">
        <v>1439</v>
      </c>
      <c r="E105" s="499" t="s">
        <v>1276</v>
      </c>
      <c r="F105" s="499" t="s">
        <v>350</v>
      </c>
      <c r="G105" s="500">
        <v>100</v>
      </c>
      <c r="H105" s="500">
        <v>80</v>
      </c>
      <c r="I105" s="501">
        <v>20</v>
      </c>
    </row>
    <row r="106" spans="1:9" ht="15" x14ac:dyDescent="0.3">
      <c r="A106" s="494" t="s">
        <v>1440</v>
      </c>
      <c r="B106" s="302" t="s">
        <v>498</v>
      </c>
      <c r="C106" s="302" t="s">
        <v>558</v>
      </c>
      <c r="D106" s="499" t="s">
        <v>1441</v>
      </c>
      <c r="E106" s="499" t="s">
        <v>1276</v>
      </c>
      <c r="F106" s="499" t="s">
        <v>350</v>
      </c>
      <c r="G106" s="500">
        <v>100</v>
      </c>
      <c r="H106" s="500">
        <v>80</v>
      </c>
      <c r="I106" s="501">
        <v>20</v>
      </c>
    </row>
    <row r="107" spans="1:9" ht="15" x14ac:dyDescent="0.3">
      <c r="A107" s="494" t="s">
        <v>1442</v>
      </c>
      <c r="B107" s="302" t="s">
        <v>497</v>
      </c>
      <c r="C107" s="302" t="s">
        <v>1443</v>
      </c>
      <c r="D107" s="499" t="s">
        <v>1444</v>
      </c>
      <c r="E107" s="499" t="s">
        <v>1276</v>
      </c>
      <c r="F107" s="499" t="s">
        <v>350</v>
      </c>
      <c r="G107" s="500">
        <v>100</v>
      </c>
      <c r="H107" s="500">
        <v>80</v>
      </c>
      <c r="I107" s="501">
        <v>20</v>
      </c>
    </row>
    <row r="108" spans="1:9" ht="15" x14ac:dyDescent="0.3">
      <c r="A108" s="494" t="s">
        <v>619</v>
      </c>
      <c r="B108" s="302" t="s">
        <v>536</v>
      </c>
      <c r="C108" s="302" t="s">
        <v>1445</v>
      </c>
      <c r="D108" s="499" t="s">
        <v>1446</v>
      </c>
      <c r="E108" s="499" t="s">
        <v>1276</v>
      </c>
      <c r="F108" s="499" t="s">
        <v>350</v>
      </c>
      <c r="G108" s="500">
        <v>100</v>
      </c>
      <c r="H108" s="500">
        <v>80</v>
      </c>
      <c r="I108" s="501">
        <v>20</v>
      </c>
    </row>
    <row r="109" spans="1:9" ht="15" x14ac:dyDescent="0.3">
      <c r="A109" s="494" t="s">
        <v>1447</v>
      </c>
      <c r="B109" s="302" t="s">
        <v>608</v>
      </c>
      <c r="C109" s="302" t="s">
        <v>1427</v>
      </c>
      <c r="D109" s="499" t="s">
        <v>1448</v>
      </c>
      <c r="E109" s="499" t="s">
        <v>1276</v>
      </c>
      <c r="F109" s="499" t="s">
        <v>350</v>
      </c>
      <c r="G109" s="500">
        <v>100</v>
      </c>
      <c r="H109" s="500">
        <v>80</v>
      </c>
      <c r="I109" s="501">
        <v>20</v>
      </c>
    </row>
    <row r="110" spans="1:9" ht="15" x14ac:dyDescent="0.3">
      <c r="A110" s="494" t="s">
        <v>797</v>
      </c>
      <c r="B110" s="302" t="s">
        <v>929</v>
      </c>
      <c r="C110" s="302" t="s">
        <v>1449</v>
      </c>
      <c r="D110" s="499" t="s">
        <v>1450</v>
      </c>
      <c r="E110" s="499" t="s">
        <v>1276</v>
      </c>
      <c r="F110" s="499" t="s">
        <v>350</v>
      </c>
      <c r="G110" s="500">
        <v>100</v>
      </c>
      <c r="H110" s="500">
        <v>80</v>
      </c>
      <c r="I110" s="501">
        <v>20</v>
      </c>
    </row>
    <row r="111" spans="1:9" ht="15" x14ac:dyDescent="0.3">
      <c r="A111" s="494" t="s">
        <v>1451</v>
      </c>
      <c r="B111" s="302" t="s">
        <v>1273</v>
      </c>
      <c r="C111" s="302" t="s">
        <v>1452</v>
      </c>
      <c r="D111" s="499" t="s">
        <v>1453</v>
      </c>
      <c r="E111" s="499" t="s">
        <v>1276</v>
      </c>
      <c r="F111" s="499" t="s">
        <v>350</v>
      </c>
      <c r="G111" s="500">
        <v>100</v>
      </c>
      <c r="H111" s="500">
        <v>80</v>
      </c>
      <c r="I111" s="501">
        <v>20</v>
      </c>
    </row>
    <row r="112" spans="1:9" ht="15" x14ac:dyDescent="0.3">
      <c r="A112" s="494" t="s">
        <v>1454</v>
      </c>
      <c r="B112" s="302" t="s">
        <v>672</v>
      </c>
      <c r="C112" s="302" t="s">
        <v>1455</v>
      </c>
      <c r="D112" s="499" t="s">
        <v>1456</v>
      </c>
      <c r="E112" s="499" t="s">
        <v>1276</v>
      </c>
      <c r="F112" s="499" t="s">
        <v>350</v>
      </c>
      <c r="G112" s="500">
        <v>100</v>
      </c>
      <c r="H112" s="500">
        <v>80</v>
      </c>
      <c r="I112" s="501">
        <v>20</v>
      </c>
    </row>
    <row r="113" spans="1:9" ht="15" x14ac:dyDescent="0.3">
      <c r="A113" s="494" t="s">
        <v>1457</v>
      </c>
      <c r="B113" s="302" t="s">
        <v>1433</v>
      </c>
      <c r="C113" s="302" t="s">
        <v>1458</v>
      </c>
      <c r="D113" s="499" t="s">
        <v>1459</v>
      </c>
      <c r="E113" s="499" t="s">
        <v>1276</v>
      </c>
      <c r="F113" s="499" t="s">
        <v>350</v>
      </c>
      <c r="G113" s="500">
        <v>100</v>
      </c>
      <c r="H113" s="500">
        <v>80</v>
      </c>
      <c r="I113" s="501">
        <v>20</v>
      </c>
    </row>
    <row r="114" spans="1:9" ht="15" x14ac:dyDescent="0.3">
      <c r="A114" s="494" t="s">
        <v>1460</v>
      </c>
      <c r="B114" s="302" t="s">
        <v>929</v>
      </c>
      <c r="C114" s="302" t="s">
        <v>1461</v>
      </c>
      <c r="D114" s="499" t="s">
        <v>1462</v>
      </c>
      <c r="E114" s="499" t="s">
        <v>1276</v>
      </c>
      <c r="F114" s="499" t="s">
        <v>350</v>
      </c>
      <c r="G114" s="500">
        <v>100</v>
      </c>
      <c r="H114" s="500">
        <v>80</v>
      </c>
      <c r="I114" s="501">
        <v>20</v>
      </c>
    </row>
    <row r="115" spans="1:9" ht="15" x14ac:dyDescent="0.3">
      <c r="A115" s="494" t="s">
        <v>1463</v>
      </c>
      <c r="B115" s="302" t="s">
        <v>1350</v>
      </c>
      <c r="C115" s="302" t="s">
        <v>1464</v>
      </c>
      <c r="D115" s="499" t="s">
        <v>1465</v>
      </c>
      <c r="E115" s="499" t="s">
        <v>1276</v>
      </c>
      <c r="F115" s="499" t="s">
        <v>350</v>
      </c>
      <c r="G115" s="500">
        <v>100</v>
      </c>
      <c r="H115" s="500">
        <v>80</v>
      </c>
      <c r="I115" s="501">
        <v>20</v>
      </c>
    </row>
    <row r="116" spans="1:9" ht="15" x14ac:dyDescent="0.3">
      <c r="A116" s="494" t="s">
        <v>1466</v>
      </c>
      <c r="B116" s="302" t="s">
        <v>1467</v>
      </c>
      <c r="C116" s="302" t="s">
        <v>1468</v>
      </c>
      <c r="D116" s="499" t="s">
        <v>1469</v>
      </c>
      <c r="E116" s="499" t="s">
        <v>1276</v>
      </c>
      <c r="F116" s="499" t="s">
        <v>350</v>
      </c>
      <c r="G116" s="500">
        <v>100</v>
      </c>
      <c r="H116" s="500">
        <v>80</v>
      </c>
      <c r="I116" s="501">
        <v>20</v>
      </c>
    </row>
    <row r="117" spans="1:9" ht="15" x14ac:dyDescent="0.3">
      <c r="A117" s="494" t="s">
        <v>1470</v>
      </c>
      <c r="B117" s="302" t="s">
        <v>1371</v>
      </c>
      <c r="C117" s="302" t="s">
        <v>1471</v>
      </c>
      <c r="D117" s="499" t="s">
        <v>1472</v>
      </c>
      <c r="E117" s="499" t="s">
        <v>1276</v>
      </c>
      <c r="F117" s="499" t="s">
        <v>350</v>
      </c>
      <c r="G117" s="500">
        <v>100</v>
      </c>
      <c r="H117" s="500">
        <v>80</v>
      </c>
      <c r="I117" s="501">
        <v>20</v>
      </c>
    </row>
    <row r="118" spans="1:9" ht="15" x14ac:dyDescent="0.3">
      <c r="A118" s="494" t="s">
        <v>989</v>
      </c>
      <c r="B118" s="302" t="s">
        <v>1473</v>
      </c>
      <c r="C118" s="302" t="s">
        <v>1474</v>
      </c>
      <c r="D118" s="499" t="s">
        <v>1475</v>
      </c>
      <c r="E118" s="499" t="s">
        <v>1276</v>
      </c>
      <c r="F118" s="499" t="s">
        <v>350</v>
      </c>
      <c r="G118" s="500">
        <v>100</v>
      </c>
      <c r="H118" s="500">
        <v>80</v>
      </c>
      <c r="I118" s="501">
        <v>20</v>
      </c>
    </row>
    <row r="119" spans="1:9" ht="15" x14ac:dyDescent="0.3">
      <c r="A119" s="494" t="s">
        <v>1476</v>
      </c>
      <c r="B119" s="302" t="s">
        <v>485</v>
      </c>
      <c r="C119" s="302" t="s">
        <v>1477</v>
      </c>
      <c r="D119" s="499" t="s">
        <v>1478</v>
      </c>
      <c r="E119" s="499" t="s">
        <v>1276</v>
      </c>
      <c r="F119" s="499" t="s">
        <v>350</v>
      </c>
      <c r="G119" s="500">
        <v>100</v>
      </c>
      <c r="H119" s="500">
        <v>80</v>
      </c>
      <c r="I119" s="501">
        <v>20</v>
      </c>
    </row>
    <row r="120" spans="1:9" ht="15" x14ac:dyDescent="0.3">
      <c r="A120" s="494" t="s">
        <v>1479</v>
      </c>
      <c r="B120" s="302" t="s">
        <v>871</v>
      </c>
      <c r="C120" s="302" t="s">
        <v>1480</v>
      </c>
      <c r="D120" s="499" t="s">
        <v>1481</v>
      </c>
      <c r="E120" s="499" t="s">
        <v>1276</v>
      </c>
      <c r="F120" s="499" t="s">
        <v>350</v>
      </c>
      <c r="G120" s="500">
        <v>100</v>
      </c>
      <c r="H120" s="500">
        <v>80</v>
      </c>
      <c r="I120" s="501">
        <v>20</v>
      </c>
    </row>
    <row r="121" spans="1:9" ht="15" x14ac:dyDescent="0.3">
      <c r="A121" s="494" t="s">
        <v>1482</v>
      </c>
      <c r="B121" s="302" t="s">
        <v>1433</v>
      </c>
      <c r="C121" s="302" t="s">
        <v>1483</v>
      </c>
      <c r="D121" s="499" t="s">
        <v>1484</v>
      </c>
      <c r="E121" s="499" t="s">
        <v>1276</v>
      </c>
      <c r="F121" s="499" t="s">
        <v>350</v>
      </c>
      <c r="G121" s="500">
        <v>100</v>
      </c>
      <c r="H121" s="500">
        <v>80</v>
      </c>
      <c r="I121" s="501">
        <v>20</v>
      </c>
    </row>
    <row r="122" spans="1:9" ht="15" x14ac:dyDescent="0.3">
      <c r="A122" s="494" t="s">
        <v>1485</v>
      </c>
      <c r="B122" s="302" t="s">
        <v>1486</v>
      </c>
      <c r="C122" s="302" t="s">
        <v>1455</v>
      </c>
      <c r="D122" s="499" t="s">
        <v>1487</v>
      </c>
      <c r="E122" s="499" t="s">
        <v>1276</v>
      </c>
      <c r="F122" s="499" t="s">
        <v>350</v>
      </c>
      <c r="G122" s="500">
        <v>100</v>
      </c>
      <c r="H122" s="500">
        <v>80</v>
      </c>
      <c r="I122" s="501">
        <v>20</v>
      </c>
    </row>
    <row r="123" spans="1:9" ht="15" x14ac:dyDescent="0.3">
      <c r="A123" s="494" t="s">
        <v>772</v>
      </c>
      <c r="B123" s="302" t="s">
        <v>1273</v>
      </c>
      <c r="C123" s="302" t="s">
        <v>1488</v>
      </c>
      <c r="D123" s="499" t="s">
        <v>1489</v>
      </c>
      <c r="E123" s="499" t="s">
        <v>1276</v>
      </c>
      <c r="F123" s="499" t="s">
        <v>350</v>
      </c>
      <c r="G123" s="500">
        <v>100</v>
      </c>
      <c r="H123" s="500">
        <v>80</v>
      </c>
      <c r="I123" s="501">
        <v>20</v>
      </c>
    </row>
    <row r="124" spans="1:9" ht="15" x14ac:dyDescent="0.3">
      <c r="A124" s="494" t="s">
        <v>1490</v>
      </c>
      <c r="B124" s="302" t="s">
        <v>1491</v>
      </c>
      <c r="C124" s="302" t="s">
        <v>1492</v>
      </c>
      <c r="D124" s="499" t="s">
        <v>1493</v>
      </c>
      <c r="E124" s="499" t="s">
        <v>1276</v>
      </c>
      <c r="F124" s="499" t="s">
        <v>350</v>
      </c>
      <c r="G124" s="500">
        <v>100</v>
      </c>
      <c r="H124" s="500">
        <v>80</v>
      </c>
      <c r="I124" s="501">
        <v>20</v>
      </c>
    </row>
    <row r="125" spans="1:9" ht="15" x14ac:dyDescent="0.3">
      <c r="A125" s="494" t="s">
        <v>1494</v>
      </c>
      <c r="B125" s="302" t="s">
        <v>536</v>
      </c>
      <c r="C125" s="302" t="s">
        <v>1495</v>
      </c>
      <c r="D125" s="499" t="s">
        <v>1496</v>
      </c>
      <c r="E125" s="499" t="s">
        <v>1276</v>
      </c>
      <c r="F125" s="499" t="s">
        <v>350</v>
      </c>
      <c r="G125" s="500">
        <v>100</v>
      </c>
      <c r="H125" s="500">
        <v>80</v>
      </c>
      <c r="I125" s="501">
        <v>20</v>
      </c>
    </row>
    <row r="126" spans="1:9" ht="15" x14ac:dyDescent="0.3">
      <c r="A126" s="494" t="s">
        <v>1497</v>
      </c>
      <c r="B126" s="302" t="s">
        <v>495</v>
      </c>
      <c r="C126" s="302" t="s">
        <v>1480</v>
      </c>
      <c r="D126" s="499" t="s">
        <v>1498</v>
      </c>
      <c r="E126" s="499" t="s">
        <v>1276</v>
      </c>
      <c r="F126" s="499" t="s">
        <v>350</v>
      </c>
      <c r="G126" s="500">
        <v>100</v>
      </c>
      <c r="H126" s="500">
        <v>80</v>
      </c>
      <c r="I126" s="501">
        <v>20</v>
      </c>
    </row>
    <row r="127" spans="1:9" ht="15" x14ac:dyDescent="0.3">
      <c r="A127" s="494" t="s">
        <v>1499</v>
      </c>
      <c r="B127" s="302" t="s">
        <v>659</v>
      </c>
      <c r="C127" s="302" t="s">
        <v>1500</v>
      </c>
      <c r="D127" s="499" t="s">
        <v>1501</v>
      </c>
      <c r="E127" s="499" t="s">
        <v>1276</v>
      </c>
      <c r="F127" s="499" t="s">
        <v>350</v>
      </c>
      <c r="G127" s="500">
        <v>100</v>
      </c>
      <c r="H127" s="500">
        <v>80</v>
      </c>
      <c r="I127" s="501">
        <v>20</v>
      </c>
    </row>
    <row r="128" spans="1:9" ht="15" x14ac:dyDescent="0.3">
      <c r="A128" s="494" t="s">
        <v>579</v>
      </c>
      <c r="B128" s="302" t="s">
        <v>536</v>
      </c>
      <c r="C128" s="302" t="s">
        <v>1502</v>
      </c>
      <c r="D128" s="499" t="s">
        <v>1503</v>
      </c>
      <c r="E128" s="499" t="s">
        <v>1276</v>
      </c>
      <c r="F128" s="499" t="s">
        <v>350</v>
      </c>
      <c r="G128" s="500">
        <v>100</v>
      </c>
      <c r="H128" s="500">
        <v>80</v>
      </c>
      <c r="I128" s="501">
        <v>20</v>
      </c>
    </row>
    <row r="129" spans="1:9" ht="15" x14ac:dyDescent="0.3">
      <c r="A129" s="494" t="s">
        <v>1504</v>
      </c>
      <c r="B129" s="302" t="s">
        <v>1066</v>
      </c>
      <c r="C129" s="302" t="s">
        <v>1505</v>
      </c>
      <c r="D129" s="499" t="s">
        <v>1506</v>
      </c>
      <c r="E129" s="499" t="s">
        <v>1276</v>
      </c>
      <c r="F129" s="499" t="s">
        <v>350</v>
      </c>
      <c r="G129" s="500">
        <v>100</v>
      </c>
      <c r="H129" s="500">
        <v>80</v>
      </c>
      <c r="I129" s="501">
        <v>20</v>
      </c>
    </row>
    <row r="130" spans="1:9" ht="15" x14ac:dyDescent="0.3">
      <c r="A130" s="494" t="s">
        <v>1507</v>
      </c>
      <c r="B130" s="302" t="s">
        <v>1508</v>
      </c>
      <c r="C130" s="302" t="s">
        <v>1509</v>
      </c>
      <c r="D130" s="499" t="s">
        <v>1510</v>
      </c>
      <c r="E130" s="499" t="s">
        <v>1276</v>
      </c>
      <c r="F130" s="499" t="s">
        <v>350</v>
      </c>
      <c r="G130" s="500">
        <v>100</v>
      </c>
      <c r="H130" s="500">
        <v>80</v>
      </c>
      <c r="I130" s="501">
        <v>20</v>
      </c>
    </row>
    <row r="131" spans="1:9" ht="15" x14ac:dyDescent="0.3">
      <c r="A131" s="494" t="s">
        <v>1511</v>
      </c>
      <c r="B131" s="302" t="s">
        <v>1512</v>
      </c>
      <c r="C131" s="302" t="s">
        <v>1513</v>
      </c>
      <c r="D131" s="499" t="s">
        <v>1514</v>
      </c>
      <c r="E131" s="499" t="s">
        <v>1276</v>
      </c>
      <c r="F131" s="499" t="s">
        <v>350</v>
      </c>
      <c r="G131" s="500">
        <v>100</v>
      </c>
      <c r="H131" s="500">
        <v>80</v>
      </c>
      <c r="I131" s="501">
        <v>20</v>
      </c>
    </row>
    <row r="132" spans="1:9" ht="15" x14ac:dyDescent="0.3">
      <c r="A132" s="494" t="s">
        <v>1515</v>
      </c>
      <c r="B132" s="302" t="s">
        <v>535</v>
      </c>
      <c r="C132" s="302" t="s">
        <v>1516</v>
      </c>
      <c r="D132" s="499" t="s">
        <v>1517</v>
      </c>
      <c r="E132" s="499" t="s">
        <v>1276</v>
      </c>
      <c r="F132" s="499" t="s">
        <v>350</v>
      </c>
      <c r="G132" s="500">
        <v>100</v>
      </c>
      <c r="H132" s="500">
        <v>80</v>
      </c>
      <c r="I132" s="501">
        <v>20</v>
      </c>
    </row>
    <row r="133" spans="1:9" ht="15" x14ac:dyDescent="0.3">
      <c r="A133" s="494" t="s">
        <v>1155</v>
      </c>
      <c r="B133" s="302" t="s">
        <v>726</v>
      </c>
      <c r="C133" s="302" t="s">
        <v>1518</v>
      </c>
      <c r="D133" s="499" t="s">
        <v>1519</v>
      </c>
      <c r="E133" s="499" t="s">
        <v>1276</v>
      </c>
      <c r="F133" s="499" t="s">
        <v>350</v>
      </c>
      <c r="G133" s="500">
        <v>100</v>
      </c>
      <c r="H133" s="500">
        <v>80</v>
      </c>
      <c r="I133" s="501">
        <v>20</v>
      </c>
    </row>
    <row r="134" spans="1:9" ht="15" x14ac:dyDescent="0.3">
      <c r="A134" s="494" t="s">
        <v>1520</v>
      </c>
      <c r="B134" s="302" t="s">
        <v>536</v>
      </c>
      <c r="C134" s="302" t="s">
        <v>1521</v>
      </c>
      <c r="D134" s="499" t="s">
        <v>1522</v>
      </c>
      <c r="E134" s="499" t="s">
        <v>1276</v>
      </c>
      <c r="F134" s="499" t="s">
        <v>350</v>
      </c>
      <c r="G134" s="500">
        <v>100</v>
      </c>
      <c r="H134" s="500">
        <v>80</v>
      </c>
      <c r="I134" s="501">
        <v>20</v>
      </c>
    </row>
    <row r="135" spans="1:9" ht="15" x14ac:dyDescent="0.3">
      <c r="A135" s="494" t="s">
        <v>1523</v>
      </c>
      <c r="B135" s="302" t="s">
        <v>701</v>
      </c>
      <c r="C135" s="302" t="s">
        <v>1524</v>
      </c>
      <c r="D135" s="499" t="s">
        <v>1525</v>
      </c>
      <c r="E135" s="499" t="s">
        <v>1276</v>
      </c>
      <c r="F135" s="499" t="s">
        <v>350</v>
      </c>
      <c r="G135" s="500">
        <v>100</v>
      </c>
      <c r="H135" s="500">
        <v>80</v>
      </c>
      <c r="I135" s="501">
        <v>20</v>
      </c>
    </row>
    <row r="136" spans="1:9" ht="15" x14ac:dyDescent="0.3">
      <c r="A136" s="494" t="s">
        <v>1526</v>
      </c>
      <c r="B136" s="302" t="s">
        <v>1371</v>
      </c>
      <c r="C136" s="302" t="s">
        <v>1527</v>
      </c>
      <c r="D136" s="499" t="s">
        <v>1528</v>
      </c>
      <c r="E136" s="499" t="s">
        <v>1276</v>
      </c>
      <c r="F136" s="499" t="s">
        <v>350</v>
      </c>
      <c r="G136" s="500">
        <v>100</v>
      </c>
      <c r="H136" s="500">
        <v>80</v>
      </c>
      <c r="I136" s="501">
        <v>20</v>
      </c>
    </row>
    <row r="137" spans="1:9" ht="15" x14ac:dyDescent="0.3">
      <c r="A137" s="494" t="s">
        <v>1529</v>
      </c>
      <c r="B137" s="302" t="s">
        <v>535</v>
      </c>
      <c r="C137" s="302" t="s">
        <v>1530</v>
      </c>
      <c r="D137" s="499">
        <v>19001035252</v>
      </c>
      <c r="E137" s="499" t="s">
        <v>1276</v>
      </c>
      <c r="F137" s="499" t="s">
        <v>350</v>
      </c>
      <c r="G137" s="500">
        <v>100</v>
      </c>
      <c r="H137" s="500">
        <v>80</v>
      </c>
      <c r="I137" s="501">
        <v>20</v>
      </c>
    </row>
    <row r="138" spans="1:9" ht="15" x14ac:dyDescent="0.3">
      <c r="A138" s="494" t="s">
        <v>1531</v>
      </c>
      <c r="B138" s="302" t="s">
        <v>507</v>
      </c>
      <c r="C138" s="302" t="s">
        <v>1254</v>
      </c>
      <c r="D138" s="499" t="s">
        <v>1532</v>
      </c>
      <c r="E138" s="499" t="s">
        <v>1276</v>
      </c>
      <c r="F138" s="499" t="s">
        <v>350</v>
      </c>
      <c r="G138" s="500">
        <v>100</v>
      </c>
      <c r="H138" s="500">
        <v>80</v>
      </c>
      <c r="I138" s="501">
        <v>20</v>
      </c>
    </row>
    <row r="139" spans="1:9" ht="15" x14ac:dyDescent="0.3">
      <c r="A139" s="494" t="s">
        <v>1533</v>
      </c>
      <c r="B139" s="302" t="s">
        <v>756</v>
      </c>
      <c r="C139" s="302" t="s">
        <v>734</v>
      </c>
      <c r="D139" s="499" t="s">
        <v>1534</v>
      </c>
      <c r="E139" s="499" t="s">
        <v>1276</v>
      </c>
      <c r="F139" s="499" t="s">
        <v>350</v>
      </c>
      <c r="G139" s="500">
        <v>100</v>
      </c>
      <c r="H139" s="500">
        <v>80</v>
      </c>
      <c r="I139" s="501">
        <v>20</v>
      </c>
    </row>
    <row r="140" spans="1:9" ht="15" x14ac:dyDescent="0.3">
      <c r="A140" s="494" t="s">
        <v>1535</v>
      </c>
      <c r="B140" s="302" t="s">
        <v>1491</v>
      </c>
      <c r="C140" s="302" t="s">
        <v>1354</v>
      </c>
      <c r="D140" s="499" t="s">
        <v>1536</v>
      </c>
      <c r="E140" s="499" t="s">
        <v>1276</v>
      </c>
      <c r="F140" s="499" t="s">
        <v>350</v>
      </c>
      <c r="G140" s="500">
        <v>100</v>
      </c>
      <c r="H140" s="500">
        <v>80</v>
      </c>
      <c r="I140" s="501">
        <v>20</v>
      </c>
    </row>
    <row r="141" spans="1:9" ht="15" x14ac:dyDescent="0.3">
      <c r="A141" s="494" t="s">
        <v>1537</v>
      </c>
      <c r="B141" s="302" t="s">
        <v>1538</v>
      </c>
      <c r="C141" s="302" t="s">
        <v>1539</v>
      </c>
      <c r="D141" s="499" t="s">
        <v>1540</v>
      </c>
      <c r="E141" s="499" t="s">
        <v>1276</v>
      </c>
      <c r="F141" s="499" t="s">
        <v>350</v>
      </c>
      <c r="G141" s="500">
        <v>100</v>
      </c>
      <c r="H141" s="500">
        <v>80</v>
      </c>
      <c r="I141" s="501">
        <v>20</v>
      </c>
    </row>
    <row r="142" spans="1:9" ht="15" x14ac:dyDescent="0.3">
      <c r="A142" s="494" t="s">
        <v>1541</v>
      </c>
      <c r="B142" s="302" t="s">
        <v>536</v>
      </c>
      <c r="C142" s="302" t="s">
        <v>1542</v>
      </c>
      <c r="D142" s="499" t="s">
        <v>1543</v>
      </c>
      <c r="E142" s="499" t="s">
        <v>1276</v>
      </c>
      <c r="F142" s="499" t="s">
        <v>350</v>
      </c>
      <c r="G142" s="500">
        <v>100</v>
      </c>
      <c r="H142" s="500">
        <v>80</v>
      </c>
      <c r="I142" s="501">
        <v>20</v>
      </c>
    </row>
    <row r="143" spans="1:9" ht="15" x14ac:dyDescent="0.3">
      <c r="A143" s="494" t="s">
        <v>1544</v>
      </c>
      <c r="B143" s="302" t="s">
        <v>1545</v>
      </c>
      <c r="C143" s="302" t="s">
        <v>1546</v>
      </c>
      <c r="D143" s="499" t="s">
        <v>1547</v>
      </c>
      <c r="E143" s="499" t="s">
        <v>1276</v>
      </c>
      <c r="F143" s="499" t="s">
        <v>350</v>
      </c>
      <c r="G143" s="500">
        <v>100</v>
      </c>
      <c r="H143" s="500">
        <v>80</v>
      </c>
      <c r="I143" s="501">
        <v>20</v>
      </c>
    </row>
    <row r="144" spans="1:9" ht="15" x14ac:dyDescent="0.3">
      <c r="A144" s="494" t="s">
        <v>1548</v>
      </c>
      <c r="B144" s="302" t="s">
        <v>608</v>
      </c>
      <c r="C144" s="302" t="s">
        <v>1549</v>
      </c>
      <c r="D144" s="499" t="s">
        <v>1550</v>
      </c>
      <c r="E144" s="499" t="s">
        <v>1276</v>
      </c>
      <c r="F144" s="499" t="s">
        <v>350</v>
      </c>
      <c r="G144" s="500">
        <v>100</v>
      </c>
      <c r="H144" s="500">
        <v>80</v>
      </c>
      <c r="I144" s="501">
        <v>20</v>
      </c>
    </row>
    <row r="145" spans="1:9" ht="15" x14ac:dyDescent="0.3">
      <c r="A145" s="494" t="s">
        <v>1551</v>
      </c>
      <c r="B145" s="302" t="s">
        <v>488</v>
      </c>
      <c r="C145" s="302" t="s">
        <v>1552</v>
      </c>
      <c r="D145" s="499" t="s">
        <v>1553</v>
      </c>
      <c r="E145" s="499" t="s">
        <v>1276</v>
      </c>
      <c r="F145" s="499" t="s">
        <v>350</v>
      </c>
      <c r="G145" s="500">
        <v>100</v>
      </c>
      <c r="H145" s="500">
        <v>80</v>
      </c>
      <c r="I145" s="501">
        <v>20</v>
      </c>
    </row>
    <row r="146" spans="1:9" ht="15" x14ac:dyDescent="0.3">
      <c r="A146" s="494" t="s">
        <v>1554</v>
      </c>
      <c r="B146" s="302" t="s">
        <v>497</v>
      </c>
      <c r="C146" s="302" t="s">
        <v>1555</v>
      </c>
      <c r="D146" s="499" t="s">
        <v>1556</v>
      </c>
      <c r="E146" s="499" t="s">
        <v>1276</v>
      </c>
      <c r="F146" s="499" t="s">
        <v>350</v>
      </c>
      <c r="G146" s="500">
        <v>100</v>
      </c>
      <c r="H146" s="500">
        <v>80</v>
      </c>
      <c r="I146" s="501">
        <v>20</v>
      </c>
    </row>
    <row r="147" spans="1:9" ht="15" x14ac:dyDescent="0.3">
      <c r="A147" s="494" t="s">
        <v>1557</v>
      </c>
      <c r="B147" s="302" t="s">
        <v>1032</v>
      </c>
      <c r="C147" s="302" t="s">
        <v>1546</v>
      </c>
      <c r="D147" s="499" t="s">
        <v>1558</v>
      </c>
      <c r="E147" s="499" t="s">
        <v>1276</v>
      </c>
      <c r="F147" s="499" t="s">
        <v>350</v>
      </c>
      <c r="G147" s="500">
        <v>100</v>
      </c>
      <c r="H147" s="500">
        <v>80</v>
      </c>
      <c r="I147" s="501">
        <v>20</v>
      </c>
    </row>
    <row r="148" spans="1:9" ht="15" x14ac:dyDescent="0.3">
      <c r="A148" s="494" t="s">
        <v>785</v>
      </c>
      <c r="B148" s="302" t="s">
        <v>1559</v>
      </c>
      <c r="C148" s="302" t="s">
        <v>1560</v>
      </c>
      <c r="D148" s="499">
        <v>62005009658</v>
      </c>
      <c r="E148" s="499" t="s">
        <v>1276</v>
      </c>
      <c r="F148" s="499" t="s">
        <v>350</v>
      </c>
      <c r="G148" s="500">
        <v>100</v>
      </c>
      <c r="H148" s="500">
        <v>80</v>
      </c>
      <c r="I148" s="501">
        <v>20</v>
      </c>
    </row>
    <row r="149" spans="1:9" ht="15" x14ac:dyDescent="0.3">
      <c r="A149" s="494" t="s">
        <v>1561</v>
      </c>
      <c r="B149" s="302" t="s">
        <v>495</v>
      </c>
      <c r="C149" s="302" t="s">
        <v>1562</v>
      </c>
      <c r="D149" s="499" t="s">
        <v>1563</v>
      </c>
      <c r="E149" s="499" t="s">
        <v>1276</v>
      </c>
      <c r="F149" s="499" t="s">
        <v>350</v>
      </c>
      <c r="G149" s="500">
        <v>100</v>
      </c>
      <c r="H149" s="500">
        <v>80</v>
      </c>
      <c r="I149" s="501">
        <v>20</v>
      </c>
    </row>
    <row r="150" spans="1:9" ht="15" x14ac:dyDescent="0.3">
      <c r="A150" s="494" t="s">
        <v>1564</v>
      </c>
      <c r="B150" s="302" t="s">
        <v>1565</v>
      </c>
      <c r="C150" s="302" t="s">
        <v>1566</v>
      </c>
      <c r="D150" s="499" t="s">
        <v>1567</v>
      </c>
      <c r="E150" s="499" t="s">
        <v>1276</v>
      </c>
      <c r="F150" s="499" t="s">
        <v>350</v>
      </c>
      <c r="G150" s="500">
        <v>100</v>
      </c>
      <c r="H150" s="500">
        <v>80</v>
      </c>
      <c r="I150" s="501">
        <v>20</v>
      </c>
    </row>
    <row r="151" spans="1:9" ht="15" x14ac:dyDescent="0.3">
      <c r="A151" s="494" t="s">
        <v>1568</v>
      </c>
      <c r="B151" s="302" t="s">
        <v>488</v>
      </c>
      <c r="C151" s="302" t="s">
        <v>1569</v>
      </c>
      <c r="D151" s="499" t="s">
        <v>1570</v>
      </c>
      <c r="E151" s="499" t="s">
        <v>1276</v>
      </c>
      <c r="F151" s="499" t="s">
        <v>350</v>
      </c>
      <c r="G151" s="500">
        <v>100</v>
      </c>
      <c r="H151" s="500">
        <v>80</v>
      </c>
      <c r="I151" s="501">
        <v>20</v>
      </c>
    </row>
    <row r="152" spans="1:9" ht="15" x14ac:dyDescent="0.3">
      <c r="A152" s="494" t="s">
        <v>1571</v>
      </c>
      <c r="B152" s="302" t="s">
        <v>1572</v>
      </c>
      <c r="C152" s="302" t="s">
        <v>1573</v>
      </c>
      <c r="D152" s="499" t="s">
        <v>1574</v>
      </c>
      <c r="E152" s="499" t="s">
        <v>1276</v>
      </c>
      <c r="F152" s="499" t="s">
        <v>350</v>
      </c>
      <c r="G152" s="500">
        <v>100</v>
      </c>
      <c r="H152" s="500">
        <v>80</v>
      </c>
      <c r="I152" s="501">
        <v>20</v>
      </c>
    </row>
    <row r="153" spans="1:9" ht="15" x14ac:dyDescent="0.3">
      <c r="A153" s="494" t="s">
        <v>1575</v>
      </c>
      <c r="B153" s="302" t="s">
        <v>677</v>
      </c>
      <c r="C153" s="302" t="s">
        <v>1576</v>
      </c>
      <c r="D153" s="499" t="s">
        <v>1577</v>
      </c>
      <c r="E153" s="499" t="s">
        <v>1276</v>
      </c>
      <c r="F153" s="499" t="s">
        <v>350</v>
      </c>
      <c r="G153" s="500">
        <v>100</v>
      </c>
      <c r="H153" s="500">
        <v>80</v>
      </c>
      <c r="I153" s="501">
        <v>20</v>
      </c>
    </row>
    <row r="154" spans="1:9" ht="15" x14ac:dyDescent="0.3">
      <c r="A154" s="494" t="s">
        <v>1578</v>
      </c>
      <c r="B154" s="302" t="s">
        <v>536</v>
      </c>
      <c r="C154" s="302" t="s">
        <v>527</v>
      </c>
      <c r="D154" s="499" t="s">
        <v>1579</v>
      </c>
      <c r="E154" s="499" t="s">
        <v>1276</v>
      </c>
      <c r="F154" s="499" t="s">
        <v>350</v>
      </c>
      <c r="G154" s="500">
        <v>100</v>
      </c>
      <c r="H154" s="500">
        <v>80</v>
      </c>
      <c r="I154" s="501">
        <v>20</v>
      </c>
    </row>
    <row r="155" spans="1:9" ht="15" x14ac:dyDescent="0.3">
      <c r="A155" s="494" t="s">
        <v>1580</v>
      </c>
      <c r="B155" s="302" t="s">
        <v>1581</v>
      </c>
      <c r="C155" s="302" t="s">
        <v>1582</v>
      </c>
      <c r="D155" s="499" t="s">
        <v>1583</v>
      </c>
      <c r="E155" s="499" t="s">
        <v>1276</v>
      </c>
      <c r="F155" s="499" t="s">
        <v>350</v>
      </c>
      <c r="G155" s="500">
        <v>100</v>
      </c>
      <c r="H155" s="500">
        <v>80</v>
      </c>
      <c r="I155" s="501">
        <v>20</v>
      </c>
    </row>
    <row r="156" spans="1:9" ht="15" x14ac:dyDescent="0.3">
      <c r="A156" s="494" t="s">
        <v>1584</v>
      </c>
      <c r="B156" s="302" t="s">
        <v>1324</v>
      </c>
      <c r="C156" s="302" t="s">
        <v>1585</v>
      </c>
      <c r="D156" s="499" t="s">
        <v>1586</v>
      </c>
      <c r="E156" s="499" t="s">
        <v>1276</v>
      </c>
      <c r="F156" s="499" t="s">
        <v>350</v>
      </c>
      <c r="G156" s="500">
        <v>100</v>
      </c>
      <c r="H156" s="500">
        <v>80</v>
      </c>
      <c r="I156" s="501">
        <v>20</v>
      </c>
    </row>
    <row r="157" spans="1:9" ht="15" x14ac:dyDescent="0.3">
      <c r="A157" s="494" t="s">
        <v>1154</v>
      </c>
      <c r="B157" s="302" t="s">
        <v>1587</v>
      </c>
      <c r="C157" s="302" t="s">
        <v>1588</v>
      </c>
      <c r="D157" s="499" t="s">
        <v>1589</v>
      </c>
      <c r="E157" s="499" t="s">
        <v>1276</v>
      </c>
      <c r="F157" s="499" t="s">
        <v>350</v>
      </c>
      <c r="G157" s="500">
        <v>100</v>
      </c>
      <c r="H157" s="500">
        <v>80</v>
      </c>
      <c r="I157" s="501">
        <v>20</v>
      </c>
    </row>
    <row r="158" spans="1:9" ht="15" x14ac:dyDescent="0.3">
      <c r="A158" s="494" t="s">
        <v>1590</v>
      </c>
      <c r="B158" s="302" t="s">
        <v>1591</v>
      </c>
      <c r="C158" s="302" t="s">
        <v>1592</v>
      </c>
      <c r="D158" s="499" t="s">
        <v>1593</v>
      </c>
      <c r="E158" s="499" t="s">
        <v>1276</v>
      </c>
      <c r="F158" s="499" t="s">
        <v>350</v>
      </c>
      <c r="G158" s="500">
        <v>100</v>
      </c>
      <c r="H158" s="500">
        <v>80</v>
      </c>
      <c r="I158" s="501">
        <v>20</v>
      </c>
    </row>
    <row r="159" spans="1:9" ht="15" x14ac:dyDescent="0.3">
      <c r="A159" s="494" t="s">
        <v>1594</v>
      </c>
      <c r="B159" s="302" t="s">
        <v>1350</v>
      </c>
      <c r="C159" s="302" t="s">
        <v>1595</v>
      </c>
      <c r="D159" s="499" t="s">
        <v>1596</v>
      </c>
      <c r="E159" s="499" t="s">
        <v>1276</v>
      </c>
      <c r="F159" s="499" t="s">
        <v>350</v>
      </c>
      <c r="G159" s="500">
        <v>100</v>
      </c>
      <c r="H159" s="500">
        <v>80</v>
      </c>
      <c r="I159" s="501">
        <v>20</v>
      </c>
    </row>
    <row r="160" spans="1:9" ht="15" x14ac:dyDescent="0.3">
      <c r="A160" s="494" t="s">
        <v>1597</v>
      </c>
      <c r="B160" s="302" t="s">
        <v>1598</v>
      </c>
      <c r="C160" s="302" t="s">
        <v>1599</v>
      </c>
      <c r="D160" s="499" t="s">
        <v>1600</v>
      </c>
      <c r="E160" s="499" t="s">
        <v>1276</v>
      </c>
      <c r="F160" s="499" t="s">
        <v>350</v>
      </c>
      <c r="G160" s="500">
        <v>100</v>
      </c>
      <c r="H160" s="500">
        <v>80</v>
      </c>
      <c r="I160" s="501">
        <v>20</v>
      </c>
    </row>
    <row r="161" spans="1:9" ht="15" x14ac:dyDescent="0.3">
      <c r="A161" s="494" t="s">
        <v>1601</v>
      </c>
      <c r="B161" s="302" t="s">
        <v>506</v>
      </c>
      <c r="C161" s="302" t="s">
        <v>1602</v>
      </c>
      <c r="D161" s="499" t="s">
        <v>1603</v>
      </c>
      <c r="E161" s="499" t="s">
        <v>1276</v>
      </c>
      <c r="F161" s="499" t="s">
        <v>350</v>
      </c>
      <c r="G161" s="500">
        <v>100</v>
      </c>
      <c r="H161" s="500">
        <v>80</v>
      </c>
      <c r="I161" s="501">
        <v>20</v>
      </c>
    </row>
    <row r="162" spans="1:9" ht="15" x14ac:dyDescent="0.3">
      <c r="A162" s="494" t="s">
        <v>1604</v>
      </c>
      <c r="B162" s="302" t="s">
        <v>536</v>
      </c>
      <c r="C162" s="302" t="s">
        <v>1605</v>
      </c>
      <c r="D162" s="499" t="s">
        <v>1606</v>
      </c>
      <c r="E162" s="499" t="s">
        <v>1276</v>
      </c>
      <c r="F162" s="499" t="s">
        <v>350</v>
      </c>
      <c r="G162" s="500">
        <v>100</v>
      </c>
      <c r="H162" s="500">
        <v>80</v>
      </c>
      <c r="I162" s="501">
        <v>20</v>
      </c>
    </row>
    <row r="163" spans="1:9" ht="15" x14ac:dyDescent="0.3">
      <c r="A163" s="494" t="s">
        <v>1607</v>
      </c>
      <c r="B163" s="302" t="s">
        <v>571</v>
      </c>
      <c r="C163" s="302" t="s">
        <v>1608</v>
      </c>
      <c r="D163" s="499" t="s">
        <v>1609</v>
      </c>
      <c r="E163" s="499" t="s">
        <v>1276</v>
      </c>
      <c r="F163" s="499" t="s">
        <v>350</v>
      </c>
      <c r="G163" s="500">
        <v>100</v>
      </c>
      <c r="H163" s="500">
        <v>80</v>
      </c>
      <c r="I163" s="501">
        <v>20</v>
      </c>
    </row>
    <row r="164" spans="1:9" ht="15" x14ac:dyDescent="0.3">
      <c r="A164" s="494" t="s">
        <v>1610</v>
      </c>
      <c r="B164" s="302" t="s">
        <v>1611</v>
      </c>
      <c r="C164" s="302" t="s">
        <v>1612</v>
      </c>
      <c r="D164" s="499" t="s">
        <v>1613</v>
      </c>
      <c r="E164" s="499" t="s">
        <v>1276</v>
      </c>
      <c r="F164" s="499" t="s">
        <v>350</v>
      </c>
      <c r="G164" s="500">
        <v>100</v>
      </c>
      <c r="H164" s="500">
        <v>80</v>
      </c>
      <c r="I164" s="501">
        <v>20</v>
      </c>
    </row>
    <row r="165" spans="1:9" ht="15" x14ac:dyDescent="0.3">
      <c r="A165" s="494" t="s">
        <v>1614</v>
      </c>
      <c r="B165" s="302" t="s">
        <v>1302</v>
      </c>
      <c r="C165" s="302" t="s">
        <v>1615</v>
      </c>
      <c r="D165" s="499" t="s">
        <v>1616</v>
      </c>
      <c r="E165" s="499" t="s">
        <v>1276</v>
      </c>
      <c r="F165" s="499" t="s">
        <v>350</v>
      </c>
      <c r="G165" s="500">
        <v>100</v>
      </c>
      <c r="H165" s="500">
        <v>80</v>
      </c>
      <c r="I165" s="501">
        <v>20</v>
      </c>
    </row>
    <row r="166" spans="1:9" ht="15" x14ac:dyDescent="0.3">
      <c r="A166" s="494" t="s">
        <v>1617</v>
      </c>
      <c r="B166" s="302" t="s">
        <v>495</v>
      </c>
      <c r="C166" s="302" t="s">
        <v>1618</v>
      </c>
      <c r="D166" s="499" t="s">
        <v>1619</v>
      </c>
      <c r="E166" s="499" t="s">
        <v>1276</v>
      </c>
      <c r="F166" s="499" t="s">
        <v>350</v>
      </c>
      <c r="G166" s="500">
        <v>100</v>
      </c>
      <c r="H166" s="500">
        <v>80</v>
      </c>
      <c r="I166" s="501">
        <v>20</v>
      </c>
    </row>
    <row r="167" spans="1:9" ht="15" x14ac:dyDescent="0.3">
      <c r="A167" s="494" t="s">
        <v>1620</v>
      </c>
      <c r="B167" s="302" t="s">
        <v>1621</v>
      </c>
      <c r="C167" s="302" t="s">
        <v>1622</v>
      </c>
      <c r="D167" s="499" t="s">
        <v>1623</v>
      </c>
      <c r="E167" s="499" t="s">
        <v>1276</v>
      </c>
      <c r="F167" s="499" t="s">
        <v>350</v>
      </c>
      <c r="G167" s="500">
        <v>100</v>
      </c>
      <c r="H167" s="500">
        <v>80</v>
      </c>
      <c r="I167" s="501">
        <v>20</v>
      </c>
    </row>
    <row r="168" spans="1:9" ht="15" x14ac:dyDescent="0.3">
      <c r="A168" s="494" t="s">
        <v>1624</v>
      </c>
      <c r="B168" s="302" t="s">
        <v>545</v>
      </c>
      <c r="C168" s="302" t="s">
        <v>1625</v>
      </c>
      <c r="D168" s="499" t="s">
        <v>1626</v>
      </c>
      <c r="E168" s="499" t="s">
        <v>1276</v>
      </c>
      <c r="F168" s="499" t="s">
        <v>350</v>
      </c>
      <c r="G168" s="500">
        <v>100</v>
      </c>
      <c r="H168" s="500">
        <v>80</v>
      </c>
      <c r="I168" s="501">
        <v>20</v>
      </c>
    </row>
    <row r="169" spans="1:9" ht="15" x14ac:dyDescent="0.3">
      <c r="A169" s="494" t="s">
        <v>1627</v>
      </c>
      <c r="B169" s="302" t="s">
        <v>487</v>
      </c>
      <c r="C169" s="302" t="s">
        <v>1628</v>
      </c>
      <c r="D169" s="499" t="s">
        <v>1629</v>
      </c>
      <c r="E169" s="499" t="s">
        <v>1276</v>
      </c>
      <c r="F169" s="499" t="s">
        <v>350</v>
      </c>
      <c r="G169" s="500">
        <v>100</v>
      </c>
      <c r="H169" s="500">
        <v>80</v>
      </c>
      <c r="I169" s="501">
        <v>20</v>
      </c>
    </row>
    <row r="170" spans="1:9" ht="15" x14ac:dyDescent="0.3">
      <c r="A170" s="494" t="s">
        <v>1630</v>
      </c>
      <c r="B170" s="302" t="s">
        <v>684</v>
      </c>
      <c r="C170" s="302" t="s">
        <v>1631</v>
      </c>
      <c r="D170" s="499" t="s">
        <v>1632</v>
      </c>
      <c r="E170" s="499" t="s">
        <v>1276</v>
      </c>
      <c r="F170" s="499" t="s">
        <v>350</v>
      </c>
      <c r="G170" s="500">
        <v>100</v>
      </c>
      <c r="H170" s="500">
        <v>80</v>
      </c>
      <c r="I170" s="501">
        <v>20</v>
      </c>
    </row>
    <row r="171" spans="1:9" ht="15" x14ac:dyDescent="0.3">
      <c r="A171" s="494" t="s">
        <v>1633</v>
      </c>
      <c r="B171" s="302" t="s">
        <v>929</v>
      </c>
      <c r="C171" s="302" t="s">
        <v>1634</v>
      </c>
      <c r="D171" s="499" t="s">
        <v>1635</v>
      </c>
      <c r="E171" s="499" t="s">
        <v>1276</v>
      </c>
      <c r="F171" s="499" t="s">
        <v>350</v>
      </c>
      <c r="G171" s="500">
        <v>100</v>
      </c>
      <c r="H171" s="500">
        <v>80</v>
      </c>
      <c r="I171" s="501">
        <v>20</v>
      </c>
    </row>
    <row r="172" spans="1:9" ht="15" x14ac:dyDescent="0.3">
      <c r="A172" s="494" t="s">
        <v>1636</v>
      </c>
      <c r="B172" s="302" t="s">
        <v>1637</v>
      </c>
      <c r="C172" s="302" t="s">
        <v>1638</v>
      </c>
      <c r="D172" s="499" t="s">
        <v>1639</v>
      </c>
      <c r="E172" s="499" t="s">
        <v>1276</v>
      </c>
      <c r="F172" s="499" t="s">
        <v>350</v>
      </c>
      <c r="G172" s="500">
        <v>100</v>
      </c>
      <c r="H172" s="500">
        <v>80</v>
      </c>
      <c r="I172" s="501">
        <v>20</v>
      </c>
    </row>
    <row r="173" spans="1:9" ht="15" x14ac:dyDescent="0.3">
      <c r="A173" s="494" t="s">
        <v>985</v>
      </c>
      <c r="B173" s="302" t="s">
        <v>668</v>
      </c>
      <c r="C173" s="302" t="s">
        <v>1640</v>
      </c>
      <c r="D173" s="499" t="s">
        <v>1641</v>
      </c>
      <c r="E173" s="499" t="s">
        <v>1276</v>
      </c>
      <c r="F173" s="499" t="s">
        <v>350</v>
      </c>
      <c r="G173" s="500">
        <v>100</v>
      </c>
      <c r="H173" s="500">
        <v>80</v>
      </c>
      <c r="I173" s="501">
        <v>20</v>
      </c>
    </row>
    <row r="174" spans="1:9" ht="15" x14ac:dyDescent="0.3">
      <c r="A174" s="494" t="s">
        <v>1642</v>
      </c>
      <c r="B174" s="302" t="s">
        <v>1591</v>
      </c>
      <c r="C174" s="302" t="s">
        <v>1643</v>
      </c>
      <c r="D174" s="499" t="s">
        <v>1644</v>
      </c>
      <c r="E174" s="499" t="s">
        <v>1276</v>
      </c>
      <c r="F174" s="499" t="s">
        <v>350</v>
      </c>
      <c r="G174" s="500">
        <v>100</v>
      </c>
      <c r="H174" s="500">
        <v>80</v>
      </c>
      <c r="I174" s="501">
        <v>20</v>
      </c>
    </row>
    <row r="175" spans="1:9" ht="15" x14ac:dyDescent="0.3">
      <c r="A175" s="494" t="s">
        <v>1645</v>
      </c>
      <c r="B175" s="302" t="s">
        <v>1646</v>
      </c>
      <c r="C175" s="302" t="s">
        <v>1647</v>
      </c>
      <c r="D175" s="499" t="s">
        <v>1648</v>
      </c>
      <c r="E175" s="499" t="s">
        <v>1276</v>
      </c>
      <c r="F175" s="499" t="s">
        <v>350</v>
      </c>
      <c r="G175" s="500">
        <v>100</v>
      </c>
      <c r="H175" s="500">
        <v>80</v>
      </c>
      <c r="I175" s="501">
        <v>20</v>
      </c>
    </row>
    <row r="176" spans="1:9" ht="15" x14ac:dyDescent="0.3">
      <c r="A176" s="494" t="s">
        <v>1649</v>
      </c>
      <c r="B176" s="302" t="s">
        <v>871</v>
      </c>
      <c r="C176" s="302" t="s">
        <v>1254</v>
      </c>
      <c r="D176" s="499" t="s">
        <v>1650</v>
      </c>
      <c r="E176" s="499" t="s">
        <v>1276</v>
      </c>
      <c r="F176" s="499" t="s">
        <v>350</v>
      </c>
      <c r="G176" s="500">
        <v>100</v>
      </c>
      <c r="H176" s="500">
        <v>80</v>
      </c>
      <c r="I176" s="501">
        <v>20</v>
      </c>
    </row>
    <row r="177" spans="1:9" ht="15" x14ac:dyDescent="0.3">
      <c r="A177" s="494" t="s">
        <v>1651</v>
      </c>
      <c r="B177" s="302" t="s">
        <v>483</v>
      </c>
      <c r="C177" s="302" t="s">
        <v>1254</v>
      </c>
      <c r="D177" s="499" t="s">
        <v>1652</v>
      </c>
      <c r="E177" s="499" t="s">
        <v>1276</v>
      </c>
      <c r="F177" s="499" t="s">
        <v>350</v>
      </c>
      <c r="G177" s="500">
        <v>100</v>
      </c>
      <c r="H177" s="500">
        <v>80</v>
      </c>
      <c r="I177" s="501">
        <v>20</v>
      </c>
    </row>
    <row r="178" spans="1:9" ht="15" x14ac:dyDescent="0.3">
      <c r="A178" s="494" t="s">
        <v>1653</v>
      </c>
      <c r="B178" s="302" t="s">
        <v>533</v>
      </c>
      <c r="C178" s="302" t="s">
        <v>1654</v>
      </c>
      <c r="D178" s="499" t="s">
        <v>1655</v>
      </c>
      <c r="E178" s="499" t="s">
        <v>1276</v>
      </c>
      <c r="F178" s="499" t="s">
        <v>350</v>
      </c>
      <c r="G178" s="500">
        <v>100</v>
      </c>
      <c r="H178" s="500">
        <v>80</v>
      </c>
      <c r="I178" s="501">
        <v>20</v>
      </c>
    </row>
    <row r="179" spans="1:9" ht="15" x14ac:dyDescent="0.3">
      <c r="A179" s="494" t="s">
        <v>1656</v>
      </c>
      <c r="B179" s="302" t="s">
        <v>608</v>
      </c>
      <c r="C179" s="302" t="s">
        <v>734</v>
      </c>
      <c r="D179" s="499" t="s">
        <v>1657</v>
      </c>
      <c r="E179" s="499" t="s">
        <v>1276</v>
      </c>
      <c r="F179" s="499" t="s">
        <v>350</v>
      </c>
      <c r="G179" s="500">
        <v>100</v>
      </c>
      <c r="H179" s="500">
        <v>80</v>
      </c>
      <c r="I179" s="501">
        <v>20</v>
      </c>
    </row>
    <row r="180" spans="1:9" ht="15" x14ac:dyDescent="0.3">
      <c r="A180" s="494" t="s">
        <v>1658</v>
      </c>
      <c r="B180" s="302" t="s">
        <v>1385</v>
      </c>
      <c r="C180" s="302" t="s">
        <v>1659</v>
      </c>
      <c r="D180" s="499" t="s">
        <v>1660</v>
      </c>
      <c r="E180" s="499" t="s">
        <v>1276</v>
      </c>
      <c r="F180" s="499" t="s">
        <v>350</v>
      </c>
      <c r="G180" s="500">
        <v>100</v>
      </c>
      <c r="H180" s="500">
        <v>80</v>
      </c>
      <c r="I180" s="501">
        <v>20</v>
      </c>
    </row>
    <row r="181" spans="1:9" ht="15" x14ac:dyDescent="0.3">
      <c r="A181" s="494" t="s">
        <v>1661</v>
      </c>
      <c r="B181" s="302" t="s">
        <v>1662</v>
      </c>
      <c r="C181" s="302" t="s">
        <v>1663</v>
      </c>
      <c r="D181" s="499" t="s">
        <v>1664</v>
      </c>
      <c r="E181" s="499" t="s">
        <v>1276</v>
      </c>
      <c r="F181" s="499" t="s">
        <v>350</v>
      </c>
      <c r="G181" s="500">
        <v>100</v>
      </c>
      <c r="H181" s="500">
        <v>80</v>
      </c>
      <c r="I181" s="501">
        <v>20</v>
      </c>
    </row>
    <row r="182" spans="1:9" ht="15" x14ac:dyDescent="0.3">
      <c r="A182" s="494" t="s">
        <v>1665</v>
      </c>
      <c r="B182" s="302" t="s">
        <v>514</v>
      </c>
      <c r="C182" s="302" t="s">
        <v>1654</v>
      </c>
      <c r="D182" s="499" t="s">
        <v>1666</v>
      </c>
      <c r="E182" s="499" t="s">
        <v>1276</v>
      </c>
      <c r="F182" s="499" t="s">
        <v>350</v>
      </c>
      <c r="G182" s="500">
        <v>100</v>
      </c>
      <c r="H182" s="500">
        <v>80</v>
      </c>
      <c r="I182" s="501">
        <v>20</v>
      </c>
    </row>
    <row r="183" spans="1:9" ht="15" x14ac:dyDescent="0.3">
      <c r="A183" s="494" t="s">
        <v>1667</v>
      </c>
      <c r="B183" s="302" t="s">
        <v>1668</v>
      </c>
      <c r="C183" s="302" t="s">
        <v>1669</v>
      </c>
      <c r="D183" s="499" t="s">
        <v>1670</v>
      </c>
      <c r="E183" s="499" t="s">
        <v>1276</v>
      </c>
      <c r="F183" s="499" t="s">
        <v>350</v>
      </c>
      <c r="G183" s="500">
        <v>100</v>
      </c>
      <c r="H183" s="500">
        <v>80</v>
      </c>
      <c r="I183" s="501">
        <v>20</v>
      </c>
    </row>
    <row r="184" spans="1:9" ht="15" x14ac:dyDescent="0.3">
      <c r="A184" s="494" t="s">
        <v>1671</v>
      </c>
      <c r="B184" s="302" t="s">
        <v>677</v>
      </c>
      <c r="C184" s="302" t="s">
        <v>1672</v>
      </c>
      <c r="D184" s="499" t="s">
        <v>1673</v>
      </c>
      <c r="E184" s="499" t="s">
        <v>1276</v>
      </c>
      <c r="F184" s="499" t="s">
        <v>350</v>
      </c>
      <c r="G184" s="500">
        <v>100</v>
      </c>
      <c r="H184" s="500">
        <v>80</v>
      </c>
      <c r="I184" s="501">
        <v>20</v>
      </c>
    </row>
    <row r="185" spans="1:9" ht="15" x14ac:dyDescent="0.3">
      <c r="A185" s="494" t="s">
        <v>1674</v>
      </c>
      <c r="B185" s="302" t="s">
        <v>485</v>
      </c>
      <c r="C185" s="302" t="s">
        <v>788</v>
      </c>
      <c r="D185" s="499" t="s">
        <v>1675</v>
      </c>
      <c r="E185" s="499" t="s">
        <v>1276</v>
      </c>
      <c r="F185" s="499" t="s">
        <v>350</v>
      </c>
      <c r="G185" s="500">
        <v>100</v>
      </c>
      <c r="H185" s="500">
        <v>80</v>
      </c>
      <c r="I185" s="501">
        <v>20</v>
      </c>
    </row>
    <row r="186" spans="1:9" ht="15" x14ac:dyDescent="0.3">
      <c r="A186" s="494" t="s">
        <v>1676</v>
      </c>
      <c r="B186" s="302" t="s">
        <v>1433</v>
      </c>
      <c r="C186" s="302" t="s">
        <v>1608</v>
      </c>
      <c r="D186" s="499" t="s">
        <v>1677</v>
      </c>
      <c r="E186" s="499" t="s">
        <v>1276</v>
      </c>
      <c r="F186" s="499" t="s">
        <v>350</v>
      </c>
      <c r="G186" s="500">
        <v>100</v>
      </c>
      <c r="H186" s="500">
        <v>80</v>
      </c>
      <c r="I186" s="501">
        <v>20</v>
      </c>
    </row>
    <row r="187" spans="1:9" ht="15" x14ac:dyDescent="0.3">
      <c r="A187" s="494" t="s">
        <v>1678</v>
      </c>
      <c r="B187" s="302" t="s">
        <v>485</v>
      </c>
      <c r="C187" s="302" t="s">
        <v>609</v>
      </c>
      <c r="D187" s="499" t="s">
        <v>1679</v>
      </c>
      <c r="E187" s="499" t="s">
        <v>1276</v>
      </c>
      <c r="F187" s="499" t="s">
        <v>350</v>
      </c>
      <c r="G187" s="500">
        <v>100</v>
      </c>
      <c r="H187" s="500">
        <v>80</v>
      </c>
      <c r="I187" s="501">
        <v>20</v>
      </c>
    </row>
    <row r="188" spans="1:9" ht="15" x14ac:dyDescent="0.3">
      <c r="A188" s="494" t="s">
        <v>1680</v>
      </c>
      <c r="B188" s="302" t="s">
        <v>1001</v>
      </c>
      <c r="C188" s="302" t="s">
        <v>1681</v>
      </c>
      <c r="D188" s="499" t="s">
        <v>1682</v>
      </c>
      <c r="E188" s="499" t="s">
        <v>1276</v>
      </c>
      <c r="F188" s="499" t="s">
        <v>350</v>
      </c>
      <c r="G188" s="500">
        <v>100</v>
      </c>
      <c r="H188" s="500">
        <v>80</v>
      </c>
      <c r="I188" s="501">
        <v>20</v>
      </c>
    </row>
    <row r="189" spans="1:9" ht="15" x14ac:dyDescent="0.3">
      <c r="A189" s="494" t="s">
        <v>1683</v>
      </c>
      <c r="B189" s="302" t="s">
        <v>1684</v>
      </c>
      <c r="C189" s="302" t="s">
        <v>1685</v>
      </c>
      <c r="D189" s="499" t="s">
        <v>1686</v>
      </c>
      <c r="E189" s="499" t="s">
        <v>1276</v>
      </c>
      <c r="F189" s="499" t="s">
        <v>350</v>
      </c>
      <c r="G189" s="500">
        <v>100</v>
      </c>
      <c r="H189" s="500">
        <v>80</v>
      </c>
      <c r="I189" s="501">
        <v>20</v>
      </c>
    </row>
    <row r="190" spans="1:9" ht="15" x14ac:dyDescent="0.3">
      <c r="A190" s="494" t="s">
        <v>1687</v>
      </c>
      <c r="B190" s="302" t="s">
        <v>1688</v>
      </c>
      <c r="C190" s="302" t="s">
        <v>1689</v>
      </c>
      <c r="D190" s="499" t="s">
        <v>1690</v>
      </c>
      <c r="E190" s="499" t="s">
        <v>1276</v>
      </c>
      <c r="F190" s="499" t="s">
        <v>350</v>
      </c>
      <c r="G190" s="500">
        <v>100</v>
      </c>
      <c r="H190" s="500">
        <v>80</v>
      </c>
      <c r="I190" s="501">
        <v>20</v>
      </c>
    </row>
    <row r="191" spans="1:9" ht="15" x14ac:dyDescent="0.3">
      <c r="A191" s="494" t="s">
        <v>1691</v>
      </c>
      <c r="B191" s="302" t="s">
        <v>1692</v>
      </c>
      <c r="C191" s="302" t="s">
        <v>558</v>
      </c>
      <c r="D191" s="499" t="s">
        <v>1693</v>
      </c>
      <c r="E191" s="499" t="s">
        <v>1276</v>
      </c>
      <c r="F191" s="499" t="s">
        <v>350</v>
      </c>
      <c r="G191" s="500">
        <v>100</v>
      </c>
      <c r="H191" s="500">
        <v>80</v>
      </c>
      <c r="I191" s="501">
        <v>20</v>
      </c>
    </row>
    <row r="192" spans="1:9" ht="15" x14ac:dyDescent="0.3">
      <c r="A192" s="494" t="s">
        <v>1694</v>
      </c>
      <c r="B192" s="302" t="s">
        <v>1695</v>
      </c>
      <c r="C192" s="302" t="s">
        <v>1696</v>
      </c>
      <c r="D192" s="499" t="s">
        <v>1697</v>
      </c>
      <c r="E192" s="499" t="s">
        <v>1276</v>
      </c>
      <c r="F192" s="499" t="s">
        <v>350</v>
      </c>
      <c r="G192" s="500">
        <v>100</v>
      </c>
      <c r="H192" s="500">
        <v>80</v>
      </c>
      <c r="I192" s="501">
        <v>20</v>
      </c>
    </row>
    <row r="193" spans="1:9" ht="15" x14ac:dyDescent="0.3">
      <c r="A193" s="494" t="s">
        <v>1698</v>
      </c>
      <c r="B193" s="302" t="s">
        <v>1598</v>
      </c>
      <c r="C193" s="302" t="s">
        <v>1699</v>
      </c>
      <c r="D193" s="499" t="s">
        <v>1700</v>
      </c>
      <c r="E193" s="499" t="s">
        <v>1276</v>
      </c>
      <c r="F193" s="499" t="s">
        <v>350</v>
      </c>
      <c r="G193" s="500">
        <v>100</v>
      </c>
      <c r="H193" s="500">
        <v>80</v>
      </c>
      <c r="I193" s="501">
        <v>20</v>
      </c>
    </row>
    <row r="194" spans="1:9" ht="15" x14ac:dyDescent="0.3">
      <c r="A194" s="494" t="s">
        <v>1701</v>
      </c>
      <c r="B194" s="302" t="s">
        <v>498</v>
      </c>
      <c r="C194" s="302" t="s">
        <v>1702</v>
      </c>
      <c r="D194" s="499" t="s">
        <v>1703</v>
      </c>
      <c r="E194" s="499" t="s">
        <v>1276</v>
      </c>
      <c r="F194" s="499" t="s">
        <v>350</v>
      </c>
      <c r="G194" s="500">
        <v>100</v>
      </c>
      <c r="H194" s="500">
        <v>80</v>
      </c>
      <c r="I194" s="501">
        <v>20</v>
      </c>
    </row>
    <row r="195" spans="1:9" ht="15" x14ac:dyDescent="0.3">
      <c r="A195" s="494" t="s">
        <v>1704</v>
      </c>
      <c r="B195" s="302" t="s">
        <v>1437</v>
      </c>
      <c r="C195" s="302" t="s">
        <v>1672</v>
      </c>
      <c r="D195" s="499" t="s">
        <v>1705</v>
      </c>
      <c r="E195" s="499" t="s">
        <v>1276</v>
      </c>
      <c r="F195" s="499" t="s">
        <v>350</v>
      </c>
      <c r="G195" s="500">
        <v>100</v>
      </c>
      <c r="H195" s="500">
        <v>80</v>
      </c>
      <c r="I195" s="501">
        <v>20</v>
      </c>
    </row>
    <row r="196" spans="1:9" ht="15" x14ac:dyDescent="0.3">
      <c r="A196" s="494" t="s">
        <v>1706</v>
      </c>
      <c r="B196" s="302" t="s">
        <v>1688</v>
      </c>
      <c r="C196" s="302" t="s">
        <v>1509</v>
      </c>
      <c r="D196" s="499" t="s">
        <v>1707</v>
      </c>
      <c r="E196" s="499" t="s">
        <v>1276</v>
      </c>
      <c r="F196" s="499" t="s">
        <v>350</v>
      </c>
      <c r="G196" s="500">
        <v>100</v>
      </c>
      <c r="H196" s="500">
        <v>80</v>
      </c>
      <c r="I196" s="501">
        <v>20</v>
      </c>
    </row>
    <row r="197" spans="1:9" ht="15" x14ac:dyDescent="0.3">
      <c r="A197" s="494" t="s">
        <v>1708</v>
      </c>
      <c r="B197" s="302" t="s">
        <v>1433</v>
      </c>
      <c r="C197" s="302" t="s">
        <v>1709</v>
      </c>
      <c r="D197" s="499" t="s">
        <v>1710</v>
      </c>
      <c r="E197" s="499" t="s">
        <v>1276</v>
      </c>
      <c r="F197" s="499" t="s">
        <v>350</v>
      </c>
      <c r="G197" s="500">
        <v>100</v>
      </c>
      <c r="H197" s="500">
        <v>80</v>
      </c>
      <c r="I197" s="501">
        <v>20</v>
      </c>
    </row>
    <row r="198" spans="1:9" ht="15" x14ac:dyDescent="0.3">
      <c r="A198" s="494" t="s">
        <v>1711</v>
      </c>
      <c r="B198" s="302" t="s">
        <v>1712</v>
      </c>
      <c r="C198" s="302" t="s">
        <v>1713</v>
      </c>
      <c r="D198" s="499" t="s">
        <v>1714</v>
      </c>
      <c r="E198" s="499" t="s">
        <v>1276</v>
      </c>
      <c r="F198" s="499" t="s">
        <v>350</v>
      </c>
      <c r="G198" s="500">
        <v>100</v>
      </c>
      <c r="H198" s="500">
        <v>80</v>
      </c>
      <c r="I198" s="501">
        <v>20</v>
      </c>
    </row>
    <row r="199" spans="1:9" ht="15" x14ac:dyDescent="0.3">
      <c r="A199" s="494" t="s">
        <v>1715</v>
      </c>
      <c r="B199" s="302" t="s">
        <v>536</v>
      </c>
      <c r="C199" s="302" t="s">
        <v>1716</v>
      </c>
      <c r="D199" s="499" t="s">
        <v>1717</v>
      </c>
      <c r="E199" s="499" t="s">
        <v>1276</v>
      </c>
      <c r="F199" s="499" t="s">
        <v>350</v>
      </c>
      <c r="G199" s="500">
        <v>100</v>
      </c>
      <c r="H199" s="500">
        <v>80</v>
      </c>
      <c r="I199" s="501">
        <v>20</v>
      </c>
    </row>
    <row r="200" spans="1:9" ht="15" x14ac:dyDescent="0.3">
      <c r="A200" s="494" t="s">
        <v>1718</v>
      </c>
      <c r="B200" s="302" t="s">
        <v>536</v>
      </c>
      <c r="C200" s="302" t="s">
        <v>1719</v>
      </c>
      <c r="D200" s="499" t="s">
        <v>1720</v>
      </c>
      <c r="E200" s="499" t="s">
        <v>1276</v>
      </c>
      <c r="F200" s="499" t="s">
        <v>350</v>
      </c>
      <c r="G200" s="500">
        <v>100</v>
      </c>
      <c r="H200" s="500">
        <v>80</v>
      </c>
      <c r="I200" s="501">
        <v>20</v>
      </c>
    </row>
    <row r="201" spans="1:9" ht="15" x14ac:dyDescent="0.3">
      <c r="A201" s="494" t="s">
        <v>1721</v>
      </c>
      <c r="B201" s="302" t="s">
        <v>668</v>
      </c>
      <c r="C201" s="302" t="s">
        <v>1672</v>
      </c>
      <c r="D201" s="499" t="s">
        <v>1722</v>
      </c>
      <c r="E201" s="499" t="s">
        <v>1276</v>
      </c>
      <c r="F201" s="499" t="s">
        <v>350</v>
      </c>
      <c r="G201" s="500">
        <v>100</v>
      </c>
      <c r="H201" s="500">
        <v>80</v>
      </c>
      <c r="I201" s="501">
        <v>20</v>
      </c>
    </row>
    <row r="202" spans="1:9" ht="15" x14ac:dyDescent="0.3">
      <c r="A202" s="494" t="s">
        <v>1723</v>
      </c>
      <c r="B202" s="302" t="s">
        <v>1724</v>
      </c>
      <c r="C202" s="302" t="s">
        <v>600</v>
      </c>
      <c r="D202" s="499" t="s">
        <v>1725</v>
      </c>
      <c r="E202" s="499" t="s">
        <v>1276</v>
      </c>
      <c r="F202" s="499" t="s">
        <v>350</v>
      </c>
      <c r="G202" s="500">
        <v>100</v>
      </c>
      <c r="H202" s="500">
        <v>80</v>
      </c>
      <c r="I202" s="501">
        <v>20</v>
      </c>
    </row>
    <row r="203" spans="1:9" ht="15" x14ac:dyDescent="0.3">
      <c r="A203" s="494" t="s">
        <v>1726</v>
      </c>
      <c r="B203" s="302" t="s">
        <v>544</v>
      </c>
      <c r="C203" s="302" t="s">
        <v>1727</v>
      </c>
      <c r="D203" s="499" t="s">
        <v>1728</v>
      </c>
      <c r="E203" s="499" t="s">
        <v>1276</v>
      </c>
      <c r="F203" s="499" t="s">
        <v>350</v>
      </c>
      <c r="G203" s="500">
        <v>100</v>
      </c>
      <c r="H203" s="500">
        <v>80</v>
      </c>
      <c r="I203" s="501">
        <v>20</v>
      </c>
    </row>
    <row r="204" spans="1:9" ht="15" x14ac:dyDescent="0.3">
      <c r="A204" s="494" t="s">
        <v>1729</v>
      </c>
      <c r="B204" s="302" t="s">
        <v>1730</v>
      </c>
      <c r="C204" s="302" t="s">
        <v>1731</v>
      </c>
      <c r="D204" s="499" t="s">
        <v>1732</v>
      </c>
      <c r="E204" s="499" t="s">
        <v>1276</v>
      </c>
      <c r="F204" s="499" t="s">
        <v>350</v>
      </c>
      <c r="G204" s="500">
        <v>100</v>
      </c>
      <c r="H204" s="500">
        <v>80</v>
      </c>
      <c r="I204" s="501">
        <v>20</v>
      </c>
    </row>
    <row r="205" spans="1:9" ht="15" x14ac:dyDescent="0.3">
      <c r="A205" s="494" t="s">
        <v>1733</v>
      </c>
      <c r="B205" s="302" t="s">
        <v>1668</v>
      </c>
      <c r="C205" s="302" t="s">
        <v>1734</v>
      </c>
      <c r="D205" s="499" t="s">
        <v>1735</v>
      </c>
      <c r="E205" s="499" t="s">
        <v>1276</v>
      </c>
      <c r="F205" s="499" t="s">
        <v>350</v>
      </c>
      <c r="G205" s="500">
        <v>100</v>
      </c>
      <c r="H205" s="500">
        <v>80</v>
      </c>
      <c r="I205" s="501">
        <v>20</v>
      </c>
    </row>
    <row r="206" spans="1:9" ht="15" x14ac:dyDescent="0.3">
      <c r="A206" s="494" t="s">
        <v>1736</v>
      </c>
      <c r="B206" s="302" t="s">
        <v>1437</v>
      </c>
      <c r="C206" s="302" t="s">
        <v>1737</v>
      </c>
      <c r="D206" s="499" t="s">
        <v>1738</v>
      </c>
      <c r="E206" s="499" t="s">
        <v>1276</v>
      </c>
      <c r="F206" s="499" t="s">
        <v>350</v>
      </c>
      <c r="G206" s="500">
        <v>100</v>
      </c>
      <c r="H206" s="500">
        <v>80</v>
      </c>
      <c r="I206" s="501">
        <v>20</v>
      </c>
    </row>
    <row r="207" spans="1:9" ht="15" x14ac:dyDescent="0.3">
      <c r="A207" s="494" t="s">
        <v>1739</v>
      </c>
      <c r="B207" s="302" t="s">
        <v>571</v>
      </c>
      <c r="C207" s="302" t="s">
        <v>1740</v>
      </c>
      <c r="D207" s="499" t="s">
        <v>1741</v>
      </c>
      <c r="E207" s="499" t="s">
        <v>1276</v>
      </c>
      <c r="F207" s="499" t="s">
        <v>350</v>
      </c>
      <c r="G207" s="500">
        <v>100</v>
      </c>
      <c r="H207" s="500">
        <v>80</v>
      </c>
      <c r="I207" s="501">
        <v>20</v>
      </c>
    </row>
    <row r="208" spans="1:9" ht="15" x14ac:dyDescent="0.3">
      <c r="A208" s="494" t="s">
        <v>1742</v>
      </c>
      <c r="B208" s="302" t="s">
        <v>502</v>
      </c>
      <c r="C208" s="302" t="s">
        <v>1743</v>
      </c>
      <c r="D208" s="499" t="s">
        <v>1744</v>
      </c>
      <c r="E208" s="499" t="s">
        <v>1276</v>
      </c>
      <c r="F208" s="499" t="s">
        <v>350</v>
      </c>
      <c r="G208" s="500">
        <v>100</v>
      </c>
      <c r="H208" s="500">
        <v>80</v>
      </c>
      <c r="I208" s="501">
        <v>20</v>
      </c>
    </row>
    <row r="209" spans="1:9" ht="15" x14ac:dyDescent="0.3">
      <c r="A209" s="494" t="s">
        <v>1745</v>
      </c>
      <c r="B209" s="302" t="s">
        <v>1746</v>
      </c>
      <c r="C209" s="302" t="s">
        <v>1747</v>
      </c>
      <c r="D209" s="499" t="s">
        <v>1748</v>
      </c>
      <c r="E209" s="499" t="s">
        <v>1276</v>
      </c>
      <c r="F209" s="499" t="s">
        <v>350</v>
      </c>
      <c r="G209" s="500">
        <v>100</v>
      </c>
      <c r="H209" s="500">
        <v>80</v>
      </c>
      <c r="I209" s="501">
        <v>20</v>
      </c>
    </row>
    <row r="210" spans="1:9" ht="15" x14ac:dyDescent="0.3">
      <c r="A210" s="494" t="s">
        <v>1749</v>
      </c>
      <c r="B210" s="302" t="s">
        <v>1324</v>
      </c>
      <c r="C210" s="302" t="s">
        <v>1750</v>
      </c>
      <c r="D210" s="499" t="s">
        <v>1751</v>
      </c>
      <c r="E210" s="499" t="s">
        <v>1276</v>
      </c>
      <c r="F210" s="499" t="s">
        <v>350</v>
      </c>
      <c r="G210" s="500">
        <v>100</v>
      </c>
      <c r="H210" s="500">
        <v>80</v>
      </c>
      <c r="I210" s="501">
        <v>20</v>
      </c>
    </row>
    <row r="211" spans="1:9" ht="15" x14ac:dyDescent="0.3">
      <c r="A211" s="494" t="s">
        <v>1752</v>
      </c>
      <c r="B211" s="302" t="s">
        <v>495</v>
      </c>
      <c r="C211" s="302" t="s">
        <v>1753</v>
      </c>
      <c r="D211" s="499" t="s">
        <v>1754</v>
      </c>
      <c r="E211" s="499" t="s">
        <v>1276</v>
      </c>
      <c r="F211" s="499" t="s">
        <v>350</v>
      </c>
      <c r="G211" s="500">
        <v>100</v>
      </c>
      <c r="H211" s="500">
        <v>80</v>
      </c>
      <c r="I211" s="501">
        <v>20</v>
      </c>
    </row>
    <row r="212" spans="1:9" ht="15" x14ac:dyDescent="0.3">
      <c r="A212" s="494" t="s">
        <v>1755</v>
      </c>
      <c r="B212" s="302" t="s">
        <v>511</v>
      </c>
      <c r="C212" s="302" t="s">
        <v>1743</v>
      </c>
      <c r="D212" s="499" t="s">
        <v>1756</v>
      </c>
      <c r="E212" s="499" t="s">
        <v>1276</v>
      </c>
      <c r="F212" s="499" t="s">
        <v>350</v>
      </c>
      <c r="G212" s="500">
        <v>100</v>
      </c>
      <c r="H212" s="500">
        <v>80</v>
      </c>
      <c r="I212" s="501">
        <v>20</v>
      </c>
    </row>
    <row r="213" spans="1:9" ht="15" x14ac:dyDescent="0.3">
      <c r="A213" s="494" t="s">
        <v>1757</v>
      </c>
      <c r="B213" s="302" t="s">
        <v>1758</v>
      </c>
      <c r="C213" s="302" t="s">
        <v>1759</v>
      </c>
      <c r="D213" s="499" t="s">
        <v>1760</v>
      </c>
      <c r="E213" s="499" t="s">
        <v>1276</v>
      </c>
      <c r="F213" s="499" t="s">
        <v>350</v>
      </c>
      <c r="G213" s="500">
        <v>100</v>
      </c>
      <c r="H213" s="500">
        <v>80</v>
      </c>
      <c r="I213" s="501">
        <v>20</v>
      </c>
    </row>
    <row r="214" spans="1:9" ht="15" x14ac:dyDescent="0.3">
      <c r="A214" s="494" t="s">
        <v>1761</v>
      </c>
      <c r="B214" s="302" t="s">
        <v>958</v>
      </c>
      <c r="C214" s="302" t="s">
        <v>962</v>
      </c>
      <c r="D214" s="499" t="s">
        <v>1762</v>
      </c>
      <c r="E214" s="499" t="s">
        <v>1276</v>
      </c>
      <c r="F214" s="499" t="s">
        <v>350</v>
      </c>
      <c r="G214" s="500">
        <v>100</v>
      </c>
      <c r="H214" s="500">
        <v>80</v>
      </c>
      <c r="I214" s="501">
        <v>20</v>
      </c>
    </row>
    <row r="215" spans="1:9" ht="15" x14ac:dyDescent="0.3">
      <c r="A215" s="494" t="s">
        <v>1763</v>
      </c>
      <c r="B215" s="302" t="s">
        <v>1219</v>
      </c>
      <c r="C215" s="302" t="s">
        <v>1764</v>
      </c>
      <c r="D215" s="499" t="s">
        <v>1765</v>
      </c>
      <c r="E215" s="499" t="s">
        <v>1276</v>
      </c>
      <c r="F215" s="499" t="s">
        <v>350</v>
      </c>
      <c r="G215" s="500">
        <v>100</v>
      </c>
      <c r="H215" s="500">
        <v>80</v>
      </c>
      <c r="I215" s="501">
        <v>20</v>
      </c>
    </row>
    <row r="216" spans="1:9" ht="15" x14ac:dyDescent="0.3">
      <c r="A216" s="494" t="s">
        <v>1766</v>
      </c>
      <c r="B216" s="302" t="s">
        <v>1032</v>
      </c>
      <c r="C216" s="302" t="s">
        <v>1767</v>
      </c>
      <c r="D216" s="499" t="s">
        <v>1768</v>
      </c>
      <c r="E216" s="499" t="s">
        <v>1276</v>
      </c>
      <c r="F216" s="499" t="s">
        <v>350</v>
      </c>
      <c r="G216" s="500">
        <v>100</v>
      </c>
      <c r="H216" s="500">
        <v>80</v>
      </c>
      <c r="I216" s="501">
        <v>20</v>
      </c>
    </row>
    <row r="217" spans="1:9" ht="15" x14ac:dyDescent="0.3">
      <c r="A217" s="494" t="s">
        <v>1769</v>
      </c>
      <c r="B217" s="302" t="s">
        <v>522</v>
      </c>
      <c r="C217" s="302" t="s">
        <v>962</v>
      </c>
      <c r="D217" s="499" t="s">
        <v>1770</v>
      </c>
      <c r="E217" s="499" t="s">
        <v>1276</v>
      </c>
      <c r="F217" s="499" t="s">
        <v>350</v>
      </c>
      <c r="G217" s="500">
        <v>100</v>
      </c>
      <c r="H217" s="500">
        <v>80</v>
      </c>
      <c r="I217" s="501">
        <v>20</v>
      </c>
    </row>
    <row r="218" spans="1:9" ht="15" x14ac:dyDescent="0.3">
      <c r="A218" s="494" t="s">
        <v>1771</v>
      </c>
      <c r="B218" s="302" t="s">
        <v>488</v>
      </c>
      <c r="C218" s="302" t="s">
        <v>1772</v>
      </c>
      <c r="D218" s="499" t="s">
        <v>1773</v>
      </c>
      <c r="E218" s="499" t="s">
        <v>1276</v>
      </c>
      <c r="F218" s="499" t="s">
        <v>350</v>
      </c>
      <c r="G218" s="500">
        <v>100</v>
      </c>
      <c r="H218" s="500">
        <v>80</v>
      </c>
      <c r="I218" s="501">
        <v>20</v>
      </c>
    </row>
    <row r="219" spans="1:9" ht="15" x14ac:dyDescent="0.3">
      <c r="A219" s="494" t="s">
        <v>1774</v>
      </c>
      <c r="B219" s="302" t="s">
        <v>1775</v>
      </c>
      <c r="C219" s="302" t="s">
        <v>1776</v>
      </c>
      <c r="D219" s="499" t="s">
        <v>1777</v>
      </c>
      <c r="E219" s="499" t="s">
        <v>1276</v>
      </c>
      <c r="F219" s="499" t="s">
        <v>350</v>
      </c>
      <c r="G219" s="500">
        <v>100</v>
      </c>
      <c r="H219" s="500">
        <v>80</v>
      </c>
      <c r="I219" s="501">
        <v>20</v>
      </c>
    </row>
    <row r="220" spans="1:9" ht="15" x14ac:dyDescent="0.3">
      <c r="A220" s="494" t="s">
        <v>1778</v>
      </c>
      <c r="B220" s="302" t="s">
        <v>497</v>
      </c>
      <c r="C220" s="302" t="s">
        <v>1779</v>
      </c>
      <c r="D220" s="499" t="s">
        <v>1780</v>
      </c>
      <c r="E220" s="499" t="s">
        <v>1276</v>
      </c>
      <c r="F220" s="499" t="s">
        <v>350</v>
      </c>
      <c r="G220" s="500">
        <v>100</v>
      </c>
      <c r="H220" s="500">
        <v>80</v>
      </c>
      <c r="I220" s="501">
        <v>20</v>
      </c>
    </row>
    <row r="221" spans="1:9" ht="15" x14ac:dyDescent="0.3">
      <c r="A221" s="494" t="s">
        <v>1781</v>
      </c>
      <c r="B221" s="302" t="s">
        <v>1782</v>
      </c>
      <c r="C221" s="302" t="s">
        <v>1783</v>
      </c>
      <c r="D221" s="499" t="s">
        <v>1784</v>
      </c>
      <c r="E221" s="499" t="s">
        <v>1276</v>
      </c>
      <c r="F221" s="499" t="s">
        <v>350</v>
      </c>
      <c r="G221" s="500">
        <v>100</v>
      </c>
      <c r="H221" s="500">
        <v>80</v>
      </c>
      <c r="I221" s="501">
        <v>20</v>
      </c>
    </row>
    <row r="222" spans="1:9" ht="15" x14ac:dyDescent="0.3">
      <c r="A222" s="494" t="s">
        <v>1785</v>
      </c>
      <c r="B222" s="302" t="s">
        <v>991</v>
      </c>
      <c r="C222" s="302" t="s">
        <v>1783</v>
      </c>
      <c r="D222" s="499" t="s">
        <v>1786</v>
      </c>
      <c r="E222" s="499" t="s">
        <v>1276</v>
      </c>
      <c r="F222" s="499" t="s">
        <v>350</v>
      </c>
      <c r="G222" s="500">
        <v>100</v>
      </c>
      <c r="H222" s="500">
        <v>80</v>
      </c>
      <c r="I222" s="501">
        <v>20</v>
      </c>
    </row>
    <row r="223" spans="1:9" ht="15" x14ac:dyDescent="0.3">
      <c r="A223" s="494" t="s">
        <v>1138</v>
      </c>
      <c r="B223" s="302" t="s">
        <v>1328</v>
      </c>
      <c r="C223" s="302" t="s">
        <v>1787</v>
      </c>
      <c r="D223" s="499" t="s">
        <v>1788</v>
      </c>
      <c r="E223" s="499" t="s">
        <v>1276</v>
      </c>
      <c r="F223" s="499" t="s">
        <v>350</v>
      </c>
      <c r="G223" s="500">
        <v>100</v>
      </c>
      <c r="H223" s="500">
        <v>80</v>
      </c>
      <c r="I223" s="501">
        <v>20</v>
      </c>
    </row>
    <row r="224" spans="1:9" ht="15" x14ac:dyDescent="0.3">
      <c r="A224" s="494" t="s">
        <v>1139</v>
      </c>
      <c r="B224" s="302" t="s">
        <v>488</v>
      </c>
      <c r="C224" s="302" t="s">
        <v>1789</v>
      </c>
      <c r="D224" s="499" t="s">
        <v>1790</v>
      </c>
      <c r="E224" s="499" t="s">
        <v>1276</v>
      </c>
      <c r="F224" s="499" t="s">
        <v>350</v>
      </c>
      <c r="G224" s="500">
        <v>100</v>
      </c>
      <c r="H224" s="500">
        <v>80</v>
      </c>
      <c r="I224" s="501">
        <v>20</v>
      </c>
    </row>
    <row r="225" spans="1:9" ht="15" x14ac:dyDescent="0.3">
      <c r="A225" s="494" t="s">
        <v>1791</v>
      </c>
      <c r="B225" s="302" t="s">
        <v>756</v>
      </c>
      <c r="C225" s="302" t="s">
        <v>577</v>
      </c>
      <c r="D225" s="499" t="s">
        <v>1792</v>
      </c>
      <c r="E225" s="499" t="s">
        <v>1276</v>
      </c>
      <c r="F225" s="499" t="s">
        <v>350</v>
      </c>
      <c r="G225" s="500">
        <v>100</v>
      </c>
      <c r="H225" s="500">
        <v>80</v>
      </c>
      <c r="I225" s="501">
        <v>20</v>
      </c>
    </row>
    <row r="226" spans="1:9" ht="15" x14ac:dyDescent="0.3">
      <c r="A226" s="494" t="s">
        <v>1793</v>
      </c>
      <c r="B226" s="302" t="s">
        <v>542</v>
      </c>
      <c r="C226" s="302" t="s">
        <v>1794</v>
      </c>
      <c r="D226" s="499" t="s">
        <v>1795</v>
      </c>
      <c r="E226" s="499" t="s">
        <v>1276</v>
      </c>
      <c r="F226" s="499" t="s">
        <v>350</v>
      </c>
      <c r="G226" s="500">
        <v>100</v>
      </c>
      <c r="H226" s="500">
        <v>80</v>
      </c>
      <c r="I226" s="501">
        <v>20</v>
      </c>
    </row>
    <row r="227" spans="1:9" ht="15" x14ac:dyDescent="0.3">
      <c r="A227" s="494" t="s">
        <v>1796</v>
      </c>
      <c r="B227" s="302" t="s">
        <v>1797</v>
      </c>
      <c r="C227" s="302" t="s">
        <v>1477</v>
      </c>
      <c r="D227" s="499" t="s">
        <v>1798</v>
      </c>
      <c r="E227" s="499" t="s">
        <v>1276</v>
      </c>
      <c r="F227" s="499" t="s">
        <v>350</v>
      </c>
      <c r="G227" s="500">
        <v>100</v>
      </c>
      <c r="H227" s="500">
        <v>80</v>
      </c>
      <c r="I227" s="501">
        <v>20</v>
      </c>
    </row>
    <row r="228" spans="1:9" ht="15" x14ac:dyDescent="0.3">
      <c r="A228" s="494" t="s">
        <v>1799</v>
      </c>
      <c r="B228" s="302" t="s">
        <v>536</v>
      </c>
      <c r="C228" s="302" t="s">
        <v>1800</v>
      </c>
      <c r="D228" s="499" t="s">
        <v>1801</v>
      </c>
      <c r="E228" s="499" t="s">
        <v>1276</v>
      </c>
      <c r="F228" s="499" t="s">
        <v>350</v>
      </c>
      <c r="G228" s="500">
        <v>100</v>
      </c>
      <c r="H228" s="500">
        <v>80</v>
      </c>
      <c r="I228" s="501">
        <v>20</v>
      </c>
    </row>
    <row r="229" spans="1:9" ht="15" x14ac:dyDescent="0.3">
      <c r="A229" s="494" t="s">
        <v>1802</v>
      </c>
      <c r="B229" s="302" t="s">
        <v>1803</v>
      </c>
      <c r="C229" s="302" t="s">
        <v>1804</v>
      </c>
      <c r="D229" s="499" t="s">
        <v>1805</v>
      </c>
      <c r="E229" s="499" t="s">
        <v>1276</v>
      </c>
      <c r="F229" s="499" t="s">
        <v>350</v>
      </c>
      <c r="G229" s="500">
        <v>100</v>
      </c>
      <c r="H229" s="500">
        <v>80</v>
      </c>
      <c r="I229" s="501">
        <v>20</v>
      </c>
    </row>
    <row r="230" spans="1:9" ht="15" x14ac:dyDescent="0.3">
      <c r="A230" s="494" t="s">
        <v>1806</v>
      </c>
      <c r="B230" s="302" t="s">
        <v>672</v>
      </c>
      <c r="C230" s="302" t="s">
        <v>886</v>
      </c>
      <c r="D230" s="499" t="s">
        <v>1807</v>
      </c>
      <c r="E230" s="499" t="s">
        <v>1276</v>
      </c>
      <c r="F230" s="499" t="s">
        <v>350</v>
      </c>
      <c r="G230" s="500">
        <v>100</v>
      </c>
      <c r="H230" s="500">
        <v>80</v>
      </c>
      <c r="I230" s="501">
        <v>20</v>
      </c>
    </row>
    <row r="231" spans="1:9" ht="15" x14ac:dyDescent="0.3">
      <c r="A231" s="494" t="s">
        <v>1808</v>
      </c>
      <c r="B231" s="302" t="s">
        <v>1371</v>
      </c>
      <c r="C231" s="302" t="s">
        <v>1809</v>
      </c>
      <c r="D231" s="499" t="s">
        <v>1810</v>
      </c>
      <c r="E231" s="499" t="s">
        <v>1276</v>
      </c>
      <c r="F231" s="499" t="s">
        <v>350</v>
      </c>
      <c r="G231" s="500">
        <v>100</v>
      </c>
      <c r="H231" s="500">
        <v>80</v>
      </c>
      <c r="I231" s="501">
        <v>20</v>
      </c>
    </row>
    <row r="232" spans="1:9" ht="15" x14ac:dyDescent="0.3">
      <c r="A232" s="494" t="s">
        <v>1811</v>
      </c>
      <c r="B232" s="302" t="s">
        <v>1812</v>
      </c>
      <c r="C232" s="302" t="s">
        <v>1813</v>
      </c>
      <c r="D232" s="499" t="s">
        <v>1814</v>
      </c>
      <c r="E232" s="499" t="s">
        <v>1276</v>
      </c>
      <c r="F232" s="499" t="s">
        <v>350</v>
      </c>
      <c r="G232" s="500">
        <v>100</v>
      </c>
      <c r="H232" s="500">
        <v>80</v>
      </c>
      <c r="I232" s="501">
        <v>20</v>
      </c>
    </row>
    <row r="233" spans="1:9" ht="15" x14ac:dyDescent="0.3">
      <c r="A233" s="494" t="s">
        <v>1815</v>
      </c>
      <c r="B233" s="302" t="s">
        <v>489</v>
      </c>
      <c r="C233" s="302" t="s">
        <v>1816</v>
      </c>
      <c r="D233" s="499" t="s">
        <v>1817</v>
      </c>
      <c r="E233" s="499" t="s">
        <v>1276</v>
      </c>
      <c r="F233" s="499" t="s">
        <v>350</v>
      </c>
      <c r="G233" s="500">
        <v>100</v>
      </c>
      <c r="H233" s="500">
        <v>80</v>
      </c>
      <c r="I233" s="501">
        <v>20</v>
      </c>
    </row>
    <row r="234" spans="1:9" ht="15" x14ac:dyDescent="0.3">
      <c r="A234" s="494" t="s">
        <v>627</v>
      </c>
      <c r="B234" s="302" t="s">
        <v>1273</v>
      </c>
      <c r="C234" s="302" t="s">
        <v>1818</v>
      </c>
      <c r="D234" s="499" t="s">
        <v>1819</v>
      </c>
      <c r="E234" s="499" t="s">
        <v>1276</v>
      </c>
      <c r="F234" s="499" t="s">
        <v>350</v>
      </c>
      <c r="G234" s="500">
        <v>100</v>
      </c>
      <c r="H234" s="500">
        <v>80</v>
      </c>
      <c r="I234" s="501">
        <v>20</v>
      </c>
    </row>
    <row r="235" spans="1:9" ht="15" x14ac:dyDescent="0.3">
      <c r="A235" s="494" t="s">
        <v>1820</v>
      </c>
      <c r="B235" s="302" t="s">
        <v>536</v>
      </c>
      <c r="C235" s="302" t="s">
        <v>1821</v>
      </c>
      <c r="D235" s="499" t="s">
        <v>1822</v>
      </c>
      <c r="E235" s="499" t="s">
        <v>1276</v>
      </c>
      <c r="F235" s="499" t="s">
        <v>350</v>
      </c>
      <c r="G235" s="500">
        <v>100</v>
      </c>
      <c r="H235" s="500">
        <v>80</v>
      </c>
      <c r="I235" s="501">
        <v>20</v>
      </c>
    </row>
    <row r="236" spans="1:9" ht="15" x14ac:dyDescent="0.3">
      <c r="A236" s="494" t="s">
        <v>1823</v>
      </c>
      <c r="B236" s="302" t="s">
        <v>677</v>
      </c>
      <c r="C236" s="302" t="s">
        <v>1824</v>
      </c>
      <c r="D236" s="499" t="s">
        <v>1825</v>
      </c>
      <c r="E236" s="499" t="s">
        <v>1276</v>
      </c>
      <c r="F236" s="499" t="s">
        <v>350</v>
      </c>
      <c r="G236" s="500">
        <v>100</v>
      </c>
      <c r="H236" s="500">
        <v>80</v>
      </c>
      <c r="I236" s="501">
        <v>20</v>
      </c>
    </row>
    <row r="237" spans="1:9" ht="15" x14ac:dyDescent="0.3">
      <c r="A237" s="494" t="s">
        <v>1826</v>
      </c>
      <c r="B237" s="302" t="s">
        <v>1433</v>
      </c>
      <c r="C237" s="302" t="s">
        <v>1827</v>
      </c>
      <c r="D237" s="499" t="s">
        <v>1828</v>
      </c>
      <c r="E237" s="499" t="s">
        <v>1276</v>
      </c>
      <c r="F237" s="499" t="s">
        <v>350</v>
      </c>
      <c r="G237" s="500">
        <v>100</v>
      </c>
      <c r="H237" s="500">
        <v>80</v>
      </c>
      <c r="I237" s="501">
        <v>20</v>
      </c>
    </row>
    <row r="238" spans="1:9" ht="15" x14ac:dyDescent="0.3">
      <c r="A238" s="494" t="s">
        <v>1829</v>
      </c>
      <c r="B238" s="302" t="s">
        <v>1324</v>
      </c>
      <c r="C238" s="302" t="s">
        <v>1830</v>
      </c>
      <c r="D238" s="499" t="s">
        <v>1831</v>
      </c>
      <c r="E238" s="499" t="s">
        <v>1276</v>
      </c>
      <c r="F238" s="499" t="s">
        <v>350</v>
      </c>
      <c r="G238" s="500">
        <v>100</v>
      </c>
      <c r="H238" s="500">
        <v>80</v>
      </c>
      <c r="I238" s="501">
        <v>20</v>
      </c>
    </row>
    <row r="239" spans="1:9" ht="15" x14ac:dyDescent="0.3">
      <c r="A239" s="494" t="s">
        <v>1832</v>
      </c>
      <c r="B239" s="302" t="s">
        <v>544</v>
      </c>
      <c r="C239" s="302" t="s">
        <v>1833</v>
      </c>
      <c r="D239" s="499" t="s">
        <v>1834</v>
      </c>
      <c r="E239" s="499" t="s">
        <v>1276</v>
      </c>
      <c r="F239" s="499" t="s">
        <v>350</v>
      </c>
      <c r="G239" s="500">
        <v>100</v>
      </c>
      <c r="H239" s="500">
        <v>80</v>
      </c>
      <c r="I239" s="501">
        <v>20</v>
      </c>
    </row>
    <row r="240" spans="1:9" ht="15" x14ac:dyDescent="0.3">
      <c r="A240" s="494" t="s">
        <v>1835</v>
      </c>
      <c r="B240" s="302" t="s">
        <v>613</v>
      </c>
      <c r="C240" s="302" t="s">
        <v>1235</v>
      </c>
      <c r="D240" s="499" t="s">
        <v>1836</v>
      </c>
      <c r="E240" s="499" t="s">
        <v>1276</v>
      </c>
      <c r="F240" s="499" t="s">
        <v>350</v>
      </c>
      <c r="G240" s="500">
        <v>100</v>
      </c>
      <c r="H240" s="500">
        <v>80</v>
      </c>
      <c r="I240" s="501">
        <v>20</v>
      </c>
    </row>
    <row r="241" spans="1:9" ht="15" x14ac:dyDescent="0.3">
      <c r="A241" s="494" t="s">
        <v>1837</v>
      </c>
      <c r="B241" s="302" t="s">
        <v>1838</v>
      </c>
      <c r="C241" s="302" t="s">
        <v>1839</v>
      </c>
      <c r="D241" s="499" t="s">
        <v>1840</v>
      </c>
      <c r="E241" s="499" t="s">
        <v>1276</v>
      </c>
      <c r="F241" s="499" t="s">
        <v>350</v>
      </c>
      <c r="G241" s="500">
        <v>100</v>
      </c>
      <c r="H241" s="500">
        <v>80</v>
      </c>
      <c r="I241" s="501">
        <v>20</v>
      </c>
    </row>
    <row r="242" spans="1:9" ht="15" x14ac:dyDescent="0.3">
      <c r="A242" s="494" t="s">
        <v>1841</v>
      </c>
      <c r="B242" s="302" t="s">
        <v>1695</v>
      </c>
      <c r="C242" s="302" t="s">
        <v>1842</v>
      </c>
      <c r="D242" s="499" t="s">
        <v>1843</v>
      </c>
      <c r="E242" s="499" t="s">
        <v>1276</v>
      </c>
      <c r="F242" s="499" t="s">
        <v>350</v>
      </c>
      <c r="G242" s="500">
        <v>100</v>
      </c>
      <c r="H242" s="500">
        <v>80</v>
      </c>
      <c r="I242" s="501">
        <v>20</v>
      </c>
    </row>
    <row r="243" spans="1:9" ht="15" x14ac:dyDescent="0.3">
      <c r="A243" s="494" t="s">
        <v>1844</v>
      </c>
      <c r="B243" s="302" t="s">
        <v>1845</v>
      </c>
      <c r="C243" s="302" t="s">
        <v>1846</v>
      </c>
      <c r="D243" s="499" t="s">
        <v>1847</v>
      </c>
      <c r="E243" s="499" t="s">
        <v>1276</v>
      </c>
      <c r="F243" s="499" t="s">
        <v>350</v>
      </c>
      <c r="G243" s="500">
        <v>100</v>
      </c>
      <c r="H243" s="500">
        <v>80</v>
      </c>
      <c r="I243" s="501">
        <v>20</v>
      </c>
    </row>
    <row r="244" spans="1:9" ht="15" x14ac:dyDescent="0.3">
      <c r="A244" s="494" t="s">
        <v>1848</v>
      </c>
      <c r="B244" s="302" t="s">
        <v>497</v>
      </c>
      <c r="C244" s="302" t="s">
        <v>1849</v>
      </c>
      <c r="D244" s="499" t="s">
        <v>1850</v>
      </c>
      <c r="E244" s="499" t="s">
        <v>1276</v>
      </c>
      <c r="F244" s="499" t="s">
        <v>350</v>
      </c>
      <c r="G244" s="500">
        <v>100</v>
      </c>
      <c r="H244" s="500">
        <v>80</v>
      </c>
      <c r="I244" s="501">
        <v>20</v>
      </c>
    </row>
    <row r="245" spans="1:9" ht="15" x14ac:dyDescent="0.3">
      <c r="A245" s="494" t="s">
        <v>1851</v>
      </c>
      <c r="B245" s="302" t="s">
        <v>498</v>
      </c>
      <c r="C245" s="302" t="s">
        <v>1852</v>
      </c>
      <c r="D245" s="499" t="s">
        <v>1853</v>
      </c>
      <c r="E245" s="499" t="s">
        <v>1276</v>
      </c>
      <c r="F245" s="499" t="s">
        <v>350</v>
      </c>
      <c r="G245" s="500">
        <v>100</v>
      </c>
      <c r="H245" s="500">
        <v>80</v>
      </c>
      <c r="I245" s="501">
        <v>20</v>
      </c>
    </row>
    <row r="246" spans="1:9" ht="15" x14ac:dyDescent="0.3">
      <c r="A246" s="494" t="s">
        <v>1854</v>
      </c>
      <c r="B246" s="302" t="s">
        <v>545</v>
      </c>
      <c r="C246" s="302" t="s">
        <v>1855</v>
      </c>
      <c r="D246" s="499" t="s">
        <v>1856</v>
      </c>
      <c r="E246" s="499" t="s">
        <v>1276</v>
      </c>
      <c r="F246" s="499" t="s">
        <v>350</v>
      </c>
      <c r="G246" s="500">
        <v>100</v>
      </c>
      <c r="H246" s="500">
        <v>80</v>
      </c>
      <c r="I246" s="501">
        <v>20</v>
      </c>
    </row>
    <row r="247" spans="1:9" ht="15" x14ac:dyDescent="0.3">
      <c r="A247" s="494" t="s">
        <v>1857</v>
      </c>
      <c r="B247" s="302" t="s">
        <v>1858</v>
      </c>
      <c r="C247" s="302" t="s">
        <v>1859</v>
      </c>
      <c r="D247" s="499" t="s">
        <v>1860</v>
      </c>
      <c r="E247" s="499" t="s">
        <v>1276</v>
      </c>
      <c r="F247" s="499" t="s">
        <v>350</v>
      </c>
      <c r="G247" s="500">
        <v>100</v>
      </c>
      <c r="H247" s="500">
        <v>80</v>
      </c>
      <c r="I247" s="501">
        <v>20</v>
      </c>
    </row>
    <row r="248" spans="1:9" ht="15" x14ac:dyDescent="0.3">
      <c r="A248" s="494" t="s">
        <v>1861</v>
      </c>
      <c r="B248" s="302" t="s">
        <v>492</v>
      </c>
      <c r="C248" s="302" t="s">
        <v>1862</v>
      </c>
      <c r="D248" s="499" t="s">
        <v>1863</v>
      </c>
      <c r="E248" s="499" t="s">
        <v>1276</v>
      </c>
      <c r="F248" s="499" t="s">
        <v>350</v>
      </c>
      <c r="G248" s="500">
        <v>100</v>
      </c>
      <c r="H248" s="500">
        <v>80</v>
      </c>
      <c r="I248" s="501">
        <v>20</v>
      </c>
    </row>
    <row r="249" spans="1:9" ht="15" x14ac:dyDescent="0.3">
      <c r="A249" s="494" t="s">
        <v>1864</v>
      </c>
      <c r="B249" s="302" t="s">
        <v>498</v>
      </c>
      <c r="C249" s="302" t="s">
        <v>1865</v>
      </c>
      <c r="D249" s="499" t="s">
        <v>1866</v>
      </c>
      <c r="E249" s="499" t="s">
        <v>1276</v>
      </c>
      <c r="F249" s="499" t="s">
        <v>350</v>
      </c>
      <c r="G249" s="500">
        <v>100</v>
      </c>
      <c r="H249" s="500">
        <v>80</v>
      </c>
      <c r="I249" s="501">
        <v>20</v>
      </c>
    </row>
    <row r="250" spans="1:9" ht="15" x14ac:dyDescent="0.3">
      <c r="A250" s="494" t="s">
        <v>1867</v>
      </c>
      <c r="B250" s="302" t="s">
        <v>1467</v>
      </c>
      <c r="C250" s="302" t="s">
        <v>1868</v>
      </c>
      <c r="D250" s="499" t="s">
        <v>1869</v>
      </c>
      <c r="E250" s="499" t="s">
        <v>1276</v>
      </c>
      <c r="F250" s="499" t="s">
        <v>350</v>
      </c>
      <c r="G250" s="500">
        <v>100</v>
      </c>
      <c r="H250" s="500">
        <v>80</v>
      </c>
      <c r="I250" s="501">
        <v>20</v>
      </c>
    </row>
    <row r="251" spans="1:9" ht="15" x14ac:dyDescent="0.3">
      <c r="A251" s="494" t="s">
        <v>1870</v>
      </c>
      <c r="B251" s="302" t="s">
        <v>1001</v>
      </c>
      <c r="C251" s="302" t="s">
        <v>1080</v>
      </c>
      <c r="D251" s="499" t="s">
        <v>1871</v>
      </c>
      <c r="E251" s="499" t="s">
        <v>1276</v>
      </c>
      <c r="F251" s="499" t="s">
        <v>350</v>
      </c>
      <c r="G251" s="500">
        <v>100</v>
      </c>
      <c r="H251" s="500">
        <v>80</v>
      </c>
      <c r="I251" s="501">
        <v>20</v>
      </c>
    </row>
    <row r="252" spans="1:9" ht="15" x14ac:dyDescent="0.3">
      <c r="A252" s="494" t="s">
        <v>1872</v>
      </c>
      <c r="B252" s="302" t="s">
        <v>499</v>
      </c>
      <c r="C252" s="302" t="s">
        <v>1873</v>
      </c>
      <c r="D252" s="499" t="s">
        <v>1874</v>
      </c>
      <c r="E252" s="499" t="s">
        <v>1276</v>
      </c>
      <c r="F252" s="499" t="s">
        <v>350</v>
      </c>
      <c r="G252" s="500">
        <v>100</v>
      </c>
      <c r="H252" s="500">
        <v>80</v>
      </c>
      <c r="I252" s="501">
        <v>20</v>
      </c>
    </row>
    <row r="253" spans="1:9" ht="15" x14ac:dyDescent="0.3">
      <c r="A253" s="494" t="s">
        <v>1875</v>
      </c>
      <c r="B253" s="302" t="s">
        <v>1876</v>
      </c>
      <c r="C253" s="302" t="s">
        <v>1877</v>
      </c>
      <c r="D253" s="499" t="s">
        <v>1878</v>
      </c>
      <c r="E253" s="499" t="s">
        <v>1276</v>
      </c>
      <c r="F253" s="499" t="s">
        <v>350</v>
      </c>
      <c r="G253" s="500">
        <v>100</v>
      </c>
      <c r="H253" s="500">
        <v>80</v>
      </c>
      <c r="I253" s="501">
        <v>20</v>
      </c>
    </row>
    <row r="254" spans="1:9" ht="15" x14ac:dyDescent="0.3">
      <c r="A254" s="494" t="s">
        <v>1879</v>
      </c>
      <c r="B254" s="302" t="s">
        <v>485</v>
      </c>
      <c r="C254" s="302" t="s">
        <v>1880</v>
      </c>
      <c r="D254" s="499" t="s">
        <v>1881</v>
      </c>
      <c r="E254" s="499" t="s">
        <v>1276</v>
      </c>
      <c r="F254" s="499" t="s">
        <v>350</v>
      </c>
      <c r="G254" s="500">
        <v>100</v>
      </c>
      <c r="H254" s="500">
        <v>80</v>
      </c>
      <c r="I254" s="501">
        <v>20</v>
      </c>
    </row>
    <row r="255" spans="1:9" ht="15" x14ac:dyDescent="0.3">
      <c r="A255" s="494" t="s">
        <v>1882</v>
      </c>
      <c r="B255" s="302" t="s">
        <v>536</v>
      </c>
      <c r="C255" s="302" t="s">
        <v>1883</v>
      </c>
      <c r="D255" s="499" t="s">
        <v>1884</v>
      </c>
      <c r="E255" s="499" t="s">
        <v>1276</v>
      </c>
      <c r="F255" s="499" t="s">
        <v>350</v>
      </c>
      <c r="G255" s="500">
        <v>100</v>
      </c>
      <c r="H255" s="500">
        <v>80</v>
      </c>
      <c r="I255" s="501">
        <v>20</v>
      </c>
    </row>
    <row r="256" spans="1:9" ht="15" x14ac:dyDescent="0.3">
      <c r="A256" s="494" t="s">
        <v>1885</v>
      </c>
      <c r="B256" s="302" t="s">
        <v>502</v>
      </c>
      <c r="C256" s="302" t="s">
        <v>1727</v>
      </c>
      <c r="D256" s="499" t="s">
        <v>1886</v>
      </c>
      <c r="E256" s="499" t="s">
        <v>1276</v>
      </c>
      <c r="F256" s="499" t="s">
        <v>350</v>
      </c>
      <c r="G256" s="500">
        <v>100</v>
      </c>
      <c r="H256" s="500">
        <v>80</v>
      </c>
      <c r="I256" s="501">
        <v>20</v>
      </c>
    </row>
    <row r="257" spans="1:9" ht="15" x14ac:dyDescent="0.3">
      <c r="A257" s="494" t="s">
        <v>1887</v>
      </c>
      <c r="B257" s="302" t="s">
        <v>536</v>
      </c>
      <c r="C257" s="302" t="s">
        <v>609</v>
      </c>
      <c r="D257" s="499" t="s">
        <v>1888</v>
      </c>
      <c r="E257" s="499" t="s">
        <v>1276</v>
      </c>
      <c r="F257" s="499" t="s">
        <v>350</v>
      </c>
      <c r="G257" s="500">
        <v>100</v>
      </c>
      <c r="H257" s="500">
        <v>80</v>
      </c>
      <c r="I257" s="501">
        <v>20</v>
      </c>
    </row>
    <row r="258" spans="1:9" ht="15" x14ac:dyDescent="0.3">
      <c r="A258" s="494" t="s">
        <v>999</v>
      </c>
      <c r="B258" s="302" t="s">
        <v>1433</v>
      </c>
      <c r="C258" s="302" t="s">
        <v>1889</v>
      </c>
      <c r="D258" s="499" t="s">
        <v>1890</v>
      </c>
      <c r="E258" s="499" t="s">
        <v>1276</v>
      </c>
      <c r="F258" s="499" t="s">
        <v>350</v>
      </c>
      <c r="G258" s="500">
        <v>100</v>
      </c>
      <c r="H258" s="500">
        <v>80</v>
      </c>
      <c r="I258" s="501">
        <v>20</v>
      </c>
    </row>
    <row r="259" spans="1:9" ht="15" x14ac:dyDescent="0.3">
      <c r="A259" s="494" t="s">
        <v>1891</v>
      </c>
      <c r="B259" s="302" t="s">
        <v>1892</v>
      </c>
      <c r="C259" s="302" t="s">
        <v>1893</v>
      </c>
      <c r="D259" s="502" t="s">
        <v>1894</v>
      </c>
      <c r="E259" s="499" t="s">
        <v>1276</v>
      </c>
      <c r="F259" s="499" t="s">
        <v>350</v>
      </c>
      <c r="G259" s="500">
        <v>100</v>
      </c>
      <c r="H259" s="500">
        <v>80</v>
      </c>
      <c r="I259" s="501">
        <v>20</v>
      </c>
    </row>
    <row r="260" spans="1:9" ht="15" x14ac:dyDescent="0.3">
      <c r="A260" s="494" t="s">
        <v>1895</v>
      </c>
      <c r="B260" s="302" t="s">
        <v>1328</v>
      </c>
      <c r="C260" s="302" t="s">
        <v>1896</v>
      </c>
      <c r="D260" s="502" t="s">
        <v>1897</v>
      </c>
      <c r="E260" s="499" t="s">
        <v>1276</v>
      </c>
      <c r="F260" s="499" t="s">
        <v>350</v>
      </c>
      <c r="G260" s="500">
        <v>100</v>
      </c>
      <c r="H260" s="500">
        <v>80</v>
      </c>
      <c r="I260" s="501">
        <v>20</v>
      </c>
    </row>
    <row r="261" spans="1:9" ht="15" x14ac:dyDescent="0.3">
      <c r="A261" s="494" t="s">
        <v>1898</v>
      </c>
      <c r="B261" s="302" t="s">
        <v>1899</v>
      </c>
      <c r="C261" s="302" t="s">
        <v>1900</v>
      </c>
      <c r="D261" s="502" t="s">
        <v>1901</v>
      </c>
      <c r="E261" s="499" t="s">
        <v>1276</v>
      </c>
      <c r="F261" s="499" t="s">
        <v>350</v>
      </c>
      <c r="G261" s="500">
        <v>100</v>
      </c>
      <c r="H261" s="500">
        <v>80</v>
      </c>
      <c r="I261" s="501">
        <v>20</v>
      </c>
    </row>
    <row r="262" spans="1:9" ht="15" x14ac:dyDescent="0.3">
      <c r="A262" s="494" t="s">
        <v>1902</v>
      </c>
      <c r="B262" s="302" t="s">
        <v>502</v>
      </c>
      <c r="C262" s="302" t="s">
        <v>1903</v>
      </c>
      <c r="D262" s="502" t="s">
        <v>1904</v>
      </c>
      <c r="E262" s="499" t="s">
        <v>1276</v>
      </c>
      <c r="F262" s="499" t="s">
        <v>350</v>
      </c>
      <c r="G262" s="500">
        <v>100</v>
      </c>
      <c r="H262" s="500">
        <v>80</v>
      </c>
      <c r="I262" s="501">
        <v>20</v>
      </c>
    </row>
    <row r="263" spans="1:9" ht="15" x14ac:dyDescent="0.3">
      <c r="A263" s="494" t="s">
        <v>1905</v>
      </c>
      <c r="B263" s="302" t="s">
        <v>1350</v>
      </c>
      <c r="C263" s="302" t="s">
        <v>1906</v>
      </c>
      <c r="D263" s="502">
        <v>59001054308</v>
      </c>
      <c r="E263" s="499" t="s">
        <v>1276</v>
      </c>
      <c r="F263" s="499" t="s">
        <v>350</v>
      </c>
      <c r="G263" s="500">
        <v>100</v>
      </c>
      <c r="H263" s="500">
        <v>80</v>
      </c>
      <c r="I263" s="501">
        <v>20</v>
      </c>
    </row>
    <row r="264" spans="1:9" ht="15" x14ac:dyDescent="0.3">
      <c r="A264" s="494" t="s">
        <v>1907</v>
      </c>
      <c r="B264" s="302" t="s">
        <v>1063</v>
      </c>
      <c r="C264" s="302" t="s">
        <v>1908</v>
      </c>
      <c r="D264" s="502" t="s">
        <v>1909</v>
      </c>
      <c r="E264" s="499" t="s">
        <v>1276</v>
      </c>
      <c r="F264" s="499" t="s">
        <v>350</v>
      </c>
      <c r="G264" s="500">
        <v>100</v>
      </c>
      <c r="H264" s="500">
        <v>80</v>
      </c>
      <c r="I264" s="501">
        <v>20</v>
      </c>
    </row>
    <row r="265" spans="1:9" ht="15" x14ac:dyDescent="0.3">
      <c r="A265" s="494" t="s">
        <v>1910</v>
      </c>
      <c r="B265" s="302" t="s">
        <v>536</v>
      </c>
      <c r="C265" s="302" t="s">
        <v>1911</v>
      </c>
      <c r="D265" s="502" t="s">
        <v>1912</v>
      </c>
      <c r="E265" s="499" t="s">
        <v>1276</v>
      </c>
      <c r="F265" s="499" t="s">
        <v>350</v>
      </c>
      <c r="G265" s="500">
        <v>100</v>
      </c>
      <c r="H265" s="500">
        <v>80</v>
      </c>
      <c r="I265" s="501">
        <v>20</v>
      </c>
    </row>
    <row r="266" spans="1:9" ht="15" x14ac:dyDescent="0.3">
      <c r="A266" s="494" t="s">
        <v>1913</v>
      </c>
      <c r="B266" s="302" t="s">
        <v>871</v>
      </c>
      <c r="C266" s="302" t="s">
        <v>1914</v>
      </c>
      <c r="D266" s="502" t="s">
        <v>1915</v>
      </c>
      <c r="E266" s="499" t="s">
        <v>1276</v>
      </c>
      <c r="F266" s="499" t="s">
        <v>350</v>
      </c>
      <c r="G266" s="500">
        <v>100</v>
      </c>
      <c r="H266" s="500">
        <v>80</v>
      </c>
      <c r="I266" s="501">
        <v>20</v>
      </c>
    </row>
    <row r="267" spans="1:9" ht="15" x14ac:dyDescent="0.3">
      <c r="A267" s="494" t="s">
        <v>1916</v>
      </c>
      <c r="B267" s="302" t="s">
        <v>536</v>
      </c>
      <c r="C267" s="302" t="s">
        <v>1917</v>
      </c>
      <c r="D267" s="502" t="s">
        <v>1918</v>
      </c>
      <c r="E267" s="499" t="s">
        <v>1276</v>
      </c>
      <c r="F267" s="499" t="s">
        <v>350</v>
      </c>
      <c r="G267" s="500">
        <v>100</v>
      </c>
      <c r="H267" s="500">
        <v>80</v>
      </c>
      <c r="I267" s="501">
        <v>20</v>
      </c>
    </row>
    <row r="268" spans="1:9" ht="15" x14ac:dyDescent="0.3">
      <c r="A268" s="494" t="s">
        <v>1008</v>
      </c>
      <c r="B268" s="302" t="s">
        <v>1919</v>
      </c>
      <c r="C268" s="302" t="s">
        <v>1920</v>
      </c>
      <c r="D268" s="502" t="s">
        <v>1921</v>
      </c>
      <c r="E268" s="499" t="s">
        <v>1276</v>
      </c>
      <c r="F268" s="499" t="s">
        <v>350</v>
      </c>
      <c r="G268" s="500">
        <v>100</v>
      </c>
      <c r="H268" s="500">
        <v>80</v>
      </c>
      <c r="I268" s="501">
        <v>20</v>
      </c>
    </row>
    <row r="269" spans="1:9" ht="15" x14ac:dyDescent="0.3">
      <c r="A269" s="494" t="s">
        <v>1922</v>
      </c>
      <c r="B269" s="302" t="s">
        <v>1591</v>
      </c>
      <c r="C269" s="302" t="s">
        <v>1923</v>
      </c>
      <c r="D269" s="502" t="s">
        <v>1924</v>
      </c>
      <c r="E269" s="499" t="s">
        <v>1276</v>
      </c>
      <c r="F269" s="499" t="s">
        <v>350</v>
      </c>
      <c r="G269" s="500">
        <v>100</v>
      </c>
      <c r="H269" s="500">
        <v>80</v>
      </c>
      <c r="I269" s="501">
        <v>20</v>
      </c>
    </row>
    <row r="270" spans="1:9" ht="15" x14ac:dyDescent="0.3">
      <c r="A270" s="494" t="s">
        <v>1925</v>
      </c>
      <c r="B270" s="302" t="s">
        <v>502</v>
      </c>
      <c r="C270" s="302" t="s">
        <v>1926</v>
      </c>
      <c r="D270" s="502" t="s">
        <v>1927</v>
      </c>
      <c r="E270" s="499" t="s">
        <v>1276</v>
      </c>
      <c r="F270" s="499" t="s">
        <v>350</v>
      </c>
      <c r="G270" s="500">
        <v>100</v>
      </c>
      <c r="H270" s="500">
        <v>80</v>
      </c>
      <c r="I270" s="501">
        <v>20</v>
      </c>
    </row>
    <row r="271" spans="1:9" ht="15" x14ac:dyDescent="0.3">
      <c r="A271" s="494" t="s">
        <v>1928</v>
      </c>
      <c r="B271" s="302" t="s">
        <v>1929</v>
      </c>
      <c r="C271" s="302" t="s">
        <v>1930</v>
      </c>
      <c r="D271" s="502" t="s">
        <v>1931</v>
      </c>
      <c r="E271" s="499" t="s">
        <v>1276</v>
      </c>
      <c r="F271" s="499" t="s">
        <v>350</v>
      </c>
      <c r="G271" s="500">
        <v>100</v>
      </c>
      <c r="H271" s="500">
        <v>80</v>
      </c>
      <c r="I271" s="501">
        <v>20</v>
      </c>
    </row>
    <row r="272" spans="1:9" ht="15" x14ac:dyDescent="0.3">
      <c r="A272" s="494" t="s">
        <v>1932</v>
      </c>
      <c r="B272" s="302" t="s">
        <v>958</v>
      </c>
      <c r="C272" s="302" t="s">
        <v>1254</v>
      </c>
      <c r="D272" s="502" t="s">
        <v>1933</v>
      </c>
      <c r="E272" s="499" t="s">
        <v>1276</v>
      </c>
      <c r="F272" s="499" t="s">
        <v>350</v>
      </c>
      <c r="G272" s="500">
        <v>100</v>
      </c>
      <c r="H272" s="500">
        <v>80</v>
      </c>
      <c r="I272" s="501">
        <v>20</v>
      </c>
    </row>
    <row r="273" spans="1:9" ht="15" x14ac:dyDescent="0.3">
      <c r="A273" s="494" t="s">
        <v>1934</v>
      </c>
      <c r="B273" s="302" t="s">
        <v>991</v>
      </c>
      <c r="C273" s="302" t="s">
        <v>1935</v>
      </c>
      <c r="D273" s="502" t="s">
        <v>1936</v>
      </c>
      <c r="E273" s="499" t="s">
        <v>1276</v>
      </c>
      <c r="F273" s="499" t="s">
        <v>350</v>
      </c>
      <c r="G273" s="500">
        <v>100</v>
      </c>
      <c r="H273" s="500">
        <v>80</v>
      </c>
      <c r="I273" s="501">
        <v>20</v>
      </c>
    </row>
    <row r="274" spans="1:9" ht="15" x14ac:dyDescent="0.3">
      <c r="A274" s="494" t="s">
        <v>1937</v>
      </c>
      <c r="B274" s="302" t="s">
        <v>1302</v>
      </c>
      <c r="C274" s="302" t="s">
        <v>1938</v>
      </c>
      <c r="D274" s="502" t="s">
        <v>1939</v>
      </c>
      <c r="E274" s="499" t="s">
        <v>1276</v>
      </c>
      <c r="F274" s="499" t="s">
        <v>350</v>
      </c>
      <c r="G274" s="500">
        <v>100</v>
      </c>
      <c r="H274" s="500">
        <v>80</v>
      </c>
      <c r="I274" s="501">
        <v>20</v>
      </c>
    </row>
    <row r="275" spans="1:9" ht="15" x14ac:dyDescent="0.3">
      <c r="A275" s="494" t="s">
        <v>1940</v>
      </c>
      <c r="B275" s="302" t="s">
        <v>536</v>
      </c>
      <c r="C275" s="302" t="s">
        <v>1941</v>
      </c>
      <c r="D275" s="502" t="s">
        <v>1942</v>
      </c>
      <c r="E275" s="499" t="s">
        <v>1276</v>
      </c>
      <c r="F275" s="499" t="s">
        <v>350</v>
      </c>
      <c r="G275" s="500">
        <v>100</v>
      </c>
      <c r="H275" s="500">
        <v>80</v>
      </c>
      <c r="I275" s="501">
        <v>20</v>
      </c>
    </row>
    <row r="276" spans="1:9" ht="15" x14ac:dyDescent="0.3">
      <c r="A276" s="494" t="s">
        <v>1943</v>
      </c>
      <c r="B276" s="302" t="s">
        <v>1433</v>
      </c>
      <c r="C276" s="302" t="s">
        <v>1944</v>
      </c>
      <c r="D276" s="502" t="s">
        <v>1945</v>
      </c>
      <c r="E276" s="499" t="s">
        <v>1276</v>
      </c>
      <c r="F276" s="499" t="s">
        <v>350</v>
      </c>
      <c r="G276" s="500">
        <v>100</v>
      </c>
      <c r="H276" s="500">
        <v>80</v>
      </c>
      <c r="I276" s="501">
        <v>20</v>
      </c>
    </row>
    <row r="277" spans="1:9" ht="15" x14ac:dyDescent="0.3">
      <c r="A277" s="494" t="s">
        <v>1946</v>
      </c>
      <c r="B277" s="302" t="s">
        <v>701</v>
      </c>
      <c r="C277" s="302" t="s">
        <v>1947</v>
      </c>
      <c r="D277" s="502" t="s">
        <v>1948</v>
      </c>
      <c r="E277" s="499" t="s">
        <v>1276</v>
      </c>
      <c r="F277" s="499" t="s">
        <v>350</v>
      </c>
      <c r="G277" s="500">
        <v>100</v>
      </c>
      <c r="H277" s="500">
        <v>80</v>
      </c>
      <c r="I277" s="501">
        <v>20</v>
      </c>
    </row>
    <row r="278" spans="1:9" ht="15" x14ac:dyDescent="0.3">
      <c r="A278" s="494" t="s">
        <v>977</v>
      </c>
      <c r="B278" s="302" t="s">
        <v>1949</v>
      </c>
      <c r="C278" s="302" t="s">
        <v>1950</v>
      </c>
      <c r="D278" s="502" t="s">
        <v>1951</v>
      </c>
      <c r="E278" s="499" t="s">
        <v>1276</v>
      </c>
      <c r="F278" s="499" t="s">
        <v>350</v>
      </c>
      <c r="G278" s="500">
        <v>100</v>
      </c>
      <c r="H278" s="500">
        <v>80</v>
      </c>
      <c r="I278" s="501">
        <v>20</v>
      </c>
    </row>
    <row r="279" spans="1:9" ht="15" x14ac:dyDescent="0.3">
      <c r="A279" s="494" t="s">
        <v>1952</v>
      </c>
      <c r="B279" s="302" t="s">
        <v>1953</v>
      </c>
      <c r="C279" s="302" t="s">
        <v>1954</v>
      </c>
      <c r="D279" s="502">
        <v>27001001588</v>
      </c>
      <c r="E279" s="499" t="s">
        <v>1276</v>
      </c>
      <c r="F279" s="499" t="s">
        <v>350</v>
      </c>
      <c r="G279" s="500">
        <v>100</v>
      </c>
      <c r="H279" s="500">
        <v>80</v>
      </c>
      <c r="I279" s="501">
        <v>20</v>
      </c>
    </row>
    <row r="280" spans="1:9" ht="15" x14ac:dyDescent="0.3">
      <c r="A280" s="494" t="s">
        <v>1955</v>
      </c>
      <c r="B280" s="302" t="s">
        <v>1302</v>
      </c>
      <c r="C280" s="302" t="s">
        <v>1956</v>
      </c>
      <c r="D280" s="502" t="s">
        <v>1957</v>
      </c>
      <c r="E280" s="499" t="s">
        <v>1276</v>
      </c>
      <c r="F280" s="499" t="s">
        <v>350</v>
      </c>
      <c r="G280" s="500">
        <v>100</v>
      </c>
      <c r="H280" s="500">
        <v>80</v>
      </c>
      <c r="I280" s="501">
        <v>20</v>
      </c>
    </row>
    <row r="281" spans="1:9" ht="15" x14ac:dyDescent="0.3">
      <c r="A281" s="494" t="s">
        <v>1958</v>
      </c>
      <c r="B281" s="302" t="s">
        <v>497</v>
      </c>
      <c r="C281" s="302" t="s">
        <v>1959</v>
      </c>
      <c r="D281" s="502" t="s">
        <v>1960</v>
      </c>
      <c r="E281" s="499" t="s">
        <v>1276</v>
      </c>
      <c r="F281" s="499" t="s">
        <v>350</v>
      </c>
      <c r="G281" s="500">
        <v>100</v>
      </c>
      <c r="H281" s="500">
        <v>80</v>
      </c>
      <c r="I281" s="501">
        <v>20</v>
      </c>
    </row>
    <row r="282" spans="1:9" ht="15" x14ac:dyDescent="0.3">
      <c r="A282" s="494" t="s">
        <v>1961</v>
      </c>
      <c r="B282" s="302" t="s">
        <v>1962</v>
      </c>
      <c r="C282" s="302" t="s">
        <v>1813</v>
      </c>
      <c r="D282" s="502" t="s">
        <v>1963</v>
      </c>
      <c r="E282" s="499" t="s">
        <v>1276</v>
      </c>
      <c r="F282" s="499" t="s">
        <v>350</v>
      </c>
      <c r="G282" s="500">
        <v>100</v>
      </c>
      <c r="H282" s="500">
        <v>80</v>
      </c>
      <c r="I282" s="501">
        <v>20</v>
      </c>
    </row>
    <row r="283" spans="1:9" ht="15" x14ac:dyDescent="0.3">
      <c r="A283" s="494" t="s">
        <v>995</v>
      </c>
      <c r="B283" s="302" t="s">
        <v>811</v>
      </c>
      <c r="C283" s="302" t="s">
        <v>1643</v>
      </c>
      <c r="D283" s="502">
        <v>28001076886</v>
      </c>
      <c r="E283" s="499" t="s">
        <v>1276</v>
      </c>
      <c r="F283" s="499" t="s">
        <v>350</v>
      </c>
      <c r="G283" s="500">
        <v>100</v>
      </c>
      <c r="H283" s="500">
        <v>80</v>
      </c>
      <c r="I283" s="501">
        <v>20</v>
      </c>
    </row>
    <row r="284" spans="1:9" ht="15" x14ac:dyDescent="0.3">
      <c r="A284" s="494" t="s">
        <v>1964</v>
      </c>
      <c r="B284" s="302" t="s">
        <v>498</v>
      </c>
      <c r="C284" s="302" t="s">
        <v>1965</v>
      </c>
      <c r="D284" s="502" t="s">
        <v>1966</v>
      </c>
      <c r="E284" s="499" t="s">
        <v>1276</v>
      </c>
      <c r="F284" s="499" t="s">
        <v>350</v>
      </c>
      <c r="G284" s="500">
        <v>100</v>
      </c>
      <c r="H284" s="500">
        <v>80</v>
      </c>
      <c r="I284" s="501">
        <v>20</v>
      </c>
    </row>
    <row r="285" spans="1:9" ht="15" x14ac:dyDescent="0.3">
      <c r="A285" s="494" t="s">
        <v>1967</v>
      </c>
      <c r="B285" s="302" t="s">
        <v>1968</v>
      </c>
      <c r="C285" s="302" t="s">
        <v>1468</v>
      </c>
      <c r="D285" s="502" t="s">
        <v>1969</v>
      </c>
      <c r="E285" s="499" t="s">
        <v>1276</v>
      </c>
      <c r="F285" s="499" t="s">
        <v>350</v>
      </c>
      <c r="G285" s="500">
        <v>100</v>
      </c>
      <c r="H285" s="500">
        <v>80</v>
      </c>
      <c r="I285" s="501">
        <v>20</v>
      </c>
    </row>
    <row r="286" spans="1:9" ht="15" x14ac:dyDescent="0.3">
      <c r="A286" s="494" t="s">
        <v>809</v>
      </c>
      <c r="B286" s="302" t="s">
        <v>1970</v>
      </c>
      <c r="C286" s="302" t="s">
        <v>1971</v>
      </c>
      <c r="D286" s="502" t="s">
        <v>1972</v>
      </c>
      <c r="E286" s="499" t="s">
        <v>1276</v>
      </c>
      <c r="F286" s="499" t="s">
        <v>350</v>
      </c>
      <c r="G286" s="500">
        <v>100</v>
      </c>
      <c r="H286" s="500">
        <v>80</v>
      </c>
      <c r="I286" s="501">
        <v>20</v>
      </c>
    </row>
    <row r="287" spans="1:9" ht="15" x14ac:dyDescent="0.3">
      <c r="A287" s="494" t="s">
        <v>1973</v>
      </c>
      <c r="B287" s="302" t="s">
        <v>1646</v>
      </c>
      <c r="C287" s="302" t="s">
        <v>1914</v>
      </c>
      <c r="D287" s="502" t="s">
        <v>1974</v>
      </c>
      <c r="E287" s="499" t="s">
        <v>1276</v>
      </c>
      <c r="F287" s="499" t="s">
        <v>350</v>
      </c>
      <c r="G287" s="500">
        <v>100</v>
      </c>
      <c r="H287" s="500">
        <v>80</v>
      </c>
      <c r="I287" s="501">
        <v>20</v>
      </c>
    </row>
    <row r="288" spans="1:9" ht="15" x14ac:dyDescent="0.3">
      <c r="A288" s="494" t="s">
        <v>1975</v>
      </c>
      <c r="B288" s="302" t="s">
        <v>1976</v>
      </c>
      <c r="C288" s="302" t="s">
        <v>1977</v>
      </c>
      <c r="D288" s="502">
        <v>12003000072</v>
      </c>
      <c r="E288" s="499" t="s">
        <v>1276</v>
      </c>
      <c r="F288" s="499" t="s">
        <v>350</v>
      </c>
      <c r="G288" s="500">
        <v>100</v>
      </c>
      <c r="H288" s="500">
        <v>80</v>
      </c>
      <c r="I288" s="501">
        <v>20</v>
      </c>
    </row>
    <row r="289" spans="1:9" ht="15" x14ac:dyDescent="0.3">
      <c r="A289" s="494" t="s">
        <v>1978</v>
      </c>
      <c r="B289" s="302" t="s">
        <v>1979</v>
      </c>
      <c r="C289" s="302" t="s">
        <v>1980</v>
      </c>
      <c r="D289" s="502">
        <v>12001015849</v>
      </c>
      <c r="E289" s="499" t="s">
        <v>1276</v>
      </c>
      <c r="F289" s="499" t="s">
        <v>350</v>
      </c>
      <c r="G289" s="500">
        <v>100</v>
      </c>
      <c r="H289" s="500">
        <v>80</v>
      </c>
      <c r="I289" s="501">
        <v>20</v>
      </c>
    </row>
    <row r="290" spans="1:9" ht="15" x14ac:dyDescent="0.3">
      <c r="A290" s="494" t="s">
        <v>1981</v>
      </c>
      <c r="B290" s="302" t="s">
        <v>497</v>
      </c>
      <c r="C290" s="302" t="s">
        <v>1982</v>
      </c>
      <c r="D290" s="502">
        <v>62007003792</v>
      </c>
      <c r="E290" s="499" t="s">
        <v>1276</v>
      </c>
      <c r="F290" s="499" t="s">
        <v>350</v>
      </c>
      <c r="G290" s="500">
        <v>100</v>
      </c>
      <c r="H290" s="500">
        <v>80</v>
      </c>
      <c r="I290" s="501">
        <v>20</v>
      </c>
    </row>
    <row r="291" spans="1:9" ht="15" x14ac:dyDescent="0.3">
      <c r="A291" s="494" t="s">
        <v>1983</v>
      </c>
      <c r="B291" s="302" t="s">
        <v>483</v>
      </c>
      <c r="C291" s="302" t="s">
        <v>633</v>
      </c>
      <c r="D291" s="499" t="s">
        <v>1984</v>
      </c>
      <c r="E291" s="499" t="s">
        <v>1276</v>
      </c>
      <c r="F291" s="499" t="s">
        <v>350</v>
      </c>
      <c r="G291" s="500">
        <v>100</v>
      </c>
      <c r="H291" s="500">
        <v>80</v>
      </c>
      <c r="I291" s="501">
        <v>20</v>
      </c>
    </row>
    <row r="292" spans="1:9" ht="15" x14ac:dyDescent="0.3">
      <c r="A292" s="494" t="s">
        <v>1985</v>
      </c>
      <c r="B292" s="302" t="s">
        <v>529</v>
      </c>
      <c r="C292" s="302" t="s">
        <v>1986</v>
      </c>
      <c r="D292" s="499" t="s">
        <v>1987</v>
      </c>
      <c r="E292" s="499" t="s">
        <v>1276</v>
      </c>
      <c r="F292" s="499" t="s">
        <v>350</v>
      </c>
      <c r="G292" s="500">
        <v>100</v>
      </c>
      <c r="H292" s="500">
        <v>80</v>
      </c>
      <c r="I292" s="501">
        <v>20</v>
      </c>
    </row>
    <row r="293" spans="1:9" ht="15" x14ac:dyDescent="0.3">
      <c r="A293" s="494" t="s">
        <v>1988</v>
      </c>
      <c r="B293" s="302" t="s">
        <v>1989</v>
      </c>
      <c r="C293" s="302" t="s">
        <v>1789</v>
      </c>
      <c r="D293" s="499" t="s">
        <v>1990</v>
      </c>
      <c r="E293" s="499" t="s">
        <v>1276</v>
      </c>
      <c r="F293" s="499" t="s">
        <v>350</v>
      </c>
      <c r="G293" s="500">
        <v>100</v>
      </c>
      <c r="H293" s="500">
        <v>80</v>
      </c>
      <c r="I293" s="501">
        <v>20</v>
      </c>
    </row>
    <row r="294" spans="1:9" ht="15" x14ac:dyDescent="0.3">
      <c r="A294" s="494" t="s">
        <v>1991</v>
      </c>
      <c r="B294" s="302" t="s">
        <v>1433</v>
      </c>
      <c r="C294" s="302" t="s">
        <v>1992</v>
      </c>
      <c r="D294" s="499" t="s">
        <v>1993</v>
      </c>
      <c r="E294" s="499" t="s">
        <v>1276</v>
      </c>
      <c r="F294" s="499" t="s">
        <v>350</v>
      </c>
      <c r="G294" s="500">
        <v>100</v>
      </c>
      <c r="H294" s="500">
        <v>80</v>
      </c>
      <c r="I294" s="501">
        <v>20</v>
      </c>
    </row>
    <row r="295" spans="1:9" ht="15" x14ac:dyDescent="0.3">
      <c r="A295" s="494" t="s">
        <v>1994</v>
      </c>
      <c r="B295" s="302" t="s">
        <v>1486</v>
      </c>
      <c r="C295" s="302" t="s">
        <v>1995</v>
      </c>
      <c r="D295" s="499" t="s">
        <v>1996</v>
      </c>
      <c r="E295" s="499" t="s">
        <v>1276</v>
      </c>
      <c r="F295" s="499" t="s">
        <v>350</v>
      </c>
      <c r="G295" s="500">
        <v>100</v>
      </c>
      <c r="H295" s="500">
        <v>80</v>
      </c>
      <c r="I295" s="501">
        <v>20</v>
      </c>
    </row>
    <row r="296" spans="1:9" ht="15" x14ac:dyDescent="0.3">
      <c r="A296" s="494" t="s">
        <v>1997</v>
      </c>
      <c r="B296" s="302" t="s">
        <v>550</v>
      </c>
      <c r="C296" s="302" t="s">
        <v>1998</v>
      </c>
      <c r="D296" s="499" t="s">
        <v>1999</v>
      </c>
      <c r="E296" s="499" t="s">
        <v>1276</v>
      </c>
      <c r="F296" s="499" t="s">
        <v>350</v>
      </c>
      <c r="G296" s="500">
        <v>100</v>
      </c>
      <c r="H296" s="500">
        <v>80</v>
      </c>
      <c r="I296" s="501">
        <v>20</v>
      </c>
    </row>
    <row r="297" spans="1:9" ht="15" x14ac:dyDescent="0.3">
      <c r="A297" s="494" t="s">
        <v>2000</v>
      </c>
      <c r="B297" s="302" t="s">
        <v>511</v>
      </c>
      <c r="C297" s="302" t="s">
        <v>2001</v>
      </c>
      <c r="D297" s="499" t="s">
        <v>2002</v>
      </c>
      <c r="E297" s="499" t="s">
        <v>1276</v>
      </c>
      <c r="F297" s="499" t="s">
        <v>350</v>
      </c>
      <c r="G297" s="500">
        <v>100</v>
      </c>
      <c r="H297" s="500">
        <v>80</v>
      </c>
      <c r="I297" s="501">
        <v>20</v>
      </c>
    </row>
    <row r="298" spans="1:9" ht="15" x14ac:dyDescent="0.3">
      <c r="A298" s="494" t="s">
        <v>2003</v>
      </c>
      <c r="B298" s="302" t="s">
        <v>2004</v>
      </c>
      <c r="C298" s="302" t="s">
        <v>2005</v>
      </c>
      <c r="D298" s="499" t="s">
        <v>2006</v>
      </c>
      <c r="E298" s="499" t="s">
        <v>1276</v>
      </c>
      <c r="F298" s="499" t="s">
        <v>350</v>
      </c>
      <c r="G298" s="500">
        <v>100</v>
      </c>
      <c r="H298" s="500">
        <v>80</v>
      </c>
      <c r="I298" s="501">
        <v>20</v>
      </c>
    </row>
    <row r="299" spans="1:9" ht="15" x14ac:dyDescent="0.3">
      <c r="A299" s="494" t="s">
        <v>2007</v>
      </c>
      <c r="B299" s="302" t="s">
        <v>490</v>
      </c>
      <c r="C299" s="302" t="s">
        <v>2008</v>
      </c>
      <c r="D299" s="499" t="s">
        <v>2009</v>
      </c>
      <c r="E299" s="499" t="s">
        <v>1276</v>
      </c>
      <c r="F299" s="499" t="s">
        <v>350</v>
      </c>
      <c r="G299" s="500">
        <v>100</v>
      </c>
      <c r="H299" s="500">
        <v>80</v>
      </c>
      <c r="I299" s="501">
        <v>20</v>
      </c>
    </row>
    <row r="300" spans="1:9" ht="15" x14ac:dyDescent="0.3">
      <c r="A300" s="494" t="s">
        <v>2010</v>
      </c>
      <c r="B300" s="302" t="s">
        <v>1433</v>
      </c>
      <c r="C300" s="302" t="s">
        <v>2011</v>
      </c>
      <c r="D300" s="499" t="s">
        <v>2012</v>
      </c>
      <c r="E300" s="499" t="s">
        <v>1276</v>
      </c>
      <c r="F300" s="499" t="s">
        <v>350</v>
      </c>
      <c r="G300" s="500">
        <v>100</v>
      </c>
      <c r="H300" s="500">
        <v>80</v>
      </c>
      <c r="I300" s="501">
        <v>20</v>
      </c>
    </row>
    <row r="301" spans="1:9" ht="15" x14ac:dyDescent="0.3">
      <c r="A301" s="494" t="s">
        <v>2013</v>
      </c>
      <c r="B301" s="302" t="s">
        <v>536</v>
      </c>
      <c r="C301" s="302" t="s">
        <v>2014</v>
      </c>
      <c r="D301" s="499" t="s">
        <v>2015</v>
      </c>
      <c r="E301" s="499" t="s">
        <v>1276</v>
      </c>
      <c r="F301" s="499" t="s">
        <v>350</v>
      </c>
      <c r="G301" s="500">
        <v>100</v>
      </c>
      <c r="H301" s="500">
        <v>80</v>
      </c>
      <c r="I301" s="501">
        <v>20</v>
      </c>
    </row>
    <row r="302" spans="1:9" ht="15" x14ac:dyDescent="0.3">
      <c r="A302" s="494" t="s">
        <v>2016</v>
      </c>
      <c r="B302" s="302" t="s">
        <v>506</v>
      </c>
      <c r="C302" s="302" t="s">
        <v>2017</v>
      </c>
      <c r="D302" s="499" t="s">
        <v>2018</v>
      </c>
      <c r="E302" s="499" t="s">
        <v>1276</v>
      </c>
      <c r="F302" s="499" t="s">
        <v>350</v>
      </c>
      <c r="G302" s="500">
        <v>100</v>
      </c>
      <c r="H302" s="500">
        <v>80</v>
      </c>
      <c r="I302" s="501">
        <v>20</v>
      </c>
    </row>
    <row r="303" spans="1:9" ht="15" x14ac:dyDescent="0.3">
      <c r="A303" s="494" t="s">
        <v>2019</v>
      </c>
      <c r="B303" s="302" t="s">
        <v>536</v>
      </c>
      <c r="C303" s="302" t="s">
        <v>2020</v>
      </c>
      <c r="D303" s="499" t="s">
        <v>2021</v>
      </c>
      <c r="E303" s="499" t="s">
        <v>1276</v>
      </c>
      <c r="F303" s="499" t="s">
        <v>350</v>
      </c>
      <c r="G303" s="500">
        <v>100</v>
      </c>
      <c r="H303" s="500">
        <v>80</v>
      </c>
      <c r="I303" s="501">
        <v>20</v>
      </c>
    </row>
    <row r="304" spans="1:9" ht="15" x14ac:dyDescent="0.3">
      <c r="A304" s="494" t="s">
        <v>2022</v>
      </c>
      <c r="B304" s="302" t="s">
        <v>1491</v>
      </c>
      <c r="C304" s="302" t="s">
        <v>2023</v>
      </c>
      <c r="D304" s="499" t="s">
        <v>2024</v>
      </c>
      <c r="E304" s="499" t="s">
        <v>1276</v>
      </c>
      <c r="F304" s="499" t="s">
        <v>350</v>
      </c>
      <c r="G304" s="500">
        <v>100</v>
      </c>
      <c r="H304" s="500">
        <v>80</v>
      </c>
      <c r="I304" s="501">
        <v>20</v>
      </c>
    </row>
    <row r="305" spans="1:9" ht="15" x14ac:dyDescent="0.3">
      <c r="A305" s="494" t="s">
        <v>2025</v>
      </c>
      <c r="B305" s="302" t="s">
        <v>515</v>
      </c>
      <c r="C305" s="302" t="s">
        <v>669</v>
      </c>
      <c r="D305" s="499" t="s">
        <v>2026</v>
      </c>
      <c r="E305" s="499" t="s">
        <v>1276</v>
      </c>
      <c r="F305" s="499" t="s">
        <v>350</v>
      </c>
      <c r="G305" s="500">
        <v>100</v>
      </c>
      <c r="H305" s="500">
        <v>80</v>
      </c>
      <c r="I305" s="501">
        <v>20</v>
      </c>
    </row>
    <row r="306" spans="1:9" ht="15" x14ac:dyDescent="0.3">
      <c r="A306" s="494" t="s">
        <v>2027</v>
      </c>
      <c r="B306" s="302" t="s">
        <v>498</v>
      </c>
      <c r="C306" s="302" t="s">
        <v>2028</v>
      </c>
      <c r="D306" s="499" t="s">
        <v>2029</v>
      </c>
      <c r="E306" s="499" t="s">
        <v>1276</v>
      </c>
      <c r="F306" s="499" t="s">
        <v>350</v>
      </c>
      <c r="G306" s="500">
        <v>100</v>
      </c>
      <c r="H306" s="500">
        <v>80</v>
      </c>
      <c r="I306" s="501">
        <v>20</v>
      </c>
    </row>
    <row r="307" spans="1:9" ht="15" x14ac:dyDescent="0.3">
      <c r="A307" s="494" t="s">
        <v>2030</v>
      </c>
      <c r="B307" s="302" t="s">
        <v>991</v>
      </c>
      <c r="C307" s="302" t="s">
        <v>2031</v>
      </c>
      <c r="D307" s="499" t="s">
        <v>2032</v>
      </c>
      <c r="E307" s="499" t="s">
        <v>1276</v>
      </c>
      <c r="F307" s="499" t="s">
        <v>350</v>
      </c>
      <c r="G307" s="500">
        <v>100</v>
      </c>
      <c r="H307" s="500">
        <v>80</v>
      </c>
      <c r="I307" s="501">
        <v>20</v>
      </c>
    </row>
    <row r="308" spans="1:9" ht="15" x14ac:dyDescent="0.3">
      <c r="A308" s="494" t="s">
        <v>932</v>
      </c>
      <c r="B308" s="302" t="s">
        <v>668</v>
      </c>
      <c r="C308" s="302" t="s">
        <v>1005</v>
      </c>
      <c r="D308" s="499" t="s">
        <v>2033</v>
      </c>
      <c r="E308" s="499" t="s">
        <v>1276</v>
      </c>
      <c r="F308" s="499" t="s">
        <v>350</v>
      </c>
      <c r="G308" s="500">
        <v>100</v>
      </c>
      <c r="H308" s="500">
        <v>80</v>
      </c>
      <c r="I308" s="501">
        <v>20</v>
      </c>
    </row>
    <row r="309" spans="1:9" ht="15" x14ac:dyDescent="0.3">
      <c r="A309" s="494" t="s">
        <v>2034</v>
      </c>
      <c r="B309" s="302" t="s">
        <v>495</v>
      </c>
      <c r="C309" s="302" t="s">
        <v>2035</v>
      </c>
      <c r="D309" s="499" t="s">
        <v>2036</v>
      </c>
      <c r="E309" s="499" t="s">
        <v>1276</v>
      </c>
      <c r="F309" s="499" t="s">
        <v>350</v>
      </c>
      <c r="G309" s="500">
        <v>100</v>
      </c>
      <c r="H309" s="500">
        <v>80</v>
      </c>
      <c r="I309" s="501">
        <v>20</v>
      </c>
    </row>
    <row r="310" spans="1:9" ht="15" x14ac:dyDescent="0.3">
      <c r="A310" s="494" t="s">
        <v>2037</v>
      </c>
      <c r="B310" s="302" t="s">
        <v>871</v>
      </c>
      <c r="C310" s="302" t="s">
        <v>2038</v>
      </c>
      <c r="D310" s="499" t="s">
        <v>2039</v>
      </c>
      <c r="E310" s="499" t="s">
        <v>1276</v>
      </c>
      <c r="F310" s="499" t="s">
        <v>350</v>
      </c>
      <c r="G310" s="500">
        <v>100</v>
      </c>
      <c r="H310" s="500">
        <v>80</v>
      </c>
      <c r="I310" s="501">
        <v>20</v>
      </c>
    </row>
    <row r="311" spans="1:9" ht="15" x14ac:dyDescent="0.3">
      <c r="A311" s="494" t="s">
        <v>2040</v>
      </c>
      <c r="B311" s="302" t="s">
        <v>1538</v>
      </c>
      <c r="C311" s="302" t="s">
        <v>2041</v>
      </c>
      <c r="D311" s="499" t="s">
        <v>2042</v>
      </c>
      <c r="E311" s="499" t="s">
        <v>1276</v>
      </c>
      <c r="F311" s="499" t="s">
        <v>350</v>
      </c>
      <c r="G311" s="500">
        <v>100</v>
      </c>
      <c r="H311" s="500">
        <v>80</v>
      </c>
      <c r="I311" s="501">
        <v>20</v>
      </c>
    </row>
    <row r="312" spans="1:9" ht="15" x14ac:dyDescent="0.3">
      <c r="A312" s="494" t="s">
        <v>2043</v>
      </c>
      <c r="B312" s="302" t="s">
        <v>1065</v>
      </c>
      <c r="C312" s="302" t="s">
        <v>2044</v>
      </c>
      <c r="D312" s="499" t="s">
        <v>2045</v>
      </c>
      <c r="E312" s="499" t="s">
        <v>1276</v>
      </c>
      <c r="F312" s="499" t="s">
        <v>350</v>
      </c>
      <c r="G312" s="500">
        <v>100</v>
      </c>
      <c r="H312" s="500">
        <v>80</v>
      </c>
      <c r="I312" s="501">
        <v>20</v>
      </c>
    </row>
    <row r="313" spans="1:9" ht="15" x14ac:dyDescent="0.3">
      <c r="A313" s="494" t="s">
        <v>2046</v>
      </c>
      <c r="B313" s="302" t="s">
        <v>1508</v>
      </c>
      <c r="C313" s="302" t="s">
        <v>2047</v>
      </c>
      <c r="D313" s="499" t="s">
        <v>2048</v>
      </c>
      <c r="E313" s="499" t="s">
        <v>1276</v>
      </c>
      <c r="F313" s="499" t="s">
        <v>350</v>
      </c>
      <c r="G313" s="500">
        <v>100</v>
      </c>
      <c r="H313" s="500">
        <v>80</v>
      </c>
      <c r="I313" s="501">
        <v>20</v>
      </c>
    </row>
    <row r="314" spans="1:9" ht="15" x14ac:dyDescent="0.3">
      <c r="A314" s="494" t="s">
        <v>2049</v>
      </c>
      <c r="B314" s="302" t="s">
        <v>1273</v>
      </c>
      <c r="C314" s="302" t="s">
        <v>2050</v>
      </c>
      <c r="D314" s="499" t="s">
        <v>2051</v>
      </c>
      <c r="E314" s="499" t="s">
        <v>1276</v>
      </c>
      <c r="F314" s="499" t="s">
        <v>350</v>
      </c>
      <c r="G314" s="500">
        <v>100</v>
      </c>
      <c r="H314" s="500">
        <v>80</v>
      </c>
      <c r="I314" s="501">
        <v>20</v>
      </c>
    </row>
    <row r="315" spans="1:9" ht="15" x14ac:dyDescent="0.3">
      <c r="A315" s="494" t="s">
        <v>2052</v>
      </c>
      <c r="B315" s="302" t="s">
        <v>929</v>
      </c>
      <c r="C315" s="302" t="s">
        <v>2053</v>
      </c>
      <c r="D315" s="499" t="s">
        <v>2054</v>
      </c>
      <c r="E315" s="499" t="s">
        <v>1276</v>
      </c>
      <c r="F315" s="499" t="s">
        <v>350</v>
      </c>
      <c r="G315" s="500">
        <v>100</v>
      </c>
      <c r="H315" s="500">
        <v>80</v>
      </c>
      <c r="I315" s="501">
        <v>20</v>
      </c>
    </row>
    <row r="316" spans="1:9" ht="15" x14ac:dyDescent="0.3">
      <c r="A316" s="494" t="s">
        <v>2055</v>
      </c>
      <c r="B316" s="302" t="s">
        <v>539</v>
      </c>
      <c r="C316" s="302" t="s">
        <v>1654</v>
      </c>
      <c r="D316" s="499" t="s">
        <v>2056</v>
      </c>
      <c r="E316" s="499" t="s">
        <v>1276</v>
      </c>
      <c r="F316" s="499" t="s">
        <v>350</v>
      </c>
      <c r="G316" s="500">
        <v>100</v>
      </c>
      <c r="H316" s="500">
        <v>80</v>
      </c>
      <c r="I316" s="501">
        <v>20</v>
      </c>
    </row>
    <row r="317" spans="1:9" ht="15" x14ac:dyDescent="0.3">
      <c r="A317" s="494" t="s">
        <v>2057</v>
      </c>
      <c r="B317" s="302" t="s">
        <v>2058</v>
      </c>
      <c r="C317" s="302" t="s">
        <v>1787</v>
      </c>
      <c r="D317" s="499" t="s">
        <v>2059</v>
      </c>
      <c r="E317" s="499" t="s">
        <v>1276</v>
      </c>
      <c r="F317" s="499" t="s">
        <v>350</v>
      </c>
      <c r="G317" s="500">
        <v>100</v>
      </c>
      <c r="H317" s="500">
        <v>80</v>
      </c>
      <c r="I317" s="501">
        <v>20</v>
      </c>
    </row>
    <row r="318" spans="1:9" ht="15" x14ac:dyDescent="0.3">
      <c r="A318" s="494" t="s">
        <v>2060</v>
      </c>
      <c r="B318" s="302" t="s">
        <v>502</v>
      </c>
      <c r="C318" s="302" t="s">
        <v>2061</v>
      </c>
      <c r="D318" s="499" t="s">
        <v>2062</v>
      </c>
      <c r="E318" s="499" t="s">
        <v>1276</v>
      </c>
      <c r="F318" s="499" t="s">
        <v>350</v>
      </c>
      <c r="G318" s="500">
        <v>100</v>
      </c>
      <c r="H318" s="500">
        <v>80</v>
      </c>
      <c r="I318" s="501">
        <v>20</v>
      </c>
    </row>
    <row r="319" spans="1:9" ht="15" x14ac:dyDescent="0.3">
      <c r="A319" s="494" t="s">
        <v>2063</v>
      </c>
      <c r="B319" s="302" t="s">
        <v>1031</v>
      </c>
      <c r="C319" s="302" t="s">
        <v>2064</v>
      </c>
      <c r="D319" s="499" t="s">
        <v>2065</v>
      </c>
      <c r="E319" s="499" t="s">
        <v>1276</v>
      </c>
      <c r="F319" s="499" t="s">
        <v>350</v>
      </c>
      <c r="G319" s="500">
        <v>100</v>
      </c>
      <c r="H319" s="500">
        <v>80</v>
      </c>
      <c r="I319" s="501">
        <v>20</v>
      </c>
    </row>
    <row r="320" spans="1:9" ht="15" x14ac:dyDescent="0.3">
      <c r="A320" s="494" t="s">
        <v>2066</v>
      </c>
      <c r="B320" s="302" t="s">
        <v>871</v>
      </c>
      <c r="C320" s="302" t="s">
        <v>2067</v>
      </c>
      <c r="D320" s="499" t="s">
        <v>2068</v>
      </c>
      <c r="E320" s="499" t="s">
        <v>1276</v>
      </c>
      <c r="F320" s="499" t="s">
        <v>350</v>
      </c>
      <c r="G320" s="500">
        <v>100</v>
      </c>
      <c r="H320" s="500">
        <v>80</v>
      </c>
      <c r="I320" s="501">
        <v>20</v>
      </c>
    </row>
    <row r="321" spans="1:9" ht="15" x14ac:dyDescent="0.3">
      <c r="A321" s="494" t="s">
        <v>2069</v>
      </c>
      <c r="B321" s="302" t="s">
        <v>545</v>
      </c>
      <c r="C321" s="302" t="s">
        <v>2070</v>
      </c>
      <c r="D321" s="499" t="s">
        <v>2071</v>
      </c>
      <c r="E321" s="499" t="s">
        <v>1276</v>
      </c>
      <c r="F321" s="499" t="s">
        <v>350</v>
      </c>
      <c r="G321" s="500">
        <v>100</v>
      </c>
      <c r="H321" s="500">
        <v>80</v>
      </c>
      <c r="I321" s="501">
        <v>20</v>
      </c>
    </row>
    <row r="322" spans="1:9" ht="15" x14ac:dyDescent="0.3">
      <c r="A322" s="494" t="s">
        <v>2072</v>
      </c>
      <c r="B322" s="302" t="s">
        <v>2073</v>
      </c>
      <c r="C322" s="302" t="s">
        <v>1239</v>
      </c>
      <c r="D322" s="499" t="s">
        <v>2074</v>
      </c>
      <c r="E322" s="499" t="s">
        <v>1276</v>
      </c>
      <c r="F322" s="499" t="s">
        <v>350</v>
      </c>
      <c r="G322" s="500">
        <v>100</v>
      </c>
      <c r="H322" s="500">
        <v>80</v>
      </c>
      <c r="I322" s="501">
        <v>20</v>
      </c>
    </row>
    <row r="323" spans="1:9" ht="15" x14ac:dyDescent="0.3">
      <c r="A323" s="494" t="s">
        <v>2075</v>
      </c>
      <c r="B323" s="302" t="s">
        <v>502</v>
      </c>
      <c r="C323" s="302" t="s">
        <v>1896</v>
      </c>
      <c r="D323" s="499" t="s">
        <v>2076</v>
      </c>
      <c r="E323" s="499" t="s">
        <v>1276</v>
      </c>
      <c r="F323" s="499" t="s">
        <v>350</v>
      </c>
      <c r="G323" s="500">
        <v>100</v>
      </c>
      <c r="H323" s="500">
        <v>80</v>
      </c>
      <c r="I323" s="501">
        <v>20</v>
      </c>
    </row>
    <row r="324" spans="1:9" ht="15" x14ac:dyDescent="0.3">
      <c r="A324" s="494" t="s">
        <v>2077</v>
      </c>
      <c r="B324" s="302" t="s">
        <v>1758</v>
      </c>
      <c r="C324" s="302" t="s">
        <v>2078</v>
      </c>
      <c r="D324" s="499" t="s">
        <v>2079</v>
      </c>
      <c r="E324" s="499" t="s">
        <v>1276</v>
      </c>
      <c r="F324" s="499" t="s">
        <v>350</v>
      </c>
      <c r="G324" s="500">
        <v>100</v>
      </c>
      <c r="H324" s="500">
        <v>80</v>
      </c>
      <c r="I324" s="501">
        <v>20</v>
      </c>
    </row>
    <row r="325" spans="1:9" ht="15" x14ac:dyDescent="0.3">
      <c r="A325" s="494" t="s">
        <v>2080</v>
      </c>
      <c r="B325" s="302" t="s">
        <v>991</v>
      </c>
      <c r="C325" s="302" t="s">
        <v>2081</v>
      </c>
      <c r="D325" s="499" t="s">
        <v>2082</v>
      </c>
      <c r="E325" s="499" t="s">
        <v>1276</v>
      </c>
      <c r="F325" s="499" t="s">
        <v>350</v>
      </c>
      <c r="G325" s="500">
        <v>100</v>
      </c>
      <c r="H325" s="500">
        <v>80</v>
      </c>
      <c r="I325" s="501">
        <v>20</v>
      </c>
    </row>
    <row r="326" spans="1:9" ht="15" x14ac:dyDescent="0.3">
      <c r="A326" s="494" t="s">
        <v>2083</v>
      </c>
      <c r="B326" s="302" t="s">
        <v>677</v>
      </c>
      <c r="C326" s="302" t="s">
        <v>2084</v>
      </c>
      <c r="D326" s="499" t="s">
        <v>2085</v>
      </c>
      <c r="E326" s="499" t="s">
        <v>1276</v>
      </c>
      <c r="F326" s="499" t="s">
        <v>350</v>
      </c>
      <c r="G326" s="500">
        <v>100</v>
      </c>
      <c r="H326" s="500">
        <v>80</v>
      </c>
      <c r="I326" s="501">
        <v>20</v>
      </c>
    </row>
    <row r="327" spans="1:9" ht="15" x14ac:dyDescent="0.3">
      <c r="A327" s="494" t="s">
        <v>2086</v>
      </c>
      <c r="B327" s="302" t="s">
        <v>1183</v>
      </c>
      <c r="C327" s="302" t="s">
        <v>2087</v>
      </c>
      <c r="D327" s="499" t="s">
        <v>2088</v>
      </c>
      <c r="E327" s="499" t="s">
        <v>1276</v>
      </c>
      <c r="F327" s="499" t="s">
        <v>350</v>
      </c>
      <c r="G327" s="500">
        <v>100</v>
      </c>
      <c r="H327" s="500">
        <v>80</v>
      </c>
      <c r="I327" s="501">
        <v>20</v>
      </c>
    </row>
    <row r="328" spans="1:9" ht="15" x14ac:dyDescent="0.3">
      <c r="A328" s="494" t="s">
        <v>2089</v>
      </c>
      <c r="B328" s="302" t="s">
        <v>1001</v>
      </c>
      <c r="C328" s="302" t="s">
        <v>2090</v>
      </c>
      <c r="D328" s="499" t="s">
        <v>2091</v>
      </c>
      <c r="E328" s="499" t="s">
        <v>1276</v>
      </c>
      <c r="F328" s="499" t="s">
        <v>350</v>
      </c>
      <c r="G328" s="500">
        <v>100</v>
      </c>
      <c r="H328" s="500">
        <v>80</v>
      </c>
      <c r="I328" s="501">
        <v>20</v>
      </c>
    </row>
    <row r="329" spans="1:9" ht="15" x14ac:dyDescent="0.3">
      <c r="A329" s="494" t="s">
        <v>2092</v>
      </c>
      <c r="B329" s="302" t="s">
        <v>498</v>
      </c>
      <c r="C329" s="302" t="s">
        <v>2093</v>
      </c>
      <c r="D329" s="499" t="s">
        <v>2094</v>
      </c>
      <c r="E329" s="499" t="s">
        <v>1276</v>
      </c>
      <c r="F329" s="499" t="s">
        <v>350</v>
      </c>
      <c r="G329" s="500">
        <v>100</v>
      </c>
      <c r="H329" s="500">
        <v>80</v>
      </c>
      <c r="I329" s="501">
        <v>20</v>
      </c>
    </row>
    <row r="330" spans="1:9" ht="15" x14ac:dyDescent="0.3">
      <c r="A330" s="494" t="s">
        <v>2095</v>
      </c>
      <c r="B330" s="302" t="s">
        <v>2096</v>
      </c>
      <c r="C330" s="302" t="s">
        <v>1582</v>
      </c>
      <c r="D330" s="499" t="s">
        <v>2097</v>
      </c>
      <c r="E330" s="499" t="s">
        <v>1276</v>
      </c>
      <c r="F330" s="499" t="s">
        <v>350</v>
      </c>
      <c r="G330" s="500">
        <v>100</v>
      </c>
      <c r="H330" s="500">
        <v>80</v>
      </c>
      <c r="I330" s="501">
        <v>20</v>
      </c>
    </row>
    <row r="331" spans="1:9" ht="15" x14ac:dyDescent="0.3">
      <c r="A331" s="494" t="s">
        <v>2098</v>
      </c>
      <c r="B331" s="302" t="s">
        <v>488</v>
      </c>
      <c r="C331" s="302" t="s">
        <v>2099</v>
      </c>
      <c r="D331" s="499" t="s">
        <v>2100</v>
      </c>
      <c r="E331" s="499" t="s">
        <v>1276</v>
      </c>
      <c r="F331" s="499" t="s">
        <v>350</v>
      </c>
      <c r="G331" s="500">
        <v>100</v>
      </c>
      <c r="H331" s="500">
        <v>80</v>
      </c>
      <c r="I331" s="501">
        <v>20</v>
      </c>
    </row>
    <row r="332" spans="1:9" ht="15" x14ac:dyDescent="0.3">
      <c r="A332" s="494" t="s">
        <v>2101</v>
      </c>
      <c r="B332" s="302" t="s">
        <v>536</v>
      </c>
      <c r="C332" s="302" t="s">
        <v>2102</v>
      </c>
      <c r="D332" s="499" t="s">
        <v>2103</v>
      </c>
      <c r="E332" s="499" t="s">
        <v>1276</v>
      </c>
      <c r="F332" s="499" t="s">
        <v>350</v>
      </c>
      <c r="G332" s="500">
        <v>100</v>
      </c>
      <c r="H332" s="500">
        <v>80</v>
      </c>
      <c r="I332" s="501">
        <v>20</v>
      </c>
    </row>
    <row r="333" spans="1:9" ht="15" x14ac:dyDescent="0.3">
      <c r="A333" s="494" t="s">
        <v>2104</v>
      </c>
      <c r="B333" s="302" t="s">
        <v>2105</v>
      </c>
      <c r="C333" s="302" t="s">
        <v>2106</v>
      </c>
      <c r="D333" s="499" t="s">
        <v>2107</v>
      </c>
      <c r="E333" s="499" t="s">
        <v>1276</v>
      </c>
      <c r="F333" s="499" t="s">
        <v>350</v>
      </c>
      <c r="G333" s="500">
        <v>100</v>
      </c>
      <c r="H333" s="500">
        <v>80</v>
      </c>
      <c r="I333" s="501">
        <v>20</v>
      </c>
    </row>
    <row r="334" spans="1:9" ht="15" x14ac:dyDescent="0.3">
      <c r="A334" s="494" t="s">
        <v>2108</v>
      </c>
      <c r="B334" s="302" t="s">
        <v>726</v>
      </c>
      <c r="C334" s="302" t="s">
        <v>2109</v>
      </c>
      <c r="D334" s="499" t="s">
        <v>2110</v>
      </c>
      <c r="E334" s="499" t="s">
        <v>1276</v>
      </c>
      <c r="F334" s="499" t="s">
        <v>350</v>
      </c>
      <c r="G334" s="500">
        <v>100</v>
      </c>
      <c r="H334" s="500">
        <v>80</v>
      </c>
      <c r="I334" s="501">
        <v>20</v>
      </c>
    </row>
    <row r="335" spans="1:9" ht="15" x14ac:dyDescent="0.3">
      <c r="A335" s="494" t="s">
        <v>2111</v>
      </c>
      <c r="B335" s="302" t="s">
        <v>485</v>
      </c>
      <c r="C335" s="302" t="s">
        <v>2112</v>
      </c>
      <c r="D335" s="499" t="s">
        <v>2113</v>
      </c>
      <c r="E335" s="499" t="s">
        <v>1276</v>
      </c>
      <c r="F335" s="499" t="s">
        <v>350</v>
      </c>
      <c r="G335" s="500">
        <v>100</v>
      </c>
      <c r="H335" s="500">
        <v>80</v>
      </c>
      <c r="I335" s="501">
        <v>20</v>
      </c>
    </row>
    <row r="336" spans="1:9" ht="15" x14ac:dyDescent="0.3">
      <c r="A336" s="494" t="s">
        <v>2114</v>
      </c>
      <c r="B336" s="302" t="s">
        <v>1371</v>
      </c>
      <c r="C336" s="302" t="s">
        <v>2115</v>
      </c>
      <c r="D336" s="499" t="s">
        <v>2116</v>
      </c>
      <c r="E336" s="499" t="s">
        <v>1276</v>
      </c>
      <c r="F336" s="499" t="s">
        <v>350</v>
      </c>
      <c r="G336" s="500">
        <v>100</v>
      </c>
      <c r="H336" s="500">
        <v>80</v>
      </c>
      <c r="I336" s="501">
        <v>20</v>
      </c>
    </row>
    <row r="337" spans="1:9" ht="15" x14ac:dyDescent="0.3">
      <c r="A337" s="494" t="s">
        <v>2117</v>
      </c>
      <c r="B337" s="302" t="s">
        <v>2118</v>
      </c>
      <c r="C337" s="302" t="s">
        <v>1824</v>
      </c>
      <c r="D337" s="499" t="s">
        <v>2119</v>
      </c>
      <c r="E337" s="499" t="s">
        <v>1276</v>
      </c>
      <c r="F337" s="499" t="s">
        <v>350</v>
      </c>
      <c r="G337" s="500">
        <v>100</v>
      </c>
      <c r="H337" s="500">
        <v>80</v>
      </c>
      <c r="I337" s="501">
        <v>20</v>
      </c>
    </row>
    <row r="338" spans="1:9" ht="15" x14ac:dyDescent="0.3">
      <c r="A338" s="494" t="s">
        <v>2120</v>
      </c>
      <c r="B338" s="302" t="s">
        <v>2121</v>
      </c>
      <c r="C338" s="302" t="s">
        <v>2122</v>
      </c>
      <c r="D338" s="499" t="s">
        <v>2123</v>
      </c>
      <c r="E338" s="499" t="s">
        <v>1276</v>
      </c>
      <c r="F338" s="499" t="s">
        <v>350</v>
      </c>
      <c r="G338" s="500">
        <v>100</v>
      </c>
      <c r="H338" s="500">
        <v>80</v>
      </c>
      <c r="I338" s="501">
        <v>20</v>
      </c>
    </row>
    <row r="339" spans="1:9" ht="15" x14ac:dyDescent="0.3">
      <c r="A339" s="494" t="s">
        <v>2124</v>
      </c>
      <c r="B339" s="302" t="s">
        <v>1350</v>
      </c>
      <c r="C339" s="302" t="s">
        <v>2125</v>
      </c>
      <c r="D339" s="499" t="s">
        <v>2126</v>
      </c>
      <c r="E339" s="499" t="s">
        <v>1276</v>
      </c>
      <c r="F339" s="499" t="s">
        <v>350</v>
      </c>
      <c r="G339" s="500">
        <v>100</v>
      </c>
      <c r="H339" s="500">
        <v>80</v>
      </c>
      <c r="I339" s="501">
        <v>20</v>
      </c>
    </row>
    <row r="340" spans="1:9" ht="15" x14ac:dyDescent="0.3">
      <c r="A340" s="494" t="s">
        <v>2127</v>
      </c>
      <c r="B340" s="302" t="s">
        <v>887</v>
      </c>
      <c r="C340" s="302" t="s">
        <v>2128</v>
      </c>
      <c r="D340" s="499" t="s">
        <v>2129</v>
      </c>
      <c r="E340" s="499" t="s">
        <v>1276</v>
      </c>
      <c r="F340" s="499" t="s">
        <v>350</v>
      </c>
      <c r="G340" s="500">
        <v>100</v>
      </c>
      <c r="H340" s="500">
        <v>80</v>
      </c>
      <c r="I340" s="501">
        <v>20</v>
      </c>
    </row>
    <row r="341" spans="1:9" ht="15" x14ac:dyDescent="0.3">
      <c r="A341" s="494" t="s">
        <v>2130</v>
      </c>
      <c r="B341" s="302" t="s">
        <v>488</v>
      </c>
      <c r="C341" s="302" t="s">
        <v>2131</v>
      </c>
      <c r="D341" s="499" t="s">
        <v>2132</v>
      </c>
      <c r="E341" s="499" t="s">
        <v>1276</v>
      </c>
      <c r="F341" s="499" t="s">
        <v>350</v>
      </c>
      <c r="G341" s="500">
        <v>100</v>
      </c>
      <c r="H341" s="500">
        <v>80</v>
      </c>
      <c r="I341" s="501">
        <v>20</v>
      </c>
    </row>
    <row r="342" spans="1:9" ht="15" x14ac:dyDescent="0.3">
      <c r="A342" s="494" t="s">
        <v>2133</v>
      </c>
      <c r="B342" s="302" t="s">
        <v>503</v>
      </c>
      <c r="C342" s="302" t="s">
        <v>2134</v>
      </c>
      <c r="D342" s="499" t="s">
        <v>2135</v>
      </c>
      <c r="E342" s="499" t="s">
        <v>1276</v>
      </c>
      <c r="F342" s="499" t="s">
        <v>350</v>
      </c>
      <c r="G342" s="500">
        <v>100</v>
      </c>
      <c r="H342" s="500">
        <v>80</v>
      </c>
      <c r="I342" s="501">
        <v>20</v>
      </c>
    </row>
    <row r="343" spans="1:9" ht="15" x14ac:dyDescent="0.3">
      <c r="A343" s="494" t="s">
        <v>2136</v>
      </c>
      <c r="B343" s="302" t="s">
        <v>1433</v>
      </c>
      <c r="C343" s="302" t="s">
        <v>2137</v>
      </c>
      <c r="D343" s="499" t="s">
        <v>2138</v>
      </c>
      <c r="E343" s="499" t="s">
        <v>1276</v>
      </c>
      <c r="F343" s="499" t="s">
        <v>350</v>
      </c>
      <c r="G343" s="500">
        <v>100</v>
      </c>
      <c r="H343" s="500">
        <v>80</v>
      </c>
      <c r="I343" s="501">
        <v>20</v>
      </c>
    </row>
    <row r="344" spans="1:9" ht="15" x14ac:dyDescent="0.3">
      <c r="A344" s="494" t="s">
        <v>2139</v>
      </c>
      <c r="B344" s="503" t="s">
        <v>2140</v>
      </c>
      <c r="C344" s="503" t="s">
        <v>2141</v>
      </c>
      <c r="D344" s="504" t="s">
        <v>2142</v>
      </c>
      <c r="E344" s="504" t="s">
        <v>1276</v>
      </c>
      <c r="F344" s="504" t="s">
        <v>350</v>
      </c>
      <c r="G344" s="500">
        <v>100</v>
      </c>
      <c r="H344" s="505">
        <v>80</v>
      </c>
      <c r="I344" s="501">
        <v>20</v>
      </c>
    </row>
    <row r="345" spans="1:9" ht="15" x14ac:dyDescent="0.3">
      <c r="A345" s="494" t="s">
        <v>2143</v>
      </c>
      <c r="B345" s="302" t="s">
        <v>502</v>
      </c>
      <c r="C345" s="302" t="s">
        <v>2144</v>
      </c>
      <c r="D345" s="499" t="s">
        <v>2145</v>
      </c>
      <c r="E345" s="499" t="s">
        <v>1276</v>
      </c>
      <c r="F345" s="499" t="s">
        <v>350</v>
      </c>
      <c r="G345" s="500">
        <v>100</v>
      </c>
      <c r="H345" s="500">
        <v>80</v>
      </c>
      <c r="I345" s="501">
        <v>20</v>
      </c>
    </row>
    <row r="346" spans="1:9" ht="15" x14ac:dyDescent="0.3">
      <c r="A346" s="494" t="s">
        <v>2146</v>
      </c>
      <c r="B346" s="302" t="s">
        <v>654</v>
      </c>
      <c r="C346" s="302" t="s">
        <v>2147</v>
      </c>
      <c r="D346" s="499" t="s">
        <v>2148</v>
      </c>
      <c r="E346" s="499" t="s">
        <v>1276</v>
      </c>
      <c r="F346" s="499" t="s">
        <v>350</v>
      </c>
      <c r="G346" s="500">
        <v>100</v>
      </c>
      <c r="H346" s="500">
        <v>80</v>
      </c>
      <c r="I346" s="501">
        <v>20</v>
      </c>
    </row>
    <row r="347" spans="1:9" ht="15" x14ac:dyDescent="0.3">
      <c r="A347" s="494" t="s">
        <v>2149</v>
      </c>
      <c r="B347" s="302" t="s">
        <v>497</v>
      </c>
      <c r="C347" s="302" t="s">
        <v>2150</v>
      </c>
      <c r="D347" s="499" t="s">
        <v>2151</v>
      </c>
      <c r="E347" s="499" t="s">
        <v>1276</v>
      </c>
      <c r="F347" s="499" t="s">
        <v>350</v>
      </c>
      <c r="G347" s="500">
        <v>100</v>
      </c>
      <c r="H347" s="500">
        <v>80</v>
      </c>
      <c r="I347" s="501">
        <v>20</v>
      </c>
    </row>
    <row r="348" spans="1:9" ht="15" x14ac:dyDescent="0.3">
      <c r="A348" s="494" t="s">
        <v>2152</v>
      </c>
      <c r="B348" s="302" t="s">
        <v>2153</v>
      </c>
      <c r="C348" s="302" t="s">
        <v>2154</v>
      </c>
      <c r="D348" s="499" t="s">
        <v>2155</v>
      </c>
      <c r="E348" s="499" t="s">
        <v>1276</v>
      </c>
      <c r="F348" s="499" t="s">
        <v>350</v>
      </c>
      <c r="G348" s="500">
        <v>100</v>
      </c>
      <c r="H348" s="500">
        <v>80</v>
      </c>
      <c r="I348" s="501">
        <v>20</v>
      </c>
    </row>
    <row r="349" spans="1:9" ht="15" x14ac:dyDescent="0.3">
      <c r="A349" s="494" t="s">
        <v>2156</v>
      </c>
      <c r="B349" s="302" t="s">
        <v>1782</v>
      </c>
      <c r="C349" s="302" t="s">
        <v>2157</v>
      </c>
      <c r="D349" s="499" t="s">
        <v>2158</v>
      </c>
      <c r="E349" s="499" t="s">
        <v>1276</v>
      </c>
      <c r="F349" s="499" t="s">
        <v>350</v>
      </c>
      <c r="G349" s="500">
        <v>100</v>
      </c>
      <c r="H349" s="500">
        <v>80</v>
      </c>
      <c r="I349" s="501">
        <v>20</v>
      </c>
    </row>
    <row r="350" spans="1:9" ht="15" x14ac:dyDescent="0.3">
      <c r="A350" s="494" t="s">
        <v>2159</v>
      </c>
      <c r="B350" s="302" t="s">
        <v>1598</v>
      </c>
      <c r="C350" s="302" t="s">
        <v>2160</v>
      </c>
      <c r="D350" s="499" t="s">
        <v>2161</v>
      </c>
      <c r="E350" s="499" t="s">
        <v>1276</v>
      </c>
      <c r="F350" s="499" t="s">
        <v>350</v>
      </c>
      <c r="G350" s="500">
        <v>100</v>
      </c>
      <c r="H350" s="500">
        <v>80</v>
      </c>
      <c r="I350" s="501">
        <v>20</v>
      </c>
    </row>
    <row r="351" spans="1:9" ht="15" x14ac:dyDescent="0.3">
      <c r="A351" s="494" t="s">
        <v>2162</v>
      </c>
      <c r="B351" s="302" t="s">
        <v>544</v>
      </c>
      <c r="C351" s="302" t="s">
        <v>2163</v>
      </c>
      <c r="D351" s="499" t="s">
        <v>2164</v>
      </c>
      <c r="E351" s="499" t="s">
        <v>1276</v>
      </c>
      <c r="F351" s="499" t="s">
        <v>350</v>
      </c>
      <c r="G351" s="500">
        <v>100</v>
      </c>
      <c r="H351" s="500">
        <v>80</v>
      </c>
      <c r="I351" s="501">
        <v>20</v>
      </c>
    </row>
    <row r="352" spans="1:9" ht="15" x14ac:dyDescent="0.3">
      <c r="A352" s="494" t="s">
        <v>2165</v>
      </c>
      <c r="B352" s="302" t="s">
        <v>488</v>
      </c>
      <c r="C352" s="302" t="s">
        <v>2166</v>
      </c>
      <c r="D352" s="499" t="s">
        <v>2167</v>
      </c>
      <c r="E352" s="499" t="s">
        <v>1276</v>
      </c>
      <c r="F352" s="499" t="s">
        <v>350</v>
      </c>
      <c r="G352" s="500">
        <v>100</v>
      </c>
      <c r="H352" s="500">
        <v>80</v>
      </c>
      <c r="I352" s="501">
        <v>20</v>
      </c>
    </row>
    <row r="353" spans="1:9" ht="15" x14ac:dyDescent="0.3">
      <c r="A353" s="494" t="s">
        <v>2168</v>
      </c>
      <c r="B353" s="302" t="s">
        <v>1219</v>
      </c>
      <c r="C353" s="302" t="s">
        <v>2169</v>
      </c>
      <c r="D353" s="499" t="s">
        <v>2170</v>
      </c>
      <c r="E353" s="499" t="s">
        <v>1276</v>
      </c>
      <c r="F353" s="499" t="s">
        <v>350</v>
      </c>
      <c r="G353" s="500">
        <v>100</v>
      </c>
      <c r="H353" s="500">
        <v>80</v>
      </c>
      <c r="I353" s="501">
        <v>20</v>
      </c>
    </row>
    <row r="354" spans="1:9" ht="15" x14ac:dyDescent="0.3">
      <c r="A354" s="494" t="s">
        <v>2171</v>
      </c>
      <c r="B354" s="302" t="s">
        <v>1214</v>
      </c>
      <c r="C354" s="302" t="s">
        <v>2172</v>
      </c>
      <c r="D354" s="499" t="s">
        <v>2173</v>
      </c>
      <c r="E354" s="499" t="s">
        <v>1276</v>
      </c>
      <c r="F354" s="499" t="s">
        <v>350</v>
      </c>
      <c r="G354" s="500">
        <v>100</v>
      </c>
      <c r="H354" s="500">
        <v>80</v>
      </c>
      <c r="I354" s="501">
        <v>20</v>
      </c>
    </row>
    <row r="355" spans="1:9" ht="15" x14ac:dyDescent="0.3">
      <c r="A355" s="494" t="s">
        <v>2174</v>
      </c>
      <c r="B355" s="302" t="s">
        <v>2175</v>
      </c>
      <c r="C355" s="302" t="s">
        <v>2176</v>
      </c>
      <c r="D355" s="499" t="s">
        <v>2177</v>
      </c>
      <c r="E355" s="499" t="s">
        <v>1276</v>
      </c>
      <c r="F355" s="499" t="s">
        <v>350</v>
      </c>
      <c r="G355" s="500">
        <v>100</v>
      </c>
      <c r="H355" s="500">
        <v>80</v>
      </c>
      <c r="I355" s="501">
        <v>20</v>
      </c>
    </row>
    <row r="356" spans="1:9" ht="15" x14ac:dyDescent="0.3">
      <c r="A356" s="494" t="s">
        <v>2178</v>
      </c>
      <c r="B356" s="302" t="s">
        <v>871</v>
      </c>
      <c r="C356" s="302" t="s">
        <v>2179</v>
      </c>
      <c r="D356" s="499" t="s">
        <v>2180</v>
      </c>
      <c r="E356" s="499" t="s">
        <v>1276</v>
      </c>
      <c r="F356" s="499" t="s">
        <v>350</v>
      </c>
      <c r="G356" s="500">
        <v>100</v>
      </c>
      <c r="H356" s="500">
        <v>80</v>
      </c>
      <c r="I356" s="501">
        <v>20</v>
      </c>
    </row>
    <row r="357" spans="1:9" ht="15" x14ac:dyDescent="0.3">
      <c r="A357" s="494" t="s">
        <v>2181</v>
      </c>
      <c r="B357" s="302" t="s">
        <v>488</v>
      </c>
      <c r="C357" s="302" t="s">
        <v>2182</v>
      </c>
      <c r="D357" s="499" t="s">
        <v>2183</v>
      </c>
      <c r="E357" s="499" t="s">
        <v>1276</v>
      </c>
      <c r="F357" s="499" t="s">
        <v>350</v>
      </c>
      <c r="G357" s="500">
        <v>100</v>
      </c>
      <c r="H357" s="500">
        <v>80</v>
      </c>
      <c r="I357" s="501">
        <v>20</v>
      </c>
    </row>
    <row r="358" spans="1:9" ht="15" x14ac:dyDescent="0.3">
      <c r="A358" s="494" t="s">
        <v>1153</v>
      </c>
      <c r="B358" s="302" t="s">
        <v>752</v>
      </c>
      <c r="C358" s="302" t="s">
        <v>2184</v>
      </c>
      <c r="D358" s="499" t="s">
        <v>2185</v>
      </c>
      <c r="E358" s="499" t="s">
        <v>1276</v>
      </c>
      <c r="F358" s="499" t="s">
        <v>350</v>
      </c>
      <c r="G358" s="500">
        <v>100</v>
      </c>
      <c r="H358" s="500">
        <v>80</v>
      </c>
      <c r="I358" s="501">
        <v>20</v>
      </c>
    </row>
    <row r="359" spans="1:9" ht="15" x14ac:dyDescent="0.3">
      <c r="A359" s="494" t="s">
        <v>2186</v>
      </c>
      <c r="B359" s="302" t="s">
        <v>2140</v>
      </c>
      <c r="C359" s="302" t="s">
        <v>2187</v>
      </c>
      <c r="D359" s="499" t="s">
        <v>2188</v>
      </c>
      <c r="E359" s="499" t="s">
        <v>1276</v>
      </c>
      <c r="F359" s="499" t="s">
        <v>350</v>
      </c>
      <c r="G359" s="500">
        <v>100</v>
      </c>
      <c r="H359" s="500">
        <v>80</v>
      </c>
      <c r="I359" s="501">
        <v>20</v>
      </c>
    </row>
    <row r="360" spans="1:9" ht="15" x14ac:dyDescent="0.3">
      <c r="A360" s="494" t="s">
        <v>2189</v>
      </c>
      <c r="B360" s="302" t="s">
        <v>929</v>
      </c>
      <c r="C360" s="302" t="s">
        <v>2190</v>
      </c>
      <c r="D360" s="499" t="s">
        <v>2191</v>
      </c>
      <c r="E360" s="499" t="s">
        <v>1276</v>
      </c>
      <c r="F360" s="499" t="s">
        <v>350</v>
      </c>
      <c r="G360" s="500">
        <v>100</v>
      </c>
      <c r="H360" s="500">
        <v>80</v>
      </c>
      <c r="I360" s="501">
        <v>20</v>
      </c>
    </row>
    <row r="361" spans="1:9" ht="15" x14ac:dyDescent="0.3">
      <c r="A361" s="494" t="s">
        <v>2192</v>
      </c>
      <c r="B361" s="302" t="s">
        <v>1385</v>
      </c>
      <c r="C361" s="302" t="s">
        <v>2172</v>
      </c>
      <c r="D361" s="499" t="s">
        <v>2193</v>
      </c>
      <c r="E361" s="499" t="s">
        <v>1276</v>
      </c>
      <c r="F361" s="499" t="s">
        <v>350</v>
      </c>
      <c r="G361" s="500">
        <v>100</v>
      </c>
      <c r="H361" s="500">
        <v>80</v>
      </c>
      <c r="I361" s="501">
        <v>20</v>
      </c>
    </row>
    <row r="362" spans="1:9" ht="15" x14ac:dyDescent="0.3">
      <c r="A362" s="494" t="s">
        <v>2194</v>
      </c>
      <c r="B362" s="302" t="s">
        <v>497</v>
      </c>
      <c r="C362" s="302" t="s">
        <v>2195</v>
      </c>
      <c r="D362" s="499" t="s">
        <v>2196</v>
      </c>
      <c r="E362" s="499" t="s">
        <v>1276</v>
      </c>
      <c r="F362" s="499" t="s">
        <v>350</v>
      </c>
      <c r="G362" s="500">
        <v>100</v>
      </c>
      <c r="H362" s="500">
        <v>80</v>
      </c>
      <c r="I362" s="501">
        <v>20</v>
      </c>
    </row>
    <row r="363" spans="1:9" ht="15" x14ac:dyDescent="0.3">
      <c r="A363" s="494" t="s">
        <v>2197</v>
      </c>
      <c r="B363" s="302" t="s">
        <v>492</v>
      </c>
      <c r="C363" s="302" t="s">
        <v>2198</v>
      </c>
      <c r="D363" s="499" t="s">
        <v>576</v>
      </c>
      <c r="E363" s="499" t="s">
        <v>1276</v>
      </c>
      <c r="F363" s="499" t="s">
        <v>350</v>
      </c>
      <c r="G363" s="500">
        <v>100</v>
      </c>
      <c r="H363" s="500">
        <v>80</v>
      </c>
      <c r="I363" s="501">
        <v>20</v>
      </c>
    </row>
    <row r="364" spans="1:9" ht="15" x14ac:dyDescent="0.3">
      <c r="A364" s="494" t="s">
        <v>2199</v>
      </c>
      <c r="B364" s="302" t="s">
        <v>726</v>
      </c>
      <c r="C364" s="302" t="s">
        <v>2200</v>
      </c>
      <c r="D364" s="499" t="s">
        <v>2201</v>
      </c>
      <c r="E364" s="499" t="s">
        <v>1276</v>
      </c>
      <c r="F364" s="499" t="s">
        <v>350</v>
      </c>
      <c r="G364" s="500">
        <v>100</v>
      </c>
      <c r="H364" s="500">
        <v>80</v>
      </c>
      <c r="I364" s="501">
        <v>20</v>
      </c>
    </row>
    <row r="365" spans="1:9" ht="15" x14ac:dyDescent="0.3">
      <c r="A365" s="494" t="s">
        <v>2202</v>
      </c>
      <c r="B365" s="302" t="s">
        <v>497</v>
      </c>
      <c r="C365" s="302" t="s">
        <v>2203</v>
      </c>
      <c r="D365" s="499" t="s">
        <v>2204</v>
      </c>
      <c r="E365" s="499" t="s">
        <v>1276</v>
      </c>
      <c r="F365" s="499" t="s">
        <v>350</v>
      </c>
      <c r="G365" s="500">
        <v>100</v>
      </c>
      <c r="H365" s="500">
        <v>80</v>
      </c>
      <c r="I365" s="501">
        <v>20</v>
      </c>
    </row>
    <row r="366" spans="1:9" ht="15" x14ac:dyDescent="0.3">
      <c r="A366" s="494" t="s">
        <v>2205</v>
      </c>
      <c r="B366" s="302" t="s">
        <v>2206</v>
      </c>
      <c r="C366" s="302" t="s">
        <v>2207</v>
      </c>
      <c r="D366" s="499" t="s">
        <v>2208</v>
      </c>
      <c r="E366" s="499" t="s">
        <v>1276</v>
      </c>
      <c r="F366" s="499" t="s">
        <v>350</v>
      </c>
      <c r="G366" s="500">
        <v>100</v>
      </c>
      <c r="H366" s="500">
        <v>80</v>
      </c>
      <c r="I366" s="501">
        <v>20</v>
      </c>
    </row>
    <row r="367" spans="1:9" ht="15" x14ac:dyDescent="0.3">
      <c r="A367" s="494" t="s">
        <v>2209</v>
      </c>
      <c r="B367" s="302" t="s">
        <v>2210</v>
      </c>
      <c r="C367" s="302" t="s">
        <v>2211</v>
      </c>
      <c r="D367" s="499" t="s">
        <v>2212</v>
      </c>
      <c r="E367" s="499" t="s">
        <v>1276</v>
      </c>
      <c r="F367" s="499" t="s">
        <v>350</v>
      </c>
      <c r="G367" s="500">
        <v>100</v>
      </c>
      <c r="H367" s="500">
        <v>80</v>
      </c>
      <c r="I367" s="501">
        <v>20</v>
      </c>
    </row>
    <row r="368" spans="1:9" ht="15" x14ac:dyDescent="0.3">
      <c r="A368" s="494" t="s">
        <v>2213</v>
      </c>
      <c r="B368" s="302" t="s">
        <v>544</v>
      </c>
      <c r="C368" s="302" t="s">
        <v>2214</v>
      </c>
      <c r="D368" s="499" t="s">
        <v>2215</v>
      </c>
      <c r="E368" s="499" t="s">
        <v>1276</v>
      </c>
      <c r="F368" s="499" t="s">
        <v>350</v>
      </c>
      <c r="G368" s="500">
        <v>100</v>
      </c>
      <c r="H368" s="500">
        <v>80</v>
      </c>
      <c r="I368" s="501">
        <v>20</v>
      </c>
    </row>
    <row r="369" spans="1:9" ht="15" x14ac:dyDescent="0.3">
      <c r="A369" s="494" t="s">
        <v>2216</v>
      </c>
      <c r="B369" s="302" t="s">
        <v>1692</v>
      </c>
      <c r="C369" s="302" t="s">
        <v>2217</v>
      </c>
      <c r="D369" s="499" t="s">
        <v>2218</v>
      </c>
      <c r="E369" s="499" t="s">
        <v>1276</v>
      </c>
      <c r="F369" s="499" t="s">
        <v>350</v>
      </c>
      <c r="G369" s="500">
        <v>100</v>
      </c>
      <c r="H369" s="500">
        <v>80</v>
      </c>
      <c r="I369" s="501">
        <v>20</v>
      </c>
    </row>
    <row r="370" spans="1:9" ht="15" x14ac:dyDescent="0.3">
      <c r="A370" s="494" t="s">
        <v>2219</v>
      </c>
      <c r="B370" s="302" t="s">
        <v>668</v>
      </c>
      <c r="C370" s="302" t="s">
        <v>2220</v>
      </c>
      <c r="D370" s="499" t="s">
        <v>2221</v>
      </c>
      <c r="E370" s="499" t="s">
        <v>1276</v>
      </c>
      <c r="F370" s="499" t="s">
        <v>350</v>
      </c>
      <c r="G370" s="500">
        <v>100</v>
      </c>
      <c r="H370" s="500">
        <v>80</v>
      </c>
      <c r="I370" s="501">
        <v>20</v>
      </c>
    </row>
    <row r="371" spans="1:9" ht="15" x14ac:dyDescent="0.3">
      <c r="A371" s="494" t="s">
        <v>2222</v>
      </c>
      <c r="B371" s="302" t="s">
        <v>726</v>
      </c>
      <c r="C371" s="302" t="s">
        <v>2223</v>
      </c>
      <c r="D371" s="499" t="s">
        <v>2224</v>
      </c>
      <c r="E371" s="499" t="s">
        <v>1276</v>
      </c>
      <c r="F371" s="499" t="s">
        <v>350</v>
      </c>
      <c r="G371" s="500">
        <v>100</v>
      </c>
      <c r="H371" s="500">
        <v>80</v>
      </c>
      <c r="I371" s="501">
        <v>20</v>
      </c>
    </row>
    <row r="372" spans="1:9" ht="15" x14ac:dyDescent="0.3">
      <c r="A372" s="494" t="s">
        <v>2225</v>
      </c>
      <c r="B372" s="302" t="s">
        <v>2226</v>
      </c>
      <c r="C372" s="302" t="s">
        <v>2227</v>
      </c>
      <c r="D372" s="499" t="s">
        <v>2228</v>
      </c>
      <c r="E372" s="499" t="s">
        <v>1276</v>
      </c>
      <c r="F372" s="499" t="s">
        <v>350</v>
      </c>
      <c r="G372" s="500">
        <v>100</v>
      </c>
      <c r="H372" s="500">
        <v>80</v>
      </c>
      <c r="I372" s="501">
        <v>20</v>
      </c>
    </row>
    <row r="373" spans="1:9" ht="15" x14ac:dyDescent="0.3">
      <c r="A373" s="494" t="s">
        <v>2229</v>
      </c>
      <c r="B373" s="302" t="s">
        <v>1433</v>
      </c>
      <c r="C373" s="302" t="s">
        <v>2230</v>
      </c>
      <c r="D373" s="499" t="s">
        <v>2231</v>
      </c>
      <c r="E373" s="499" t="s">
        <v>1276</v>
      </c>
      <c r="F373" s="499" t="s">
        <v>350</v>
      </c>
      <c r="G373" s="500">
        <v>100</v>
      </c>
      <c r="H373" s="500">
        <v>80</v>
      </c>
      <c r="I373" s="501">
        <v>20</v>
      </c>
    </row>
    <row r="374" spans="1:9" ht="15" x14ac:dyDescent="0.3">
      <c r="A374" s="494" t="s">
        <v>2232</v>
      </c>
      <c r="B374" s="302" t="s">
        <v>2233</v>
      </c>
      <c r="C374" s="302" t="s">
        <v>2234</v>
      </c>
      <c r="D374" s="499" t="s">
        <v>2235</v>
      </c>
      <c r="E374" s="499" t="s">
        <v>1276</v>
      </c>
      <c r="F374" s="499" t="s">
        <v>350</v>
      </c>
      <c r="G374" s="500">
        <v>100</v>
      </c>
      <c r="H374" s="500">
        <v>80</v>
      </c>
      <c r="I374" s="501">
        <v>20</v>
      </c>
    </row>
    <row r="375" spans="1:9" ht="15" x14ac:dyDescent="0.3">
      <c r="A375" s="494" t="s">
        <v>2236</v>
      </c>
      <c r="B375" s="302" t="s">
        <v>2237</v>
      </c>
      <c r="C375" s="302" t="s">
        <v>2238</v>
      </c>
      <c r="D375" s="499" t="s">
        <v>2239</v>
      </c>
      <c r="E375" s="499" t="s">
        <v>1276</v>
      </c>
      <c r="F375" s="499" t="s">
        <v>350</v>
      </c>
      <c r="G375" s="500">
        <v>100</v>
      </c>
      <c r="H375" s="500">
        <v>80</v>
      </c>
      <c r="I375" s="501">
        <v>20</v>
      </c>
    </row>
    <row r="376" spans="1:9" ht="15" x14ac:dyDescent="0.3">
      <c r="A376" s="494" t="s">
        <v>2240</v>
      </c>
      <c r="B376" s="302" t="s">
        <v>1324</v>
      </c>
      <c r="C376" s="302" t="s">
        <v>2241</v>
      </c>
      <c r="D376" s="499" t="s">
        <v>2242</v>
      </c>
      <c r="E376" s="499" t="s">
        <v>1276</v>
      </c>
      <c r="F376" s="499" t="s">
        <v>350</v>
      </c>
      <c r="G376" s="500">
        <v>100</v>
      </c>
      <c r="H376" s="500">
        <v>80</v>
      </c>
      <c r="I376" s="501">
        <v>20</v>
      </c>
    </row>
    <row r="377" spans="1:9" ht="15" x14ac:dyDescent="0.3">
      <c r="A377" s="494" t="s">
        <v>2243</v>
      </c>
      <c r="B377" s="302" t="s">
        <v>791</v>
      </c>
      <c r="C377" s="302" t="s">
        <v>2244</v>
      </c>
      <c r="D377" s="499" t="s">
        <v>2245</v>
      </c>
      <c r="E377" s="499" t="s">
        <v>1276</v>
      </c>
      <c r="F377" s="499" t="s">
        <v>350</v>
      </c>
      <c r="G377" s="500">
        <v>100</v>
      </c>
      <c r="H377" s="500">
        <v>80</v>
      </c>
      <c r="I377" s="501">
        <v>20</v>
      </c>
    </row>
    <row r="378" spans="1:9" ht="15" x14ac:dyDescent="0.3">
      <c r="A378" s="494" t="s">
        <v>2246</v>
      </c>
      <c r="B378" s="302" t="s">
        <v>535</v>
      </c>
      <c r="C378" s="302" t="s">
        <v>2247</v>
      </c>
      <c r="D378" s="499" t="s">
        <v>2248</v>
      </c>
      <c r="E378" s="499" t="s">
        <v>1276</v>
      </c>
      <c r="F378" s="499" t="s">
        <v>350</v>
      </c>
      <c r="G378" s="500">
        <v>100</v>
      </c>
      <c r="H378" s="500">
        <v>80</v>
      </c>
      <c r="I378" s="501">
        <v>20</v>
      </c>
    </row>
    <row r="379" spans="1:9" ht="15" x14ac:dyDescent="0.3">
      <c r="A379" s="494" t="s">
        <v>2249</v>
      </c>
      <c r="B379" s="302" t="s">
        <v>2250</v>
      </c>
      <c r="C379" s="302" t="s">
        <v>2251</v>
      </c>
      <c r="D379" s="499" t="s">
        <v>2252</v>
      </c>
      <c r="E379" s="499" t="s">
        <v>1276</v>
      </c>
      <c r="F379" s="499" t="s">
        <v>350</v>
      </c>
      <c r="G379" s="500">
        <v>100</v>
      </c>
      <c r="H379" s="500">
        <v>80</v>
      </c>
      <c r="I379" s="501">
        <v>20</v>
      </c>
    </row>
    <row r="380" spans="1:9" ht="15" x14ac:dyDescent="0.3">
      <c r="A380" s="494" t="s">
        <v>2253</v>
      </c>
      <c r="B380" s="302" t="s">
        <v>2254</v>
      </c>
      <c r="C380" s="302" t="s">
        <v>2255</v>
      </c>
      <c r="D380" s="499" t="s">
        <v>2256</v>
      </c>
      <c r="E380" s="499" t="s">
        <v>1276</v>
      </c>
      <c r="F380" s="499" t="s">
        <v>350</v>
      </c>
      <c r="G380" s="500">
        <v>100</v>
      </c>
      <c r="H380" s="500">
        <v>80</v>
      </c>
      <c r="I380" s="501">
        <v>20</v>
      </c>
    </row>
    <row r="381" spans="1:9" ht="15" x14ac:dyDescent="0.3">
      <c r="A381" s="494" t="s">
        <v>2257</v>
      </c>
      <c r="B381" s="302" t="s">
        <v>497</v>
      </c>
      <c r="C381" s="302" t="s">
        <v>2258</v>
      </c>
      <c r="D381" s="499" t="s">
        <v>2259</v>
      </c>
      <c r="E381" s="499" t="s">
        <v>1276</v>
      </c>
      <c r="F381" s="499" t="s">
        <v>350</v>
      </c>
      <c r="G381" s="500">
        <v>100</v>
      </c>
      <c r="H381" s="500">
        <v>80</v>
      </c>
      <c r="I381" s="501">
        <v>20</v>
      </c>
    </row>
    <row r="382" spans="1:9" ht="15" x14ac:dyDescent="0.3">
      <c r="A382" s="494" t="s">
        <v>2260</v>
      </c>
      <c r="B382" s="302" t="s">
        <v>677</v>
      </c>
      <c r="C382" s="302" t="s">
        <v>2261</v>
      </c>
      <c r="D382" s="499" t="s">
        <v>2262</v>
      </c>
      <c r="E382" s="499" t="s">
        <v>1276</v>
      </c>
      <c r="F382" s="499" t="s">
        <v>350</v>
      </c>
      <c r="G382" s="500">
        <v>100</v>
      </c>
      <c r="H382" s="500">
        <v>80</v>
      </c>
      <c r="I382" s="501">
        <v>20</v>
      </c>
    </row>
    <row r="383" spans="1:9" ht="15" x14ac:dyDescent="0.3">
      <c r="A383" s="494" t="s">
        <v>2263</v>
      </c>
      <c r="B383" s="302" t="s">
        <v>726</v>
      </c>
      <c r="C383" s="302" t="s">
        <v>2264</v>
      </c>
      <c r="D383" s="499" t="s">
        <v>2265</v>
      </c>
      <c r="E383" s="499" t="s">
        <v>1276</v>
      </c>
      <c r="F383" s="499" t="s">
        <v>350</v>
      </c>
      <c r="G383" s="500">
        <v>100</v>
      </c>
      <c r="H383" s="500">
        <v>80</v>
      </c>
      <c r="I383" s="501">
        <v>20</v>
      </c>
    </row>
    <row r="384" spans="1:9" ht="15" x14ac:dyDescent="0.3">
      <c r="A384" s="494" t="s">
        <v>2266</v>
      </c>
      <c r="B384" s="302" t="s">
        <v>595</v>
      </c>
      <c r="C384" s="302" t="s">
        <v>2267</v>
      </c>
      <c r="D384" s="499" t="s">
        <v>2268</v>
      </c>
      <c r="E384" s="499" t="s">
        <v>1276</v>
      </c>
      <c r="F384" s="499" t="s">
        <v>350</v>
      </c>
      <c r="G384" s="500">
        <v>100</v>
      </c>
      <c r="H384" s="500">
        <v>80</v>
      </c>
      <c r="I384" s="501">
        <v>20</v>
      </c>
    </row>
    <row r="385" spans="1:9" ht="15" x14ac:dyDescent="0.3">
      <c r="A385" s="494" t="s">
        <v>2269</v>
      </c>
      <c r="B385" s="302" t="s">
        <v>668</v>
      </c>
      <c r="C385" s="302" t="s">
        <v>2270</v>
      </c>
      <c r="D385" s="499" t="s">
        <v>2271</v>
      </c>
      <c r="E385" s="499" t="s">
        <v>1276</v>
      </c>
      <c r="F385" s="499" t="s">
        <v>350</v>
      </c>
      <c r="G385" s="500">
        <v>100</v>
      </c>
      <c r="H385" s="500">
        <v>80</v>
      </c>
      <c r="I385" s="501">
        <v>20</v>
      </c>
    </row>
    <row r="386" spans="1:9" ht="15" x14ac:dyDescent="0.3">
      <c r="A386" s="494" t="s">
        <v>2272</v>
      </c>
      <c r="B386" s="302" t="s">
        <v>488</v>
      </c>
      <c r="C386" s="302" t="s">
        <v>2273</v>
      </c>
      <c r="D386" s="499" t="s">
        <v>2274</v>
      </c>
      <c r="E386" s="499" t="s">
        <v>1276</v>
      </c>
      <c r="F386" s="499" t="s">
        <v>350</v>
      </c>
      <c r="G386" s="500">
        <v>100</v>
      </c>
      <c r="H386" s="500">
        <v>80</v>
      </c>
      <c r="I386" s="501">
        <v>20</v>
      </c>
    </row>
    <row r="387" spans="1:9" ht="15" x14ac:dyDescent="0.3">
      <c r="A387" s="494" t="s">
        <v>2275</v>
      </c>
      <c r="B387" s="302" t="s">
        <v>1302</v>
      </c>
      <c r="C387" s="302" t="s">
        <v>2276</v>
      </c>
      <c r="D387" s="499" t="s">
        <v>2277</v>
      </c>
      <c r="E387" s="499" t="s">
        <v>1276</v>
      </c>
      <c r="F387" s="499" t="s">
        <v>350</v>
      </c>
      <c r="G387" s="500">
        <v>100</v>
      </c>
      <c r="H387" s="500">
        <v>80</v>
      </c>
      <c r="I387" s="501">
        <v>20</v>
      </c>
    </row>
    <row r="388" spans="1:9" ht="15" x14ac:dyDescent="0.3">
      <c r="A388" s="494" t="s">
        <v>2278</v>
      </c>
      <c r="B388" s="302" t="s">
        <v>1371</v>
      </c>
      <c r="C388" s="302" t="s">
        <v>2279</v>
      </c>
      <c r="D388" s="499" t="s">
        <v>2280</v>
      </c>
      <c r="E388" s="499" t="s">
        <v>1276</v>
      </c>
      <c r="F388" s="499" t="s">
        <v>350</v>
      </c>
      <c r="G388" s="500">
        <v>100</v>
      </c>
      <c r="H388" s="500">
        <v>80</v>
      </c>
      <c r="I388" s="501">
        <v>20</v>
      </c>
    </row>
    <row r="389" spans="1:9" ht="15" x14ac:dyDescent="0.3">
      <c r="A389" s="494" t="s">
        <v>2281</v>
      </c>
      <c r="B389" s="302" t="s">
        <v>2282</v>
      </c>
      <c r="C389" s="302" t="s">
        <v>2283</v>
      </c>
      <c r="D389" s="499" t="s">
        <v>2284</v>
      </c>
      <c r="E389" s="499" t="s">
        <v>1276</v>
      </c>
      <c r="F389" s="499" t="s">
        <v>350</v>
      </c>
      <c r="G389" s="500">
        <v>100</v>
      </c>
      <c r="H389" s="500">
        <v>80</v>
      </c>
      <c r="I389" s="501">
        <v>20</v>
      </c>
    </row>
    <row r="390" spans="1:9" ht="15" x14ac:dyDescent="0.3">
      <c r="A390" s="494" t="s">
        <v>2285</v>
      </c>
      <c r="B390" s="302" t="s">
        <v>545</v>
      </c>
      <c r="C390" s="302" t="s">
        <v>2286</v>
      </c>
      <c r="D390" s="499" t="s">
        <v>2287</v>
      </c>
      <c r="E390" s="499" t="s">
        <v>1276</v>
      </c>
      <c r="F390" s="499" t="s">
        <v>350</v>
      </c>
      <c r="G390" s="500">
        <v>100</v>
      </c>
      <c r="H390" s="500">
        <v>80</v>
      </c>
      <c r="I390" s="501">
        <v>20</v>
      </c>
    </row>
    <row r="391" spans="1:9" ht="15" x14ac:dyDescent="0.3">
      <c r="A391" s="494" t="s">
        <v>2288</v>
      </c>
      <c r="B391" s="302" t="s">
        <v>536</v>
      </c>
      <c r="C391" s="302" t="s">
        <v>2289</v>
      </c>
      <c r="D391" s="499" t="s">
        <v>2290</v>
      </c>
      <c r="E391" s="499" t="s">
        <v>1276</v>
      </c>
      <c r="F391" s="499" t="s">
        <v>350</v>
      </c>
      <c r="G391" s="500">
        <v>100</v>
      </c>
      <c r="H391" s="500">
        <v>80</v>
      </c>
      <c r="I391" s="501">
        <v>20</v>
      </c>
    </row>
    <row r="392" spans="1:9" ht="15" x14ac:dyDescent="0.3">
      <c r="A392" s="494" t="s">
        <v>2291</v>
      </c>
      <c r="B392" s="302" t="s">
        <v>726</v>
      </c>
      <c r="C392" s="302" t="s">
        <v>2292</v>
      </c>
      <c r="D392" s="499" t="s">
        <v>2293</v>
      </c>
      <c r="E392" s="499" t="s">
        <v>1276</v>
      </c>
      <c r="F392" s="499" t="s">
        <v>350</v>
      </c>
      <c r="G392" s="500">
        <v>100</v>
      </c>
      <c r="H392" s="500">
        <v>80</v>
      </c>
      <c r="I392" s="501">
        <v>20</v>
      </c>
    </row>
    <row r="393" spans="1:9" ht="15" x14ac:dyDescent="0.3">
      <c r="A393" s="494" t="s">
        <v>2294</v>
      </c>
      <c r="B393" s="302" t="s">
        <v>1433</v>
      </c>
      <c r="C393" s="302" t="s">
        <v>2295</v>
      </c>
      <c r="D393" s="499" t="s">
        <v>2296</v>
      </c>
      <c r="E393" s="499" t="s">
        <v>1276</v>
      </c>
      <c r="F393" s="499" t="s">
        <v>350</v>
      </c>
      <c r="G393" s="500">
        <v>100</v>
      </c>
      <c r="H393" s="500">
        <v>80</v>
      </c>
      <c r="I393" s="501">
        <v>20</v>
      </c>
    </row>
    <row r="394" spans="1:9" ht="15" x14ac:dyDescent="0.3">
      <c r="A394" s="494" t="s">
        <v>2297</v>
      </c>
      <c r="B394" s="302" t="s">
        <v>1782</v>
      </c>
      <c r="C394" s="302" t="s">
        <v>2298</v>
      </c>
      <c r="D394" s="499" t="s">
        <v>2299</v>
      </c>
      <c r="E394" s="499" t="s">
        <v>1276</v>
      </c>
      <c r="F394" s="499" t="s">
        <v>350</v>
      </c>
      <c r="G394" s="500">
        <v>100</v>
      </c>
      <c r="H394" s="500">
        <v>80</v>
      </c>
      <c r="I394" s="501">
        <v>20</v>
      </c>
    </row>
    <row r="395" spans="1:9" ht="15" x14ac:dyDescent="0.3">
      <c r="A395" s="494" t="s">
        <v>2300</v>
      </c>
      <c r="B395" s="302" t="s">
        <v>485</v>
      </c>
      <c r="C395" s="302" t="s">
        <v>1552</v>
      </c>
      <c r="D395" s="499" t="s">
        <v>2301</v>
      </c>
      <c r="E395" s="499" t="s">
        <v>1276</v>
      </c>
      <c r="F395" s="499" t="s">
        <v>350</v>
      </c>
      <c r="G395" s="500">
        <v>100</v>
      </c>
      <c r="H395" s="500">
        <v>80</v>
      </c>
      <c r="I395" s="501">
        <v>20</v>
      </c>
    </row>
    <row r="396" spans="1:9" ht="15" x14ac:dyDescent="0.3">
      <c r="A396" s="494" t="s">
        <v>2302</v>
      </c>
      <c r="B396" s="302" t="s">
        <v>521</v>
      </c>
      <c r="C396" s="302" t="s">
        <v>2303</v>
      </c>
      <c r="D396" s="499" t="s">
        <v>2304</v>
      </c>
      <c r="E396" s="499" t="s">
        <v>1276</v>
      </c>
      <c r="F396" s="499" t="s">
        <v>350</v>
      </c>
      <c r="G396" s="500">
        <v>100</v>
      </c>
      <c r="H396" s="500">
        <v>80</v>
      </c>
      <c r="I396" s="501">
        <v>20</v>
      </c>
    </row>
    <row r="397" spans="1:9" ht="15" x14ac:dyDescent="0.3">
      <c r="A397" s="494" t="s">
        <v>2305</v>
      </c>
      <c r="B397" s="302" t="s">
        <v>590</v>
      </c>
      <c r="C397" s="302" t="s">
        <v>2306</v>
      </c>
      <c r="D397" s="499" t="s">
        <v>2307</v>
      </c>
      <c r="E397" s="499" t="s">
        <v>1276</v>
      </c>
      <c r="F397" s="499" t="s">
        <v>350</v>
      </c>
      <c r="G397" s="500">
        <v>100</v>
      </c>
      <c r="H397" s="500">
        <v>80</v>
      </c>
      <c r="I397" s="501">
        <v>20</v>
      </c>
    </row>
    <row r="398" spans="1:9" ht="15" x14ac:dyDescent="0.3">
      <c r="A398" s="494" t="s">
        <v>956</v>
      </c>
      <c r="B398" s="302" t="s">
        <v>1364</v>
      </c>
      <c r="C398" s="302" t="s">
        <v>2308</v>
      </c>
      <c r="D398" s="499" t="s">
        <v>2309</v>
      </c>
      <c r="E398" s="499" t="s">
        <v>1276</v>
      </c>
      <c r="F398" s="499" t="s">
        <v>350</v>
      </c>
      <c r="G398" s="500">
        <v>100</v>
      </c>
      <c r="H398" s="500">
        <v>80</v>
      </c>
      <c r="I398" s="501">
        <v>20</v>
      </c>
    </row>
    <row r="399" spans="1:9" ht="15" x14ac:dyDescent="0.3">
      <c r="A399" s="494" t="s">
        <v>2310</v>
      </c>
      <c r="B399" s="302" t="s">
        <v>1668</v>
      </c>
      <c r="C399" s="302" t="s">
        <v>2311</v>
      </c>
      <c r="D399" s="499" t="s">
        <v>2312</v>
      </c>
      <c r="E399" s="499" t="s">
        <v>1276</v>
      </c>
      <c r="F399" s="499" t="s">
        <v>350</v>
      </c>
      <c r="G399" s="500">
        <v>100</v>
      </c>
      <c r="H399" s="500">
        <v>80</v>
      </c>
      <c r="I399" s="501">
        <v>20</v>
      </c>
    </row>
    <row r="400" spans="1:9" ht="15" x14ac:dyDescent="0.3">
      <c r="A400" s="494" t="s">
        <v>2313</v>
      </c>
      <c r="B400" s="302" t="s">
        <v>2314</v>
      </c>
      <c r="C400" s="302" t="s">
        <v>2315</v>
      </c>
      <c r="D400" s="499" t="s">
        <v>2316</v>
      </c>
      <c r="E400" s="499" t="s">
        <v>1276</v>
      </c>
      <c r="F400" s="499" t="s">
        <v>350</v>
      </c>
      <c r="G400" s="500">
        <v>100</v>
      </c>
      <c r="H400" s="500">
        <v>80</v>
      </c>
      <c r="I400" s="501">
        <v>20</v>
      </c>
    </row>
    <row r="401" spans="1:9" ht="15" x14ac:dyDescent="0.3">
      <c r="A401" s="494" t="s">
        <v>2317</v>
      </c>
      <c r="B401" s="302" t="s">
        <v>521</v>
      </c>
      <c r="C401" s="302" t="s">
        <v>2318</v>
      </c>
      <c r="D401" s="499" t="s">
        <v>2319</v>
      </c>
      <c r="E401" s="499" t="s">
        <v>1276</v>
      </c>
      <c r="F401" s="499" t="s">
        <v>350</v>
      </c>
      <c r="G401" s="500">
        <v>100</v>
      </c>
      <c r="H401" s="500">
        <v>80</v>
      </c>
      <c r="I401" s="501">
        <v>20</v>
      </c>
    </row>
    <row r="402" spans="1:9" ht="15" x14ac:dyDescent="0.3">
      <c r="A402" s="494" t="s">
        <v>2320</v>
      </c>
      <c r="B402" s="302" t="s">
        <v>498</v>
      </c>
      <c r="C402" s="302" t="s">
        <v>2321</v>
      </c>
      <c r="D402" s="499" t="s">
        <v>2322</v>
      </c>
      <c r="E402" s="499" t="s">
        <v>1276</v>
      </c>
      <c r="F402" s="499" t="s">
        <v>350</v>
      </c>
      <c r="G402" s="500">
        <v>100</v>
      </c>
      <c r="H402" s="500">
        <v>80</v>
      </c>
      <c r="I402" s="501">
        <v>20</v>
      </c>
    </row>
    <row r="403" spans="1:9" ht="15" x14ac:dyDescent="0.3">
      <c r="A403" s="494" t="s">
        <v>2323</v>
      </c>
      <c r="B403" s="302" t="s">
        <v>560</v>
      </c>
      <c r="C403" s="302" t="s">
        <v>2324</v>
      </c>
      <c r="D403" s="499" t="s">
        <v>2325</v>
      </c>
      <c r="E403" s="499" t="s">
        <v>1276</v>
      </c>
      <c r="F403" s="499" t="s">
        <v>350</v>
      </c>
      <c r="G403" s="500">
        <v>100</v>
      </c>
      <c r="H403" s="500">
        <v>80</v>
      </c>
      <c r="I403" s="501">
        <v>20</v>
      </c>
    </row>
    <row r="404" spans="1:9" ht="15" x14ac:dyDescent="0.3">
      <c r="A404" s="494" t="s">
        <v>2326</v>
      </c>
      <c r="B404" s="302" t="s">
        <v>536</v>
      </c>
      <c r="C404" s="302" t="s">
        <v>2327</v>
      </c>
      <c r="D404" s="499" t="s">
        <v>2328</v>
      </c>
      <c r="E404" s="499" t="s">
        <v>1276</v>
      </c>
      <c r="F404" s="499" t="s">
        <v>350</v>
      </c>
      <c r="G404" s="500">
        <v>100</v>
      </c>
      <c r="H404" s="500">
        <v>80</v>
      </c>
      <c r="I404" s="501">
        <v>20</v>
      </c>
    </row>
    <row r="405" spans="1:9" ht="15" x14ac:dyDescent="0.3">
      <c r="A405" s="494" t="s">
        <v>2329</v>
      </c>
      <c r="B405" s="302" t="s">
        <v>1433</v>
      </c>
      <c r="C405" s="302" t="s">
        <v>2330</v>
      </c>
      <c r="D405" s="499" t="s">
        <v>2331</v>
      </c>
      <c r="E405" s="499" t="s">
        <v>1276</v>
      </c>
      <c r="F405" s="499" t="s">
        <v>350</v>
      </c>
      <c r="G405" s="500">
        <v>100</v>
      </c>
      <c r="H405" s="500">
        <v>80</v>
      </c>
      <c r="I405" s="501">
        <v>20</v>
      </c>
    </row>
    <row r="406" spans="1:9" ht="15" x14ac:dyDescent="0.3">
      <c r="A406" s="494" t="s">
        <v>2332</v>
      </c>
      <c r="B406" s="302" t="s">
        <v>1433</v>
      </c>
      <c r="C406" s="302" t="s">
        <v>2333</v>
      </c>
      <c r="D406" s="499" t="s">
        <v>2334</v>
      </c>
      <c r="E406" s="499" t="s">
        <v>1276</v>
      </c>
      <c r="F406" s="499" t="s">
        <v>350</v>
      </c>
      <c r="G406" s="500">
        <v>100</v>
      </c>
      <c r="H406" s="500">
        <v>80</v>
      </c>
      <c r="I406" s="501">
        <v>20</v>
      </c>
    </row>
    <row r="407" spans="1:9" ht="15" x14ac:dyDescent="0.3">
      <c r="A407" s="494" t="s">
        <v>2335</v>
      </c>
      <c r="B407" s="302" t="s">
        <v>1350</v>
      </c>
      <c r="C407" s="302" t="s">
        <v>2336</v>
      </c>
      <c r="D407" s="499" t="s">
        <v>2337</v>
      </c>
      <c r="E407" s="499" t="s">
        <v>1276</v>
      </c>
      <c r="F407" s="499" t="s">
        <v>350</v>
      </c>
      <c r="G407" s="500">
        <v>100</v>
      </c>
      <c r="H407" s="500">
        <v>80</v>
      </c>
      <c r="I407" s="501">
        <v>20</v>
      </c>
    </row>
    <row r="408" spans="1:9" ht="15" x14ac:dyDescent="0.3">
      <c r="A408" s="494" t="s">
        <v>939</v>
      </c>
      <c r="B408" s="302" t="s">
        <v>1305</v>
      </c>
      <c r="C408" s="302" t="s">
        <v>2338</v>
      </c>
      <c r="D408" s="499" t="s">
        <v>2339</v>
      </c>
      <c r="E408" s="499" t="s">
        <v>1276</v>
      </c>
      <c r="F408" s="499" t="s">
        <v>350</v>
      </c>
      <c r="G408" s="500">
        <v>100</v>
      </c>
      <c r="H408" s="500">
        <v>80</v>
      </c>
      <c r="I408" s="501">
        <v>20</v>
      </c>
    </row>
    <row r="409" spans="1:9" ht="15" x14ac:dyDescent="0.3">
      <c r="A409" s="494" t="s">
        <v>2340</v>
      </c>
      <c r="B409" s="302" t="s">
        <v>991</v>
      </c>
      <c r="C409" s="302" t="s">
        <v>2341</v>
      </c>
      <c r="D409" s="499" t="s">
        <v>2342</v>
      </c>
      <c r="E409" s="499" t="s">
        <v>1276</v>
      </c>
      <c r="F409" s="499" t="s">
        <v>350</v>
      </c>
      <c r="G409" s="500">
        <v>100</v>
      </c>
      <c r="H409" s="500">
        <v>80</v>
      </c>
      <c r="I409" s="501">
        <v>20</v>
      </c>
    </row>
    <row r="410" spans="1:9" ht="15" x14ac:dyDescent="0.3">
      <c r="A410" s="494" t="s">
        <v>2343</v>
      </c>
      <c r="B410" s="302" t="s">
        <v>488</v>
      </c>
      <c r="C410" s="302" t="s">
        <v>2344</v>
      </c>
      <c r="D410" s="499" t="s">
        <v>2345</v>
      </c>
      <c r="E410" s="499" t="s">
        <v>1276</v>
      </c>
      <c r="F410" s="499" t="s">
        <v>350</v>
      </c>
      <c r="G410" s="500">
        <v>100</v>
      </c>
      <c r="H410" s="500">
        <v>80</v>
      </c>
      <c r="I410" s="501">
        <v>20</v>
      </c>
    </row>
    <row r="411" spans="1:9" ht="15" x14ac:dyDescent="0.3">
      <c r="A411" s="494" t="s">
        <v>2346</v>
      </c>
      <c r="B411" s="302" t="s">
        <v>1486</v>
      </c>
      <c r="C411" s="302" t="s">
        <v>2347</v>
      </c>
      <c r="D411" s="499" t="s">
        <v>2348</v>
      </c>
      <c r="E411" s="499" t="s">
        <v>1276</v>
      </c>
      <c r="F411" s="499" t="s">
        <v>350</v>
      </c>
      <c r="G411" s="500">
        <v>100</v>
      </c>
      <c r="H411" s="500">
        <v>80</v>
      </c>
      <c r="I411" s="501">
        <v>20</v>
      </c>
    </row>
    <row r="412" spans="1:9" ht="15" x14ac:dyDescent="0.3">
      <c r="A412" s="494" t="s">
        <v>2349</v>
      </c>
      <c r="B412" s="302" t="s">
        <v>1899</v>
      </c>
      <c r="C412" s="302" t="s">
        <v>2350</v>
      </c>
      <c r="D412" s="499" t="s">
        <v>2351</v>
      </c>
      <c r="E412" s="499" t="s">
        <v>1276</v>
      </c>
      <c r="F412" s="499" t="s">
        <v>350</v>
      </c>
      <c r="G412" s="500">
        <v>100</v>
      </c>
      <c r="H412" s="500">
        <v>80</v>
      </c>
      <c r="I412" s="501">
        <v>20</v>
      </c>
    </row>
    <row r="413" spans="1:9" ht="15" x14ac:dyDescent="0.3">
      <c r="A413" s="494" t="s">
        <v>2352</v>
      </c>
      <c r="B413" s="302" t="s">
        <v>536</v>
      </c>
      <c r="C413" s="302" t="s">
        <v>2038</v>
      </c>
      <c r="D413" s="499" t="s">
        <v>2353</v>
      </c>
      <c r="E413" s="499" t="s">
        <v>1276</v>
      </c>
      <c r="F413" s="499" t="s">
        <v>350</v>
      </c>
      <c r="G413" s="500">
        <v>100</v>
      </c>
      <c r="H413" s="500">
        <v>80</v>
      </c>
      <c r="I413" s="501">
        <v>20</v>
      </c>
    </row>
    <row r="414" spans="1:9" ht="15" x14ac:dyDescent="0.3">
      <c r="A414" s="494" t="s">
        <v>2354</v>
      </c>
      <c r="B414" s="302" t="s">
        <v>489</v>
      </c>
      <c r="C414" s="302" t="s">
        <v>706</v>
      </c>
      <c r="D414" s="499" t="s">
        <v>2355</v>
      </c>
      <c r="E414" s="499" t="s">
        <v>1276</v>
      </c>
      <c r="F414" s="499" t="s">
        <v>350</v>
      </c>
      <c r="G414" s="500">
        <v>100</v>
      </c>
      <c r="H414" s="500">
        <v>80</v>
      </c>
      <c r="I414" s="501">
        <v>20</v>
      </c>
    </row>
    <row r="415" spans="1:9" ht="15" x14ac:dyDescent="0.3">
      <c r="A415" s="494" t="s">
        <v>2356</v>
      </c>
      <c r="B415" s="302" t="s">
        <v>871</v>
      </c>
      <c r="C415" s="302" t="s">
        <v>2357</v>
      </c>
      <c r="D415" s="499" t="s">
        <v>2358</v>
      </c>
      <c r="E415" s="499" t="s">
        <v>1276</v>
      </c>
      <c r="F415" s="499" t="s">
        <v>350</v>
      </c>
      <c r="G415" s="500">
        <v>100</v>
      </c>
      <c r="H415" s="500">
        <v>80</v>
      </c>
      <c r="I415" s="501">
        <v>20</v>
      </c>
    </row>
    <row r="416" spans="1:9" ht="15" x14ac:dyDescent="0.3">
      <c r="A416" s="494" t="s">
        <v>2359</v>
      </c>
      <c r="B416" s="302" t="s">
        <v>2360</v>
      </c>
      <c r="C416" s="302" t="s">
        <v>2361</v>
      </c>
      <c r="D416" s="499" t="s">
        <v>2362</v>
      </c>
      <c r="E416" s="499" t="s">
        <v>1276</v>
      </c>
      <c r="F416" s="499" t="s">
        <v>350</v>
      </c>
      <c r="G416" s="500">
        <v>100</v>
      </c>
      <c r="H416" s="500">
        <v>80</v>
      </c>
      <c r="I416" s="501">
        <v>20</v>
      </c>
    </row>
    <row r="417" spans="1:9" ht="15" x14ac:dyDescent="0.3">
      <c r="A417" s="494" t="s">
        <v>2363</v>
      </c>
      <c r="B417" s="302" t="s">
        <v>488</v>
      </c>
      <c r="C417" s="302" t="s">
        <v>1618</v>
      </c>
      <c r="D417" s="499" t="s">
        <v>2364</v>
      </c>
      <c r="E417" s="499" t="s">
        <v>1276</v>
      </c>
      <c r="F417" s="499" t="s">
        <v>350</v>
      </c>
      <c r="G417" s="500">
        <v>100</v>
      </c>
      <c r="H417" s="500">
        <v>80</v>
      </c>
      <c r="I417" s="501">
        <v>20</v>
      </c>
    </row>
    <row r="418" spans="1:9" ht="15" x14ac:dyDescent="0.3">
      <c r="A418" s="494" t="s">
        <v>2365</v>
      </c>
      <c r="B418" s="302" t="s">
        <v>1433</v>
      </c>
      <c r="C418" s="302" t="s">
        <v>2366</v>
      </c>
      <c r="D418" s="499" t="s">
        <v>2367</v>
      </c>
      <c r="E418" s="499" t="s">
        <v>1276</v>
      </c>
      <c r="F418" s="499" t="s">
        <v>350</v>
      </c>
      <c r="G418" s="500">
        <v>100</v>
      </c>
      <c r="H418" s="500">
        <v>80</v>
      </c>
      <c r="I418" s="501">
        <v>20</v>
      </c>
    </row>
    <row r="419" spans="1:9" ht="15" x14ac:dyDescent="0.3">
      <c r="A419" s="494" t="s">
        <v>2368</v>
      </c>
      <c r="B419" s="302" t="s">
        <v>958</v>
      </c>
      <c r="C419" s="302" t="s">
        <v>2344</v>
      </c>
      <c r="D419" s="499" t="s">
        <v>2369</v>
      </c>
      <c r="E419" s="499" t="s">
        <v>1276</v>
      </c>
      <c r="F419" s="499" t="s">
        <v>350</v>
      </c>
      <c r="G419" s="500">
        <v>100</v>
      </c>
      <c r="H419" s="500">
        <v>80</v>
      </c>
      <c r="I419" s="501">
        <v>20</v>
      </c>
    </row>
    <row r="420" spans="1:9" ht="15" x14ac:dyDescent="0.3">
      <c r="A420" s="494" t="s">
        <v>2370</v>
      </c>
      <c r="B420" s="302" t="s">
        <v>591</v>
      </c>
      <c r="C420" s="302" t="s">
        <v>958</v>
      </c>
      <c r="D420" s="499" t="s">
        <v>2221</v>
      </c>
      <c r="E420" s="499" t="s">
        <v>1276</v>
      </c>
      <c r="F420" s="499" t="s">
        <v>350</v>
      </c>
      <c r="G420" s="500">
        <v>100</v>
      </c>
      <c r="H420" s="500">
        <v>80</v>
      </c>
      <c r="I420" s="501">
        <v>20</v>
      </c>
    </row>
    <row r="421" spans="1:9" ht="15" x14ac:dyDescent="0.3">
      <c r="A421" s="494" t="s">
        <v>2371</v>
      </c>
      <c r="B421" s="302" t="s">
        <v>2372</v>
      </c>
      <c r="C421" s="302" t="s">
        <v>488</v>
      </c>
      <c r="D421" s="499" t="s">
        <v>2373</v>
      </c>
      <c r="E421" s="499" t="s">
        <v>1276</v>
      </c>
      <c r="F421" s="499" t="s">
        <v>350</v>
      </c>
      <c r="G421" s="500">
        <v>100</v>
      </c>
      <c r="H421" s="500">
        <v>80</v>
      </c>
      <c r="I421" s="501">
        <v>20</v>
      </c>
    </row>
    <row r="422" spans="1:9" ht="15" x14ac:dyDescent="0.3">
      <c r="A422" s="494" t="s">
        <v>2374</v>
      </c>
      <c r="B422" s="302" t="s">
        <v>1320</v>
      </c>
      <c r="C422" s="302" t="s">
        <v>625</v>
      </c>
      <c r="D422" s="499" t="s">
        <v>2375</v>
      </c>
      <c r="E422" s="499" t="s">
        <v>1276</v>
      </c>
      <c r="F422" s="499" t="s">
        <v>350</v>
      </c>
      <c r="G422" s="500">
        <v>100</v>
      </c>
      <c r="H422" s="500">
        <v>80</v>
      </c>
      <c r="I422" s="501">
        <v>20</v>
      </c>
    </row>
    <row r="423" spans="1:9" ht="15" x14ac:dyDescent="0.3">
      <c r="A423" s="494" t="s">
        <v>2376</v>
      </c>
      <c r="B423" s="302" t="s">
        <v>1746</v>
      </c>
      <c r="C423" s="302" t="s">
        <v>2377</v>
      </c>
      <c r="D423" s="499" t="s">
        <v>2378</v>
      </c>
      <c r="E423" s="499" t="s">
        <v>1276</v>
      </c>
      <c r="F423" s="499" t="s">
        <v>350</v>
      </c>
      <c r="G423" s="500">
        <v>100</v>
      </c>
      <c r="H423" s="500">
        <v>80</v>
      </c>
      <c r="I423" s="501">
        <v>20</v>
      </c>
    </row>
    <row r="424" spans="1:9" ht="15" x14ac:dyDescent="0.3">
      <c r="A424" s="494" t="s">
        <v>2379</v>
      </c>
      <c r="B424" s="302" t="s">
        <v>1637</v>
      </c>
      <c r="C424" s="302" t="s">
        <v>2380</v>
      </c>
      <c r="D424" s="502" t="s">
        <v>2381</v>
      </c>
      <c r="E424" s="499" t="s">
        <v>1276</v>
      </c>
      <c r="F424" s="499" t="s">
        <v>350</v>
      </c>
      <c r="G424" s="500">
        <v>100</v>
      </c>
      <c r="H424" s="500">
        <v>80</v>
      </c>
      <c r="I424" s="501">
        <v>20</v>
      </c>
    </row>
    <row r="425" spans="1:9" ht="15" x14ac:dyDescent="0.3">
      <c r="A425" s="494" t="s">
        <v>2382</v>
      </c>
      <c r="B425" s="302" t="s">
        <v>684</v>
      </c>
      <c r="C425" s="302" t="s">
        <v>2383</v>
      </c>
      <c r="D425" s="502">
        <v>20001009302</v>
      </c>
      <c r="E425" s="499" t="s">
        <v>1276</v>
      </c>
      <c r="F425" s="499" t="s">
        <v>350</v>
      </c>
      <c r="G425" s="500">
        <v>100</v>
      </c>
      <c r="H425" s="500">
        <v>80</v>
      </c>
      <c r="I425" s="501">
        <v>20</v>
      </c>
    </row>
    <row r="426" spans="1:9" ht="15" x14ac:dyDescent="0.3">
      <c r="A426" s="494" t="s">
        <v>2384</v>
      </c>
      <c r="B426" s="302" t="s">
        <v>536</v>
      </c>
      <c r="C426" s="302" t="s">
        <v>2385</v>
      </c>
      <c r="D426" s="502">
        <v>20001032776</v>
      </c>
      <c r="E426" s="499" t="s">
        <v>1276</v>
      </c>
      <c r="F426" s="499" t="s">
        <v>350</v>
      </c>
      <c r="G426" s="500">
        <v>100</v>
      </c>
      <c r="H426" s="500">
        <v>80</v>
      </c>
      <c r="I426" s="501">
        <v>20</v>
      </c>
    </row>
    <row r="427" spans="1:9" ht="15" x14ac:dyDescent="0.3">
      <c r="A427" s="494" t="s">
        <v>2386</v>
      </c>
      <c r="B427" s="302" t="s">
        <v>503</v>
      </c>
      <c r="C427" s="302" t="s">
        <v>2387</v>
      </c>
      <c r="D427" s="502">
        <v>13001053090</v>
      </c>
      <c r="E427" s="499" t="s">
        <v>1276</v>
      </c>
      <c r="F427" s="499" t="s">
        <v>350</v>
      </c>
      <c r="G427" s="500">
        <v>100</v>
      </c>
      <c r="H427" s="500">
        <v>80</v>
      </c>
      <c r="I427" s="501">
        <v>20</v>
      </c>
    </row>
    <row r="428" spans="1:9" ht="15" x14ac:dyDescent="0.3">
      <c r="A428" s="494" t="s">
        <v>2388</v>
      </c>
      <c r="B428" s="302" t="s">
        <v>1350</v>
      </c>
      <c r="C428" s="302" t="s">
        <v>2389</v>
      </c>
      <c r="D428" s="502">
        <v>20001049066</v>
      </c>
      <c r="E428" s="499" t="s">
        <v>1276</v>
      </c>
      <c r="F428" s="499" t="s">
        <v>350</v>
      </c>
      <c r="G428" s="500">
        <v>100</v>
      </c>
      <c r="H428" s="500">
        <v>80</v>
      </c>
      <c r="I428" s="501">
        <v>20</v>
      </c>
    </row>
    <row r="429" spans="1:9" ht="15" x14ac:dyDescent="0.3">
      <c r="A429" s="494" t="s">
        <v>2390</v>
      </c>
      <c r="B429" s="302" t="s">
        <v>495</v>
      </c>
      <c r="C429" s="302" t="s">
        <v>2391</v>
      </c>
      <c r="D429" s="499">
        <v>62001027003</v>
      </c>
      <c r="E429" s="499" t="s">
        <v>1276</v>
      </c>
      <c r="F429" s="499" t="s">
        <v>350</v>
      </c>
      <c r="G429" s="500">
        <v>100</v>
      </c>
      <c r="H429" s="500">
        <v>80</v>
      </c>
      <c r="I429" s="501">
        <v>20</v>
      </c>
    </row>
    <row r="430" spans="1:9" ht="15" x14ac:dyDescent="0.3">
      <c r="A430" s="494" t="s">
        <v>2392</v>
      </c>
      <c r="B430" s="302" t="s">
        <v>536</v>
      </c>
      <c r="C430" s="302" t="s">
        <v>2391</v>
      </c>
      <c r="D430" s="499">
        <v>62001037728</v>
      </c>
      <c r="E430" s="499" t="s">
        <v>1276</v>
      </c>
      <c r="F430" s="499" t="s">
        <v>350</v>
      </c>
      <c r="G430" s="500">
        <v>100</v>
      </c>
      <c r="H430" s="500">
        <v>80</v>
      </c>
      <c r="I430" s="501">
        <v>20</v>
      </c>
    </row>
    <row r="431" spans="1:9" ht="15" x14ac:dyDescent="0.3">
      <c r="A431" s="494" t="s">
        <v>2393</v>
      </c>
      <c r="B431" s="302" t="s">
        <v>2394</v>
      </c>
      <c r="C431" s="302" t="s">
        <v>2395</v>
      </c>
      <c r="D431" s="499" t="s">
        <v>2396</v>
      </c>
      <c r="E431" s="499" t="s">
        <v>1276</v>
      </c>
      <c r="F431" s="499" t="s">
        <v>350</v>
      </c>
      <c r="G431" s="500">
        <v>100</v>
      </c>
      <c r="H431" s="500">
        <v>80</v>
      </c>
      <c r="I431" s="501">
        <v>20</v>
      </c>
    </row>
    <row r="432" spans="1:9" ht="15" x14ac:dyDescent="0.3">
      <c r="A432" s="494" t="s">
        <v>2397</v>
      </c>
      <c r="B432" s="302" t="s">
        <v>2398</v>
      </c>
      <c r="C432" s="302" t="s">
        <v>2399</v>
      </c>
      <c r="D432" s="499" t="s">
        <v>2400</v>
      </c>
      <c r="E432" s="499" t="s">
        <v>1276</v>
      </c>
      <c r="F432" s="499" t="s">
        <v>350</v>
      </c>
      <c r="G432" s="500">
        <v>100</v>
      </c>
      <c r="H432" s="500">
        <v>80</v>
      </c>
      <c r="I432" s="501">
        <v>20</v>
      </c>
    </row>
    <row r="433" spans="1:9" ht="15" x14ac:dyDescent="0.3">
      <c r="A433" s="494" t="s">
        <v>2401</v>
      </c>
      <c r="B433" s="302" t="s">
        <v>519</v>
      </c>
      <c r="C433" s="302" t="s">
        <v>2402</v>
      </c>
      <c r="D433" s="499" t="s">
        <v>2403</v>
      </c>
      <c r="E433" s="499" t="s">
        <v>1276</v>
      </c>
      <c r="F433" s="499" t="s">
        <v>350</v>
      </c>
      <c r="G433" s="500">
        <v>100</v>
      </c>
      <c r="H433" s="500">
        <v>80</v>
      </c>
      <c r="I433" s="501">
        <v>20</v>
      </c>
    </row>
    <row r="434" spans="1:9" ht="15" x14ac:dyDescent="0.3">
      <c r="A434" s="494" t="s">
        <v>2404</v>
      </c>
      <c r="B434" s="302" t="s">
        <v>2405</v>
      </c>
      <c r="C434" s="302" t="s">
        <v>2406</v>
      </c>
      <c r="D434" s="499" t="s">
        <v>2407</v>
      </c>
      <c r="E434" s="499" t="s">
        <v>1276</v>
      </c>
      <c r="F434" s="499" t="s">
        <v>350</v>
      </c>
      <c r="G434" s="500">
        <v>100</v>
      </c>
      <c r="H434" s="500">
        <v>80</v>
      </c>
      <c r="I434" s="501">
        <v>20</v>
      </c>
    </row>
    <row r="435" spans="1:9" ht="15" x14ac:dyDescent="0.3">
      <c r="A435" s="494" t="s">
        <v>2408</v>
      </c>
      <c r="B435" s="302" t="s">
        <v>929</v>
      </c>
      <c r="C435" s="302" t="s">
        <v>2399</v>
      </c>
      <c r="D435" s="499" t="s">
        <v>2409</v>
      </c>
      <c r="E435" s="499" t="s">
        <v>1276</v>
      </c>
      <c r="F435" s="499" t="s">
        <v>350</v>
      </c>
      <c r="G435" s="500">
        <v>100</v>
      </c>
      <c r="H435" s="500">
        <v>80</v>
      </c>
      <c r="I435" s="501">
        <v>20</v>
      </c>
    </row>
    <row r="436" spans="1:9" ht="15" x14ac:dyDescent="0.3">
      <c r="A436" s="494" t="s">
        <v>2410</v>
      </c>
      <c r="B436" s="302" t="s">
        <v>536</v>
      </c>
      <c r="C436" s="302" t="s">
        <v>2399</v>
      </c>
      <c r="D436" s="499" t="s">
        <v>2411</v>
      </c>
      <c r="E436" s="499" t="s">
        <v>1276</v>
      </c>
      <c r="F436" s="499" t="s">
        <v>350</v>
      </c>
      <c r="G436" s="500">
        <v>100</v>
      </c>
      <c r="H436" s="500">
        <v>80</v>
      </c>
      <c r="I436" s="501">
        <v>20</v>
      </c>
    </row>
    <row r="437" spans="1:9" ht="15" x14ac:dyDescent="0.3">
      <c r="A437" s="494" t="s">
        <v>2412</v>
      </c>
      <c r="B437" s="302" t="s">
        <v>756</v>
      </c>
      <c r="C437" s="302" t="s">
        <v>2399</v>
      </c>
      <c r="D437" s="499" t="s">
        <v>2413</v>
      </c>
      <c r="E437" s="499" t="s">
        <v>1276</v>
      </c>
      <c r="F437" s="499" t="s">
        <v>350</v>
      </c>
      <c r="G437" s="500">
        <v>100</v>
      </c>
      <c r="H437" s="500">
        <v>80</v>
      </c>
      <c r="I437" s="501">
        <v>20</v>
      </c>
    </row>
    <row r="438" spans="1:9" ht="15" x14ac:dyDescent="0.3">
      <c r="A438" s="494" t="s">
        <v>2414</v>
      </c>
      <c r="B438" s="302" t="s">
        <v>520</v>
      </c>
      <c r="C438" s="302" t="s">
        <v>2415</v>
      </c>
      <c r="D438" s="499" t="s">
        <v>2416</v>
      </c>
      <c r="E438" s="499" t="s">
        <v>1276</v>
      </c>
      <c r="F438" s="499" t="s">
        <v>350</v>
      </c>
      <c r="G438" s="500">
        <v>100</v>
      </c>
      <c r="H438" s="500">
        <v>80</v>
      </c>
      <c r="I438" s="501">
        <v>20</v>
      </c>
    </row>
    <row r="439" spans="1:9" ht="15" x14ac:dyDescent="0.3">
      <c r="A439" s="494" t="s">
        <v>2417</v>
      </c>
      <c r="B439" s="302" t="s">
        <v>2418</v>
      </c>
      <c r="C439" s="302" t="s">
        <v>2419</v>
      </c>
      <c r="D439" s="499" t="s">
        <v>2420</v>
      </c>
      <c r="E439" s="499" t="s">
        <v>1276</v>
      </c>
      <c r="F439" s="499" t="s">
        <v>350</v>
      </c>
      <c r="G439" s="500">
        <v>100</v>
      </c>
      <c r="H439" s="500">
        <v>80</v>
      </c>
      <c r="I439" s="501">
        <v>20</v>
      </c>
    </row>
    <row r="440" spans="1:9" ht="15" x14ac:dyDescent="0.3">
      <c r="A440" s="494" t="s">
        <v>2421</v>
      </c>
      <c r="B440" s="302" t="s">
        <v>726</v>
      </c>
      <c r="C440" s="302" t="s">
        <v>2422</v>
      </c>
      <c r="D440" s="499" t="s">
        <v>2423</v>
      </c>
      <c r="E440" s="499" t="s">
        <v>1276</v>
      </c>
      <c r="F440" s="499" t="s">
        <v>350</v>
      </c>
      <c r="G440" s="500">
        <v>100</v>
      </c>
      <c r="H440" s="500">
        <v>80</v>
      </c>
      <c r="I440" s="501">
        <v>20</v>
      </c>
    </row>
    <row r="441" spans="1:9" ht="15" x14ac:dyDescent="0.3">
      <c r="A441" s="494" t="s">
        <v>2424</v>
      </c>
      <c r="B441" s="302" t="s">
        <v>2425</v>
      </c>
      <c r="C441" s="302" t="s">
        <v>2426</v>
      </c>
      <c r="D441" s="499" t="s">
        <v>2427</v>
      </c>
      <c r="E441" s="499" t="s">
        <v>1276</v>
      </c>
      <c r="F441" s="499" t="s">
        <v>350</v>
      </c>
      <c r="G441" s="500">
        <v>100</v>
      </c>
      <c r="H441" s="500">
        <v>80</v>
      </c>
      <c r="I441" s="501">
        <v>20</v>
      </c>
    </row>
    <row r="442" spans="1:9" ht="15" x14ac:dyDescent="0.3">
      <c r="A442" s="494" t="s">
        <v>2428</v>
      </c>
      <c r="B442" s="302" t="s">
        <v>2429</v>
      </c>
      <c r="C442" s="302" t="s">
        <v>2430</v>
      </c>
      <c r="D442" s="499" t="s">
        <v>2431</v>
      </c>
      <c r="E442" s="499" t="s">
        <v>1276</v>
      </c>
      <c r="F442" s="499" t="s">
        <v>350</v>
      </c>
      <c r="G442" s="500">
        <v>100</v>
      </c>
      <c r="H442" s="500">
        <v>80</v>
      </c>
      <c r="I442" s="501">
        <v>20</v>
      </c>
    </row>
    <row r="443" spans="1:9" ht="15" x14ac:dyDescent="0.3">
      <c r="A443" s="494" t="s">
        <v>2432</v>
      </c>
      <c r="B443" s="302" t="s">
        <v>536</v>
      </c>
      <c r="C443" s="302" t="s">
        <v>2433</v>
      </c>
      <c r="D443" s="499" t="s">
        <v>2434</v>
      </c>
      <c r="E443" s="499" t="s">
        <v>1276</v>
      </c>
      <c r="F443" s="499" t="s">
        <v>350</v>
      </c>
      <c r="G443" s="500">
        <v>100</v>
      </c>
      <c r="H443" s="500">
        <v>80</v>
      </c>
      <c r="I443" s="501">
        <v>20</v>
      </c>
    </row>
    <row r="444" spans="1:9" ht="15" x14ac:dyDescent="0.3">
      <c r="A444" s="494" t="s">
        <v>2435</v>
      </c>
      <c r="B444" s="302" t="s">
        <v>1433</v>
      </c>
      <c r="C444" s="302" t="s">
        <v>2436</v>
      </c>
      <c r="D444" s="499" t="s">
        <v>2437</v>
      </c>
      <c r="E444" s="499" t="s">
        <v>1276</v>
      </c>
      <c r="F444" s="499" t="s">
        <v>350</v>
      </c>
      <c r="G444" s="500">
        <v>100</v>
      </c>
      <c r="H444" s="500">
        <v>80</v>
      </c>
      <c r="I444" s="501">
        <v>20</v>
      </c>
    </row>
    <row r="445" spans="1:9" ht="15" x14ac:dyDescent="0.3">
      <c r="A445" s="494" t="s">
        <v>2438</v>
      </c>
      <c r="B445" s="302" t="s">
        <v>2439</v>
      </c>
      <c r="C445" s="302" t="s">
        <v>2440</v>
      </c>
      <c r="D445" s="499" t="s">
        <v>2441</v>
      </c>
      <c r="E445" s="499" t="s">
        <v>1276</v>
      </c>
      <c r="F445" s="499" t="s">
        <v>350</v>
      </c>
      <c r="G445" s="500">
        <v>100</v>
      </c>
      <c r="H445" s="500">
        <v>80</v>
      </c>
      <c r="I445" s="501">
        <v>20</v>
      </c>
    </row>
    <row r="446" spans="1:9" ht="15" x14ac:dyDescent="0.3">
      <c r="A446" s="494" t="s">
        <v>2442</v>
      </c>
      <c r="B446" s="302" t="s">
        <v>489</v>
      </c>
      <c r="C446" s="302" t="s">
        <v>2443</v>
      </c>
      <c r="D446" s="499" t="s">
        <v>2444</v>
      </c>
      <c r="E446" s="499" t="s">
        <v>1276</v>
      </c>
      <c r="F446" s="499" t="s">
        <v>350</v>
      </c>
      <c r="G446" s="500">
        <v>100</v>
      </c>
      <c r="H446" s="500">
        <v>80</v>
      </c>
      <c r="I446" s="501">
        <v>20</v>
      </c>
    </row>
    <row r="447" spans="1:9" ht="15" x14ac:dyDescent="0.3">
      <c r="A447" s="494" t="s">
        <v>2445</v>
      </c>
      <c r="B447" s="302" t="s">
        <v>1374</v>
      </c>
      <c r="C447" s="302" t="s">
        <v>1464</v>
      </c>
      <c r="D447" s="499">
        <v>38001003527</v>
      </c>
      <c r="E447" s="499" t="s">
        <v>1276</v>
      </c>
      <c r="F447" s="499" t="s">
        <v>350</v>
      </c>
      <c r="G447" s="500">
        <v>100</v>
      </c>
      <c r="H447" s="500">
        <v>80</v>
      </c>
      <c r="I447" s="501">
        <v>20</v>
      </c>
    </row>
    <row r="448" spans="1:9" ht="15" x14ac:dyDescent="0.3">
      <c r="A448" s="494" t="s">
        <v>2446</v>
      </c>
      <c r="B448" s="302" t="s">
        <v>2447</v>
      </c>
      <c r="C448" s="302" t="s">
        <v>2448</v>
      </c>
      <c r="D448" s="499">
        <v>31001004994</v>
      </c>
      <c r="E448" s="499" t="s">
        <v>1276</v>
      </c>
      <c r="F448" s="499" t="s">
        <v>350</v>
      </c>
      <c r="G448" s="500">
        <v>100</v>
      </c>
      <c r="H448" s="500">
        <v>80</v>
      </c>
      <c r="I448" s="501">
        <v>20</v>
      </c>
    </row>
    <row r="449" spans="1:9" ht="15" x14ac:dyDescent="0.3">
      <c r="A449" s="494" t="s">
        <v>2449</v>
      </c>
      <c r="B449" s="302" t="s">
        <v>545</v>
      </c>
      <c r="C449" s="302" t="s">
        <v>2450</v>
      </c>
      <c r="D449" s="499" t="s">
        <v>2451</v>
      </c>
      <c r="E449" s="499" t="s">
        <v>1276</v>
      </c>
      <c r="F449" s="499" t="s">
        <v>350</v>
      </c>
      <c r="G449" s="500">
        <v>100</v>
      </c>
      <c r="H449" s="500">
        <v>80</v>
      </c>
      <c r="I449" s="501">
        <v>20</v>
      </c>
    </row>
    <row r="450" spans="1:9" ht="15" x14ac:dyDescent="0.3">
      <c r="A450" s="494" t="s">
        <v>2452</v>
      </c>
      <c r="B450" s="302" t="s">
        <v>871</v>
      </c>
      <c r="C450" s="302" t="s">
        <v>2453</v>
      </c>
      <c r="D450" s="499">
        <v>56001023157</v>
      </c>
      <c r="E450" s="499" t="s">
        <v>1276</v>
      </c>
      <c r="F450" s="499" t="s">
        <v>350</v>
      </c>
      <c r="G450" s="500">
        <v>100</v>
      </c>
      <c r="H450" s="500">
        <v>80</v>
      </c>
      <c r="I450" s="501">
        <v>20</v>
      </c>
    </row>
    <row r="451" spans="1:9" ht="15" x14ac:dyDescent="0.3">
      <c r="A451" s="494" t="s">
        <v>2454</v>
      </c>
      <c r="B451" s="302" t="s">
        <v>536</v>
      </c>
      <c r="C451" s="302" t="s">
        <v>2455</v>
      </c>
      <c r="D451" s="499" t="s">
        <v>2456</v>
      </c>
      <c r="E451" s="499" t="s">
        <v>1276</v>
      </c>
      <c r="F451" s="499" t="s">
        <v>350</v>
      </c>
      <c r="G451" s="500">
        <v>100</v>
      </c>
      <c r="H451" s="500">
        <v>80</v>
      </c>
      <c r="I451" s="501">
        <v>20</v>
      </c>
    </row>
    <row r="452" spans="1:9" ht="15" x14ac:dyDescent="0.3">
      <c r="A452" s="494" t="s">
        <v>2457</v>
      </c>
      <c r="B452" s="302" t="s">
        <v>519</v>
      </c>
      <c r="C452" s="302" t="s">
        <v>2458</v>
      </c>
      <c r="D452" s="499" t="s">
        <v>2459</v>
      </c>
      <c r="E452" s="499" t="s">
        <v>1276</v>
      </c>
      <c r="F452" s="499" t="s">
        <v>350</v>
      </c>
      <c r="G452" s="500">
        <v>100</v>
      </c>
      <c r="H452" s="500">
        <v>80</v>
      </c>
      <c r="I452" s="501">
        <v>20</v>
      </c>
    </row>
    <row r="453" spans="1:9" ht="15" x14ac:dyDescent="0.3">
      <c r="A453" s="494" t="s">
        <v>2460</v>
      </c>
      <c r="B453" s="302" t="s">
        <v>489</v>
      </c>
      <c r="C453" s="302" t="s">
        <v>633</v>
      </c>
      <c r="D453" s="499" t="s">
        <v>2461</v>
      </c>
      <c r="E453" s="499" t="s">
        <v>1276</v>
      </c>
      <c r="F453" s="499" t="s">
        <v>350</v>
      </c>
      <c r="G453" s="500">
        <v>100</v>
      </c>
      <c r="H453" s="500">
        <v>80</v>
      </c>
      <c r="I453" s="501">
        <v>20</v>
      </c>
    </row>
    <row r="454" spans="1:9" ht="15" x14ac:dyDescent="0.3">
      <c r="A454" s="494" t="s">
        <v>2462</v>
      </c>
      <c r="B454" s="302" t="s">
        <v>488</v>
      </c>
      <c r="C454" s="302" t="s">
        <v>2463</v>
      </c>
      <c r="D454" s="499" t="s">
        <v>2464</v>
      </c>
      <c r="E454" s="499" t="s">
        <v>1276</v>
      </c>
      <c r="F454" s="499" t="s">
        <v>350</v>
      </c>
      <c r="G454" s="500">
        <v>100</v>
      </c>
      <c r="H454" s="500">
        <v>80</v>
      </c>
      <c r="I454" s="501">
        <v>20</v>
      </c>
    </row>
    <row r="455" spans="1:9" ht="15" x14ac:dyDescent="0.3">
      <c r="A455" s="494" t="s">
        <v>2465</v>
      </c>
      <c r="B455" s="302" t="s">
        <v>2466</v>
      </c>
      <c r="C455" s="302" t="s">
        <v>2467</v>
      </c>
      <c r="D455" s="499" t="s">
        <v>2468</v>
      </c>
      <c r="E455" s="499" t="s">
        <v>1276</v>
      </c>
      <c r="F455" s="499" t="s">
        <v>350</v>
      </c>
      <c r="G455" s="500">
        <v>100</v>
      </c>
      <c r="H455" s="500">
        <v>80</v>
      </c>
      <c r="I455" s="501">
        <v>20</v>
      </c>
    </row>
    <row r="456" spans="1:9" ht="15" x14ac:dyDescent="0.3">
      <c r="A456" s="494" t="s">
        <v>2469</v>
      </c>
      <c r="B456" s="302" t="s">
        <v>2470</v>
      </c>
      <c r="C456" s="302" t="s">
        <v>2471</v>
      </c>
      <c r="D456" s="499" t="s">
        <v>2472</v>
      </c>
      <c r="E456" s="499" t="s">
        <v>1276</v>
      </c>
      <c r="F456" s="499" t="s">
        <v>350</v>
      </c>
      <c r="G456" s="500">
        <v>100</v>
      </c>
      <c r="H456" s="500">
        <v>80</v>
      </c>
      <c r="I456" s="501">
        <v>20</v>
      </c>
    </row>
    <row r="457" spans="1:9" ht="15" x14ac:dyDescent="0.3">
      <c r="A457" s="494" t="s">
        <v>2473</v>
      </c>
      <c r="B457" s="302" t="s">
        <v>1797</v>
      </c>
      <c r="C457" s="302" t="s">
        <v>2474</v>
      </c>
      <c r="D457" s="499" t="s">
        <v>2475</v>
      </c>
      <c r="E457" s="499" t="s">
        <v>1276</v>
      </c>
      <c r="F457" s="499" t="s">
        <v>350</v>
      </c>
      <c r="G457" s="500">
        <v>100</v>
      </c>
      <c r="H457" s="500">
        <v>80</v>
      </c>
      <c r="I457" s="501">
        <v>20</v>
      </c>
    </row>
    <row r="458" spans="1:9" ht="15" x14ac:dyDescent="0.3">
      <c r="A458" s="494" t="s">
        <v>2476</v>
      </c>
      <c r="B458" s="302" t="s">
        <v>1545</v>
      </c>
      <c r="C458" s="302" t="s">
        <v>633</v>
      </c>
      <c r="D458" s="499" t="s">
        <v>2477</v>
      </c>
      <c r="E458" s="499" t="s">
        <v>1276</v>
      </c>
      <c r="F458" s="499" t="s">
        <v>350</v>
      </c>
      <c r="G458" s="500">
        <v>100</v>
      </c>
      <c r="H458" s="500">
        <v>80</v>
      </c>
      <c r="I458" s="501">
        <v>20</v>
      </c>
    </row>
    <row r="459" spans="1:9" ht="15" x14ac:dyDescent="0.3">
      <c r="A459" s="494" t="s">
        <v>2478</v>
      </c>
      <c r="B459" s="302" t="s">
        <v>2479</v>
      </c>
      <c r="C459" s="302" t="s">
        <v>2480</v>
      </c>
      <c r="D459" s="499" t="s">
        <v>2481</v>
      </c>
      <c r="E459" s="499" t="s">
        <v>1276</v>
      </c>
      <c r="F459" s="499" t="s">
        <v>350</v>
      </c>
      <c r="G459" s="500">
        <v>100</v>
      </c>
      <c r="H459" s="500">
        <v>80</v>
      </c>
      <c r="I459" s="501">
        <v>20</v>
      </c>
    </row>
    <row r="460" spans="1:9" ht="15" x14ac:dyDescent="0.3">
      <c r="A460" s="494" t="s">
        <v>2482</v>
      </c>
      <c r="B460" s="302" t="s">
        <v>991</v>
      </c>
      <c r="C460" s="302" t="s">
        <v>2483</v>
      </c>
      <c r="D460" s="499" t="s">
        <v>2484</v>
      </c>
      <c r="E460" s="499" t="s">
        <v>1276</v>
      </c>
      <c r="F460" s="499" t="s">
        <v>350</v>
      </c>
      <c r="G460" s="500">
        <v>100</v>
      </c>
      <c r="H460" s="500">
        <v>80</v>
      </c>
      <c r="I460" s="501">
        <v>20</v>
      </c>
    </row>
    <row r="461" spans="1:9" ht="15" x14ac:dyDescent="0.3">
      <c r="A461" s="494" t="s">
        <v>2485</v>
      </c>
      <c r="B461" s="302" t="s">
        <v>1845</v>
      </c>
      <c r="C461" s="302" t="s">
        <v>2486</v>
      </c>
      <c r="D461" s="499" t="s">
        <v>2487</v>
      </c>
      <c r="E461" s="499" t="s">
        <v>1276</v>
      </c>
      <c r="F461" s="499" t="s">
        <v>350</v>
      </c>
      <c r="G461" s="500">
        <v>100</v>
      </c>
      <c r="H461" s="500">
        <v>80</v>
      </c>
      <c r="I461" s="501">
        <v>20</v>
      </c>
    </row>
    <row r="462" spans="1:9" ht="15" x14ac:dyDescent="0.3">
      <c r="A462" s="494" t="s">
        <v>2488</v>
      </c>
      <c r="B462" s="302" t="s">
        <v>518</v>
      </c>
      <c r="C462" s="302" t="s">
        <v>2489</v>
      </c>
      <c r="D462" s="499" t="s">
        <v>2490</v>
      </c>
      <c r="E462" s="499" t="s">
        <v>1276</v>
      </c>
      <c r="F462" s="499" t="s">
        <v>350</v>
      </c>
      <c r="G462" s="500">
        <v>100</v>
      </c>
      <c r="H462" s="500">
        <v>80</v>
      </c>
      <c r="I462" s="501">
        <v>20</v>
      </c>
    </row>
    <row r="463" spans="1:9" ht="15" x14ac:dyDescent="0.3">
      <c r="A463" s="494" t="s">
        <v>2491</v>
      </c>
      <c r="B463" s="302" t="s">
        <v>2492</v>
      </c>
      <c r="C463" s="302" t="s">
        <v>2493</v>
      </c>
      <c r="D463" s="499" t="s">
        <v>2494</v>
      </c>
      <c r="E463" s="499" t="s">
        <v>1276</v>
      </c>
      <c r="F463" s="499" t="s">
        <v>350</v>
      </c>
      <c r="G463" s="500">
        <v>100</v>
      </c>
      <c r="H463" s="500">
        <v>80</v>
      </c>
      <c r="I463" s="501">
        <v>20</v>
      </c>
    </row>
    <row r="464" spans="1:9" ht="15" x14ac:dyDescent="0.3">
      <c r="A464" s="494" t="s">
        <v>2495</v>
      </c>
      <c r="B464" s="302" t="s">
        <v>1001</v>
      </c>
      <c r="C464" s="302" t="s">
        <v>1740</v>
      </c>
      <c r="D464" s="499">
        <v>18001018484</v>
      </c>
      <c r="E464" s="499" t="s">
        <v>1276</v>
      </c>
      <c r="F464" s="499" t="s">
        <v>350</v>
      </c>
      <c r="G464" s="500">
        <v>100</v>
      </c>
      <c r="H464" s="500">
        <v>80</v>
      </c>
      <c r="I464" s="501">
        <v>20</v>
      </c>
    </row>
    <row r="465" spans="1:9" ht="15" x14ac:dyDescent="0.3">
      <c r="A465" s="494" t="s">
        <v>2496</v>
      </c>
      <c r="B465" s="302" t="s">
        <v>495</v>
      </c>
      <c r="C465" s="302" t="s">
        <v>2303</v>
      </c>
      <c r="D465" s="499" t="s">
        <v>2497</v>
      </c>
      <c r="E465" s="499" t="s">
        <v>1276</v>
      </c>
      <c r="F465" s="499" t="s">
        <v>350</v>
      </c>
      <c r="G465" s="500">
        <v>100</v>
      </c>
      <c r="H465" s="500">
        <v>80</v>
      </c>
      <c r="I465" s="501">
        <v>20</v>
      </c>
    </row>
    <row r="466" spans="1:9" ht="15" x14ac:dyDescent="0.3">
      <c r="A466" s="494" t="s">
        <v>2498</v>
      </c>
      <c r="B466" s="302" t="s">
        <v>1324</v>
      </c>
      <c r="C466" s="302" t="s">
        <v>2499</v>
      </c>
      <c r="D466" s="499" t="s">
        <v>2500</v>
      </c>
      <c r="E466" s="499" t="s">
        <v>1276</v>
      </c>
      <c r="F466" s="499" t="s">
        <v>350</v>
      </c>
      <c r="G466" s="500">
        <v>100</v>
      </c>
      <c r="H466" s="500">
        <v>80</v>
      </c>
      <c r="I466" s="501">
        <v>20</v>
      </c>
    </row>
    <row r="467" spans="1:9" ht="15" x14ac:dyDescent="0.3">
      <c r="A467" s="494" t="s">
        <v>2501</v>
      </c>
      <c r="B467" s="302" t="s">
        <v>498</v>
      </c>
      <c r="C467" s="302" t="s">
        <v>2502</v>
      </c>
      <c r="D467" s="499">
        <v>60001046552</v>
      </c>
      <c r="E467" s="499" t="s">
        <v>1276</v>
      </c>
      <c r="F467" s="499" t="s">
        <v>350</v>
      </c>
      <c r="G467" s="500">
        <v>100</v>
      </c>
      <c r="H467" s="500">
        <v>80</v>
      </c>
      <c r="I467" s="501">
        <v>20</v>
      </c>
    </row>
    <row r="468" spans="1:9" ht="15" x14ac:dyDescent="0.3">
      <c r="A468" s="494" t="s">
        <v>2503</v>
      </c>
      <c r="B468" s="302" t="s">
        <v>497</v>
      </c>
      <c r="C468" s="302" t="s">
        <v>2504</v>
      </c>
      <c r="D468" s="499" t="s">
        <v>2505</v>
      </c>
      <c r="E468" s="499" t="s">
        <v>1276</v>
      </c>
      <c r="F468" s="499" t="s">
        <v>350</v>
      </c>
      <c r="G468" s="500">
        <v>100</v>
      </c>
      <c r="H468" s="500">
        <v>80</v>
      </c>
      <c r="I468" s="501">
        <v>20</v>
      </c>
    </row>
    <row r="469" spans="1:9" ht="15" x14ac:dyDescent="0.3">
      <c r="A469" s="494" t="s">
        <v>2506</v>
      </c>
      <c r="B469" s="302" t="s">
        <v>545</v>
      </c>
      <c r="C469" s="302" t="s">
        <v>2507</v>
      </c>
      <c r="D469" s="499" t="s">
        <v>2508</v>
      </c>
      <c r="E469" s="499" t="s">
        <v>1276</v>
      </c>
      <c r="F469" s="499" t="s">
        <v>350</v>
      </c>
      <c r="G469" s="500">
        <v>100</v>
      </c>
      <c r="H469" s="500">
        <v>80</v>
      </c>
      <c r="I469" s="501">
        <v>20</v>
      </c>
    </row>
    <row r="470" spans="1:9" ht="15" x14ac:dyDescent="0.3">
      <c r="A470" s="494" t="s">
        <v>2509</v>
      </c>
      <c r="B470" s="302" t="s">
        <v>2510</v>
      </c>
      <c r="C470" s="302" t="s">
        <v>2303</v>
      </c>
      <c r="D470" s="499" t="s">
        <v>2511</v>
      </c>
      <c r="E470" s="499" t="s">
        <v>1276</v>
      </c>
      <c r="F470" s="499" t="s">
        <v>350</v>
      </c>
      <c r="G470" s="500">
        <v>100</v>
      </c>
      <c r="H470" s="500">
        <v>80</v>
      </c>
      <c r="I470" s="501">
        <v>20</v>
      </c>
    </row>
    <row r="471" spans="1:9" ht="15" x14ac:dyDescent="0.3">
      <c r="A471" s="494" t="s">
        <v>2512</v>
      </c>
      <c r="B471" s="302" t="s">
        <v>522</v>
      </c>
      <c r="C471" s="302" t="s">
        <v>567</v>
      </c>
      <c r="D471" s="499" t="s">
        <v>2513</v>
      </c>
      <c r="E471" s="499" t="s">
        <v>1276</v>
      </c>
      <c r="F471" s="499" t="s">
        <v>350</v>
      </c>
      <c r="G471" s="500">
        <v>100</v>
      </c>
      <c r="H471" s="500">
        <v>80</v>
      </c>
      <c r="I471" s="501">
        <v>20</v>
      </c>
    </row>
    <row r="472" spans="1:9" ht="15" x14ac:dyDescent="0.3">
      <c r="A472" s="494" t="s">
        <v>2514</v>
      </c>
      <c r="B472" s="302" t="s">
        <v>508</v>
      </c>
      <c r="C472" s="302" t="s">
        <v>2515</v>
      </c>
      <c r="D472" s="499">
        <v>51001026813</v>
      </c>
      <c r="E472" s="499" t="s">
        <v>1276</v>
      </c>
      <c r="F472" s="499" t="s">
        <v>350</v>
      </c>
      <c r="G472" s="500">
        <v>100</v>
      </c>
      <c r="H472" s="500">
        <v>80</v>
      </c>
      <c r="I472" s="501">
        <v>20</v>
      </c>
    </row>
    <row r="473" spans="1:9" ht="15" x14ac:dyDescent="0.3">
      <c r="A473" s="494" t="s">
        <v>2516</v>
      </c>
      <c r="B473" s="302" t="s">
        <v>514</v>
      </c>
      <c r="C473" s="302" t="s">
        <v>2517</v>
      </c>
      <c r="D473" s="499" t="s">
        <v>2518</v>
      </c>
      <c r="E473" s="499" t="s">
        <v>1276</v>
      </c>
      <c r="F473" s="499" t="s">
        <v>350</v>
      </c>
      <c r="G473" s="500">
        <v>100</v>
      </c>
      <c r="H473" s="500">
        <v>80</v>
      </c>
      <c r="I473" s="501">
        <v>20</v>
      </c>
    </row>
    <row r="474" spans="1:9" ht="15" x14ac:dyDescent="0.3">
      <c r="A474" s="494" t="s">
        <v>2519</v>
      </c>
      <c r="B474" s="302" t="s">
        <v>498</v>
      </c>
      <c r="C474" s="302" t="s">
        <v>2520</v>
      </c>
      <c r="D474" s="499">
        <v>41001005976</v>
      </c>
      <c r="E474" s="499" t="s">
        <v>1276</v>
      </c>
      <c r="F474" s="499" t="s">
        <v>350</v>
      </c>
      <c r="G474" s="500">
        <v>100</v>
      </c>
      <c r="H474" s="500">
        <v>80</v>
      </c>
      <c r="I474" s="501">
        <v>20</v>
      </c>
    </row>
    <row r="475" spans="1:9" ht="15" x14ac:dyDescent="0.3">
      <c r="A475" s="494" t="s">
        <v>2521</v>
      </c>
      <c r="B475" s="302" t="s">
        <v>672</v>
      </c>
      <c r="C475" s="302" t="s">
        <v>2522</v>
      </c>
      <c r="D475" s="499" t="s">
        <v>2523</v>
      </c>
      <c r="E475" s="499" t="s">
        <v>1276</v>
      </c>
      <c r="F475" s="499" t="s">
        <v>350</v>
      </c>
      <c r="G475" s="500">
        <v>100</v>
      </c>
      <c r="H475" s="500">
        <v>80</v>
      </c>
      <c r="I475" s="501">
        <v>20</v>
      </c>
    </row>
    <row r="476" spans="1:9" ht="15" x14ac:dyDescent="0.3">
      <c r="A476" s="494" t="s">
        <v>2524</v>
      </c>
      <c r="B476" s="302" t="s">
        <v>545</v>
      </c>
      <c r="C476" s="302" t="s">
        <v>1889</v>
      </c>
      <c r="D476" s="499" t="s">
        <v>2525</v>
      </c>
      <c r="E476" s="499" t="s">
        <v>1276</v>
      </c>
      <c r="F476" s="499" t="s">
        <v>350</v>
      </c>
      <c r="G476" s="500">
        <v>100</v>
      </c>
      <c r="H476" s="500">
        <v>80</v>
      </c>
      <c r="I476" s="501">
        <v>20</v>
      </c>
    </row>
    <row r="477" spans="1:9" ht="15" x14ac:dyDescent="0.3">
      <c r="A477" s="494" t="s">
        <v>2526</v>
      </c>
      <c r="B477" s="302" t="s">
        <v>2105</v>
      </c>
      <c r="C477" s="302" t="s">
        <v>2527</v>
      </c>
      <c r="D477" s="499" t="s">
        <v>2528</v>
      </c>
      <c r="E477" s="499" t="s">
        <v>1276</v>
      </c>
      <c r="F477" s="499" t="s">
        <v>350</v>
      </c>
      <c r="G477" s="500">
        <v>100</v>
      </c>
      <c r="H477" s="500">
        <v>80</v>
      </c>
      <c r="I477" s="501">
        <v>20</v>
      </c>
    </row>
    <row r="478" spans="1:9" ht="15" x14ac:dyDescent="0.3">
      <c r="A478" s="494" t="s">
        <v>2529</v>
      </c>
      <c r="B478" s="302" t="s">
        <v>1324</v>
      </c>
      <c r="C478" s="302" t="s">
        <v>2530</v>
      </c>
      <c r="D478" s="499" t="s">
        <v>2531</v>
      </c>
      <c r="E478" s="499" t="s">
        <v>1276</v>
      </c>
      <c r="F478" s="499" t="s">
        <v>350</v>
      </c>
      <c r="G478" s="500">
        <v>100</v>
      </c>
      <c r="H478" s="500">
        <v>80</v>
      </c>
      <c r="I478" s="501">
        <v>20</v>
      </c>
    </row>
    <row r="479" spans="1:9" ht="15" x14ac:dyDescent="0.3">
      <c r="A479" s="494" t="s">
        <v>2532</v>
      </c>
      <c r="B479" s="302" t="s">
        <v>536</v>
      </c>
      <c r="C479" s="302" t="s">
        <v>2533</v>
      </c>
      <c r="D479" s="499" t="s">
        <v>2534</v>
      </c>
      <c r="E479" s="499" t="s">
        <v>1276</v>
      </c>
      <c r="F479" s="499" t="s">
        <v>350</v>
      </c>
      <c r="G479" s="500">
        <v>100</v>
      </c>
      <c r="H479" s="500">
        <v>80</v>
      </c>
      <c r="I479" s="501">
        <v>20</v>
      </c>
    </row>
    <row r="480" spans="1:9" ht="15" x14ac:dyDescent="0.3">
      <c r="A480" s="494" t="s">
        <v>2535</v>
      </c>
      <c r="B480" s="302" t="s">
        <v>490</v>
      </c>
      <c r="C480" s="302" t="s">
        <v>2536</v>
      </c>
      <c r="D480" s="499" t="s">
        <v>2537</v>
      </c>
      <c r="E480" s="499" t="s">
        <v>1276</v>
      </c>
      <c r="F480" s="499" t="s">
        <v>350</v>
      </c>
      <c r="G480" s="500">
        <v>100</v>
      </c>
      <c r="H480" s="500">
        <v>80</v>
      </c>
      <c r="I480" s="501">
        <v>20</v>
      </c>
    </row>
    <row r="481" spans="1:9" ht="15" x14ac:dyDescent="0.3">
      <c r="A481" s="494" t="s">
        <v>2538</v>
      </c>
      <c r="B481" s="302" t="s">
        <v>495</v>
      </c>
      <c r="C481" s="302" t="s">
        <v>2399</v>
      </c>
      <c r="D481" s="499" t="s">
        <v>2539</v>
      </c>
      <c r="E481" s="499" t="s">
        <v>1276</v>
      </c>
      <c r="F481" s="499" t="s">
        <v>350</v>
      </c>
      <c r="G481" s="500">
        <v>100</v>
      </c>
      <c r="H481" s="500">
        <v>80</v>
      </c>
      <c r="I481" s="501">
        <v>20</v>
      </c>
    </row>
    <row r="482" spans="1:9" ht="15" x14ac:dyDescent="0.3">
      <c r="A482" s="494" t="s">
        <v>2540</v>
      </c>
      <c r="B482" s="302" t="s">
        <v>1758</v>
      </c>
      <c r="C482" s="302" t="s">
        <v>2541</v>
      </c>
      <c r="D482" s="499" t="s">
        <v>2542</v>
      </c>
      <c r="E482" s="499" t="s">
        <v>1276</v>
      </c>
      <c r="F482" s="499" t="s">
        <v>350</v>
      </c>
      <c r="G482" s="500">
        <v>100</v>
      </c>
      <c r="H482" s="500">
        <v>80</v>
      </c>
      <c r="I482" s="501">
        <v>20</v>
      </c>
    </row>
    <row r="483" spans="1:9" ht="15" x14ac:dyDescent="0.3">
      <c r="A483" s="494" t="s">
        <v>2543</v>
      </c>
      <c r="B483" s="302" t="s">
        <v>726</v>
      </c>
      <c r="C483" s="302" t="s">
        <v>2544</v>
      </c>
      <c r="D483" s="499" t="s">
        <v>2545</v>
      </c>
      <c r="E483" s="499" t="s">
        <v>1276</v>
      </c>
      <c r="F483" s="499" t="s">
        <v>350</v>
      </c>
      <c r="G483" s="500">
        <v>100</v>
      </c>
      <c r="H483" s="500">
        <v>80</v>
      </c>
      <c r="I483" s="501">
        <v>20</v>
      </c>
    </row>
    <row r="484" spans="1:9" ht="15" x14ac:dyDescent="0.3">
      <c r="A484" s="494" t="s">
        <v>2546</v>
      </c>
      <c r="B484" s="302" t="s">
        <v>590</v>
      </c>
      <c r="C484" s="302" t="s">
        <v>1737</v>
      </c>
      <c r="D484" s="499" t="s">
        <v>2547</v>
      </c>
      <c r="E484" s="499" t="s">
        <v>1276</v>
      </c>
      <c r="F484" s="499" t="s">
        <v>350</v>
      </c>
      <c r="G484" s="500">
        <v>100</v>
      </c>
      <c r="H484" s="500">
        <v>80</v>
      </c>
      <c r="I484" s="501">
        <v>20</v>
      </c>
    </row>
    <row r="485" spans="1:9" ht="15" x14ac:dyDescent="0.3">
      <c r="A485" s="494" t="s">
        <v>2548</v>
      </c>
      <c r="B485" s="302" t="s">
        <v>1371</v>
      </c>
      <c r="C485" s="302" t="s">
        <v>2549</v>
      </c>
      <c r="D485" s="499" t="s">
        <v>2550</v>
      </c>
      <c r="E485" s="499" t="s">
        <v>1276</v>
      </c>
      <c r="F485" s="499" t="s">
        <v>350</v>
      </c>
      <c r="G485" s="500">
        <v>100</v>
      </c>
      <c r="H485" s="500">
        <v>80</v>
      </c>
      <c r="I485" s="501">
        <v>20</v>
      </c>
    </row>
    <row r="486" spans="1:9" ht="15" x14ac:dyDescent="0.3">
      <c r="A486" s="494" t="s">
        <v>2551</v>
      </c>
      <c r="B486" s="302" t="s">
        <v>756</v>
      </c>
      <c r="C486" s="302" t="s">
        <v>1954</v>
      </c>
      <c r="D486" s="499" t="s">
        <v>2552</v>
      </c>
      <c r="E486" s="499" t="s">
        <v>1276</v>
      </c>
      <c r="F486" s="499" t="s">
        <v>350</v>
      </c>
      <c r="G486" s="500">
        <v>100</v>
      </c>
      <c r="H486" s="500">
        <v>80</v>
      </c>
      <c r="I486" s="501">
        <v>20</v>
      </c>
    </row>
    <row r="487" spans="1:9" ht="15" x14ac:dyDescent="0.3">
      <c r="A487" s="494" t="s">
        <v>2553</v>
      </c>
      <c r="B487" s="302" t="s">
        <v>1668</v>
      </c>
      <c r="C487" s="302" t="s">
        <v>2395</v>
      </c>
      <c r="D487" s="499" t="s">
        <v>2554</v>
      </c>
      <c r="E487" s="499" t="s">
        <v>1276</v>
      </c>
      <c r="F487" s="499" t="s">
        <v>350</v>
      </c>
      <c r="G487" s="500">
        <v>100</v>
      </c>
      <c r="H487" s="500">
        <v>80</v>
      </c>
      <c r="I487" s="501">
        <v>20</v>
      </c>
    </row>
    <row r="488" spans="1:9" ht="15" x14ac:dyDescent="0.3">
      <c r="A488" s="494" t="s">
        <v>2555</v>
      </c>
      <c r="B488" s="302" t="s">
        <v>507</v>
      </c>
      <c r="C488" s="302" t="s">
        <v>2493</v>
      </c>
      <c r="D488" s="499" t="s">
        <v>2556</v>
      </c>
      <c r="E488" s="499" t="s">
        <v>1276</v>
      </c>
      <c r="F488" s="499" t="s">
        <v>350</v>
      </c>
      <c r="G488" s="500">
        <v>100</v>
      </c>
      <c r="H488" s="500">
        <v>80</v>
      </c>
      <c r="I488" s="501">
        <v>20</v>
      </c>
    </row>
    <row r="489" spans="1:9" ht="15" x14ac:dyDescent="0.3">
      <c r="A489" s="494" t="s">
        <v>2557</v>
      </c>
      <c r="B489" s="302" t="s">
        <v>498</v>
      </c>
      <c r="C489" s="302" t="s">
        <v>2558</v>
      </c>
      <c r="D489" s="499" t="s">
        <v>2559</v>
      </c>
      <c r="E489" s="499" t="s">
        <v>1276</v>
      </c>
      <c r="F489" s="499" t="s">
        <v>350</v>
      </c>
      <c r="G489" s="500">
        <v>100</v>
      </c>
      <c r="H489" s="500">
        <v>80</v>
      </c>
      <c r="I489" s="501">
        <v>20</v>
      </c>
    </row>
    <row r="490" spans="1:9" ht="15" x14ac:dyDescent="0.3">
      <c r="A490" s="494" t="s">
        <v>2560</v>
      </c>
      <c r="B490" s="302" t="s">
        <v>2561</v>
      </c>
      <c r="C490" s="302" t="s">
        <v>2562</v>
      </c>
      <c r="D490" s="499">
        <v>62003002028</v>
      </c>
      <c r="E490" s="499" t="s">
        <v>1276</v>
      </c>
      <c r="F490" s="499" t="s">
        <v>350</v>
      </c>
      <c r="G490" s="500">
        <v>100</v>
      </c>
      <c r="H490" s="500">
        <v>80</v>
      </c>
      <c r="I490" s="501">
        <v>20</v>
      </c>
    </row>
    <row r="491" spans="1:9" ht="15" x14ac:dyDescent="0.3">
      <c r="A491" s="494" t="s">
        <v>2563</v>
      </c>
      <c r="B491" s="302" t="s">
        <v>2564</v>
      </c>
      <c r="C491" s="302" t="s">
        <v>2565</v>
      </c>
      <c r="D491" s="499" t="s">
        <v>2566</v>
      </c>
      <c r="E491" s="499" t="s">
        <v>1276</v>
      </c>
      <c r="F491" s="499" t="s">
        <v>350</v>
      </c>
      <c r="G491" s="500">
        <v>100</v>
      </c>
      <c r="H491" s="500">
        <v>80</v>
      </c>
      <c r="I491" s="501">
        <v>20</v>
      </c>
    </row>
    <row r="492" spans="1:9" ht="15" x14ac:dyDescent="0.3">
      <c r="A492" s="494" t="s">
        <v>2567</v>
      </c>
      <c r="B492" s="302" t="s">
        <v>2105</v>
      </c>
      <c r="C492" s="302" t="s">
        <v>2568</v>
      </c>
      <c r="D492" s="499" t="s">
        <v>2569</v>
      </c>
      <c r="E492" s="499" t="s">
        <v>1276</v>
      </c>
      <c r="F492" s="499" t="s">
        <v>350</v>
      </c>
      <c r="G492" s="500">
        <v>100</v>
      </c>
      <c r="H492" s="500">
        <v>80</v>
      </c>
      <c r="I492" s="501">
        <v>20</v>
      </c>
    </row>
    <row r="493" spans="1:9" ht="15" x14ac:dyDescent="0.3">
      <c r="A493" s="494" t="s">
        <v>2570</v>
      </c>
      <c r="B493" s="302" t="s">
        <v>545</v>
      </c>
      <c r="C493" s="302" t="s">
        <v>2571</v>
      </c>
      <c r="D493" s="499">
        <v>62006036039</v>
      </c>
      <c r="E493" s="499" t="s">
        <v>1276</v>
      </c>
      <c r="F493" s="499" t="s">
        <v>350</v>
      </c>
      <c r="G493" s="500">
        <v>100</v>
      </c>
      <c r="H493" s="500">
        <v>80</v>
      </c>
      <c r="I493" s="501">
        <v>20</v>
      </c>
    </row>
    <row r="494" spans="1:9" ht="15" x14ac:dyDescent="0.3">
      <c r="A494" s="494" t="s">
        <v>2572</v>
      </c>
      <c r="B494" s="302" t="s">
        <v>1598</v>
      </c>
      <c r="C494" s="302" t="s">
        <v>1079</v>
      </c>
      <c r="D494" s="499">
        <v>62004022929</v>
      </c>
      <c r="E494" s="499" t="s">
        <v>1276</v>
      </c>
      <c r="F494" s="499" t="s">
        <v>350</v>
      </c>
      <c r="G494" s="500">
        <v>100</v>
      </c>
      <c r="H494" s="500">
        <v>80</v>
      </c>
      <c r="I494" s="501">
        <v>20</v>
      </c>
    </row>
    <row r="495" spans="1:9" ht="15" x14ac:dyDescent="0.3">
      <c r="A495" s="494" t="s">
        <v>2573</v>
      </c>
      <c r="B495" s="302" t="s">
        <v>545</v>
      </c>
      <c r="C495" s="302" t="s">
        <v>2574</v>
      </c>
      <c r="D495" s="499">
        <v>62006008062</v>
      </c>
      <c r="E495" s="499" t="s">
        <v>1276</v>
      </c>
      <c r="F495" s="499" t="s">
        <v>350</v>
      </c>
      <c r="G495" s="500">
        <v>100</v>
      </c>
      <c r="H495" s="500">
        <v>80</v>
      </c>
      <c r="I495" s="501">
        <v>20</v>
      </c>
    </row>
    <row r="496" spans="1:9" ht="15" x14ac:dyDescent="0.3">
      <c r="A496" s="494" t="s">
        <v>2575</v>
      </c>
      <c r="B496" s="302" t="s">
        <v>1491</v>
      </c>
      <c r="C496" s="302" t="s">
        <v>558</v>
      </c>
      <c r="D496" s="499" t="s">
        <v>2576</v>
      </c>
      <c r="E496" s="499" t="s">
        <v>1276</v>
      </c>
      <c r="F496" s="499" t="s">
        <v>350</v>
      </c>
      <c r="G496" s="500">
        <v>100</v>
      </c>
      <c r="H496" s="500">
        <v>80</v>
      </c>
      <c r="I496" s="501">
        <v>20</v>
      </c>
    </row>
    <row r="497" spans="1:9" ht="15" x14ac:dyDescent="0.3">
      <c r="A497" s="494" t="s">
        <v>2577</v>
      </c>
      <c r="B497" s="302" t="s">
        <v>550</v>
      </c>
      <c r="C497" s="302" t="s">
        <v>2578</v>
      </c>
      <c r="D497" s="499" t="s">
        <v>2579</v>
      </c>
      <c r="E497" s="499" t="s">
        <v>1276</v>
      </c>
      <c r="F497" s="499" t="s">
        <v>350</v>
      </c>
      <c r="G497" s="500">
        <v>100</v>
      </c>
      <c r="H497" s="500">
        <v>80</v>
      </c>
      <c r="I497" s="501">
        <v>20</v>
      </c>
    </row>
    <row r="498" spans="1:9" ht="15" x14ac:dyDescent="0.3">
      <c r="A498" s="494" t="s">
        <v>2580</v>
      </c>
      <c r="B498" s="302" t="s">
        <v>1838</v>
      </c>
      <c r="C498" s="302" t="s">
        <v>2581</v>
      </c>
      <c r="D498" s="499" t="s">
        <v>2582</v>
      </c>
      <c r="E498" s="499" t="s">
        <v>1276</v>
      </c>
      <c r="F498" s="499" t="s">
        <v>350</v>
      </c>
      <c r="G498" s="500">
        <v>100</v>
      </c>
      <c r="H498" s="500">
        <v>80</v>
      </c>
      <c r="I498" s="501">
        <v>20</v>
      </c>
    </row>
    <row r="499" spans="1:9" ht="15" x14ac:dyDescent="0.3">
      <c r="A499" s="494" t="s">
        <v>2583</v>
      </c>
      <c r="B499" s="302" t="s">
        <v>2466</v>
      </c>
      <c r="C499" s="302" t="s">
        <v>2399</v>
      </c>
      <c r="D499" s="499" t="s">
        <v>2584</v>
      </c>
      <c r="E499" s="499" t="s">
        <v>1276</v>
      </c>
      <c r="F499" s="499" t="s">
        <v>350</v>
      </c>
      <c r="G499" s="500">
        <v>100</v>
      </c>
      <c r="H499" s="500">
        <v>80</v>
      </c>
      <c r="I499" s="501">
        <v>20</v>
      </c>
    </row>
    <row r="500" spans="1:9" ht="15" x14ac:dyDescent="0.3">
      <c r="A500" s="494" t="s">
        <v>2585</v>
      </c>
      <c r="B500" s="302" t="s">
        <v>1324</v>
      </c>
      <c r="C500" s="302" t="s">
        <v>681</v>
      </c>
      <c r="D500" s="499" t="s">
        <v>2586</v>
      </c>
      <c r="E500" s="499" t="s">
        <v>1276</v>
      </c>
      <c r="F500" s="499" t="s">
        <v>350</v>
      </c>
      <c r="G500" s="500">
        <v>100</v>
      </c>
      <c r="H500" s="500">
        <v>80</v>
      </c>
      <c r="I500" s="501">
        <v>20</v>
      </c>
    </row>
    <row r="501" spans="1:9" ht="15" x14ac:dyDescent="0.3">
      <c r="A501" s="494" t="s">
        <v>2587</v>
      </c>
      <c r="B501" s="302" t="s">
        <v>1565</v>
      </c>
      <c r="C501" s="302" t="s">
        <v>2588</v>
      </c>
      <c r="D501" s="499" t="s">
        <v>2589</v>
      </c>
      <c r="E501" s="499" t="s">
        <v>1276</v>
      </c>
      <c r="F501" s="499" t="s">
        <v>350</v>
      </c>
      <c r="G501" s="500">
        <v>100</v>
      </c>
      <c r="H501" s="500">
        <v>80</v>
      </c>
      <c r="I501" s="501">
        <v>20</v>
      </c>
    </row>
    <row r="502" spans="1:9" ht="15" x14ac:dyDescent="0.3">
      <c r="A502" s="494" t="s">
        <v>2590</v>
      </c>
      <c r="B502" s="302" t="s">
        <v>495</v>
      </c>
      <c r="C502" s="302" t="s">
        <v>629</v>
      </c>
      <c r="D502" s="499">
        <v>59001026007</v>
      </c>
      <c r="E502" s="499" t="s">
        <v>1276</v>
      </c>
      <c r="F502" s="499" t="s">
        <v>350</v>
      </c>
      <c r="G502" s="500">
        <v>100</v>
      </c>
      <c r="H502" s="500">
        <v>80</v>
      </c>
      <c r="I502" s="501">
        <v>20</v>
      </c>
    </row>
    <row r="503" spans="1:9" ht="15" x14ac:dyDescent="0.3">
      <c r="A503" s="494" t="s">
        <v>2591</v>
      </c>
      <c r="B503" s="302" t="s">
        <v>535</v>
      </c>
      <c r="C503" s="302" t="s">
        <v>2592</v>
      </c>
      <c r="D503" s="499" t="s">
        <v>2593</v>
      </c>
      <c r="E503" s="499" t="s">
        <v>1276</v>
      </c>
      <c r="F503" s="499" t="s">
        <v>350</v>
      </c>
      <c r="G503" s="500">
        <v>100</v>
      </c>
      <c r="H503" s="500">
        <v>80</v>
      </c>
      <c r="I503" s="501">
        <v>20</v>
      </c>
    </row>
    <row r="504" spans="1:9" ht="15" x14ac:dyDescent="0.3">
      <c r="A504" s="494" t="s">
        <v>2594</v>
      </c>
      <c r="B504" s="302" t="s">
        <v>684</v>
      </c>
      <c r="C504" s="302" t="s">
        <v>2067</v>
      </c>
      <c r="D504" s="499" t="s">
        <v>2595</v>
      </c>
      <c r="E504" s="499" t="s">
        <v>1276</v>
      </c>
      <c r="F504" s="499" t="s">
        <v>350</v>
      </c>
      <c r="G504" s="500">
        <v>100</v>
      </c>
      <c r="H504" s="500">
        <v>80</v>
      </c>
      <c r="I504" s="501">
        <v>20</v>
      </c>
    </row>
    <row r="505" spans="1:9" ht="15" x14ac:dyDescent="0.3">
      <c r="A505" s="494" t="s">
        <v>2596</v>
      </c>
      <c r="B505" s="302" t="s">
        <v>1065</v>
      </c>
      <c r="C505" s="302" t="s">
        <v>2474</v>
      </c>
      <c r="D505" s="499" t="s">
        <v>2597</v>
      </c>
      <c r="E505" s="499" t="s">
        <v>1276</v>
      </c>
      <c r="F505" s="499" t="s">
        <v>350</v>
      </c>
      <c r="G505" s="500">
        <v>100</v>
      </c>
      <c r="H505" s="500">
        <v>80</v>
      </c>
      <c r="I505" s="501">
        <v>20</v>
      </c>
    </row>
    <row r="506" spans="1:9" ht="15" x14ac:dyDescent="0.3">
      <c r="A506" s="494" t="s">
        <v>2598</v>
      </c>
      <c r="B506" s="302" t="s">
        <v>544</v>
      </c>
      <c r="C506" s="302" t="s">
        <v>2533</v>
      </c>
      <c r="D506" s="499" t="s">
        <v>2599</v>
      </c>
      <c r="E506" s="499" t="s">
        <v>1276</v>
      </c>
      <c r="F506" s="499" t="s">
        <v>350</v>
      </c>
      <c r="G506" s="500">
        <v>100</v>
      </c>
      <c r="H506" s="500">
        <v>80</v>
      </c>
      <c r="I506" s="501">
        <v>20</v>
      </c>
    </row>
    <row r="507" spans="1:9" ht="15" x14ac:dyDescent="0.3">
      <c r="A507" s="494" t="s">
        <v>2600</v>
      </c>
      <c r="B507" s="302" t="s">
        <v>550</v>
      </c>
      <c r="C507" s="302" t="s">
        <v>2544</v>
      </c>
      <c r="D507" s="499" t="s">
        <v>2601</v>
      </c>
      <c r="E507" s="499" t="s">
        <v>1276</v>
      </c>
      <c r="F507" s="499" t="s">
        <v>350</v>
      </c>
      <c r="G507" s="500">
        <v>100</v>
      </c>
      <c r="H507" s="500">
        <v>80</v>
      </c>
      <c r="I507" s="501">
        <v>20</v>
      </c>
    </row>
    <row r="508" spans="1:9" ht="15" x14ac:dyDescent="0.3">
      <c r="A508" s="494" t="s">
        <v>1160</v>
      </c>
      <c r="B508" s="302" t="s">
        <v>2602</v>
      </c>
      <c r="C508" s="302" t="s">
        <v>2603</v>
      </c>
      <c r="D508" s="499" t="s">
        <v>2604</v>
      </c>
      <c r="E508" s="499" t="s">
        <v>1276</v>
      </c>
      <c r="F508" s="499" t="s">
        <v>350</v>
      </c>
      <c r="G508" s="500">
        <v>100</v>
      </c>
      <c r="H508" s="500">
        <v>80</v>
      </c>
      <c r="I508" s="501">
        <v>20</v>
      </c>
    </row>
    <row r="509" spans="1:9" ht="15" x14ac:dyDescent="0.3">
      <c r="A509" s="494" t="s">
        <v>2605</v>
      </c>
      <c r="B509" s="302" t="s">
        <v>498</v>
      </c>
      <c r="C509" s="302" t="s">
        <v>1168</v>
      </c>
      <c r="D509" s="499" t="s">
        <v>2606</v>
      </c>
      <c r="E509" s="499" t="s">
        <v>1276</v>
      </c>
      <c r="F509" s="499" t="s">
        <v>350</v>
      </c>
      <c r="G509" s="500">
        <v>100</v>
      </c>
      <c r="H509" s="500">
        <v>80</v>
      </c>
      <c r="I509" s="501">
        <v>20</v>
      </c>
    </row>
    <row r="510" spans="1:9" ht="15" x14ac:dyDescent="0.3">
      <c r="A510" s="494" t="s">
        <v>2607</v>
      </c>
      <c r="B510" s="302" t="s">
        <v>2608</v>
      </c>
      <c r="C510" s="302" t="s">
        <v>2609</v>
      </c>
      <c r="D510" s="499">
        <v>62003002390</v>
      </c>
      <c r="E510" s="499" t="s">
        <v>1276</v>
      </c>
      <c r="F510" s="499" t="s">
        <v>350</v>
      </c>
      <c r="G510" s="500">
        <v>100</v>
      </c>
      <c r="H510" s="500">
        <v>80</v>
      </c>
      <c r="I510" s="501">
        <v>20</v>
      </c>
    </row>
    <row r="511" spans="1:9" ht="15" x14ac:dyDescent="0.3">
      <c r="A511" s="494" t="s">
        <v>2610</v>
      </c>
      <c r="B511" s="302" t="s">
        <v>2611</v>
      </c>
      <c r="C511" s="302" t="s">
        <v>1427</v>
      </c>
      <c r="D511" s="499">
        <v>62006057968</v>
      </c>
      <c r="E511" s="499" t="s">
        <v>1276</v>
      </c>
      <c r="F511" s="499" t="s">
        <v>350</v>
      </c>
      <c r="G511" s="500">
        <v>100</v>
      </c>
      <c r="H511" s="500">
        <v>80</v>
      </c>
      <c r="I511" s="501">
        <v>20</v>
      </c>
    </row>
    <row r="512" spans="1:9" ht="15" x14ac:dyDescent="0.3">
      <c r="A512" s="494" t="s">
        <v>2612</v>
      </c>
      <c r="B512" s="302" t="s">
        <v>2613</v>
      </c>
      <c r="C512" s="302" t="s">
        <v>2614</v>
      </c>
      <c r="D512" s="499" t="s">
        <v>2615</v>
      </c>
      <c r="E512" s="499" t="s">
        <v>1276</v>
      </c>
      <c r="F512" s="499" t="s">
        <v>350</v>
      </c>
      <c r="G512" s="500">
        <v>100</v>
      </c>
      <c r="H512" s="500">
        <v>80</v>
      </c>
      <c r="I512" s="501">
        <v>20</v>
      </c>
    </row>
    <row r="513" spans="1:9" ht="15" x14ac:dyDescent="0.3">
      <c r="A513" s="494" t="s">
        <v>2616</v>
      </c>
      <c r="B513" s="302" t="s">
        <v>507</v>
      </c>
      <c r="C513" s="302" t="s">
        <v>1168</v>
      </c>
      <c r="D513" s="499" t="s">
        <v>2617</v>
      </c>
      <c r="E513" s="499" t="s">
        <v>1276</v>
      </c>
      <c r="F513" s="499" t="s">
        <v>350</v>
      </c>
      <c r="G513" s="500">
        <v>100</v>
      </c>
      <c r="H513" s="500">
        <v>80</v>
      </c>
      <c r="I513" s="501">
        <v>20</v>
      </c>
    </row>
    <row r="514" spans="1:9" ht="15" x14ac:dyDescent="0.3">
      <c r="A514" s="494" t="s">
        <v>2618</v>
      </c>
      <c r="B514" s="302" t="s">
        <v>941</v>
      </c>
      <c r="C514" s="302" t="s">
        <v>2619</v>
      </c>
      <c r="D514" s="499" t="s">
        <v>2620</v>
      </c>
      <c r="E514" s="499" t="s">
        <v>1276</v>
      </c>
      <c r="F514" s="499" t="s">
        <v>350</v>
      </c>
      <c r="G514" s="500">
        <v>100</v>
      </c>
      <c r="H514" s="500">
        <v>80</v>
      </c>
      <c r="I514" s="501">
        <v>20</v>
      </c>
    </row>
    <row r="515" spans="1:9" ht="15" x14ac:dyDescent="0.3">
      <c r="A515" s="494" t="s">
        <v>2621</v>
      </c>
      <c r="B515" s="302" t="s">
        <v>1491</v>
      </c>
      <c r="C515" s="302" t="s">
        <v>2622</v>
      </c>
      <c r="D515" s="499" t="s">
        <v>2623</v>
      </c>
      <c r="E515" s="499" t="s">
        <v>1276</v>
      </c>
      <c r="F515" s="499" t="s">
        <v>350</v>
      </c>
      <c r="G515" s="500">
        <v>100</v>
      </c>
      <c r="H515" s="500">
        <v>80</v>
      </c>
      <c r="I515" s="501">
        <v>20</v>
      </c>
    </row>
    <row r="516" spans="1:9" ht="15" x14ac:dyDescent="0.3">
      <c r="A516" s="494" t="s">
        <v>2624</v>
      </c>
      <c r="B516" s="302" t="s">
        <v>536</v>
      </c>
      <c r="C516" s="302" t="s">
        <v>2625</v>
      </c>
      <c r="D516" s="499">
        <v>20001006548</v>
      </c>
      <c r="E516" s="499" t="s">
        <v>1276</v>
      </c>
      <c r="F516" s="499" t="s">
        <v>350</v>
      </c>
      <c r="G516" s="500">
        <v>100</v>
      </c>
      <c r="H516" s="500">
        <v>80</v>
      </c>
      <c r="I516" s="501">
        <v>20</v>
      </c>
    </row>
    <row r="517" spans="1:9" ht="15" x14ac:dyDescent="0.3">
      <c r="A517" s="494" t="s">
        <v>2626</v>
      </c>
      <c r="B517" s="302" t="s">
        <v>2627</v>
      </c>
      <c r="C517" s="302" t="s">
        <v>2628</v>
      </c>
      <c r="D517" s="499" t="s">
        <v>2629</v>
      </c>
      <c r="E517" s="499" t="s">
        <v>1276</v>
      </c>
      <c r="F517" s="499" t="s">
        <v>350</v>
      </c>
      <c r="G517" s="500">
        <v>100</v>
      </c>
      <c r="H517" s="500">
        <v>80</v>
      </c>
      <c r="I517" s="501">
        <v>20</v>
      </c>
    </row>
    <row r="518" spans="1:9" ht="15" x14ac:dyDescent="0.3">
      <c r="A518" s="494" t="s">
        <v>2630</v>
      </c>
      <c r="B518" s="302" t="s">
        <v>502</v>
      </c>
      <c r="C518" s="302" t="s">
        <v>2631</v>
      </c>
      <c r="D518" s="499" t="s">
        <v>2632</v>
      </c>
      <c r="E518" s="499" t="s">
        <v>1276</v>
      </c>
      <c r="F518" s="499" t="s">
        <v>350</v>
      </c>
      <c r="G518" s="500">
        <v>100</v>
      </c>
      <c r="H518" s="500">
        <v>80</v>
      </c>
      <c r="I518" s="501">
        <v>20</v>
      </c>
    </row>
    <row r="519" spans="1:9" ht="15" x14ac:dyDescent="0.3">
      <c r="A519" s="494" t="s">
        <v>2633</v>
      </c>
      <c r="B519" s="302" t="s">
        <v>2634</v>
      </c>
      <c r="C519" s="302" t="s">
        <v>2635</v>
      </c>
      <c r="D519" s="499" t="s">
        <v>2636</v>
      </c>
      <c r="E519" s="499" t="s">
        <v>1276</v>
      </c>
      <c r="F519" s="499" t="s">
        <v>350</v>
      </c>
      <c r="G519" s="500">
        <v>100</v>
      </c>
      <c r="H519" s="500">
        <v>80</v>
      </c>
      <c r="I519" s="501">
        <v>20</v>
      </c>
    </row>
    <row r="520" spans="1:9" ht="15" x14ac:dyDescent="0.3">
      <c r="A520" s="494" t="s">
        <v>2637</v>
      </c>
      <c r="B520" s="302" t="s">
        <v>991</v>
      </c>
      <c r="C520" s="302" t="s">
        <v>2638</v>
      </c>
      <c r="D520" s="499" t="s">
        <v>2639</v>
      </c>
      <c r="E520" s="499" t="s">
        <v>1276</v>
      </c>
      <c r="F520" s="499" t="s">
        <v>350</v>
      </c>
      <c r="G520" s="500">
        <v>100</v>
      </c>
      <c r="H520" s="500">
        <v>80</v>
      </c>
      <c r="I520" s="501">
        <v>20</v>
      </c>
    </row>
    <row r="521" spans="1:9" ht="15" x14ac:dyDescent="0.3">
      <c r="A521" s="494" t="s">
        <v>2640</v>
      </c>
      <c r="B521" s="302" t="s">
        <v>677</v>
      </c>
      <c r="C521" s="302" t="s">
        <v>2641</v>
      </c>
      <c r="D521" s="499" t="s">
        <v>2642</v>
      </c>
      <c r="E521" s="499" t="s">
        <v>1276</v>
      </c>
      <c r="F521" s="499" t="s">
        <v>350</v>
      </c>
      <c r="G521" s="500">
        <v>100</v>
      </c>
      <c r="H521" s="500">
        <v>80</v>
      </c>
      <c r="I521" s="501">
        <v>20</v>
      </c>
    </row>
    <row r="522" spans="1:9" ht="15" x14ac:dyDescent="0.3">
      <c r="A522" s="494" t="s">
        <v>2643</v>
      </c>
      <c r="B522" s="302" t="s">
        <v>490</v>
      </c>
      <c r="C522" s="302" t="s">
        <v>2644</v>
      </c>
      <c r="D522" s="499">
        <v>62003015786</v>
      </c>
      <c r="E522" s="499" t="s">
        <v>1276</v>
      </c>
      <c r="F522" s="499" t="s">
        <v>350</v>
      </c>
      <c r="G522" s="500">
        <v>100</v>
      </c>
      <c r="H522" s="500">
        <v>80</v>
      </c>
      <c r="I522" s="501">
        <v>20</v>
      </c>
    </row>
    <row r="523" spans="1:9" ht="15" x14ac:dyDescent="0.3">
      <c r="A523" s="494" t="s">
        <v>2645</v>
      </c>
      <c r="B523" s="302" t="s">
        <v>2646</v>
      </c>
      <c r="C523" s="302" t="s">
        <v>625</v>
      </c>
      <c r="D523" s="499">
        <v>62003004648</v>
      </c>
      <c r="E523" s="499" t="s">
        <v>1276</v>
      </c>
      <c r="F523" s="499" t="s">
        <v>350</v>
      </c>
      <c r="G523" s="500">
        <v>100</v>
      </c>
      <c r="H523" s="500">
        <v>80</v>
      </c>
      <c r="I523" s="501">
        <v>20</v>
      </c>
    </row>
    <row r="524" spans="1:9" ht="15" x14ac:dyDescent="0.3">
      <c r="A524" s="494" t="s">
        <v>2647</v>
      </c>
      <c r="B524" s="302" t="s">
        <v>2608</v>
      </c>
      <c r="C524" s="302" t="s">
        <v>2648</v>
      </c>
      <c r="D524" s="499" t="s">
        <v>2649</v>
      </c>
      <c r="E524" s="499" t="s">
        <v>1276</v>
      </c>
      <c r="F524" s="499" t="s">
        <v>350</v>
      </c>
      <c r="G524" s="500">
        <v>100</v>
      </c>
      <c r="H524" s="500">
        <v>80</v>
      </c>
      <c r="I524" s="501">
        <v>20</v>
      </c>
    </row>
    <row r="525" spans="1:9" ht="15" x14ac:dyDescent="0.3">
      <c r="A525" s="494" t="s">
        <v>2650</v>
      </c>
      <c r="B525" s="302" t="s">
        <v>514</v>
      </c>
      <c r="C525" s="302" t="s">
        <v>2651</v>
      </c>
      <c r="D525" s="499" t="s">
        <v>2652</v>
      </c>
      <c r="E525" s="499" t="s">
        <v>1276</v>
      </c>
      <c r="F525" s="499" t="s">
        <v>350</v>
      </c>
      <c r="G525" s="500">
        <v>100</v>
      </c>
      <c r="H525" s="500">
        <v>80</v>
      </c>
      <c r="I525" s="501">
        <v>20</v>
      </c>
    </row>
    <row r="526" spans="1:9" ht="15" x14ac:dyDescent="0.3">
      <c r="A526" s="494" t="s">
        <v>2653</v>
      </c>
      <c r="B526" s="302" t="s">
        <v>1637</v>
      </c>
      <c r="C526" s="302" t="s">
        <v>2654</v>
      </c>
      <c r="D526" s="499" t="s">
        <v>2655</v>
      </c>
      <c r="E526" s="499" t="s">
        <v>1276</v>
      </c>
      <c r="F526" s="499" t="s">
        <v>350</v>
      </c>
      <c r="G526" s="500">
        <v>100</v>
      </c>
      <c r="H526" s="500">
        <v>80</v>
      </c>
      <c r="I526" s="501">
        <v>20</v>
      </c>
    </row>
    <row r="527" spans="1:9" ht="15" x14ac:dyDescent="0.3">
      <c r="A527" s="494" t="s">
        <v>2656</v>
      </c>
      <c r="B527" s="302" t="s">
        <v>2657</v>
      </c>
      <c r="C527" s="302" t="s">
        <v>2658</v>
      </c>
      <c r="D527" s="499" t="s">
        <v>2659</v>
      </c>
      <c r="E527" s="499" t="s">
        <v>1276</v>
      </c>
      <c r="F527" s="499" t="s">
        <v>350</v>
      </c>
      <c r="G527" s="500">
        <v>100</v>
      </c>
      <c r="H527" s="500">
        <v>80</v>
      </c>
      <c r="I527" s="501">
        <v>20</v>
      </c>
    </row>
    <row r="528" spans="1:9" ht="15" x14ac:dyDescent="0.3">
      <c r="A528" s="494" t="s">
        <v>2660</v>
      </c>
      <c r="B528" s="302" t="s">
        <v>544</v>
      </c>
      <c r="C528" s="302" t="s">
        <v>1168</v>
      </c>
      <c r="D528" s="499" t="s">
        <v>2661</v>
      </c>
      <c r="E528" s="499" t="s">
        <v>1276</v>
      </c>
      <c r="F528" s="499" t="s">
        <v>350</v>
      </c>
      <c r="G528" s="500">
        <v>100</v>
      </c>
      <c r="H528" s="500">
        <v>80</v>
      </c>
      <c r="I528" s="501">
        <v>20</v>
      </c>
    </row>
    <row r="529" spans="1:9" ht="15" x14ac:dyDescent="0.3">
      <c r="A529" s="494" t="s">
        <v>2662</v>
      </c>
      <c r="B529" s="302" t="s">
        <v>502</v>
      </c>
      <c r="C529" s="302" t="s">
        <v>1211</v>
      </c>
      <c r="D529" s="499" t="s">
        <v>2663</v>
      </c>
      <c r="E529" s="499" t="s">
        <v>1276</v>
      </c>
      <c r="F529" s="499" t="s">
        <v>350</v>
      </c>
      <c r="G529" s="500">
        <v>100</v>
      </c>
      <c r="H529" s="500">
        <v>80</v>
      </c>
      <c r="I529" s="501">
        <v>20</v>
      </c>
    </row>
    <row r="530" spans="1:9" ht="15" x14ac:dyDescent="0.3">
      <c r="A530" s="494" t="s">
        <v>2664</v>
      </c>
      <c r="B530" s="302" t="s">
        <v>2665</v>
      </c>
      <c r="C530" s="302" t="s">
        <v>2666</v>
      </c>
      <c r="D530" s="499" t="s">
        <v>2667</v>
      </c>
      <c r="E530" s="499" t="s">
        <v>1276</v>
      </c>
      <c r="F530" s="499" t="s">
        <v>350</v>
      </c>
      <c r="G530" s="500">
        <v>100</v>
      </c>
      <c r="H530" s="500">
        <v>80</v>
      </c>
      <c r="I530" s="501">
        <v>20</v>
      </c>
    </row>
    <row r="531" spans="1:9" ht="15" x14ac:dyDescent="0.3">
      <c r="A531" s="494" t="s">
        <v>2668</v>
      </c>
      <c r="B531" s="302" t="s">
        <v>1929</v>
      </c>
      <c r="C531" s="302" t="s">
        <v>2669</v>
      </c>
      <c r="D531" s="499" t="s">
        <v>2670</v>
      </c>
      <c r="E531" s="499" t="s">
        <v>1276</v>
      </c>
      <c r="F531" s="499" t="s">
        <v>350</v>
      </c>
      <c r="G531" s="500">
        <v>100</v>
      </c>
      <c r="H531" s="500">
        <v>80</v>
      </c>
      <c r="I531" s="501">
        <v>20</v>
      </c>
    </row>
    <row r="532" spans="1:9" ht="15" x14ac:dyDescent="0.3">
      <c r="A532" s="494" t="s">
        <v>2671</v>
      </c>
      <c r="B532" s="302" t="s">
        <v>1308</v>
      </c>
      <c r="C532" s="302" t="s">
        <v>1035</v>
      </c>
      <c r="D532" s="499" t="s">
        <v>2672</v>
      </c>
      <c r="E532" s="499" t="s">
        <v>1276</v>
      </c>
      <c r="F532" s="499" t="s">
        <v>350</v>
      </c>
      <c r="G532" s="500">
        <v>100</v>
      </c>
      <c r="H532" s="500">
        <v>80</v>
      </c>
      <c r="I532" s="501">
        <v>20</v>
      </c>
    </row>
    <row r="533" spans="1:9" ht="15" x14ac:dyDescent="0.3">
      <c r="A533" s="494" t="s">
        <v>2673</v>
      </c>
      <c r="B533" s="302" t="s">
        <v>2674</v>
      </c>
      <c r="C533" s="302" t="s">
        <v>2675</v>
      </c>
      <c r="D533" s="499" t="s">
        <v>2676</v>
      </c>
      <c r="E533" s="499" t="s">
        <v>1276</v>
      </c>
      <c r="F533" s="499" t="s">
        <v>350</v>
      </c>
      <c r="G533" s="500">
        <v>100</v>
      </c>
      <c r="H533" s="500">
        <v>80</v>
      </c>
      <c r="I533" s="501">
        <v>20</v>
      </c>
    </row>
    <row r="534" spans="1:9" ht="15" x14ac:dyDescent="0.3">
      <c r="A534" s="494" t="s">
        <v>2677</v>
      </c>
      <c r="B534" s="302" t="s">
        <v>536</v>
      </c>
      <c r="C534" s="302" t="s">
        <v>1368</v>
      </c>
      <c r="D534" s="499" t="s">
        <v>2678</v>
      </c>
      <c r="E534" s="499" t="s">
        <v>1276</v>
      </c>
      <c r="F534" s="499" t="s">
        <v>350</v>
      </c>
      <c r="G534" s="500">
        <v>100</v>
      </c>
      <c r="H534" s="500">
        <v>80</v>
      </c>
      <c r="I534" s="501">
        <v>20</v>
      </c>
    </row>
    <row r="535" spans="1:9" ht="15" x14ac:dyDescent="0.3">
      <c r="A535" s="494" t="s">
        <v>2679</v>
      </c>
      <c r="B535" s="302" t="s">
        <v>2680</v>
      </c>
      <c r="C535" s="302" t="s">
        <v>2681</v>
      </c>
      <c r="D535" s="499" t="s">
        <v>2682</v>
      </c>
      <c r="E535" s="499" t="s">
        <v>1276</v>
      </c>
      <c r="F535" s="499" t="s">
        <v>350</v>
      </c>
      <c r="G535" s="500">
        <v>100</v>
      </c>
      <c r="H535" s="500">
        <v>80</v>
      </c>
      <c r="I535" s="501">
        <v>20</v>
      </c>
    </row>
    <row r="536" spans="1:9" ht="15" x14ac:dyDescent="0.3">
      <c r="A536" s="494" t="s">
        <v>2683</v>
      </c>
      <c r="B536" s="302" t="s">
        <v>1050</v>
      </c>
      <c r="C536" s="302" t="s">
        <v>2684</v>
      </c>
      <c r="D536" s="499" t="s">
        <v>2685</v>
      </c>
      <c r="E536" s="499" t="s">
        <v>1276</v>
      </c>
      <c r="F536" s="499" t="s">
        <v>350</v>
      </c>
      <c r="G536" s="500">
        <v>100</v>
      </c>
      <c r="H536" s="500">
        <v>80</v>
      </c>
      <c r="I536" s="501">
        <v>20</v>
      </c>
    </row>
    <row r="537" spans="1:9" ht="15" x14ac:dyDescent="0.3">
      <c r="A537" s="494" t="s">
        <v>2686</v>
      </c>
      <c r="B537" s="302" t="s">
        <v>502</v>
      </c>
      <c r="C537" s="302" t="s">
        <v>1696</v>
      </c>
      <c r="D537" s="499" t="s">
        <v>2687</v>
      </c>
      <c r="E537" s="499" t="s">
        <v>1276</v>
      </c>
      <c r="F537" s="499" t="s">
        <v>350</v>
      </c>
      <c r="G537" s="500">
        <v>100</v>
      </c>
      <c r="H537" s="500">
        <v>80</v>
      </c>
      <c r="I537" s="501">
        <v>20</v>
      </c>
    </row>
    <row r="538" spans="1:9" ht="15" x14ac:dyDescent="0.3">
      <c r="A538" s="494" t="s">
        <v>2688</v>
      </c>
      <c r="B538" s="302" t="s">
        <v>2689</v>
      </c>
      <c r="C538" s="302" t="s">
        <v>1776</v>
      </c>
      <c r="D538" s="499" t="s">
        <v>2690</v>
      </c>
      <c r="E538" s="499" t="s">
        <v>1276</v>
      </c>
      <c r="F538" s="499" t="s">
        <v>350</v>
      </c>
      <c r="G538" s="500">
        <v>100</v>
      </c>
      <c r="H538" s="500">
        <v>80</v>
      </c>
      <c r="I538" s="501">
        <v>20</v>
      </c>
    </row>
    <row r="539" spans="1:9" ht="15" x14ac:dyDescent="0.3">
      <c r="A539" s="494" t="s">
        <v>2691</v>
      </c>
      <c r="B539" s="302" t="s">
        <v>496</v>
      </c>
      <c r="C539" s="302" t="s">
        <v>2692</v>
      </c>
      <c r="D539" s="499" t="s">
        <v>2693</v>
      </c>
      <c r="E539" s="499" t="s">
        <v>1276</v>
      </c>
      <c r="F539" s="499" t="s">
        <v>350</v>
      </c>
      <c r="G539" s="500">
        <v>100</v>
      </c>
      <c r="H539" s="500">
        <v>80</v>
      </c>
      <c r="I539" s="501">
        <v>20</v>
      </c>
    </row>
    <row r="540" spans="1:9" ht="15" x14ac:dyDescent="0.3">
      <c r="A540" s="494" t="s">
        <v>2694</v>
      </c>
      <c r="B540" s="302" t="s">
        <v>1324</v>
      </c>
      <c r="C540" s="302" t="s">
        <v>2695</v>
      </c>
      <c r="D540" s="499" t="s">
        <v>2696</v>
      </c>
      <c r="E540" s="499" t="s">
        <v>1276</v>
      </c>
      <c r="F540" s="499" t="s">
        <v>350</v>
      </c>
      <c r="G540" s="500">
        <v>100</v>
      </c>
      <c r="H540" s="500">
        <v>80</v>
      </c>
      <c r="I540" s="501">
        <v>20</v>
      </c>
    </row>
    <row r="541" spans="1:9" ht="15" x14ac:dyDescent="0.3">
      <c r="A541" s="494" t="s">
        <v>2697</v>
      </c>
      <c r="B541" s="302" t="s">
        <v>871</v>
      </c>
      <c r="C541" s="302" t="s">
        <v>2654</v>
      </c>
      <c r="D541" s="499" t="s">
        <v>2698</v>
      </c>
      <c r="E541" s="499" t="s">
        <v>1276</v>
      </c>
      <c r="F541" s="499" t="s">
        <v>350</v>
      </c>
      <c r="G541" s="500">
        <v>100</v>
      </c>
      <c r="H541" s="500">
        <v>80</v>
      </c>
      <c r="I541" s="501">
        <v>20</v>
      </c>
    </row>
    <row r="542" spans="1:9" ht="15" x14ac:dyDescent="0.3">
      <c r="A542" s="494" t="s">
        <v>2699</v>
      </c>
      <c r="B542" s="302" t="s">
        <v>488</v>
      </c>
      <c r="C542" s="302" t="s">
        <v>706</v>
      </c>
      <c r="D542" s="499" t="s">
        <v>2700</v>
      </c>
      <c r="E542" s="499" t="s">
        <v>1276</v>
      </c>
      <c r="F542" s="499" t="s">
        <v>350</v>
      </c>
      <c r="G542" s="500">
        <v>100</v>
      </c>
      <c r="H542" s="500">
        <v>80</v>
      </c>
      <c r="I542" s="501">
        <v>20</v>
      </c>
    </row>
    <row r="543" spans="1:9" ht="15" x14ac:dyDescent="0.3">
      <c r="A543" s="494" t="s">
        <v>2701</v>
      </c>
      <c r="B543" s="302" t="s">
        <v>1797</v>
      </c>
      <c r="C543" s="302" t="s">
        <v>1896</v>
      </c>
      <c r="D543" s="499" t="s">
        <v>2702</v>
      </c>
      <c r="E543" s="499" t="s">
        <v>1276</v>
      </c>
      <c r="F543" s="499" t="s">
        <v>350</v>
      </c>
      <c r="G543" s="500">
        <v>100</v>
      </c>
      <c r="H543" s="500">
        <v>80</v>
      </c>
      <c r="I543" s="501">
        <v>20</v>
      </c>
    </row>
    <row r="544" spans="1:9" ht="15" x14ac:dyDescent="0.3">
      <c r="A544" s="494" t="s">
        <v>2703</v>
      </c>
      <c r="B544" s="302" t="s">
        <v>590</v>
      </c>
      <c r="C544" s="302" t="s">
        <v>2704</v>
      </c>
      <c r="D544" s="499" t="s">
        <v>2705</v>
      </c>
      <c r="E544" s="499" t="s">
        <v>1276</v>
      </c>
      <c r="F544" s="499" t="s">
        <v>350</v>
      </c>
      <c r="G544" s="500">
        <v>100</v>
      </c>
      <c r="H544" s="500">
        <v>80</v>
      </c>
      <c r="I544" s="501">
        <v>20</v>
      </c>
    </row>
    <row r="545" spans="1:9" ht="15" x14ac:dyDescent="0.3">
      <c r="A545" s="494" t="s">
        <v>2706</v>
      </c>
      <c r="B545" s="302" t="s">
        <v>672</v>
      </c>
      <c r="C545" s="302" t="s">
        <v>1896</v>
      </c>
      <c r="D545" s="499" t="s">
        <v>2707</v>
      </c>
      <c r="E545" s="499" t="s">
        <v>1276</v>
      </c>
      <c r="F545" s="499" t="s">
        <v>350</v>
      </c>
      <c r="G545" s="500">
        <v>100</v>
      </c>
      <c r="H545" s="500">
        <v>80</v>
      </c>
      <c r="I545" s="501">
        <v>20</v>
      </c>
    </row>
    <row r="546" spans="1:9" ht="15" x14ac:dyDescent="0.3">
      <c r="A546" s="494" t="s">
        <v>2708</v>
      </c>
      <c r="B546" s="302" t="s">
        <v>2627</v>
      </c>
      <c r="C546" s="302" t="s">
        <v>2709</v>
      </c>
      <c r="D546" s="499" t="s">
        <v>2710</v>
      </c>
      <c r="E546" s="499" t="s">
        <v>1276</v>
      </c>
      <c r="F546" s="499" t="s">
        <v>350</v>
      </c>
      <c r="G546" s="500">
        <v>100</v>
      </c>
      <c r="H546" s="500">
        <v>80</v>
      </c>
      <c r="I546" s="501">
        <v>20</v>
      </c>
    </row>
    <row r="547" spans="1:9" ht="15" x14ac:dyDescent="0.3">
      <c r="A547" s="494" t="s">
        <v>2711</v>
      </c>
      <c r="B547" s="302" t="s">
        <v>2712</v>
      </c>
      <c r="C547" s="302" t="s">
        <v>2713</v>
      </c>
      <c r="D547" s="499" t="s">
        <v>2714</v>
      </c>
      <c r="E547" s="499" t="s">
        <v>1276</v>
      </c>
      <c r="F547" s="499" t="s">
        <v>350</v>
      </c>
      <c r="G547" s="500">
        <v>100</v>
      </c>
      <c r="H547" s="500">
        <v>80</v>
      </c>
      <c r="I547" s="501">
        <v>20</v>
      </c>
    </row>
    <row r="548" spans="1:9" ht="15" x14ac:dyDescent="0.3">
      <c r="A548" s="494" t="s">
        <v>1018</v>
      </c>
      <c r="B548" s="302" t="s">
        <v>2715</v>
      </c>
      <c r="C548" s="302" t="s">
        <v>609</v>
      </c>
      <c r="D548" s="499">
        <v>26001000979</v>
      </c>
      <c r="E548" s="499" t="s">
        <v>1276</v>
      </c>
      <c r="F548" s="499" t="s">
        <v>350</v>
      </c>
      <c r="G548" s="500">
        <v>100</v>
      </c>
      <c r="H548" s="500">
        <v>80</v>
      </c>
      <c r="I548" s="501">
        <v>20</v>
      </c>
    </row>
    <row r="549" spans="1:9" ht="15" x14ac:dyDescent="0.3">
      <c r="A549" s="494" t="s">
        <v>2716</v>
      </c>
      <c r="B549" s="302" t="s">
        <v>1646</v>
      </c>
      <c r="C549" s="302" t="s">
        <v>2717</v>
      </c>
      <c r="D549" s="499" t="s">
        <v>2718</v>
      </c>
      <c r="E549" s="499" t="s">
        <v>1276</v>
      </c>
      <c r="F549" s="499" t="s">
        <v>350</v>
      </c>
      <c r="G549" s="500">
        <v>100</v>
      </c>
      <c r="H549" s="500">
        <v>80</v>
      </c>
      <c r="I549" s="501">
        <v>20</v>
      </c>
    </row>
    <row r="550" spans="1:9" ht="15" x14ac:dyDescent="0.3">
      <c r="A550" s="494" t="s">
        <v>2719</v>
      </c>
      <c r="B550" s="302" t="s">
        <v>672</v>
      </c>
      <c r="C550" s="302" t="s">
        <v>2720</v>
      </c>
      <c r="D550" s="499" t="s">
        <v>2721</v>
      </c>
      <c r="E550" s="499" t="s">
        <v>1276</v>
      </c>
      <c r="F550" s="499" t="s">
        <v>350</v>
      </c>
      <c r="G550" s="500">
        <v>100</v>
      </c>
      <c r="H550" s="500">
        <v>80</v>
      </c>
      <c r="I550" s="501">
        <v>20</v>
      </c>
    </row>
    <row r="551" spans="1:9" ht="15" x14ac:dyDescent="0.3">
      <c r="A551" s="494" t="s">
        <v>2722</v>
      </c>
      <c r="B551" s="302" t="s">
        <v>2723</v>
      </c>
      <c r="C551" s="302" t="s">
        <v>2724</v>
      </c>
      <c r="D551" s="502" t="s">
        <v>2725</v>
      </c>
      <c r="E551" s="499" t="s">
        <v>1276</v>
      </c>
      <c r="F551" s="499" t="s">
        <v>350</v>
      </c>
      <c r="G551" s="500">
        <v>100</v>
      </c>
      <c r="H551" s="500">
        <v>80</v>
      </c>
      <c r="I551" s="501">
        <v>20</v>
      </c>
    </row>
    <row r="552" spans="1:9" ht="15" x14ac:dyDescent="0.3">
      <c r="A552" s="494" t="s">
        <v>2726</v>
      </c>
      <c r="B552" s="302" t="s">
        <v>2727</v>
      </c>
      <c r="C552" s="302" t="s">
        <v>2728</v>
      </c>
      <c r="D552" s="502" t="s">
        <v>2729</v>
      </c>
      <c r="E552" s="499" t="s">
        <v>1276</v>
      </c>
      <c r="F552" s="499" t="s">
        <v>350</v>
      </c>
      <c r="G552" s="500">
        <v>100</v>
      </c>
      <c r="H552" s="500">
        <v>80</v>
      </c>
      <c r="I552" s="501">
        <v>20</v>
      </c>
    </row>
    <row r="553" spans="1:9" ht="15" x14ac:dyDescent="0.3">
      <c r="A553" s="494" t="s">
        <v>2730</v>
      </c>
      <c r="B553" s="302" t="s">
        <v>2731</v>
      </c>
      <c r="C553" s="302" t="s">
        <v>2732</v>
      </c>
      <c r="D553" s="502">
        <v>14001003360</v>
      </c>
      <c r="E553" s="499" t="s">
        <v>1276</v>
      </c>
      <c r="F553" s="499" t="s">
        <v>350</v>
      </c>
      <c r="G553" s="500">
        <v>100</v>
      </c>
      <c r="H553" s="500">
        <v>80</v>
      </c>
      <c r="I553" s="501">
        <v>20</v>
      </c>
    </row>
    <row r="554" spans="1:9" ht="15" x14ac:dyDescent="0.3">
      <c r="A554" s="494" t="s">
        <v>2733</v>
      </c>
      <c r="B554" s="302" t="s">
        <v>2608</v>
      </c>
      <c r="C554" s="302" t="s">
        <v>2734</v>
      </c>
      <c r="D554" s="502" t="s">
        <v>2735</v>
      </c>
      <c r="E554" s="499" t="s">
        <v>1276</v>
      </c>
      <c r="F554" s="499" t="s">
        <v>350</v>
      </c>
      <c r="G554" s="500">
        <v>100</v>
      </c>
      <c r="H554" s="500">
        <v>80</v>
      </c>
      <c r="I554" s="501">
        <v>20</v>
      </c>
    </row>
    <row r="555" spans="1:9" ht="15" x14ac:dyDescent="0.3">
      <c r="A555" s="494" t="s">
        <v>2736</v>
      </c>
      <c r="B555" s="302" t="s">
        <v>1320</v>
      </c>
      <c r="C555" s="302" t="s">
        <v>2737</v>
      </c>
      <c r="D555" s="502">
        <v>62006027991</v>
      </c>
      <c r="E555" s="499" t="s">
        <v>1276</v>
      </c>
      <c r="F555" s="499" t="s">
        <v>350</v>
      </c>
      <c r="G555" s="500">
        <v>100</v>
      </c>
      <c r="H555" s="500">
        <v>80</v>
      </c>
      <c r="I555" s="501">
        <v>20</v>
      </c>
    </row>
    <row r="556" spans="1:9" ht="15" x14ac:dyDescent="0.3">
      <c r="A556" s="494" t="s">
        <v>2738</v>
      </c>
      <c r="B556" s="302" t="s">
        <v>498</v>
      </c>
      <c r="C556" s="302" t="s">
        <v>1513</v>
      </c>
      <c r="D556" s="499" t="s">
        <v>2739</v>
      </c>
      <c r="E556" s="499" t="s">
        <v>1276</v>
      </c>
      <c r="F556" s="499" t="s">
        <v>350</v>
      </c>
      <c r="G556" s="500">
        <v>100</v>
      </c>
      <c r="H556" s="500">
        <v>80</v>
      </c>
      <c r="I556" s="501">
        <v>20</v>
      </c>
    </row>
    <row r="557" spans="1:9" ht="15" x14ac:dyDescent="0.3">
      <c r="A557" s="494" t="s">
        <v>2740</v>
      </c>
      <c r="B557" s="302" t="s">
        <v>2741</v>
      </c>
      <c r="C557" s="302" t="s">
        <v>2742</v>
      </c>
      <c r="D557" s="502">
        <v>45001026689</v>
      </c>
      <c r="E557" s="499" t="s">
        <v>1276</v>
      </c>
      <c r="F557" s="499" t="s">
        <v>350</v>
      </c>
      <c r="G557" s="500">
        <v>100</v>
      </c>
      <c r="H557" s="500">
        <v>80</v>
      </c>
      <c r="I557" s="501">
        <v>20</v>
      </c>
    </row>
    <row r="558" spans="1:9" ht="15" x14ac:dyDescent="0.3">
      <c r="A558" s="494" t="s">
        <v>2743</v>
      </c>
      <c r="B558" s="302" t="s">
        <v>544</v>
      </c>
      <c r="C558" s="302" t="s">
        <v>2578</v>
      </c>
      <c r="D558" s="502">
        <v>49001002807</v>
      </c>
      <c r="E558" s="499" t="s">
        <v>1276</v>
      </c>
      <c r="F558" s="499" t="s">
        <v>350</v>
      </c>
      <c r="G558" s="500">
        <v>100</v>
      </c>
      <c r="H558" s="500">
        <v>80</v>
      </c>
      <c r="I558" s="501">
        <v>20</v>
      </c>
    </row>
    <row r="559" spans="1:9" ht="15" x14ac:dyDescent="0.3">
      <c r="A559" s="494" t="s">
        <v>2744</v>
      </c>
      <c r="B559" s="302" t="s">
        <v>1350</v>
      </c>
      <c r="C559" s="302" t="s">
        <v>2745</v>
      </c>
      <c r="D559" s="502" t="s">
        <v>2746</v>
      </c>
      <c r="E559" s="499" t="s">
        <v>1276</v>
      </c>
      <c r="F559" s="499" t="s">
        <v>350</v>
      </c>
      <c r="G559" s="500">
        <v>100</v>
      </c>
      <c r="H559" s="500">
        <v>80</v>
      </c>
      <c r="I559" s="501">
        <v>20</v>
      </c>
    </row>
    <row r="560" spans="1:9" ht="15" x14ac:dyDescent="0.3">
      <c r="A560" s="494" t="s">
        <v>2747</v>
      </c>
      <c r="B560" s="302" t="s">
        <v>791</v>
      </c>
      <c r="C560" s="302" t="s">
        <v>2748</v>
      </c>
      <c r="D560" s="502">
        <v>20001043841</v>
      </c>
      <c r="E560" s="499" t="s">
        <v>1276</v>
      </c>
      <c r="F560" s="499" t="s">
        <v>350</v>
      </c>
      <c r="G560" s="500">
        <v>100</v>
      </c>
      <c r="H560" s="500">
        <v>80</v>
      </c>
      <c r="I560" s="501">
        <v>20</v>
      </c>
    </row>
    <row r="561" spans="1:9" ht="15" x14ac:dyDescent="0.3">
      <c r="A561" s="494" t="s">
        <v>2749</v>
      </c>
      <c r="B561" s="302" t="s">
        <v>487</v>
      </c>
      <c r="C561" s="302" t="s">
        <v>2750</v>
      </c>
      <c r="D561" s="502">
        <v>12002001353</v>
      </c>
      <c r="E561" s="499" t="s">
        <v>1276</v>
      </c>
      <c r="F561" s="499" t="s">
        <v>350</v>
      </c>
      <c r="G561" s="500">
        <v>100</v>
      </c>
      <c r="H561" s="500">
        <v>80</v>
      </c>
      <c r="I561" s="501">
        <v>20</v>
      </c>
    </row>
    <row r="562" spans="1:9" ht="15" x14ac:dyDescent="0.3">
      <c r="A562" s="494" t="s">
        <v>2751</v>
      </c>
      <c r="B562" s="302" t="s">
        <v>756</v>
      </c>
      <c r="C562" s="302" t="s">
        <v>2752</v>
      </c>
      <c r="D562" s="502" t="s">
        <v>2753</v>
      </c>
      <c r="E562" s="499" t="s">
        <v>1276</v>
      </c>
      <c r="F562" s="499" t="s">
        <v>350</v>
      </c>
      <c r="G562" s="500">
        <v>100</v>
      </c>
      <c r="H562" s="500">
        <v>80</v>
      </c>
      <c r="I562" s="501">
        <v>20</v>
      </c>
    </row>
    <row r="563" spans="1:9" ht="15" x14ac:dyDescent="0.3">
      <c r="A563" s="494" t="s">
        <v>2754</v>
      </c>
      <c r="B563" s="302" t="s">
        <v>2755</v>
      </c>
      <c r="C563" s="302" t="s">
        <v>2455</v>
      </c>
      <c r="D563" s="502" t="s">
        <v>2756</v>
      </c>
      <c r="E563" s="499" t="s">
        <v>1276</v>
      </c>
      <c r="F563" s="499" t="s">
        <v>350</v>
      </c>
      <c r="G563" s="500">
        <v>100</v>
      </c>
      <c r="H563" s="500">
        <v>80</v>
      </c>
      <c r="I563" s="501">
        <v>20</v>
      </c>
    </row>
    <row r="564" spans="1:9" ht="15" x14ac:dyDescent="0.3">
      <c r="A564" s="494" t="s">
        <v>2757</v>
      </c>
      <c r="B564" s="302" t="s">
        <v>2140</v>
      </c>
      <c r="C564" s="302" t="s">
        <v>2758</v>
      </c>
      <c r="D564" s="502" t="s">
        <v>2759</v>
      </c>
      <c r="E564" s="499" t="s">
        <v>1276</v>
      </c>
      <c r="F564" s="499" t="s">
        <v>350</v>
      </c>
      <c r="G564" s="500">
        <v>100</v>
      </c>
      <c r="H564" s="500">
        <v>80</v>
      </c>
      <c r="I564" s="501">
        <v>20</v>
      </c>
    </row>
    <row r="565" spans="1:9" ht="15" x14ac:dyDescent="0.3">
      <c r="A565" s="494" t="s">
        <v>2760</v>
      </c>
      <c r="B565" s="302" t="s">
        <v>536</v>
      </c>
      <c r="C565" s="302" t="s">
        <v>2761</v>
      </c>
      <c r="D565" s="502" t="s">
        <v>2762</v>
      </c>
      <c r="E565" s="499" t="s">
        <v>1276</v>
      </c>
      <c r="F565" s="499" t="s">
        <v>350</v>
      </c>
      <c r="G565" s="500">
        <v>100</v>
      </c>
      <c r="H565" s="500">
        <v>80</v>
      </c>
      <c r="I565" s="501">
        <v>20</v>
      </c>
    </row>
    <row r="566" spans="1:9" ht="15" x14ac:dyDescent="0.3">
      <c r="A566" s="494" t="s">
        <v>2763</v>
      </c>
      <c r="B566" s="302" t="s">
        <v>636</v>
      </c>
      <c r="C566" s="302" t="s">
        <v>2764</v>
      </c>
      <c r="D566" s="499" t="s">
        <v>2765</v>
      </c>
      <c r="E566" s="499" t="s">
        <v>1276</v>
      </c>
      <c r="F566" s="499" t="s">
        <v>350</v>
      </c>
      <c r="G566" s="500">
        <v>100</v>
      </c>
      <c r="H566" s="500">
        <v>80</v>
      </c>
      <c r="I566" s="501">
        <v>20</v>
      </c>
    </row>
    <row r="567" spans="1:9" ht="15" x14ac:dyDescent="0.3">
      <c r="A567" s="494" t="s">
        <v>2766</v>
      </c>
      <c r="B567" s="302" t="s">
        <v>608</v>
      </c>
      <c r="C567" s="302" t="s">
        <v>2767</v>
      </c>
      <c r="D567" s="502" t="s">
        <v>2768</v>
      </c>
      <c r="E567" s="499" t="s">
        <v>1276</v>
      </c>
      <c r="F567" s="499" t="s">
        <v>350</v>
      </c>
      <c r="G567" s="500">
        <v>100</v>
      </c>
      <c r="H567" s="500">
        <v>80</v>
      </c>
      <c r="I567" s="501">
        <v>20</v>
      </c>
    </row>
    <row r="568" spans="1:9" ht="15" x14ac:dyDescent="0.3">
      <c r="A568" s="494" t="s">
        <v>2769</v>
      </c>
      <c r="B568" s="302" t="s">
        <v>2770</v>
      </c>
      <c r="C568" s="302" t="s">
        <v>2771</v>
      </c>
      <c r="D568" s="502" t="s">
        <v>2772</v>
      </c>
      <c r="E568" s="499" t="s">
        <v>1276</v>
      </c>
      <c r="F568" s="499" t="s">
        <v>350</v>
      </c>
      <c r="G568" s="500">
        <v>100</v>
      </c>
      <c r="H568" s="500">
        <v>80</v>
      </c>
      <c r="I568" s="501">
        <v>20</v>
      </c>
    </row>
    <row r="569" spans="1:9" ht="15" x14ac:dyDescent="0.3">
      <c r="A569" s="494" t="s">
        <v>2773</v>
      </c>
      <c r="B569" s="302" t="s">
        <v>726</v>
      </c>
      <c r="C569" s="302" t="s">
        <v>898</v>
      </c>
      <c r="D569" s="499" t="s">
        <v>2774</v>
      </c>
      <c r="E569" s="499" t="s">
        <v>1276</v>
      </c>
      <c r="F569" s="499" t="s">
        <v>350</v>
      </c>
      <c r="G569" s="500">
        <v>100</v>
      </c>
      <c r="H569" s="500">
        <v>80</v>
      </c>
      <c r="I569" s="501">
        <v>20</v>
      </c>
    </row>
    <row r="570" spans="1:9" ht="15" x14ac:dyDescent="0.3">
      <c r="A570" s="494" t="s">
        <v>2775</v>
      </c>
      <c r="B570" s="302" t="s">
        <v>536</v>
      </c>
      <c r="C570" s="302" t="s">
        <v>2776</v>
      </c>
      <c r="D570" s="502" t="s">
        <v>2777</v>
      </c>
      <c r="E570" s="499" t="s">
        <v>1276</v>
      </c>
      <c r="F570" s="499" t="s">
        <v>350</v>
      </c>
      <c r="G570" s="500">
        <v>100</v>
      </c>
      <c r="H570" s="500">
        <v>80</v>
      </c>
      <c r="I570" s="501">
        <v>20</v>
      </c>
    </row>
    <row r="571" spans="1:9" ht="15" x14ac:dyDescent="0.3">
      <c r="A571" s="494" t="s">
        <v>2778</v>
      </c>
      <c r="B571" s="302" t="s">
        <v>532</v>
      </c>
      <c r="C571" s="302" t="s">
        <v>2361</v>
      </c>
      <c r="D571" s="499">
        <v>60001114362</v>
      </c>
      <c r="E571" s="499" t="s">
        <v>1276</v>
      </c>
      <c r="F571" s="499" t="s">
        <v>350</v>
      </c>
      <c r="G571" s="500">
        <v>100</v>
      </c>
      <c r="H571" s="500">
        <v>80</v>
      </c>
      <c r="I571" s="501">
        <v>20</v>
      </c>
    </row>
    <row r="572" spans="1:9" ht="15" x14ac:dyDescent="0.3">
      <c r="A572" s="494" t="s">
        <v>2779</v>
      </c>
      <c r="B572" s="302" t="s">
        <v>1324</v>
      </c>
      <c r="C572" s="302" t="s">
        <v>2780</v>
      </c>
      <c r="D572" s="502" t="s">
        <v>2781</v>
      </c>
      <c r="E572" s="499" t="s">
        <v>1276</v>
      </c>
      <c r="F572" s="499" t="s">
        <v>350</v>
      </c>
      <c r="G572" s="500">
        <v>100</v>
      </c>
      <c r="H572" s="500">
        <v>80</v>
      </c>
      <c r="I572" s="501">
        <v>20</v>
      </c>
    </row>
    <row r="573" spans="1:9" ht="15" x14ac:dyDescent="0.3">
      <c r="A573" s="494" t="s">
        <v>2782</v>
      </c>
      <c r="B573" s="302" t="s">
        <v>2783</v>
      </c>
      <c r="C573" s="302" t="s">
        <v>2784</v>
      </c>
      <c r="D573" s="499" t="s">
        <v>2785</v>
      </c>
      <c r="E573" s="499" t="s">
        <v>1276</v>
      </c>
      <c r="F573" s="499" t="s">
        <v>350</v>
      </c>
      <c r="G573" s="500">
        <v>100</v>
      </c>
      <c r="H573" s="500">
        <v>80</v>
      </c>
      <c r="I573" s="501">
        <v>20</v>
      </c>
    </row>
    <row r="574" spans="1:9" ht="15" x14ac:dyDescent="0.3">
      <c r="A574" s="494" t="s">
        <v>2786</v>
      </c>
      <c r="B574" s="302" t="s">
        <v>2787</v>
      </c>
      <c r="C574" s="302" t="s">
        <v>2788</v>
      </c>
      <c r="D574" s="499" t="s">
        <v>2789</v>
      </c>
      <c r="E574" s="499" t="s">
        <v>1276</v>
      </c>
      <c r="F574" s="499" t="s">
        <v>350</v>
      </c>
      <c r="G574" s="500">
        <v>100</v>
      </c>
      <c r="H574" s="500">
        <v>80</v>
      </c>
      <c r="I574" s="501">
        <v>20</v>
      </c>
    </row>
    <row r="575" spans="1:9" ht="15" x14ac:dyDescent="0.3">
      <c r="A575" s="494" t="s">
        <v>2790</v>
      </c>
      <c r="B575" s="302" t="s">
        <v>2791</v>
      </c>
      <c r="C575" s="302" t="s">
        <v>2792</v>
      </c>
      <c r="D575" s="499" t="s">
        <v>2793</v>
      </c>
      <c r="E575" s="499" t="s">
        <v>1276</v>
      </c>
      <c r="F575" s="499" t="s">
        <v>350</v>
      </c>
      <c r="G575" s="500">
        <v>100</v>
      </c>
      <c r="H575" s="500">
        <v>80</v>
      </c>
      <c r="I575" s="501">
        <v>20</v>
      </c>
    </row>
    <row r="576" spans="1:9" ht="15" x14ac:dyDescent="0.3">
      <c r="A576" s="494" t="s">
        <v>2794</v>
      </c>
      <c r="B576" s="302" t="s">
        <v>502</v>
      </c>
      <c r="C576" s="302" t="s">
        <v>2279</v>
      </c>
      <c r="D576" s="499" t="s">
        <v>2795</v>
      </c>
      <c r="E576" s="499" t="s">
        <v>1276</v>
      </c>
      <c r="F576" s="499" t="s">
        <v>350</v>
      </c>
      <c r="G576" s="500">
        <v>100</v>
      </c>
      <c r="H576" s="500">
        <v>80</v>
      </c>
      <c r="I576" s="501">
        <v>20</v>
      </c>
    </row>
    <row r="577" spans="1:9" ht="15" x14ac:dyDescent="0.3">
      <c r="A577" s="494" t="s">
        <v>2796</v>
      </c>
      <c r="B577" s="302" t="s">
        <v>506</v>
      </c>
      <c r="C577" s="302" t="s">
        <v>2797</v>
      </c>
      <c r="D577" s="499" t="s">
        <v>2798</v>
      </c>
      <c r="E577" s="499" t="s">
        <v>1276</v>
      </c>
      <c r="F577" s="499" t="s">
        <v>350</v>
      </c>
      <c r="G577" s="500">
        <v>100</v>
      </c>
      <c r="H577" s="500">
        <v>80</v>
      </c>
      <c r="I577" s="501">
        <v>20</v>
      </c>
    </row>
    <row r="578" spans="1:9" ht="15" x14ac:dyDescent="0.3">
      <c r="A578" s="494" t="s">
        <v>2799</v>
      </c>
      <c r="B578" s="302" t="s">
        <v>1724</v>
      </c>
      <c r="C578" s="302" t="s">
        <v>2800</v>
      </c>
      <c r="D578" s="499" t="s">
        <v>2801</v>
      </c>
      <c r="E578" s="499" t="s">
        <v>1276</v>
      </c>
      <c r="F578" s="499" t="s">
        <v>350</v>
      </c>
      <c r="G578" s="500">
        <v>100</v>
      </c>
      <c r="H578" s="500">
        <v>80</v>
      </c>
      <c r="I578" s="501">
        <v>20</v>
      </c>
    </row>
    <row r="579" spans="1:9" ht="15" x14ac:dyDescent="0.3">
      <c r="A579" s="494" t="s">
        <v>2802</v>
      </c>
      <c r="B579" s="302" t="s">
        <v>542</v>
      </c>
      <c r="C579" s="302" t="s">
        <v>2803</v>
      </c>
      <c r="D579" s="499" t="s">
        <v>2804</v>
      </c>
      <c r="E579" s="499" t="s">
        <v>1276</v>
      </c>
      <c r="F579" s="499" t="s">
        <v>350</v>
      </c>
      <c r="G579" s="500">
        <v>100</v>
      </c>
      <c r="H579" s="500">
        <v>80</v>
      </c>
      <c r="I579" s="501">
        <v>20</v>
      </c>
    </row>
    <row r="580" spans="1:9" ht="15" x14ac:dyDescent="0.3">
      <c r="A580" s="494" t="s">
        <v>2805</v>
      </c>
      <c r="B580" s="302" t="s">
        <v>1434</v>
      </c>
      <c r="C580" s="302" t="s">
        <v>2806</v>
      </c>
      <c r="D580" s="499" t="s">
        <v>2807</v>
      </c>
      <c r="E580" s="499" t="s">
        <v>1276</v>
      </c>
      <c r="F580" s="499" t="s">
        <v>350</v>
      </c>
      <c r="G580" s="500">
        <v>100</v>
      </c>
      <c r="H580" s="500">
        <v>80</v>
      </c>
      <c r="I580" s="501">
        <v>20</v>
      </c>
    </row>
    <row r="581" spans="1:9" ht="15" x14ac:dyDescent="0.3">
      <c r="A581" s="494" t="s">
        <v>2808</v>
      </c>
      <c r="B581" s="302" t="s">
        <v>2712</v>
      </c>
      <c r="C581" s="302" t="s">
        <v>2809</v>
      </c>
      <c r="D581" s="499" t="s">
        <v>2810</v>
      </c>
      <c r="E581" s="499" t="s">
        <v>1276</v>
      </c>
      <c r="F581" s="499" t="s">
        <v>350</v>
      </c>
      <c r="G581" s="500">
        <v>100</v>
      </c>
      <c r="H581" s="500">
        <v>80</v>
      </c>
      <c r="I581" s="501">
        <v>20</v>
      </c>
    </row>
    <row r="582" spans="1:9" ht="15" x14ac:dyDescent="0.3">
      <c r="A582" s="494" t="s">
        <v>2811</v>
      </c>
      <c r="B582" s="302" t="s">
        <v>2812</v>
      </c>
      <c r="C582" s="302" t="s">
        <v>2813</v>
      </c>
      <c r="D582" s="499" t="s">
        <v>2814</v>
      </c>
      <c r="E582" s="499" t="s">
        <v>1276</v>
      </c>
      <c r="F582" s="499" t="s">
        <v>350</v>
      </c>
      <c r="G582" s="500">
        <v>100</v>
      </c>
      <c r="H582" s="500">
        <v>80</v>
      </c>
      <c r="I582" s="501">
        <v>20</v>
      </c>
    </row>
    <row r="583" spans="1:9" ht="15" x14ac:dyDescent="0.3">
      <c r="A583" s="494" t="s">
        <v>2815</v>
      </c>
      <c r="B583" s="302" t="s">
        <v>542</v>
      </c>
      <c r="C583" s="302" t="s">
        <v>2816</v>
      </c>
      <c r="D583" s="499" t="s">
        <v>2817</v>
      </c>
      <c r="E583" s="499" t="s">
        <v>1276</v>
      </c>
      <c r="F583" s="499" t="s">
        <v>350</v>
      </c>
      <c r="G583" s="500">
        <v>100</v>
      </c>
      <c r="H583" s="500">
        <v>80</v>
      </c>
      <c r="I583" s="501">
        <v>20</v>
      </c>
    </row>
    <row r="584" spans="1:9" ht="15" x14ac:dyDescent="0.3">
      <c r="A584" s="494" t="s">
        <v>2818</v>
      </c>
      <c r="B584" s="302" t="s">
        <v>2105</v>
      </c>
      <c r="C584" s="302" t="s">
        <v>2819</v>
      </c>
      <c r="D584" s="499" t="s">
        <v>2820</v>
      </c>
      <c r="E584" s="499" t="s">
        <v>1276</v>
      </c>
      <c r="F584" s="499" t="s">
        <v>350</v>
      </c>
      <c r="G584" s="500">
        <v>100</v>
      </c>
      <c r="H584" s="500">
        <v>80</v>
      </c>
      <c r="I584" s="501">
        <v>20</v>
      </c>
    </row>
    <row r="585" spans="1:9" ht="15" x14ac:dyDescent="0.3">
      <c r="A585" s="494" t="s">
        <v>2821</v>
      </c>
      <c r="B585" s="302" t="s">
        <v>488</v>
      </c>
      <c r="C585" s="302" t="s">
        <v>1865</v>
      </c>
      <c r="D585" s="499" t="s">
        <v>2822</v>
      </c>
      <c r="E585" s="499" t="s">
        <v>1276</v>
      </c>
      <c r="F585" s="499" t="s">
        <v>350</v>
      </c>
      <c r="G585" s="500">
        <v>100</v>
      </c>
      <c r="H585" s="500">
        <v>80</v>
      </c>
      <c r="I585" s="501">
        <v>20</v>
      </c>
    </row>
    <row r="586" spans="1:9" ht="15" x14ac:dyDescent="0.3">
      <c r="A586" s="494" t="s">
        <v>2823</v>
      </c>
      <c r="B586" s="302" t="s">
        <v>509</v>
      </c>
      <c r="C586" s="302" t="s">
        <v>2824</v>
      </c>
      <c r="D586" s="499" t="s">
        <v>2825</v>
      </c>
      <c r="E586" s="499" t="s">
        <v>1276</v>
      </c>
      <c r="F586" s="499" t="s">
        <v>350</v>
      </c>
      <c r="G586" s="500">
        <v>100</v>
      </c>
      <c r="H586" s="500">
        <v>80</v>
      </c>
      <c r="I586" s="501">
        <v>20</v>
      </c>
    </row>
    <row r="587" spans="1:9" ht="15" x14ac:dyDescent="0.3">
      <c r="A587" s="494" t="s">
        <v>2826</v>
      </c>
      <c r="B587" s="302" t="s">
        <v>2237</v>
      </c>
      <c r="C587" s="302" t="s">
        <v>609</v>
      </c>
      <c r="D587" s="499" t="s">
        <v>2827</v>
      </c>
      <c r="E587" s="499" t="s">
        <v>1276</v>
      </c>
      <c r="F587" s="499" t="s">
        <v>350</v>
      </c>
      <c r="G587" s="500">
        <v>100</v>
      </c>
      <c r="H587" s="500">
        <v>80</v>
      </c>
      <c r="I587" s="501">
        <v>20</v>
      </c>
    </row>
    <row r="588" spans="1:9" ht="15" x14ac:dyDescent="0.3">
      <c r="A588" s="494" t="s">
        <v>2828</v>
      </c>
      <c r="B588" s="302" t="s">
        <v>1356</v>
      </c>
      <c r="C588" s="302" t="s">
        <v>2829</v>
      </c>
      <c r="D588" s="499" t="s">
        <v>2830</v>
      </c>
      <c r="E588" s="499" t="s">
        <v>1276</v>
      </c>
      <c r="F588" s="499" t="s">
        <v>350</v>
      </c>
      <c r="G588" s="500">
        <v>100</v>
      </c>
      <c r="H588" s="500">
        <v>80</v>
      </c>
      <c r="I588" s="501">
        <v>20</v>
      </c>
    </row>
    <row r="589" spans="1:9" ht="15" x14ac:dyDescent="0.3">
      <c r="A589" s="494" t="s">
        <v>2831</v>
      </c>
      <c r="B589" s="302" t="s">
        <v>497</v>
      </c>
      <c r="C589" s="302" t="s">
        <v>2832</v>
      </c>
      <c r="D589" s="499" t="s">
        <v>2833</v>
      </c>
      <c r="E589" s="499" t="s">
        <v>1276</v>
      </c>
      <c r="F589" s="499" t="s">
        <v>350</v>
      </c>
      <c r="G589" s="500">
        <v>100</v>
      </c>
      <c r="H589" s="500">
        <v>80</v>
      </c>
      <c r="I589" s="501">
        <v>20</v>
      </c>
    </row>
    <row r="590" spans="1:9" ht="15" x14ac:dyDescent="0.3">
      <c r="A590" s="494" t="s">
        <v>2834</v>
      </c>
      <c r="B590" s="302" t="s">
        <v>1838</v>
      </c>
      <c r="C590" s="302" t="s">
        <v>2835</v>
      </c>
      <c r="D590" s="499" t="s">
        <v>2836</v>
      </c>
      <c r="E590" s="499" t="s">
        <v>1276</v>
      </c>
      <c r="F590" s="499" t="s">
        <v>350</v>
      </c>
      <c r="G590" s="500">
        <v>100</v>
      </c>
      <c r="H590" s="500">
        <v>80</v>
      </c>
      <c r="I590" s="501">
        <v>20</v>
      </c>
    </row>
    <row r="591" spans="1:9" ht="15" x14ac:dyDescent="0.3">
      <c r="A591" s="494" t="s">
        <v>2837</v>
      </c>
      <c r="B591" s="302" t="s">
        <v>668</v>
      </c>
      <c r="C591" s="302" t="s">
        <v>2838</v>
      </c>
      <c r="D591" s="499" t="s">
        <v>2839</v>
      </c>
      <c r="E591" s="499" t="s">
        <v>1276</v>
      </c>
      <c r="F591" s="499" t="s">
        <v>350</v>
      </c>
      <c r="G591" s="500">
        <v>100</v>
      </c>
      <c r="H591" s="500">
        <v>80</v>
      </c>
      <c r="I591" s="501">
        <v>20</v>
      </c>
    </row>
    <row r="592" spans="1:9" ht="15" x14ac:dyDescent="0.3">
      <c r="A592" s="494" t="s">
        <v>2840</v>
      </c>
      <c r="B592" s="302" t="s">
        <v>1758</v>
      </c>
      <c r="C592" s="302" t="s">
        <v>2841</v>
      </c>
      <c r="D592" s="499" t="s">
        <v>2842</v>
      </c>
      <c r="E592" s="499" t="s">
        <v>1276</v>
      </c>
      <c r="F592" s="499" t="s">
        <v>350</v>
      </c>
      <c r="G592" s="500">
        <v>100</v>
      </c>
      <c r="H592" s="500">
        <v>80</v>
      </c>
      <c r="I592" s="501">
        <v>20</v>
      </c>
    </row>
    <row r="593" spans="1:9" ht="15" x14ac:dyDescent="0.3">
      <c r="A593" s="494" t="s">
        <v>2843</v>
      </c>
      <c r="B593" s="302" t="s">
        <v>2844</v>
      </c>
      <c r="C593" s="302" t="s">
        <v>2845</v>
      </c>
      <c r="D593" s="499" t="s">
        <v>2846</v>
      </c>
      <c r="E593" s="499" t="s">
        <v>1276</v>
      </c>
      <c r="F593" s="499" t="s">
        <v>350</v>
      </c>
      <c r="G593" s="500">
        <v>100</v>
      </c>
      <c r="H593" s="500">
        <v>80</v>
      </c>
      <c r="I593" s="501">
        <v>20</v>
      </c>
    </row>
    <row r="594" spans="1:9" ht="15" x14ac:dyDescent="0.3">
      <c r="A594" s="494" t="s">
        <v>2847</v>
      </c>
      <c r="B594" s="302" t="s">
        <v>2812</v>
      </c>
      <c r="C594" s="302" t="s">
        <v>2848</v>
      </c>
      <c r="D594" s="499" t="s">
        <v>2849</v>
      </c>
      <c r="E594" s="499" t="s">
        <v>1276</v>
      </c>
      <c r="F594" s="499" t="s">
        <v>350</v>
      </c>
      <c r="G594" s="500">
        <v>100</v>
      </c>
      <c r="H594" s="500">
        <v>80</v>
      </c>
      <c r="I594" s="501">
        <v>20</v>
      </c>
    </row>
    <row r="595" spans="1:9" ht="15" x14ac:dyDescent="0.3">
      <c r="A595" s="494" t="s">
        <v>2850</v>
      </c>
      <c r="B595" s="302" t="s">
        <v>684</v>
      </c>
      <c r="C595" s="302" t="s">
        <v>2851</v>
      </c>
      <c r="D595" s="499" t="s">
        <v>2852</v>
      </c>
      <c r="E595" s="499" t="s">
        <v>1276</v>
      </c>
      <c r="F595" s="499" t="s">
        <v>350</v>
      </c>
      <c r="G595" s="500">
        <v>100</v>
      </c>
      <c r="H595" s="500">
        <v>80</v>
      </c>
      <c r="I595" s="501">
        <v>20</v>
      </c>
    </row>
    <row r="596" spans="1:9" ht="15" x14ac:dyDescent="0.3">
      <c r="A596" s="494" t="s">
        <v>1149</v>
      </c>
      <c r="B596" s="302" t="s">
        <v>1929</v>
      </c>
      <c r="C596" s="302" t="s">
        <v>2853</v>
      </c>
      <c r="D596" s="499" t="s">
        <v>2854</v>
      </c>
      <c r="E596" s="499" t="s">
        <v>1276</v>
      </c>
      <c r="F596" s="499" t="s">
        <v>350</v>
      </c>
      <c r="G596" s="500">
        <v>100</v>
      </c>
      <c r="H596" s="500">
        <v>80</v>
      </c>
      <c r="I596" s="501">
        <v>20</v>
      </c>
    </row>
    <row r="597" spans="1:9" ht="15" x14ac:dyDescent="0.3">
      <c r="A597" s="494" t="s">
        <v>2855</v>
      </c>
      <c r="B597" s="302" t="s">
        <v>929</v>
      </c>
      <c r="C597" s="302" t="s">
        <v>1464</v>
      </c>
      <c r="D597" s="499" t="s">
        <v>2856</v>
      </c>
      <c r="E597" s="499" t="s">
        <v>1276</v>
      </c>
      <c r="F597" s="499" t="s">
        <v>350</v>
      </c>
      <c r="G597" s="500">
        <v>100</v>
      </c>
      <c r="H597" s="500">
        <v>80</v>
      </c>
      <c r="I597" s="501">
        <v>20</v>
      </c>
    </row>
    <row r="598" spans="1:9" ht="15" x14ac:dyDescent="0.3">
      <c r="A598" s="494" t="s">
        <v>2857</v>
      </c>
      <c r="B598" s="302" t="s">
        <v>1899</v>
      </c>
      <c r="C598" s="302" t="s">
        <v>2858</v>
      </c>
      <c r="D598" s="499" t="s">
        <v>2859</v>
      </c>
      <c r="E598" s="499" t="s">
        <v>1276</v>
      </c>
      <c r="F598" s="499" t="s">
        <v>350</v>
      </c>
      <c r="G598" s="500">
        <v>100</v>
      </c>
      <c r="H598" s="500">
        <v>80</v>
      </c>
      <c r="I598" s="501">
        <v>20</v>
      </c>
    </row>
    <row r="599" spans="1:9" ht="15" x14ac:dyDescent="0.3">
      <c r="A599" s="494" t="s">
        <v>2860</v>
      </c>
      <c r="B599" s="302" t="s">
        <v>654</v>
      </c>
      <c r="C599" s="302" t="s">
        <v>2861</v>
      </c>
      <c r="D599" s="499" t="s">
        <v>2862</v>
      </c>
      <c r="E599" s="499" t="s">
        <v>1276</v>
      </c>
      <c r="F599" s="499" t="s">
        <v>350</v>
      </c>
      <c r="G599" s="500">
        <v>100</v>
      </c>
      <c r="H599" s="500">
        <v>80</v>
      </c>
      <c r="I599" s="501">
        <v>20</v>
      </c>
    </row>
    <row r="600" spans="1:9" ht="15" x14ac:dyDescent="0.3">
      <c r="A600" s="494" t="s">
        <v>2863</v>
      </c>
      <c r="B600" s="302" t="s">
        <v>2864</v>
      </c>
      <c r="C600" s="302" t="s">
        <v>2865</v>
      </c>
      <c r="D600" s="499" t="s">
        <v>2866</v>
      </c>
      <c r="E600" s="499" t="s">
        <v>1276</v>
      </c>
      <c r="F600" s="499" t="s">
        <v>350</v>
      </c>
      <c r="G600" s="500">
        <v>100</v>
      </c>
      <c r="H600" s="500">
        <v>80</v>
      </c>
      <c r="I600" s="501">
        <v>20</v>
      </c>
    </row>
    <row r="601" spans="1:9" ht="15" x14ac:dyDescent="0.3">
      <c r="A601" s="494" t="s">
        <v>2867</v>
      </c>
      <c r="B601" s="302" t="s">
        <v>2868</v>
      </c>
      <c r="C601" s="302" t="s">
        <v>886</v>
      </c>
      <c r="D601" s="499" t="s">
        <v>2869</v>
      </c>
      <c r="E601" s="499" t="s">
        <v>1276</v>
      </c>
      <c r="F601" s="499" t="s">
        <v>350</v>
      </c>
      <c r="G601" s="500">
        <v>100</v>
      </c>
      <c r="H601" s="500">
        <v>80</v>
      </c>
      <c r="I601" s="501">
        <v>20</v>
      </c>
    </row>
    <row r="602" spans="1:9" ht="15" x14ac:dyDescent="0.3">
      <c r="A602" s="494" t="s">
        <v>2870</v>
      </c>
      <c r="B602" s="302" t="s">
        <v>514</v>
      </c>
      <c r="C602" s="302" t="s">
        <v>647</v>
      </c>
      <c r="D602" s="499" t="s">
        <v>2871</v>
      </c>
      <c r="E602" s="499" t="s">
        <v>1276</v>
      </c>
      <c r="F602" s="499" t="s">
        <v>350</v>
      </c>
      <c r="G602" s="500">
        <v>100</v>
      </c>
      <c r="H602" s="500">
        <v>80</v>
      </c>
      <c r="I602" s="501">
        <v>20</v>
      </c>
    </row>
    <row r="603" spans="1:9" ht="15" x14ac:dyDescent="0.3">
      <c r="A603" s="494" t="s">
        <v>2872</v>
      </c>
      <c r="B603" s="302" t="s">
        <v>1545</v>
      </c>
      <c r="C603" s="302" t="s">
        <v>2873</v>
      </c>
      <c r="D603" s="499" t="s">
        <v>2874</v>
      </c>
      <c r="E603" s="499" t="s">
        <v>1276</v>
      </c>
      <c r="F603" s="499" t="s">
        <v>350</v>
      </c>
      <c r="G603" s="500">
        <v>100</v>
      </c>
      <c r="H603" s="500">
        <v>80</v>
      </c>
      <c r="I603" s="501">
        <v>20</v>
      </c>
    </row>
    <row r="604" spans="1:9" ht="15" x14ac:dyDescent="0.3">
      <c r="A604" s="494" t="s">
        <v>2875</v>
      </c>
      <c r="B604" s="302" t="s">
        <v>1591</v>
      </c>
      <c r="C604" s="302" t="s">
        <v>2876</v>
      </c>
      <c r="D604" s="499" t="s">
        <v>2877</v>
      </c>
      <c r="E604" s="499" t="s">
        <v>1276</v>
      </c>
      <c r="F604" s="499" t="s">
        <v>350</v>
      </c>
      <c r="G604" s="500">
        <v>100</v>
      </c>
      <c r="H604" s="500">
        <v>80</v>
      </c>
      <c r="I604" s="501">
        <v>20</v>
      </c>
    </row>
    <row r="605" spans="1:9" ht="15" x14ac:dyDescent="0.3">
      <c r="A605" s="494" t="s">
        <v>2878</v>
      </c>
      <c r="B605" s="302" t="s">
        <v>1591</v>
      </c>
      <c r="C605" s="302" t="s">
        <v>1073</v>
      </c>
      <c r="D605" s="502">
        <v>35001076576</v>
      </c>
      <c r="E605" s="499" t="s">
        <v>1276</v>
      </c>
      <c r="F605" s="499" t="s">
        <v>350</v>
      </c>
      <c r="G605" s="500">
        <v>100</v>
      </c>
      <c r="H605" s="500">
        <v>80</v>
      </c>
      <c r="I605" s="501">
        <v>20</v>
      </c>
    </row>
    <row r="606" spans="1:9" ht="15" x14ac:dyDescent="0.3">
      <c r="A606" s="494" t="s">
        <v>2879</v>
      </c>
      <c r="B606" s="302" t="s">
        <v>507</v>
      </c>
      <c r="C606" s="302" t="s">
        <v>2880</v>
      </c>
      <c r="D606" s="502" t="s">
        <v>2881</v>
      </c>
      <c r="E606" s="499" t="s">
        <v>1276</v>
      </c>
      <c r="F606" s="499" t="s">
        <v>350</v>
      </c>
      <c r="G606" s="500">
        <v>100</v>
      </c>
      <c r="H606" s="500">
        <v>80</v>
      </c>
      <c r="I606" s="501">
        <v>20</v>
      </c>
    </row>
    <row r="607" spans="1:9" ht="15" x14ac:dyDescent="0.3">
      <c r="A607" s="494" t="s">
        <v>2882</v>
      </c>
      <c r="B607" s="302" t="s">
        <v>1371</v>
      </c>
      <c r="C607" s="302" t="s">
        <v>2883</v>
      </c>
      <c r="D607" s="502" t="s">
        <v>2884</v>
      </c>
      <c r="E607" s="499" t="s">
        <v>1276</v>
      </c>
      <c r="F607" s="499" t="s">
        <v>350</v>
      </c>
      <c r="G607" s="500">
        <v>100</v>
      </c>
      <c r="H607" s="500">
        <v>80</v>
      </c>
      <c r="I607" s="501">
        <v>20</v>
      </c>
    </row>
    <row r="608" spans="1:9" ht="15" x14ac:dyDescent="0.3">
      <c r="A608" s="494" t="s">
        <v>917</v>
      </c>
      <c r="B608" s="302" t="s">
        <v>1433</v>
      </c>
      <c r="C608" s="302" t="s">
        <v>551</v>
      </c>
      <c r="D608" s="502" t="s">
        <v>2885</v>
      </c>
      <c r="E608" s="499" t="s">
        <v>1276</v>
      </c>
      <c r="F608" s="499" t="s">
        <v>350</v>
      </c>
      <c r="G608" s="500">
        <v>100</v>
      </c>
      <c r="H608" s="500">
        <v>80</v>
      </c>
      <c r="I608" s="501">
        <v>20</v>
      </c>
    </row>
    <row r="609" spans="1:9" ht="15" x14ac:dyDescent="0.3">
      <c r="A609" s="494" t="s">
        <v>2886</v>
      </c>
      <c r="B609" s="302" t="s">
        <v>1302</v>
      </c>
      <c r="C609" s="302" t="s">
        <v>551</v>
      </c>
      <c r="D609" s="502" t="s">
        <v>2887</v>
      </c>
      <c r="E609" s="499" t="s">
        <v>1276</v>
      </c>
      <c r="F609" s="499" t="s">
        <v>350</v>
      </c>
      <c r="G609" s="500">
        <v>100</v>
      </c>
      <c r="H609" s="500">
        <v>80</v>
      </c>
      <c r="I609" s="501">
        <v>20</v>
      </c>
    </row>
    <row r="610" spans="1:9" ht="15" x14ac:dyDescent="0.3">
      <c r="A610" s="494" t="s">
        <v>2888</v>
      </c>
      <c r="B610" s="302" t="s">
        <v>2105</v>
      </c>
      <c r="C610" s="302" t="s">
        <v>2889</v>
      </c>
      <c r="D610" s="502" t="s">
        <v>2890</v>
      </c>
      <c r="E610" s="499" t="s">
        <v>1276</v>
      </c>
      <c r="F610" s="499" t="s">
        <v>350</v>
      </c>
      <c r="G610" s="500">
        <v>100</v>
      </c>
      <c r="H610" s="500">
        <v>80</v>
      </c>
      <c r="I610" s="501">
        <v>20</v>
      </c>
    </row>
    <row r="611" spans="1:9" ht="15" x14ac:dyDescent="0.3">
      <c r="A611" s="494" t="s">
        <v>2891</v>
      </c>
      <c r="B611" s="302" t="s">
        <v>1371</v>
      </c>
      <c r="C611" s="302" t="s">
        <v>2892</v>
      </c>
      <c r="D611" s="502" t="s">
        <v>2893</v>
      </c>
      <c r="E611" s="499" t="s">
        <v>1276</v>
      </c>
      <c r="F611" s="499" t="s">
        <v>350</v>
      </c>
      <c r="G611" s="500">
        <v>100</v>
      </c>
      <c r="H611" s="500">
        <v>80</v>
      </c>
      <c r="I611" s="501">
        <v>20</v>
      </c>
    </row>
    <row r="612" spans="1:9" ht="15" x14ac:dyDescent="0.3">
      <c r="A612" s="494" t="s">
        <v>2894</v>
      </c>
      <c r="B612" s="302" t="s">
        <v>536</v>
      </c>
      <c r="C612" s="302" t="s">
        <v>2895</v>
      </c>
      <c r="D612" s="502" t="s">
        <v>2896</v>
      </c>
      <c r="E612" s="499" t="s">
        <v>1276</v>
      </c>
      <c r="F612" s="499" t="s">
        <v>350</v>
      </c>
      <c r="G612" s="500">
        <v>100</v>
      </c>
      <c r="H612" s="500">
        <v>80</v>
      </c>
      <c r="I612" s="501">
        <v>20</v>
      </c>
    </row>
    <row r="613" spans="1:9" ht="15" x14ac:dyDescent="0.3">
      <c r="A613" s="494" t="s">
        <v>2897</v>
      </c>
      <c r="B613" s="302" t="s">
        <v>1336</v>
      </c>
      <c r="C613" s="302" t="s">
        <v>2898</v>
      </c>
      <c r="D613" s="502" t="s">
        <v>2899</v>
      </c>
      <c r="E613" s="499" t="s">
        <v>1276</v>
      </c>
      <c r="F613" s="499" t="s">
        <v>350</v>
      </c>
      <c r="G613" s="500">
        <v>100</v>
      </c>
      <c r="H613" s="500">
        <v>80</v>
      </c>
      <c r="I613" s="501">
        <v>20</v>
      </c>
    </row>
    <row r="614" spans="1:9" ht="15" x14ac:dyDescent="0.3">
      <c r="A614" s="494" t="s">
        <v>2900</v>
      </c>
      <c r="B614" s="302" t="s">
        <v>495</v>
      </c>
      <c r="C614" s="302" t="s">
        <v>2324</v>
      </c>
      <c r="D614" s="502" t="s">
        <v>2901</v>
      </c>
      <c r="E614" s="499" t="s">
        <v>1276</v>
      </c>
      <c r="F614" s="499" t="s">
        <v>350</v>
      </c>
      <c r="G614" s="500">
        <v>100</v>
      </c>
      <c r="H614" s="500">
        <v>80</v>
      </c>
      <c r="I614" s="501">
        <v>20</v>
      </c>
    </row>
    <row r="615" spans="1:9" ht="15" x14ac:dyDescent="0.3">
      <c r="A615" s="494" t="s">
        <v>2902</v>
      </c>
      <c r="B615" s="302" t="s">
        <v>899</v>
      </c>
      <c r="C615" s="302" t="s">
        <v>2903</v>
      </c>
      <c r="D615" s="502" t="s">
        <v>2904</v>
      </c>
      <c r="E615" s="499" t="s">
        <v>1276</v>
      </c>
      <c r="F615" s="499" t="s">
        <v>350</v>
      </c>
      <c r="G615" s="500">
        <v>100</v>
      </c>
      <c r="H615" s="500">
        <v>80</v>
      </c>
      <c r="I615" s="501">
        <v>20</v>
      </c>
    </row>
    <row r="616" spans="1:9" ht="15" x14ac:dyDescent="0.3">
      <c r="A616" s="494" t="s">
        <v>2905</v>
      </c>
      <c r="B616" s="302" t="s">
        <v>941</v>
      </c>
      <c r="C616" s="302" t="s">
        <v>2906</v>
      </c>
      <c r="D616" s="502" t="s">
        <v>2907</v>
      </c>
      <c r="E616" s="499" t="s">
        <v>1276</v>
      </c>
      <c r="F616" s="499" t="s">
        <v>350</v>
      </c>
      <c r="G616" s="500">
        <v>100</v>
      </c>
      <c r="H616" s="500">
        <v>80</v>
      </c>
      <c r="I616" s="501">
        <v>20</v>
      </c>
    </row>
    <row r="617" spans="1:9" ht="15" x14ac:dyDescent="0.3">
      <c r="A617" s="494" t="s">
        <v>2908</v>
      </c>
      <c r="B617" s="302" t="s">
        <v>2909</v>
      </c>
      <c r="C617" s="302" t="s">
        <v>2910</v>
      </c>
      <c r="D617" s="502" t="s">
        <v>2911</v>
      </c>
      <c r="E617" s="499" t="s">
        <v>1276</v>
      </c>
      <c r="F617" s="499" t="s">
        <v>350</v>
      </c>
      <c r="G617" s="500">
        <v>100</v>
      </c>
      <c r="H617" s="500">
        <v>80</v>
      </c>
      <c r="I617" s="501">
        <v>20</v>
      </c>
    </row>
    <row r="618" spans="1:9" ht="15" x14ac:dyDescent="0.3">
      <c r="A618" s="494" t="s">
        <v>2912</v>
      </c>
      <c r="B618" s="302" t="s">
        <v>488</v>
      </c>
      <c r="C618" s="302" t="s">
        <v>2913</v>
      </c>
      <c r="D618" s="502" t="s">
        <v>2914</v>
      </c>
      <c r="E618" s="499" t="s">
        <v>1276</v>
      </c>
      <c r="F618" s="499" t="s">
        <v>350</v>
      </c>
      <c r="G618" s="500">
        <v>100</v>
      </c>
      <c r="H618" s="500">
        <v>80</v>
      </c>
      <c r="I618" s="501">
        <v>20</v>
      </c>
    </row>
    <row r="619" spans="1:9" ht="15" x14ac:dyDescent="0.3">
      <c r="A619" s="494" t="s">
        <v>2915</v>
      </c>
      <c r="B619" s="302" t="s">
        <v>536</v>
      </c>
      <c r="C619" s="302" t="s">
        <v>2916</v>
      </c>
      <c r="D619" s="502" t="s">
        <v>2917</v>
      </c>
      <c r="E619" s="499" t="s">
        <v>1276</v>
      </c>
      <c r="F619" s="499" t="s">
        <v>350</v>
      </c>
      <c r="G619" s="500">
        <v>100</v>
      </c>
      <c r="H619" s="500">
        <v>80</v>
      </c>
      <c r="I619" s="501">
        <v>20</v>
      </c>
    </row>
    <row r="620" spans="1:9" ht="15" x14ac:dyDescent="0.3">
      <c r="A620" s="494" t="s">
        <v>2918</v>
      </c>
      <c r="B620" s="302" t="s">
        <v>2919</v>
      </c>
      <c r="C620" s="302" t="s">
        <v>2920</v>
      </c>
      <c r="D620" s="502" t="s">
        <v>2921</v>
      </c>
      <c r="E620" s="499" t="s">
        <v>1276</v>
      </c>
      <c r="F620" s="499" t="s">
        <v>350</v>
      </c>
      <c r="G620" s="500">
        <v>100</v>
      </c>
      <c r="H620" s="500">
        <v>80</v>
      </c>
      <c r="I620" s="501">
        <v>20</v>
      </c>
    </row>
    <row r="621" spans="1:9" ht="15" x14ac:dyDescent="0.3">
      <c r="A621" s="494" t="s">
        <v>2922</v>
      </c>
      <c r="B621" s="302" t="s">
        <v>545</v>
      </c>
      <c r="C621" s="302" t="s">
        <v>2336</v>
      </c>
      <c r="D621" s="502" t="s">
        <v>2923</v>
      </c>
      <c r="E621" s="499" t="s">
        <v>1276</v>
      </c>
      <c r="F621" s="499" t="s">
        <v>350</v>
      </c>
      <c r="G621" s="500">
        <v>100</v>
      </c>
      <c r="H621" s="500">
        <v>80</v>
      </c>
      <c r="I621" s="501">
        <v>20</v>
      </c>
    </row>
    <row r="622" spans="1:9" ht="15" x14ac:dyDescent="0.3">
      <c r="A622" s="494" t="s">
        <v>2924</v>
      </c>
      <c r="B622" s="302" t="s">
        <v>2925</v>
      </c>
      <c r="C622" s="302" t="s">
        <v>2916</v>
      </c>
      <c r="D622" s="502" t="s">
        <v>2926</v>
      </c>
      <c r="E622" s="499" t="s">
        <v>1276</v>
      </c>
      <c r="F622" s="499" t="s">
        <v>350</v>
      </c>
      <c r="G622" s="500">
        <v>100</v>
      </c>
      <c r="H622" s="500">
        <v>80</v>
      </c>
      <c r="I622" s="501">
        <v>20</v>
      </c>
    </row>
    <row r="623" spans="1:9" ht="15" x14ac:dyDescent="0.3">
      <c r="A623" s="494" t="s">
        <v>2927</v>
      </c>
      <c r="B623" s="302" t="s">
        <v>1371</v>
      </c>
      <c r="C623" s="302" t="s">
        <v>2377</v>
      </c>
      <c r="D623" s="502" t="s">
        <v>2928</v>
      </c>
      <c r="E623" s="499" t="s">
        <v>1276</v>
      </c>
      <c r="F623" s="499" t="s">
        <v>350</v>
      </c>
      <c r="G623" s="500">
        <v>100</v>
      </c>
      <c r="H623" s="500">
        <v>80</v>
      </c>
      <c r="I623" s="501">
        <v>20</v>
      </c>
    </row>
    <row r="624" spans="1:9" ht="15" x14ac:dyDescent="0.3">
      <c r="A624" s="494" t="s">
        <v>2929</v>
      </c>
      <c r="B624" s="302" t="s">
        <v>1433</v>
      </c>
      <c r="C624" s="302" t="s">
        <v>2930</v>
      </c>
      <c r="D624" s="502" t="s">
        <v>2931</v>
      </c>
      <c r="E624" s="499" t="s">
        <v>1276</v>
      </c>
      <c r="F624" s="499" t="s">
        <v>350</v>
      </c>
      <c r="G624" s="500">
        <v>100</v>
      </c>
      <c r="H624" s="500">
        <v>80</v>
      </c>
      <c r="I624" s="501">
        <v>20</v>
      </c>
    </row>
    <row r="625" spans="1:9" ht="15" x14ac:dyDescent="0.3">
      <c r="A625" s="494" t="s">
        <v>2932</v>
      </c>
      <c r="B625" s="302" t="s">
        <v>536</v>
      </c>
      <c r="C625" s="302" t="s">
        <v>2933</v>
      </c>
      <c r="D625" s="502" t="s">
        <v>2934</v>
      </c>
      <c r="E625" s="499" t="s">
        <v>1276</v>
      </c>
      <c r="F625" s="499" t="s">
        <v>350</v>
      </c>
      <c r="G625" s="500">
        <v>100</v>
      </c>
      <c r="H625" s="500">
        <v>80</v>
      </c>
      <c r="I625" s="501">
        <v>20</v>
      </c>
    </row>
    <row r="626" spans="1:9" ht="15" x14ac:dyDescent="0.3">
      <c r="A626" s="494" t="s">
        <v>2935</v>
      </c>
      <c r="B626" s="302" t="s">
        <v>488</v>
      </c>
      <c r="C626" s="302" t="s">
        <v>2936</v>
      </c>
      <c r="D626" s="502" t="s">
        <v>2937</v>
      </c>
      <c r="E626" s="499" t="s">
        <v>1276</v>
      </c>
      <c r="F626" s="499" t="s">
        <v>350</v>
      </c>
      <c r="G626" s="500">
        <v>100</v>
      </c>
      <c r="H626" s="500">
        <v>80</v>
      </c>
      <c r="I626" s="501">
        <v>20</v>
      </c>
    </row>
    <row r="627" spans="1:9" ht="15" x14ac:dyDescent="0.3">
      <c r="A627" s="494" t="s">
        <v>2938</v>
      </c>
      <c r="B627" s="302" t="s">
        <v>2939</v>
      </c>
      <c r="C627" s="302" t="s">
        <v>2940</v>
      </c>
      <c r="D627" s="502" t="s">
        <v>2941</v>
      </c>
      <c r="E627" s="499" t="s">
        <v>1276</v>
      </c>
      <c r="F627" s="499" t="s">
        <v>350</v>
      </c>
      <c r="G627" s="500">
        <v>100</v>
      </c>
      <c r="H627" s="500">
        <v>80</v>
      </c>
      <c r="I627" s="501">
        <v>20</v>
      </c>
    </row>
    <row r="628" spans="1:9" ht="15" x14ac:dyDescent="0.3">
      <c r="A628" s="494" t="s">
        <v>2942</v>
      </c>
      <c r="B628" s="302" t="s">
        <v>1031</v>
      </c>
      <c r="C628" s="302" t="s">
        <v>2588</v>
      </c>
      <c r="D628" s="502" t="s">
        <v>2943</v>
      </c>
      <c r="E628" s="499" t="s">
        <v>1276</v>
      </c>
      <c r="F628" s="499" t="s">
        <v>350</v>
      </c>
      <c r="G628" s="500">
        <v>100</v>
      </c>
      <c r="H628" s="500">
        <v>80</v>
      </c>
      <c r="I628" s="501">
        <v>20</v>
      </c>
    </row>
    <row r="629" spans="1:9" ht="15" x14ac:dyDescent="0.3">
      <c r="A629" s="494" t="s">
        <v>2944</v>
      </c>
      <c r="B629" s="302" t="s">
        <v>899</v>
      </c>
      <c r="C629" s="302" t="s">
        <v>697</v>
      </c>
      <c r="D629" s="502" t="s">
        <v>2945</v>
      </c>
      <c r="E629" s="499" t="s">
        <v>1276</v>
      </c>
      <c r="F629" s="499" t="s">
        <v>350</v>
      </c>
      <c r="G629" s="500">
        <v>100</v>
      </c>
      <c r="H629" s="500">
        <v>80</v>
      </c>
      <c r="I629" s="501">
        <v>20</v>
      </c>
    </row>
    <row r="630" spans="1:9" ht="15" x14ac:dyDescent="0.3">
      <c r="A630" s="494" t="s">
        <v>2946</v>
      </c>
      <c r="B630" s="302" t="s">
        <v>2947</v>
      </c>
      <c r="C630" s="302" t="s">
        <v>2948</v>
      </c>
      <c r="D630" s="502" t="s">
        <v>2949</v>
      </c>
      <c r="E630" s="499" t="s">
        <v>1276</v>
      </c>
      <c r="F630" s="499" t="s">
        <v>350</v>
      </c>
      <c r="G630" s="500">
        <v>100</v>
      </c>
      <c r="H630" s="500">
        <v>80</v>
      </c>
      <c r="I630" s="501">
        <v>20</v>
      </c>
    </row>
    <row r="631" spans="1:9" ht="15" x14ac:dyDescent="0.3">
      <c r="A631" s="494" t="s">
        <v>2950</v>
      </c>
      <c r="B631" s="302" t="s">
        <v>1328</v>
      </c>
      <c r="C631" s="302" t="s">
        <v>2951</v>
      </c>
      <c r="D631" s="502" t="s">
        <v>2952</v>
      </c>
      <c r="E631" s="499" t="s">
        <v>1276</v>
      </c>
      <c r="F631" s="499" t="s">
        <v>350</v>
      </c>
      <c r="G631" s="500">
        <v>100</v>
      </c>
      <c r="H631" s="500">
        <v>80</v>
      </c>
      <c r="I631" s="501">
        <v>20</v>
      </c>
    </row>
    <row r="632" spans="1:9" ht="15" x14ac:dyDescent="0.3">
      <c r="A632" s="494" t="s">
        <v>2953</v>
      </c>
      <c r="B632" s="302" t="s">
        <v>1508</v>
      </c>
      <c r="C632" s="302" t="s">
        <v>2954</v>
      </c>
      <c r="D632" s="502" t="s">
        <v>2955</v>
      </c>
      <c r="E632" s="499" t="s">
        <v>1276</v>
      </c>
      <c r="F632" s="499" t="s">
        <v>350</v>
      </c>
      <c r="G632" s="500">
        <v>100</v>
      </c>
      <c r="H632" s="500">
        <v>80</v>
      </c>
      <c r="I632" s="501">
        <v>20</v>
      </c>
    </row>
    <row r="633" spans="1:9" ht="15" x14ac:dyDescent="0.3">
      <c r="A633" s="494" t="s">
        <v>2956</v>
      </c>
      <c r="B633" s="302" t="s">
        <v>1433</v>
      </c>
      <c r="C633" s="302" t="s">
        <v>2957</v>
      </c>
      <c r="D633" s="502" t="s">
        <v>2958</v>
      </c>
      <c r="E633" s="499" t="s">
        <v>1276</v>
      </c>
      <c r="F633" s="499" t="s">
        <v>350</v>
      </c>
      <c r="G633" s="500">
        <v>100</v>
      </c>
      <c r="H633" s="500">
        <v>80</v>
      </c>
      <c r="I633" s="501">
        <v>20</v>
      </c>
    </row>
    <row r="634" spans="1:9" ht="15" x14ac:dyDescent="0.3">
      <c r="A634" s="494" t="s">
        <v>2959</v>
      </c>
      <c r="B634" s="302" t="s">
        <v>514</v>
      </c>
      <c r="C634" s="302" t="s">
        <v>2960</v>
      </c>
      <c r="D634" s="502" t="s">
        <v>2961</v>
      </c>
      <c r="E634" s="499" t="s">
        <v>1276</v>
      </c>
      <c r="F634" s="499" t="s">
        <v>350</v>
      </c>
      <c r="G634" s="500">
        <v>100</v>
      </c>
      <c r="H634" s="500">
        <v>80</v>
      </c>
      <c r="I634" s="501">
        <v>20</v>
      </c>
    </row>
    <row r="635" spans="1:9" ht="15" x14ac:dyDescent="0.3">
      <c r="A635" s="494" t="s">
        <v>2962</v>
      </c>
      <c r="B635" s="302" t="s">
        <v>498</v>
      </c>
      <c r="C635" s="302" t="s">
        <v>2963</v>
      </c>
      <c r="D635" s="502" t="s">
        <v>2964</v>
      </c>
      <c r="E635" s="499" t="s">
        <v>1276</v>
      </c>
      <c r="F635" s="499" t="s">
        <v>350</v>
      </c>
      <c r="G635" s="500">
        <v>100</v>
      </c>
      <c r="H635" s="500">
        <v>80</v>
      </c>
      <c r="I635" s="501">
        <v>20</v>
      </c>
    </row>
    <row r="636" spans="1:9" ht="15" x14ac:dyDescent="0.3">
      <c r="A636" s="494" t="s">
        <v>2965</v>
      </c>
      <c r="B636" s="302" t="s">
        <v>1364</v>
      </c>
      <c r="C636" s="302" t="s">
        <v>2806</v>
      </c>
      <c r="D636" s="502" t="s">
        <v>2966</v>
      </c>
      <c r="E636" s="499" t="s">
        <v>1276</v>
      </c>
      <c r="F636" s="499" t="s">
        <v>350</v>
      </c>
      <c r="G636" s="500">
        <v>100</v>
      </c>
      <c r="H636" s="500">
        <v>80</v>
      </c>
      <c r="I636" s="501">
        <v>20</v>
      </c>
    </row>
    <row r="637" spans="1:9" ht="15" x14ac:dyDescent="0.3">
      <c r="A637" s="494" t="s">
        <v>2967</v>
      </c>
      <c r="B637" s="302" t="s">
        <v>498</v>
      </c>
      <c r="C637" s="302" t="s">
        <v>2968</v>
      </c>
      <c r="D637" s="502" t="s">
        <v>2969</v>
      </c>
      <c r="E637" s="499" t="s">
        <v>1276</v>
      </c>
      <c r="F637" s="499" t="s">
        <v>350</v>
      </c>
      <c r="G637" s="500">
        <v>100</v>
      </c>
      <c r="H637" s="500">
        <v>80</v>
      </c>
      <c r="I637" s="501">
        <v>20</v>
      </c>
    </row>
    <row r="638" spans="1:9" ht="15" x14ac:dyDescent="0.3">
      <c r="A638" s="494" t="s">
        <v>2970</v>
      </c>
      <c r="B638" s="302" t="s">
        <v>511</v>
      </c>
      <c r="C638" s="302" t="s">
        <v>2971</v>
      </c>
      <c r="D638" s="502" t="s">
        <v>2972</v>
      </c>
      <c r="E638" s="499" t="s">
        <v>1276</v>
      </c>
      <c r="F638" s="499" t="s">
        <v>350</v>
      </c>
      <c r="G638" s="500">
        <v>100</v>
      </c>
      <c r="H638" s="500">
        <v>80</v>
      </c>
      <c r="I638" s="501">
        <v>20</v>
      </c>
    </row>
    <row r="639" spans="1:9" ht="15" x14ac:dyDescent="0.3">
      <c r="A639" s="494" t="s">
        <v>2973</v>
      </c>
      <c r="B639" s="302" t="s">
        <v>545</v>
      </c>
      <c r="C639" s="302" t="s">
        <v>2974</v>
      </c>
      <c r="D639" s="502" t="s">
        <v>2975</v>
      </c>
      <c r="E639" s="499" t="s">
        <v>1276</v>
      </c>
      <c r="F639" s="499" t="s">
        <v>350</v>
      </c>
      <c r="G639" s="500">
        <v>100</v>
      </c>
      <c r="H639" s="500">
        <v>80</v>
      </c>
      <c r="I639" s="501">
        <v>20</v>
      </c>
    </row>
    <row r="640" spans="1:9" ht="15" x14ac:dyDescent="0.3">
      <c r="A640" s="494" t="s">
        <v>2976</v>
      </c>
      <c r="B640" s="302" t="s">
        <v>726</v>
      </c>
      <c r="C640" s="302" t="s">
        <v>2977</v>
      </c>
      <c r="D640" s="502" t="s">
        <v>2978</v>
      </c>
      <c r="E640" s="499" t="s">
        <v>1276</v>
      </c>
      <c r="F640" s="499" t="s">
        <v>350</v>
      </c>
      <c r="G640" s="500">
        <v>100</v>
      </c>
      <c r="H640" s="500">
        <v>80</v>
      </c>
      <c r="I640" s="501">
        <v>20</v>
      </c>
    </row>
    <row r="641" spans="1:9" ht="15" x14ac:dyDescent="0.3">
      <c r="A641" s="494" t="s">
        <v>2979</v>
      </c>
      <c r="B641" s="302" t="s">
        <v>2980</v>
      </c>
      <c r="C641" s="302" t="s">
        <v>2692</v>
      </c>
      <c r="D641" s="502" t="s">
        <v>2981</v>
      </c>
      <c r="E641" s="499" t="s">
        <v>1276</v>
      </c>
      <c r="F641" s="499" t="s">
        <v>350</v>
      </c>
      <c r="G641" s="500">
        <v>100</v>
      </c>
      <c r="H641" s="500">
        <v>80</v>
      </c>
      <c r="I641" s="501">
        <v>20</v>
      </c>
    </row>
    <row r="642" spans="1:9" ht="15" x14ac:dyDescent="0.3">
      <c r="A642" s="494" t="s">
        <v>2982</v>
      </c>
      <c r="B642" s="302" t="s">
        <v>1371</v>
      </c>
      <c r="C642" s="302" t="s">
        <v>2983</v>
      </c>
      <c r="D642" s="502" t="s">
        <v>2984</v>
      </c>
      <c r="E642" s="499" t="s">
        <v>1276</v>
      </c>
      <c r="F642" s="499" t="s">
        <v>350</v>
      </c>
      <c r="G642" s="500">
        <v>100</v>
      </c>
      <c r="H642" s="500">
        <v>80</v>
      </c>
      <c r="I642" s="501">
        <v>20</v>
      </c>
    </row>
    <row r="643" spans="1:9" ht="15" x14ac:dyDescent="0.3">
      <c r="A643" s="494" t="s">
        <v>2985</v>
      </c>
      <c r="B643" s="302" t="s">
        <v>536</v>
      </c>
      <c r="C643" s="302" t="s">
        <v>2986</v>
      </c>
      <c r="D643" s="502" t="s">
        <v>2987</v>
      </c>
      <c r="E643" s="499" t="s">
        <v>1276</v>
      </c>
      <c r="F643" s="499" t="s">
        <v>350</v>
      </c>
      <c r="G643" s="500">
        <v>100</v>
      </c>
      <c r="H643" s="500">
        <v>80</v>
      </c>
      <c r="I643" s="501">
        <v>20</v>
      </c>
    </row>
    <row r="644" spans="1:9" ht="15" x14ac:dyDescent="0.3">
      <c r="A644" s="494" t="s">
        <v>2988</v>
      </c>
      <c r="B644" s="302" t="s">
        <v>511</v>
      </c>
      <c r="C644" s="302" t="s">
        <v>2989</v>
      </c>
      <c r="D644" s="502" t="s">
        <v>2990</v>
      </c>
      <c r="E644" s="499" t="s">
        <v>1276</v>
      </c>
      <c r="F644" s="499" t="s">
        <v>350</v>
      </c>
      <c r="G644" s="500">
        <v>100</v>
      </c>
      <c r="H644" s="500">
        <v>80</v>
      </c>
      <c r="I644" s="501">
        <v>20</v>
      </c>
    </row>
    <row r="645" spans="1:9" ht="15" x14ac:dyDescent="0.3">
      <c r="A645" s="494" t="s">
        <v>2991</v>
      </c>
      <c r="B645" s="302" t="s">
        <v>495</v>
      </c>
      <c r="C645" s="302" t="s">
        <v>669</v>
      </c>
      <c r="D645" s="502" t="s">
        <v>2992</v>
      </c>
      <c r="E645" s="499" t="s">
        <v>1276</v>
      </c>
      <c r="F645" s="499" t="s">
        <v>350</v>
      </c>
      <c r="G645" s="500">
        <v>100</v>
      </c>
      <c r="H645" s="500">
        <v>80</v>
      </c>
      <c r="I645" s="501">
        <v>20</v>
      </c>
    </row>
    <row r="646" spans="1:9" ht="15" x14ac:dyDescent="0.3">
      <c r="A646" s="494" t="s">
        <v>2993</v>
      </c>
      <c r="B646" s="302" t="s">
        <v>1899</v>
      </c>
      <c r="C646" s="302" t="s">
        <v>2994</v>
      </c>
      <c r="D646" s="502" t="s">
        <v>2995</v>
      </c>
      <c r="E646" s="499" t="s">
        <v>1276</v>
      </c>
      <c r="F646" s="499" t="s">
        <v>350</v>
      </c>
      <c r="G646" s="500">
        <v>100</v>
      </c>
      <c r="H646" s="500">
        <v>80</v>
      </c>
      <c r="I646" s="501">
        <v>20</v>
      </c>
    </row>
    <row r="647" spans="1:9" ht="15" x14ac:dyDescent="0.3">
      <c r="A647" s="494" t="s">
        <v>2996</v>
      </c>
      <c r="B647" s="302" t="s">
        <v>1066</v>
      </c>
      <c r="C647" s="302" t="s">
        <v>2997</v>
      </c>
      <c r="D647" s="502" t="s">
        <v>2998</v>
      </c>
      <c r="E647" s="499" t="s">
        <v>1276</v>
      </c>
      <c r="F647" s="499" t="s">
        <v>350</v>
      </c>
      <c r="G647" s="500">
        <v>100</v>
      </c>
      <c r="H647" s="500">
        <v>80</v>
      </c>
      <c r="I647" s="501">
        <v>20</v>
      </c>
    </row>
    <row r="648" spans="1:9" ht="15" x14ac:dyDescent="0.3">
      <c r="A648" s="494" t="s">
        <v>2999</v>
      </c>
      <c r="B648" s="302" t="s">
        <v>1320</v>
      </c>
      <c r="C648" s="302" t="s">
        <v>3000</v>
      </c>
      <c r="D648" s="502" t="s">
        <v>3001</v>
      </c>
      <c r="E648" s="499" t="s">
        <v>1276</v>
      </c>
      <c r="F648" s="499" t="s">
        <v>350</v>
      </c>
      <c r="G648" s="500">
        <v>100</v>
      </c>
      <c r="H648" s="500">
        <v>80</v>
      </c>
      <c r="I648" s="501">
        <v>20</v>
      </c>
    </row>
    <row r="649" spans="1:9" ht="15" x14ac:dyDescent="0.3">
      <c r="A649" s="494" t="s">
        <v>3002</v>
      </c>
      <c r="B649" s="302" t="s">
        <v>502</v>
      </c>
      <c r="C649" s="302" t="s">
        <v>1950</v>
      </c>
      <c r="D649" s="502" t="s">
        <v>3003</v>
      </c>
      <c r="E649" s="499" t="s">
        <v>1276</v>
      </c>
      <c r="F649" s="499" t="s">
        <v>350</v>
      </c>
      <c r="G649" s="500">
        <v>100</v>
      </c>
      <c r="H649" s="500">
        <v>80</v>
      </c>
      <c r="I649" s="501">
        <v>20</v>
      </c>
    </row>
    <row r="650" spans="1:9" ht="15" x14ac:dyDescent="0.3">
      <c r="A650" s="494" t="s">
        <v>3004</v>
      </c>
      <c r="B650" s="302" t="s">
        <v>1001</v>
      </c>
      <c r="C650" s="302" t="s">
        <v>3005</v>
      </c>
      <c r="D650" s="502" t="s">
        <v>3006</v>
      </c>
      <c r="E650" s="499" t="s">
        <v>1276</v>
      </c>
      <c r="F650" s="499" t="s">
        <v>350</v>
      </c>
      <c r="G650" s="500">
        <v>100</v>
      </c>
      <c r="H650" s="500">
        <v>80</v>
      </c>
      <c r="I650" s="501">
        <v>20</v>
      </c>
    </row>
    <row r="651" spans="1:9" ht="15" x14ac:dyDescent="0.3">
      <c r="A651" s="494" t="s">
        <v>3007</v>
      </c>
      <c r="B651" s="302" t="s">
        <v>536</v>
      </c>
      <c r="C651" s="302" t="s">
        <v>1458</v>
      </c>
      <c r="D651" s="502" t="s">
        <v>3008</v>
      </c>
      <c r="E651" s="499" t="s">
        <v>1276</v>
      </c>
      <c r="F651" s="499" t="s">
        <v>350</v>
      </c>
      <c r="G651" s="500">
        <v>100</v>
      </c>
      <c r="H651" s="500">
        <v>80</v>
      </c>
      <c r="I651" s="501">
        <v>20</v>
      </c>
    </row>
    <row r="652" spans="1:9" ht="15" x14ac:dyDescent="0.3">
      <c r="A652" s="494" t="s">
        <v>3009</v>
      </c>
      <c r="B652" s="302" t="s">
        <v>1508</v>
      </c>
      <c r="C652" s="302" t="s">
        <v>3010</v>
      </c>
      <c r="D652" s="502" t="s">
        <v>3011</v>
      </c>
      <c r="E652" s="499" t="s">
        <v>1276</v>
      </c>
      <c r="F652" s="499" t="s">
        <v>350</v>
      </c>
      <c r="G652" s="500">
        <v>100</v>
      </c>
      <c r="H652" s="500">
        <v>80</v>
      </c>
      <c r="I652" s="501">
        <v>20</v>
      </c>
    </row>
    <row r="653" spans="1:9" ht="15" x14ac:dyDescent="0.3">
      <c r="A653" s="494" t="s">
        <v>3012</v>
      </c>
      <c r="B653" s="302" t="s">
        <v>2470</v>
      </c>
      <c r="C653" s="302" t="s">
        <v>3013</v>
      </c>
      <c r="D653" s="502" t="s">
        <v>3014</v>
      </c>
      <c r="E653" s="499" t="s">
        <v>1276</v>
      </c>
      <c r="F653" s="499" t="s">
        <v>350</v>
      </c>
      <c r="G653" s="500">
        <v>100</v>
      </c>
      <c r="H653" s="500">
        <v>80</v>
      </c>
      <c r="I653" s="501">
        <v>20</v>
      </c>
    </row>
    <row r="654" spans="1:9" ht="15" x14ac:dyDescent="0.3">
      <c r="A654" s="494" t="s">
        <v>3015</v>
      </c>
      <c r="B654" s="302" t="s">
        <v>498</v>
      </c>
      <c r="C654" s="302" t="s">
        <v>3016</v>
      </c>
      <c r="D654" s="502" t="s">
        <v>3017</v>
      </c>
      <c r="E654" s="499" t="s">
        <v>1276</v>
      </c>
      <c r="F654" s="499" t="s">
        <v>350</v>
      </c>
      <c r="G654" s="500">
        <v>100</v>
      </c>
      <c r="H654" s="500">
        <v>80</v>
      </c>
      <c r="I654" s="501">
        <v>20</v>
      </c>
    </row>
    <row r="655" spans="1:9" ht="15" x14ac:dyDescent="0.3">
      <c r="A655" s="494" t="s">
        <v>3018</v>
      </c>
      <c r="B655" s="302" t="s">
        <v>503</v>
      </c>
      <c r="C655" s="302" t="s">
        <v>3019</v>
      </c>
      <c r="D655" s="502" t="s">
        <v>3020</v>
      </c>
      <c r="E655" s="499" t="s">
        <v>1276</v>
      </c>
      <c r="F655" s="499" t="s">
        <v>350</v>
      </c>
      <c r="G655" s="500">
        <v>100</v>
      </c>
      <c r="H655" s="500">
        <v>80</v>
      </c>
      <c r="I655" s="501">
        <v>20</v>
      </c>
    </row>
    <row r="656" spans="1:9" ht="15" x14ac:dyDescent="0.3">
      <c r="A656" s="494" t="s">
        <v>3021</v>
      </c>
      <c r="B656" s="302" t="s">
        <v>495</v>
      </c>
      <c r="C656" s="302" t="s">
        <v>3022</v>
      </c>
      <c r="D656" s="502" t="s">
        <v>3023</v>
      </c>
      <c r="E656" s="499" t="s">
        <v>1276</v>
      </c>
      <c r="F656" s="499" t="s">
        <v>350</v>
      </c>
      <c r="G656" s="500">
        <v>100</v>
      </c>
      <c r="H656" s="500">
        <v>80</v>
      </c>
      <c r="I656" s="501">
        <v>20</v>
      </c>
    </row>
    <row r="657" spans="1:9" ht="15" x14ac:dyDescent="0.3">
      <c r="A657" s="494" t="s">
        <v>3024</v>
      </c>
      <c r="B657" s="302" t="s">
        <v>1063</v>
      </c>
      <c r="C657" s="302" t="s">
        <v>3025</v>
      </c>
      <c r="D657" s="502" t="s">
        <v>3026</v>
      </c>
      <c r="E657" s="499" t="s">
        <v>1276</v>
      </c>
      <c r="F657" s="499" t="s">
        <v>350</v>
      </c>
      <c r="G657" s="500">
        <v>100</v>
      </c>
      <c r="H657" s="500">
        <v>80</v>
      </c>
      <c r="I657" s="501">
        <v>20</v>
      </c>
    </row>
    <row r="658" spans="1:9" ht="15" x14ac:dyDescent="0.3">
      <c r="A658" s="494" t="s">
        <v>3027</v>
      </c>
      <c r="B658" s="302" t="s">
        <v>756</v>
      </c>
      <c r="C658" s="302" t="s">
        <v>2315</v>
      </c>
      <c r="D658" s="502" t="s">
        <v>3028</v>
      </c>
      <c r="E658" s="499" t="s">
        <v>1276</v>
      </c>
      <c r="F658" s="499" t="s">
        <v>350</v>
      </c>
      <c r="G658" s="500">
        <v>100</v>
      </c>
      <c r="H658" s="500">
        <v>80</v>
      </c>
      <c r="I658" s="501">
        <v>20</v>
      </c>
    </row>
    <row r="659" spans="1:9" ht="15" x14ac:dyDescent="0.3">
      <c r="A659" s="494" t="s">
        <v>3029</v>
      </c>
      <c r="B659" s="302" t="s">
        <v>544</v>
      </c>
      <c r="C659" s="302" t="s">
        <v>3030</v>
      </c>
      <c r="D659" s="502" t="s">
        <v>3031</v>
      </c>
      <c r="E659" s="499" t="s">
        <v>1276</v>
      </c>
      <c r="F659" s="499" t="s">
        <v>350</v>
      </c>
      <c r="G659" s="500">
        <v>100</v>
      </c>
      <c r="H659" s="500">
        <v>80</v>
      </c>
      <c r="I659" s="501">
        <v>20</v>
      </c>
    </row>
    <row r="660" spans="1:9" ht="15" x14ac:dyDescent="0.3">
      <c r="A660" s="494" t="s">
        <v>3032</v>
      </c>
      <c r="B660" s="302" t="s">
        <v>488</v>
      </c>
      <c r="C660" s="302" t="s">
        <v>2486</v>
      </c>
      <c r="D660" s="502" t="s">
        <v>3033</v>
      </c>
      <c r="E660" s="499" t="s">
        <v>1276</v>
      </c>
      <c r="F660" s="499" t="s">
        <v>350</v>
      </c>
      <c r="G660" s="500">
        <v>100</v>
      </c>
      <c r="H660" s="500">
        <v>80</v>
      </c>
      <c r="I660" s="501">
        <v>20</v>
      </c>
    </row>
    <row r="661" spans="1:9" ht="15" x14ac:dyDescent="0.3">
      <c r="A661" s="494" t="s">
        <v>3034</v>
      </c>
      <c r="B661" s="302" t="s">
        <v>544</v>
      </c>
      <c r="C661" s="302" t="s">
        <v>3035</v>
      </c>
      <c r="D661" s="502" t="s">
        <v>3036</v>
      </c>
      <c r="E661" s="499" t="s">
        <v>1276</v>
      </c>
      <c r="F661" s="499" t="s">
        <v>350</v>
      </c>
      <c r="G661" s="500">
        <v>100</v>
      </c>
      <c r="H661" s="500">
        <v>80</v>
      </c>
      <c r="I661" s="501">
        <v>20</v>
      </c>
    </row>
    <row r="662" spans="1:9" ht="15" x14ac:dyDescent="0.3">
      <c r="A662" s="494" t="s">
        <v>3037</v>
      </c>
      <c r="B662" s="302" t="s">
        <v>515</v>
      </c>
      <c r="C662" s="302" t="s">
        <v>3038</v>
      </c>
      <c r="D662" s="502" t="s">
        <v>3039</v>
      </c>
      <c r="E662" s="499" t="s">
        <v>1276</v>
      </c>
      <c r="F662" s="499" t="s">
        <v>350</v>
      </c>
      <c r="G662" s="500">
        <v>100</v>
      </c>
      <c r="H662" s="500">
        <v>80</v>
      </c>
      <c r="I662" s="501">
        <v>20</v>
      </c>
    </row>
    <row r="663" spans="1:9" ht="15" x14ac:dyDescent="0.3">
      <c r="A663" s="494" t="s">
        <v>3040</v>
      </c>
      <c r="B663" s="302" t="s">
        <v>1214</v>
      </c>
      <c r="C663" s="302" t="s">
        <v>3041</v>
      </c>
      <c r="D663" s="502" t="s">
        <v>3042</v>
      </c>
      <c r="E663" s="499" t="s">
        <v>1276</v>
      </c>
      <c r="F663" s="499" t="s">
        <v>350</v>
      </c>
      <c r="G663" s="500">
        <v>100</v>
      </c>
      <c r="H663" s="500">
        <v>80</v>
      </c>
      <c r="I663" s="501">
        <v>20</v>
      </c>
    </row>
    <row r="664" spans="1:9" ht="15" x14ac:dyDescent="0.3">
      <c r="A664" s="494" t="s">
        <v>3043</v>
      </c>
      <c r="B664" s="302" t="s">
        <v>1356</v>
      </c>
      <c r="C664" s="302" t="s">
        <v>3044</v>
      </c>
      <c r="D664" s="502" t="s">
        <v>3045</v>
      </c>
      <c r="E664" s="499" t="s">
        <v>1276</v>
      </c>
      <c r="F664" s="499" t="s">
        <v>350</v>
      </c>
      <c r="G664" s="500">
        <v>100</v>
      </c>
      <c r="H664" s="500">
        <v>80</v>
      </c>
      <c r="I664" s="501">
        <v>20</v>
      </c>
    </row>
    <row r="665" spans="1:9" ht="15" x14ac:dyDescent="0.3">
      <c r="A665" s="494" t="s">
        <v>3046</v>
      </c>
      <c r="B665" s="302" t="s">
        <v>1350</v>
      </c>
      <c r="C665" s="302" t="s">
        <v>3047</v>
      </c>
      <c r="D665" s="502" t="s">
        <v>3048</v>
      </c>
      <c r="E665" s="499" t="s">
        <v>1276</v>
      </c>
      <c r="F665" s="499" t="s">
        <v>350</v>
      </c>
      <c r="G665" s="500">
        <v>100</v>
      </c>
      <c r="H665" s="500">
        <v>80</v>
      </c>
      <c r="I665" s="501">
        <v>20</v>
      </c>
    </row>
    <row r="666" spans="1:9" ht="15" x14ac:dyDescent="0.3">
      <c r="A666" s="494" t="s">
        <v>3049</v>
      </c>
      <c r="B666" s="302" t="s">
        <v>483</v>
      </c>
      <c r="C666" s="302" t="s">
        <v>3050</v>
      </c>
      <c r="D666" s="502" t="s">
        <v>3051</v>
      </c>
      <c r="E666" s="499" t="s">
        <v>1276</v>
      </c>
      <c r="F666" s="499" t="s">
        <v>350</v>
      </c>
      <c r="G666" s="500">
        <v>100</v>
      </c>
      <c r="H666" s="500">
        <v>80</v>
      </c>
      <c r="I666" s="501">
        <v>20</v>
      </c>
    </row>
    <row r="667" spans="1:9" ht="15" x14ac:dyDescent="0.3">
      <c r="A667" s="494" t="s">
        <v>3052</v>
      </c>
      <c r="B667" s="302" t="s">
        <v>498</v>
      </c>
      <c r="C667" s="302" t="s">
        <v>3053</v>
      </c>
      <c r="D667" s="502" t="s">
        <v>3054</v>
      </c>
      <c r="E667" s="499" t="s">
        <v>1276</v>
      </c>
      <c r="F667" s="499" t="s">
        <v>350</v>
      </c>
      <c r="G667" s="500">
        <v>100</v>
      </c>
      <c r="H667" s="500">
        <v>80</v>
      </c>
      <c r="I667" s="501">
        <v>20</v>
      </c>
    </row>
    <row r="668" spans="1:9" ht="15" x14ac:dyDescent="0.3">
      <c r="A668" s="494" t="s">
        <v>3055</v>
      </c>
      <c r="B668" s="302" t="s">
        <v>1350</v>
      </c>
      <c r="C668" s="302" t="s">
        <v>2527</v>
      </c>
      <c r="D668" s="502" t="s">
        <v>3056</v>
      </c>
      <c r="E668" s="499" t="s">
        <v>1276</v>
      </c>
      <c r="F668" s="499" t="s">
        <v>350</v>
      </c>
      <c r="G668" s="500">
        <v>100</v>
      </c>
      <c r="H668" s="500">
        <v>80</v>
      </c>
      <c r="I668" s="501">
        <v>20</v>
      </c>
    </row>
    <row r="669" spans="1:9" ht="15" x14ac:dyDescent="0.3">
      <c r="A669" s="494" t="s">
        <v>3057</v>
      </c>
      <c r="B669" s="302" t="s">
        <v>2727</v>
      </c>
      <c r="C669" s="302" t="s">
        <v>3058</v>
      </c>
      <c r="D669" s="502" t="s">
        <v>3059</v>
      </c>
      <c r="E669" s="499" t="s">
        <v>1276</v>
      </c>
      <c r="F669" s="499" t="s">
        <v>350</v>
      </c>
      <c r="G669" s="500">
        <v>100</v>
      </c>
      <c r="H669" s="500">
        <v>80</v>
      </c>
      <c r="I669" s="501">
        <v>20</v>
      </c>
    </row>
    <row r="670" spans="1:9" ht="15" x14ac:dyDescent="0.3">
      <c r="A670" s="494" t="s">
        <v>3060</v>
      </c>
      <c r="B670" s="302" t="s">
        <v>2425</v>
      </c>
      <c r="C670" s="302" t="s">
        <v>3061</v>
      </c>
      <c r="D670" s="502" t="s">
        <v>3062</v>
      </c>
      <c r="E670" s="499" t="s">
        <v>1276</v>
      </c>
      <c r="F670" s="499" t="s">
        <v>350</v>
      </c>
      <c r="G670" s="500">
        <v>100</v>
      </c>
      <c r="H670" s="500">
        <v>80</v>
      </c>
      <c r="I670" s="501">
        <v>20</v>
      </c>
    </row>
    <row r="671" spans="1:9" ht="15" x14ac:dyDescent="0.3">
      <c r="A671" s="494" t="s">
        <v>3063</v>
      </c>
      <c r="B671" s="302" t="s">
        <v>1797</v>
      </c>
      <c r="C671" s="302" t="s">
        <v>2916</v>
      </c>
      <c r="D671" s="502" t="s">
        <v>3064</v>
      </c>
      <c r="E671" s="499" t="s">
        <v>1276</v>
      </c>
      <c r="F671" s="499" t="s">
        <v>350</v>
      </c>
      <c r="G671" s="500">
        <v>100</v>
      </c>
      <c r="H671" s="500">
        <v>80</v>
      </c>
      <c r="I671" s="501">
        <v>20</v>
      </c>
    </row>
    <row r="672" spans="1:9" ht="15" x14ac:dyDescent="0.3">
      <c r="A672" s="494" t="s">
        <v>3065</v>
      </c>
      <c r="B672" s="302" t="s">
        <v>929</v>
      </c>
      <c r="C672" s="302" t="s">
        <v>2940</v>
      </c>
      <c r="D672" s="502" t="s">
        <v>3066</v>
      </c>
      <c r="E672" s="499" t="s">
        <v>1276</v>
      </c>
      <c r="F672" s="499" t="s">
        <v>350</v>
      </c>
      <c r="G672" s="500">
        <v>100</v>
      </c>
      <c r="H672" s="500">
        <v>80</v>
      </c>
      <c r="I672" s="501">
        <v>20</v>
      </c>
    </row>
    <row r="673" spans="1:9" ht="15" x14ac:dyDescent="0.3">
      <c r="A673" s="494" t="s">
        <v>3067</v>
      </c>
      <c r="B673" s="302" t="s">
        <v>545</v>
      </c>
      <c r="C673" s="302" t="s">
        <v>3047</v>
      </c>
      <c r="D673" s="502" t="s">
        <v>3068</v>
      </c>
      <c r="E673" s="499" t="s">
        <v>1276</v>
      </c>
      <c r="F673" s="499" t="s">
        <v>350</v>
      </c>
      <c r="G673" s="500">
        <v>100</v>
      </c>
      <c r="H673" s="500">
        <v>80</v>
      </c>
      <c r="I673" s="501">
        <v>20</v>
      </c>
    </row>
    <row r="674" spans="1:9" ht="15" x14ac:dyDescent="0.3">
      <c r="A674" s="494" t="s">
        <v>3069</v>
      </c>
      <c r="B674" s="302" t="s">
        <v>929</v>
      </c>
      <c r="C674" s="302" t="s">
        <v>1539</v>
      </c>
      <c r="D674" s="502" t="s">
        <v>3070</v>
      </c>
      <c r="E674" s="499" t="s">
        <v>1276</v>
      </c>
      <c r="F674" s="499" t="s">
        <v>350</v>
      </c>
      <c r="G674" s="500">
        <v>100</v>
      </c>
      <c r="H674" s="500">
        <v>80</v>
      </c>
      <c r="I674" s="501">
        <v>20</v>
      </c>
    </row>
    <row r="675" spans="1:9" ht="15" x14ac:dyDescent="0.3">
      <c r="A675" s="494" t="s">
        <v>3071</v>
      </c>
      <c r="B675" s="302" t="s">
        <v>536</v>
      </c>
      <c r="C675" s="302" t="s">
        <v>3072</v>
      </c>
      <c r="D675" s="502" t="s">
        <v>3073</v>
      </c>
      <c r="E675" s="499" t="s">
        <v>1276</v>
      </c>
      <c r="F675" s="499" t="s">
        <v>350</v>
      </c>
      <c r="G675" s="500">
        <v>100</v>
      </c>
      <c r="H675" s="500">
        <v>80</v>
      </c>
      <c r="I675" s="501">
        <v>20</v>
      </c>
    </row>
    <row r="676" spans="1:9" ht="15" x14ac:dyDescent="0.3">
      <c r="A676" s="494" t="s">
        <v>3074</v>
      </c>
      <c r="B676" s="302" t="s">
        <v>497</v>
      </c>
      <c r="C676" s="302" t="s">
        <v>3075</v>
      </c>
      <c r="D676" s="502" t="s">
        <v>3076</v>
      </c>
      <c r="E676" s="499" t="s">
        <v>1276</v>
      </c>
      <c r="F676" s="499" t="s">
        <v>350</v>
      </c>
      <c r="G676" s="500">
        <v>100</v>
      </c>
      <c r="H676" s="500">
        <v>80</v>
      </c>
      <c r="I676" s="501">
        <v>20</v>
      </c>
    </row>
    <row r="677" spans="1:9" ht="15" x14ac:dyDescent="0.3">
      <c r="A677" s="494" t="s">
        <v>3077</v>
      </c>
      <c r="B677" s="302" t="s">
        <v>511</v>
      </c>
      <c r="C677" s="302" t="s">
        <v>1896</v>
      </c>
      <c r="D677" s="502" t="s">
        <v>3078</v>
      </c>
      <c r="E677" s="499" t="s">
        <v>1276</v>
      </c>
      <c r="F677" s="499" t="s">
        <v>350</v>
      </c>
      <c r="G677" s="500">
        <v>100</v>
      </c>
      <c r="H677" s="500">
        <v>80</v>
      </c>
      <c r="I677" s="501">
        <v>20</v>
      </c>
    </row>
    <row r="678" spans="1:9" ht="15" x14ac:dyDescent="0.3">
      <c r="A678" s="494" t="s">
        <v>3079</v>
      </c>
      <c r="B678" s="302" t="s">
        <v>536</v>
      </c>
      <c r="C678" s="302" t="s">
        <v>3080</v>
      </c>
      <c r="D678" s="502" t="s">
        <v>3081</v>
      </c>
      <c r="E678" s="499" t="s">
        <v>1276</v>
      </c>
      <c r="F678" s="499" t="s">
        <v>350</v>
      </c>
      <c r="G678" s="500">
        <v>100</v>
      </c>
      <c r="H678" s="500">
        <v>80</v>
      </c>
      <c r="I678" s="501">
        <v>20</v>
      </c>
    </row>
    <row r="679" spans="1:9" ht="15" x14ac:dyDescent="0.3">
      <c r="A679" s="494" t="s">
        <v>3082</v>
      </c>
      <c r="B679" s="302" t="s">
        <v>536</v>
      </c>
      <c r="C679" s="302" t="s">
        <v>3083</v>
      </c>
      <c r="D679" s="502" t="s">
        <v>3084</v>
      </c>
      <c r="E679" s="499" t="s">
        <v>1276</v>
      </c>
      <c r="F679" s="499" t="s">
        <v>350</v>
      </c>
      <c r="G679" s="500">
        <v>100</v>
      </c>
      <c r="H679" s="500">
        <v>80</v>
      </c>
      <c r="I679" s="501">
        <v>20</v>
      </c>
    </row>
    <row r="680" spans="1:9" ht="15" x14ac:dyDescent="0.3">
      <c r="A680" s="494" t="s">
        <v>3085</v>
      </c>
      <c r="B680" s="302" t="s">
        <v>3086</v>
      </c>
      <c r="C680" s="302" t="s">
        <v>3087</v>
      </c>
      <c r="D680" s="502" t="s">
        <v>3088</v>
      </c>
      <c r="E680" s="499" t="s">
        <v>1276</v>
      </c>
      <c r="F680" s="499" t="s">
        <v>350</v>
      </c>
      <c r="G680" s="500">
        <v>100</v>
      </c>
      <c r="H680" s="500">
        <v>80</v>
      </c>
      <c r="I680" s="501">
        <v>20</v>
      </c>
    </row>
    <row r="681" spans="1:9" ht="15" x14ac:dyDescent="0.3">
      <c r="A681" s="494" t="s">
        <v>3089</v>
      </c>
      <c r="B681" s="302" t="s">
        <v>1746</v>
      </c>
      <c r="C681" s="302" t="s">
        <v>3090</v>
      </c>
      <c r="D681" s="502" t="s">
        <v>3091</v>
      </c>
      <c r="E681" s="499" t="s">
        <v>1276</v>
      </c>
      <c r="F681" s="499" t="s">
        <v>350</v>
      </c>
      <c r="G681" s="500">
        <v>100</v>
      </c>
      <c r="H681" s="500">
        <v>80</v>
      </c>
      <c r="I681" s="501">
        <v>20</v>
      </c>
    </row>
    <row r="682" spans="1:9" ht="15" x14ac:dyDescent="0.3">
      <c r="A682" s="494" t="s">
        <v>3092</v>
      </c>
      <c r="B682" s="302" t="s">
        <v>590</v>
      </c>
      <c r="C682" s="302" t="s">
        <v>3093</v>
      </c>
      <c r="D682" s="502" t="s">
        <v>3094</v>
      </c>
      <c r="E682" s="499" t="s">
        <v>1276</v>
      </c>
      <c r="F682" s="499" t="s">
        <v>350</v>
      </c>
      <c r="G682" s="500">
        <v>100</v>
      </c>
      <c r="H682" s="500">
        <v>80</v>
      </c>
      <c r="I682" s="501">
        <v>20</v>
      </c>
    </row>
    <row r="683" spans="1:9" ht="15" x14ac:dyDescent="0.3">
      <c r="A683" s="494" t="s">
        <v>3095</v>
      </c>
      <c r="B683" s="302" t="s">
        <v>536</v>
      </c>
      <c r="C683" s="302" t="s">
        <v>2960</v>
      </c>
      <c r="D683" s="502" t="s">
        <v>3096</v>
      </c>
      <c r="E683" s="499" t="s">
        <v>1276</v>
      </c>
      <c r="F683" s="499" t="s">
        <v>350</v>
      </c>
      <c r="G683" s="500">
        <v>100</v>
      </c>
      <c r="H683" s="500">
        <v>80</v>
      </c>
      <c r="I683" s="501">
        <v>20</v>
      </c>
    </row>
    <row r="684" spans="1:9" ht="15" x14ac:dyDescent="0.3">
      <c r="A684" s="494" t="s">
        <v>3097</v>
      </c>
      <c r="B684" s="302" t="s">
        <v>3098</v>
      </c>
      <c r="C684" s="302" t="s">
        <v>2916</v>
      </c>
      <c r="D684" s="502" t="s">
        <v>3099</v>
      </c>
      <c r="E684" s="499" t="s">
        <v>1276</v>
      </c>
      <c r="F684" s="499" t="s">
        <v>350</v>
      </c>
      <c r="G684" s="500">
        <v>100</v>
      </c>
      <c r="H684" s="500">
        <v>80</v>
      </c>
      <c r="I684" s="501">
        <v>20</v>
      </c>
    </row>
    <row r="685" spans="1:9" ht="15" x14ac:dyDescent="0.3">
      <c r="A685" s="494" t="s">
        <v>3100</v>
      </c>
      <c r="B685" s="302" t="s">
        <v>3101</v>
      </c>
      <c r="C685" s="302" t="s">
        <v>3102</v>
      </c>
      <c r="D685" s="502" t="s">
        <v>3103</v>
      </c>
      <c r="E685" s="499" t="s">
        <v>1276</v>
      </c>
      <c r="F685" s="499" t="s">
        <v>350</v>
      </c>
      <c r="G685" s="500">
        <v>100</v>
      </c>
      <c r="H685" s="500">
        <v>80</v>
      </c>
      <c r="I685" s="501">
        <v>20</v>
      </c>
    </row>
    <row r="686" spans="1:9" ht="15" x14ac:dyDescent="0.3">
      <c r="A686" s="494" t="s">
        <v>3104</v>
      </c>
      <c r="B686" s="302" t="s">
        <v>536</v>
      </c>
      <c r="C686" s="302" t="s">
        <v>3105</v>
      </c>
      <c r="D686" s="502" t="s">
        <v>3106</v>
      </c>
      <c r="E686" s="499" t="s">
        <v>1276</v>
      </c>
      <c r="F686" s="499" t="s">
        <v>350</v>
      </c>
      <c r="G686" s="500">
        <v>100</v>
      </c>
      <c r="H686" s="500">
        <v>80</v>
      </c>
      <c r="I686" s="501">
        <v>20</v>
      </c>
    </row>
    <row r="687" spans="1:9" ht="15" x14ac:dyDescent="0.3">
      <c r="A687" s="494" t="s">
        <v>3107</v>
      </c>
      <c r="B687" s="302" t="s">
        <v>3108</v>
      </c>
      <c r="C687" s="302" t="s">
        <v>3109</v>
      </c>
      <c r="D687" s="502" t="s">
        <v>3110</v>
      </c>
      <c r="E687" s="499" t="s">
        <v>1276</v>
      </c>
      <c r="F687" s="499" t="s">
        <v>350</v>
      </c>
      <c r="G687" s="500">
        <v>100</v>
      </c>
      <c r="H687" s="500">
        <v>80</v>
      </c>
      <c r="I687" s="501">
        <v>20</v>
      </c>
    </row>
    <row r="688" spans="1:9" ht="15" x14ac:dyDescent="0.3">
      <c r="A688" s="494" t="s">
        <v>3111</v>
      </c>
      <c r="B688" s="302" t="s">
        <v>501</v>
      </c>
      <c r="C688" s="302" t="s">
        <v>2651</v>
      </c>
      <c r="D688" s="502" t="s">
        <v>3112</v>
      </c>
      <c r="E688" s="499" t="s">
        <v>1276</v>
      </c>
      <c r="F688" s="499" t="s">
        <v>350</v>
      </c>
      <c r="G688" s="500">
        <v>100</v>
      </c>
      <c r="H688" s="500">
        <v>80</v>
      </c>
      <c r="I688" s="501">
        <v>20</v>
      </c>
    </row>
    <row r="689" spans="1:9" ht="15" x14ac:dyDescent="0.3">
      <c r="A689" s="494" t="s">
        <v>3113</v>
      </c>
      <c r="B689" s="302" t="s">
        <v>1324</v>
      </c>
      <c r="C689" s="302" t="s">
        <v>3114</v>
      </c>
      <c r="D689" s="502" t="s">
        <v>3115</v>
      </c>
      <c r="E689" s="499" t="s">
        <v>1276</v>
      </c>
      <c r="F689" s="499" t="s">
        <v>350</v>
      </c>
      <c r="G689" s="500">
        <v>100</v>
      </c>
      <c r="H689" s="500">
        <v>80</v>
      </c>
      <c r="I689" s="501">
        <v>20</v>
      </c>
    </row>
    <row r="690" spans="1:9" ht="15" x14ac:dyDescent="0.3">
      <c r="A690" s="494" t="s">
        <v>3116</v>
      </c>
      <c r="B690" s="302" t="s">
        <v>544</v>
      </c>
      <c r="C690" s="302" t="s">
        <v>3117</v>
      </c>
      <c r="D690" s="502" t="s">
        <v>3118</v>
      </c>
      <c r="E690" s="499" t="s">
        <v>1276</v>
      </c>
      <c r="F690" s="499" t="s">
        <v>350</v>
      </c>
      <c r="G690" s="500">
        <v>100</v>
      </c>
      <c r="H690" s="500">
        <v>80</v>
      </c>
      <c r="I690" s="501">
        <v>20</v>
      </c>
    </row>
    <row r="691" spans="1:9" ht="15" x14ac:dyDescent="0.3">
      <c r="A691" s="494" t="s">
        <v>3119</v>
      </c>
      <c r="B691" s="302" t="s">
        <v>1688</v>
      </c>
      <c r="C691" s="302" t="s">
        <v>3120</v>
      </c>
      <c r="D691" s="499" t="s">
        <v>3121</v>
      </c>
      <c r="E691" s="499" t="s">
        <v>1276</v>
      </c>
      <c r="F691" s="499" t="s">
        <v>350</v>
      </c>
      <c r="G691" s="500">
        <v>100</v>
      </c>
      <c r="H691" s="500">
        <v>80</v>
      </c>
      <c r="I691" s="501">
        <v>20</v>
      </c>
    </row>
    <row r="692" spans="1:9" ht="15" x14ac:dyDescent="0.3">
      <c r="A692" s="494" t="s">
        <v>3122</v>
      </c>
      <c r="B692" s="302" t="s">
        <v>659</v>
      </c>
      <c r="C692" s="302" t="s">
        <v>2214</v>
      </c>
      <c r="D692" s="499" t="s">
        <v>3123</v>
      </c>
      <c r="E692" s="499" t="s">
        <v>1276</v>
      </c>
      <c r="F692" s="499" t="s">
        <v>350</v>
      </c>
      <c r="G692" s="500">
        <v>100</v>
      </c>
      <c r="H692" s="500">
        <v>80</v>
      </c>
      <c r="I692" s="501">
        <v>20</v>
      </c>
    </row>
    <row r="693" spans="1:9" ht="15" x14ac:dyDescent="0.3">
      <c r="A693" s="494" t="s">
        <v>3124</v>
      </c>
      <c r="B693" s="302" t="s">
        <v>544</v>
      </c>
      <c r="C693" s="302" t="s">
        <v>3125</v>
      </c>
      <c r="D693" s="499" t="s">
        <v>3126</v>
      </c>
      <c r="E693" s="499" t="s">
        <v>1276</v>
      </c>
      <c r="F693" s="499" t="s">
        <v>350</v>
      </c>
      <c r="G693" s="500">
        <v>100</v>
      </c>
      <c r="H693" s="500">
        <v>80</v>
      </c>
      <c r="I693" s="501">
        <v>20</v>
      </c>
    </row>
    <row r="694" spans="1:9" ht="15" x14ac:dyDescent="0.3">
      <c r="A694" s="494" t="s">
        <v>3127</v>
      </c>
      <c r="B694" s="302" t="s">
        <v>536</v>
      </c>
      <c r="C694" s="302" t="s">
        <v>3128</v>
      </c>
      <c r="D694" s="499" t="s">
        <v>3129</v>
      </c>
      <c r="E694" s="499" t="s">
        <v>1276</v>
      </c>
      <c r="F694" s="499" t="s">
        <v>350</v>
      </c>
      <c r="G694" s="500">
        <v>100</v>
      </c>
      <c r="H694" s="500">
        <v>80</v>
      </c>
      <c r="I694" s="501">
        <v>20</v>
      </c>
    </row>
    <row r="695" spans="1:9" ht="15" x14ac:dyDescent="0.3">
      <c r="A695" s="494" t="s">
        <v>3130</v>
      </c>
      <c r="B695" s="302" t="s">
        <v>488</v>
      </c>
      <c r="C695" s="302" t="s">
        <v>3131</v>
      </c>
      <c r="D695" s="499" t="s">
        <v>3132</v>
      </c>
      <c r="E695" s="499" t="s">
        <v>1276</v>
      </c>
      <c r="F695" s="499" t="s">
        <v>350</v>
      </c>
      <c r="G695" s="500">
        <v>100</v>
      </c>
      <c r="H695" s="500">
        <v>80</v>
      </c>
      <c r="I695" s="501">
        <v>20</v>
      </c>
    </row>
    <row r="696" spans="1:9" ht="15" x14ac:dyDescent="0.3">
      <c r="A696" s="494" t="s">
        <v>3133</v>
      </c>
      <c r="B696" s="302" t="s">
        <v>499</v>
      </c>
      <c r="C696" s="302" t="s">
        <v>3134</v>
      </c>
      <c r="D696" s="499" t="s">
        <v>3135</v>
      </c>
      <c r="E696" s="499" t="s">
        <v>1276</v>
      </c>
      <c r="F696" s="499" t="s">
        <v>350</v>
      </c>
      <c r="G696" s="500">
        <v>100</v>
      </c>
      <c r="H696" s="500">
        <v>80</v>
      </c>
      <c r="I696" s="501">
        <v>20</v>
      </c>
    </row>
    <row r="697" spans="1:9" ht="15" x14ac:dyDescent="0.3">
      <c r="A697" s="494" t="s">
        <v>3136</v>
      </c>
      <c r="B697" s="302" t="s">
        <v>488</v>
      </c>
      <c r="C697" s="302" t="s">
        <v>3137</v>
      </c>
      <c r="D697" s="499" t="s">
        <v>3138</v>
      </c>
      <c r="E697" s="499" t="s">
        <v>1276</v>
      </c>
      <c r="F697" s="499" t="s">
        <v>350</v>
      </c>
      <c r="G697" s="500">
        <v>100</v>
      </c>
      <c r="H697" s="500">
        <v>80</v>
      </c>
      <c r="I697" s="501">
        <v>20</v>
      </c>
    </row>
    <row r="698" spans="1:9" ht="15" x14ac:dyDescent="0.3">
      <c r="A698" s="494" t="s">
        <v>3139</v>
      </c>
      <c r="B698" s="302" t="s">
        <v>536</v>
      </c>
      <c r="C698" s="302" t="s">
        <v>3140</v>
      </c>
      <c r="D698" s="499" t="s">
        <v>3141</v>
      </c>
      <c r="E698" s="499" t="s">
        <v>1276</v>
      </c>
      <c r="F698" s="499" t="s">
        <v>350</v>
      </c>
      <c r="G698" s="500">
        <v>100</v>
      </c>
      <c r="H698" s="500">
        <v>80</v>
      </c>
      <c r="I698" s="501">
        <v>20</v>
      </c>
    </row>
    <row r="699" spans="1:9" ht="15" x14ac:dyDescent="0.3">
      <c r="A699" s="494" t="s">
        <v>3142</v>
      </c>
      <c r="B699" s="302" t="s">
        <v>502</v>
      </c>
      <c r="C699" s="302" t="s">
        <v>3143</v>
      </c>
      <c r="D699" s="499" t="s">
        <v>3144</v>
      </c>
      <c r="E699" s="499" t="s">
        <v>1276</v>
      </c>
      <c r="F699" s="499" t="s">
        <v>350</v>
      </c>
      <c r="G699" s="500">
        <v>100</v>
      </c>
      <c r="H699" s="500">
        <v>80</v>
      </c>
      <c r="I699" s="501">
        <v>20</v>
      </c>
    </row>
    <row r="700" spans="1:9" ht="15" x14ac:dyDescent="0.3">
      <c r="A700" s="494" t="s">
        <v>3145</v>
      </c>
      <c r="B700" s="302" t="s">
        <v>1324</v>
      </c>
      <c r="C700" s="302" t="s">
        <v>788</v>
      </c>
      <c r="D700" s="499" t="s">
        <v>3146</v>
      </c>
      <c r="E700" s="499" t="s">
        <v>1276</v>
      </c>
      <c r="F700" s="499" t="s">
        <v>350</v>
      </c>
      <c r="G700" s="500">
        <v>100</v>
      </c>
      <c r="H700" s="500">
        <v>80</v>
      </c>
      <c r="I700" s="501">
        <v>20</v>
      </c>
    </row>
    <row r="701" spans="1:9" ht="15" x14ac:dyDescent="0.3">
      <c r="A701" s="494" t="s">
        <v>3147</v>
      </c>
      <c r="B701" s="302" t="s">
        <v>929</v>
      </c>
      <c r="C701" s="302" t="s">
        <v>1521</v>
      </c>
      <c r="D701" s="499" t="s">
        <v>3148</v>
      </c>
      <c r="E701" s="499" t="s">
        <v>1276</v>
      </c>
      <c r="F701" s="499" t="s">
        <v>350</v>
      </c>
      <c r="G701" s="500">
        <v>100</v>
      </c>
      <c r="H701" s="500">
        <v>80</v>
      </c>
      <c r="I701" s="501">
        <v>20</v>
      </c>
    </row>
    <row r="702" spans="1:9" ht="15" x14ac:dyDescent="0.3">
      <c r="A702" s="494" t="s">
        <v>3149</v>
      </c>
      <c r="B702" s="302" t="s">
        <v>3150</v>
      </c>
      <c r="C702" s="302" t="s">
        <v>2377</v>
      </c>
      <c r="D702" s="499" t="s">
        <v>3151</v>
      </c>
      <c r="E702" s="499" t="s">
        <v>1276</v>
      </c>
      <c r="F702" s="499" t="s">
        <v>350</v>
      </c>
      <c r="G702" s="500">
        <v>100</v>
      </c>
      <c r="H702" s="500">
        <v>80</v>
      </c>
      <c r="I702" s="501">
        <v>20</v>
      </c>
    </row>
    <row r="703" spans="1:9" ht="15" x14ac:dyDescent="0.3">
      <c r="A703" s="494" t="s">
        <v>3152</v>
      </c>
      <c r="B703" s="302" t="s">
        <v>1371</v>
      </c>
      <c r="C703" s="302" t="s">
        <v>3153</v>
      </c>
      <c r="D703" s="499" t="s">
        <v>3154</v>
      </c>
      <c r="E703" s="499" t="s">
        <v>1276</v>
      </c>
      <c r="F703" s="499" t="s">
        <v>350</v>
      </c>
      <c r="G703" s="500">
        <v>100</v>
      </c>
      <c r="H703" s="500">
        <v>80</v>
      </c>
      <c r="I703" s="501">
        <v>20</v>
      </c>
    </row>
    <row r="704" spans="1:9" ht="15" x14ac:dyDescent="0.3">
      <c r="A704" s="494" t="s">
        <v>3155</v>
      </c>
      <c r="B704" s="302" t="s">
        <v>1332</v>
      </c>
      <c r="C704" s="302" t="s">
        <v>3156</v>
      </c>
      <c r="D704" s="499" t="s">
        <v>3157</v>
      </c>
      <c r="E704" s="499" t="s">
        <v>1276</v>
      </c>
      <c r="F704" s="499" t="s">
        <v>350</v>
      </c>
      <c r="G704" s="500">
        <v>100</v>
      </c>
      <c r="H704" s="500">
        <v>80</v>
      </c>
      <c r="I704" s="501">
        <v>20</v>
      </c>
    </row>
    <row r="705" spans="1:9" ht="15" x14ac:dyDescent="0.3">
      <c r="A705" s="494" t="s">
        <v>3158</v>
      </c>
      <c r="B705" s="302" t="s">
        <v>490</v>
      </c>
      <c r="C705" s="302" t="s">
        <v>1206</v>
      </c>
      <c r="D705" s="499" t="s">
        <v>3159</v>
      </c>
      <c r="E705" s="499" t="s">
        <v>1276</v>
      </c>
      <c r="F705" s="499" t="s">
        <v>350</v>
      </c>
      <c r="G705" s="500">
        <v>100</v>
      </c>
      <c r="H705" s="500">
        <v>80</v>
      </c>
      <c r="I705" s="501">
        <v>20</v>
      </c>
    </row>
    <row r="706" spans="1:9" ht="15" x14ac:dyDescent="0.3">
      <c r="A706" s="494" t="s">
        <v>3160</v>
      </c>
      <c r="B706" s="302" t="s">
        <v>3161</v>
      </c>
      <c r="C706" s="302" t="s">
        <v>567</v>
      </c>
      <c r="D706" s="499" t="s">
        <v>3162</v>
      </c>
      <c r="E706" s="499" t="s">
        <v>1276</v>
      </c>
      <c r="F706" s="499" t="s">
        <v>350</v>
      </c>
      <c r="G706" s="500">
        <v>100</v>
      </c>
      <c r="H706" s="500">
        <v>80</v>
      </c>
      <c r="I706" s="501">
        <v>20</v>
      </c>
    </row>
    <row r="707" spans="1:9" ht="15" x14ac:dyDescent="0.3">
      <c r="A707" s="494" t="s">
        <v>3163</v>
      </c>
      <c r="B707" s="302" t="s">
        <v>495</v>
      </c>
      <c r="C707" s="302" t="s">
        <v>1206</v>
      </c>
      <c r="D707" s="499" t="s">
        <v>3164</v>
      </c>
      <c r="E707" s="499" t="s">
        <v>1276</v>
      </c>
      <c r="F707" s="499" t="s">
        <v>350</v>
      </c>
      <c r="G707" s="500">
        <v>100</v>
      </c>
      <c r="H707" s="500">
        <v>80</v>
      </c>
      <c r="I707" s="501">
        <v>20</v>
      </c>
    </row>
    <row r="708" spans="1:9" ht="15" x14ac:dyDescent="0.3">
      <c r="A708" s="494" t="s">
        <v>3165</v>
      </c>
      <c r="B708" s="302" t="s">
        <v>544</v>
      </c>
      <c r="C708" s="302" t="s">
        <v>551</v>
      </c>
      <c r="D708" s="499" t="s">
        <v>3166</v>
      </c>
      <c r="E708" s="499" t="s">
        <v>1276</v>
      </c>
      <c r="F708" s="499" t="s">
        <v>350</v>
      </c>
      <c r="G708" s="500">
        <v>100</v>
      </c>
      <c r="H708" s="500">
        <v>80</v>
      </c>
      <c r="I708" s="501">
        <v>20</v>
      </c>
    </row>
    <row r="709" spans="1:9" ht="15" x14ac:dyDescent="0.3">
      <c r="A709" s="494" t="s">
        <v>3167</v>
      </c>
      <c r="B709" s="302" t="s">
        <v>3168</v>
      </c>
      <c r="C709" s="302" t="s">
        <v>3169</v>
      </c>
      <c r="D709" s="499" t="s">
        <v>3170</v>
      </c>
      <c r="E709" s="499" t="s">
        <v>1276</v>
      </c>
      <c r="F709" s="499" t="s">
        <v>350</v>
      </c>
      <c r="G709" s="500">
        <v>100</v>
      </c>
      <c r="H709" s="500">
        <v>80</v>
      </c>
      <c r="I709" s="501">
        <v>20</v>
      </c>
    </row>
    <row r="710" spans="1:9" ht="15" x14ac:dyDescent="0.3">
      <c r="A710" s="494" t="s">
        <v>3171</v>
      </c>
      <c r="B710" s="302" t="s">
        <v>495</v>
      </c>
      <c r="C710" s="302" t="s">
        <v>3172</v>
      </c>
      <c r="D710" s="499" t="s">
        <v>3173</v>
      </c>
      <c r="E710" s="499" t="s">
        <v>1276</v>
      </c>
      <c r="F710" s="499" t="s">
        <v>350</v>
      </c>
      <c r="G710" s="500">
        <v>100</v>
      </c>
      <c r="H710" s="500">
        <v>80</v>
      </c>
      <c r="I710" s="501">
        <v>20</v>
      </c>
    </row>
    <row r="711" spans="1:9" ht="15" x14ac:dyDescent="0.3">
      <c r="A711" s="494" t="s">
        <v>3174</v>
      </c>
      <c r="B711" s="302" t="s">
        <v>536</v>
      </c>
      <c r="C711" s="302" t="s">
        <v>3175</v>
      </c>
      <c r="D711" s="499" t="s">
        <v>3176</v>
      </c>
      <c r="E711" s="499" t="s">
        <v>1276</v>
      </c>
      <c r="F711" s="499" t="s">
        <v>350</v>
      </c>
      <c r="G711" s="500">
        <v>100</v>
      </c>
      <c r="H711" s="500">
        <v>80</v>
      </c>
      <c r="I711" s="501">
        <v>20</v>
      </c>
    </row>
    <row r="712" spans="1:9" ht="15" x14ac:dyDescent="0.3">
      <c r="A712" s="494" t="s">
        <v>3177</v>
      </c>
      <c r="B712" s="302" t="s">
        <v>544</v>
      </c>
      <c r="C712" s="302" t="s">
        <v>681</v>
      </c>
      <c r="D712" s="499" t="s">
        <v>3178</v>
      </c>
      <c r="E712" s="499" t="s">
        <v>1276</v>
      </c>
      <c r="F712" s="499" t="s">
        <v>350</v>
      </c>
      <c r="G712" s="500">
        <v>100</v>
      </c>
      <c r="H712" s="500">
        <v>80</v>
      </c>
      <c r="I712" s="501">
        <v>20</v>
      </c>
    </row>
    <row r="713" spans="1:9" ht="15" x14ac:dyDescent="0.3">
      <c r="A713" s="494" t="s">
        <v>3179</v>
      </c>
      <c r="B713" s="302" t="s">
        <v>3180</v>
      </c>
      <c r="C713" s="302" t="s">
        <v>1818</v>
      </c>
      <c r="D713" s="499" t="s">
        <v>3181</v>
      </c>
      <c r="E713" s="499" t="s">
        <v>1276</v>
      </c>
      <c r="F713" s="499" t="s">
        <v>350</v>
      </c>
      <c r="G713" s="500">
        <v>100</v>
      </c>
      <c r="H713" s="500">
        <v>80</v>
      </c>
      <c r="I713" s="501">
        <v>20</v>
      </c>
    </row>
    <row r="714" spans="1:9" ht="15" x14ac:dyDescent="0.3">
      <c r="A714" s="494" t="s">
        <v>3182</v>
      </c>
      <c r="B714" s="302" t="s">
        <v>1324</v>
      </c>
      <c r="C714" s="302" t="s">
        <v>3183</v>
      </c>
      <c r="D714" s="499" t="s">
        <v>3184</v>
      </c>
      <c r="E714" s="499" t="s">
        <v>1276</v>
      </c>
      <c r="F714" s="499" t="s">
        <v>350</v>
      </c>
      <c r="G714" s="500">
        <v>100</v>
      </c>
      <c r="H714" s="500">
        <v>80</v>
      </c>
      <c r="I714" s="501">
        <v>20</v>
      </c>
    </row>
    <row r="715" spans="1:9" ht="15" x14ac:dyDescent="0.3">
      <c r="A715" s="494" t="s">
        <v>3185</v>
      </c>
      <c r="B715" s="302" t="s">
        <v>2405</v>
      </c>
      <c r="C715" s="302" t="s">
        <v>3186</v>
      </c>
      <c r="D715" s="499" t="s">
        <v>3187</v>
      </c>
      <c r="E715" s="499" t="s">
        <v>1276</v>
      </c>
      <c r="F715" s="499" t="s">
        <v>350</v>
      </c>
      <c r="G715" s="500">
        <v>100</v>
      </c>
      <c r="H715" s="500">
        <v>80</v>
      </c>
      <c r="I715" s="501">
        <v>20</v>
      </c>
    </row>
    <row r="716" spans="1:9" ht="15" x14ac:dyDescent="0.3">
      <c r="A716" s="494" t="s">
        <v>3188</v>
      </c>
      <c r="B716" s="302" t="s">
        <v>544</v>
      </c>
      <c r="C716" s="302" t="s">
        <v>1818</v>
      </c>
      <c r="D716" s="499" t="s">
        <v>3189</v>
      </c>
      <c r="E716" s="499" t="s">
        <v>1276</v>
      </c>
      <c r="F716" s="499" t="s">
        <v>350</v>
      </c>
      <c r="G716" s="500">
        <v>100</v>
      </c>
      <c r="H716" s="500">
        <v>80</v>
      </c>
      <c r="I716" s="501">
        <v>20</v>
      </c>
    </row>
    <row r="717" spans="1:9" ht="15" x14ac:dyDescent="0.3">
      <c r="A717" s="494" t="s">
        <v>3190</v>
      </c>
      <c r="B717" s="302" t="s">
        <v>3191</v>
      </c>
      <c r="C717" s="302" t="s">
        <v>1337</v>
      </c>
      <c r="D717" s="499" t="s">
        <v>3192</v>
      </c>
      <c r="E717" s="499" t="s">
        <v>1276</v>
      </c>
      <c r="F717" s="499" t="s">
        <v>350</v>
      </c>
      <c r="G717" s="500">
        <v>100</v>
      </c>
      <c r="H717" s="500">
        <v>80</v>
      </c>
      <c r="I717" s="501">
        <v>20</v>
      </c>
    </row>
    <row r="718" spans="1:9" ht="15" x14ac:dyDescent="0.3">
      <c r="A718" s="494" t="s">
        <v>3193</v>
      </c>
      <c r="B718" s="302" t="s">
        <v>3194</v>
      </c>
      <c r="C718" s="302" t="s">
        <v>3195</v>
      </c>
      <c r="D718" s="499" t="s">
        <v>3196</v>
      </c>
      <c r="E718" s="499" t="s">
        <v>1276</v>
      </c>
      <c r="F718" s="499" t="s">
        <v>350</v>
      </c>
      <c r="G718" s="500">
        <v>100</v>
      </c>
      <c r="H718" s="500">
        <v>80</v>
      </c>
      <c r="I718" s="501">
        <v>20</v>
      </c>
    </row>
    <row r="719" spans="1:9" ht="15" x14ac:dyDescent="0.3">
      <c r="A719" s="494" t="s">
        <v>3197</v>
      </c>
      <c r="B719" s="302" t="s">
        <v>1433</v>
      </c>
      <c r="C719" s="302" t="s">
        <v>3198</v>
      </c>
      <c r="D719" s="499" t="s">
        <v>3199</v>
      </c>
      <c r="E719" s="499" t="s">
        <v>1276</v>
      </c>
      <c r="F719" s="499" t="s">
        <v>350</v>
      </c>
      <c r="G719" s="500">
        <v>100</v>
      </c>
      <c r="H719" s="500">
        <v>80</v>
      </c>
      <c r="I719" s="501">
        <v>20</v>
      </c>
    </row>
    <row r="720" spans="1:9" ht="15" x14ac:dyDescent="0.3">
      <c r="A720" s="494" t="s">
        <v>3200</v>
      </c>
      <c r="B720" s="302" t="s">
        <v>3201</v>
      </c>
      <c r="C720" s="302" t="s">
        <v>3202</v>
      </c>
      <c r="D720" s="499" t="s">
        <v>3203</v>
      </c>
      <c r="E720" s="499" t="s">
        <v>1276</v>
      </c>
      <c r="F720" s="499" t="s">
        <v>350</v>
      </c>
      <c r="G720" s="500">
        <v>100</v>
      </c>
      <c r="H720" s="500">
        <v>80</v>
      </c>
      <c r="I720" s="501">
        <v>20</v>
      </c>
    </row>
    <row r="721" spans="1:9" ht="15" x14ac:dyDescent="0.3">
      <c r="A721" s="494" t="s">
        <v>3204</v>
      </c>
      <c r="B721" s="302" t="s">
        <v>2492</v>
      </c>
      <c r="C721" s="302" t="s">
        <v>3205</v>
      </c>
      <c r="D721" s="499" t="s">
        <v>3206</v>
      </c>
      <c r="E721" s="499" t="s">
        <v>1276</v>
      </c>
      <c r="F721" s="499" t="s">
        <v>350</v>
      </c>
      <c r="G721" s="500">
        <v>100</v>
      </c>
      <c r="H721" s="500">
        <v>80</v>
      </c>
      <c r="I721" s="501">
        <v>20</v>
      </c>
    </row>
    <row r="722" spans="1:9" ht="15" x14ac:dyDescent="0.3">
      <c r="A722" s="494" t="s">
        <v>3207</v>
      </c>
      <c r="B722" s="302" t="s">
        <v>2492</v>
      </c>
      <c r="C722" s="302" t="s">
        <v>3208</v>
      </c>
      <c r="D722" s="499" t="s">
        <v>3209</v>
      </c>
      <c r="E722" s="499" t="s">
        <v>1276</v>
      </c>
      <c r="F722" s="499" t="s">
        <v>350</v>
      </c>
      <c r="G722" s="500">
        <v>100</v>
      </c>
      <c r="H722" s="500">
        <v>80</v>
      </c>
      <c r="I722" s="501">
        <v>20</v>
      </c>
    </row>
    <row r="723" spans="1:9" ht="15" x14ac:dyDescent="0.3">
      <c r="A723" s="494" t="s">
        <v>3210</v>
      </c>
      <c r="B723" s="302" t="s">
        <v>488</v>
      </c>
      <c r="C723" s="302" t="s">
        <v>3211</v>
      </c>
      <c r="D723" s="499" t="s">
        <v>3212</v>
      </c>
      <c r="E723" s="499" t="s">
        <v>1276</v>
      </c>
      <c r="F723" s="499" t="s">
        <v>350</v>
      </c>
      <c r="G723" s="500">
        <v>100</v>
      </c>
      <c r="H723" s="500">
        <v>80</v>
      </c>
      <c r="I723" s="501">
        <v>20</v>
      </c>
    </row>
    <row r="724" spans="1:9" ht="15" x14ac:dyDescent="0.3">
      <c r="A724" s="494" t="s">
        <v>3213</v>
      </c>
      <c r="B724" s="302" t="s">
        <v>3214</v>
      </c>
      <c r="C724" s="302" t="s">
        <v>3215</v>
      </c>
      <c r="D724" s="499" t="s">
        <v>3216</v>
      </c>
      <c r="E724" s="499" t="s">
        <v>1276</v>
      </c>
      <c r="F724" s="499" t="s">
        <v>350</v>
      </c>
      <c r="G724" s="500">
        <v>100</v>
      </c>
      <c r="H724" s="500">
        <v>80</v>
      </c>
      <c r="I724" s="501">
        <v>20</v>
      </c>
    </row>
    <row r="725" spans="1:9" ht="15" x14ac:dyDescent="0.3">
      <c r="A725" s="494" t="s">
        <v>3217</v>
      </c>
      <c r="B725" s="302" t="s">
        <v>672</v>
      </c>
      <c r="C725" s="302" t="s">
        <v>3218</v>
      </c>
      <c r="D725" s="499" t="s">
        <v>3219</v>
      </c>
      <c r="E725" s="499" t="s">
        <v>1276</v>
      </c>
      <c r="F725" s="499" t="s">
        <v>350</v>
      </c>
      <c r="G725" s="500">
        <v>100</v>
      </c>
      <c r="H725" s="500">
        <v>80</v>
      </c>
      <c r="I725" s="501">
        <v>20</v>
      </c>
    </row>
    <row r="726" spans="1:9" ht="15" x14ac:dyDescent="0.3">
      <c r="A726" s="494" t="s">
        <v>3220</v>
      </c>
      <c r="B726" s="302" t="s">
        <v>3221</v>
      </c>
      <c r="C726" s="302" t="s">
        <v>3222</v>
      </c>
      <c r="D726" s="499" t="s">
        <v>3223</v>
      </c>
      <c r="E726" s="499" t="s">
        <v>1276</v>
      </c>
      <c r="F726" s="499" t="s">
        <v>350</v>
      </c>
      <c r="G726" s="500">
        <v>100</v>
      </c>
      <c r="H726" s="500">
        <v>80</v>
      </c>
      <c r="I726" s="501">
        <v>20</v>
      </c>
    </row>
    <row r="727" spans="1:9" ht="15" x14ac:dyDescent="0.3">
      <c r="A727" s="494" t="s">
        <v>3224</v>
      </c>
      <c r="B727" s="302" t="s">
        <v>498</v>
      </c>
      <c r="C727" s="302" t="s">
        <v>3225</v>
      </c>
      <c r="D727" s="499" t="s">
        <v>3226</v>
      </c>
      <c r="E727" s="499" t="s">
        <v>1276</v>
      </c>
      <c r="F727" s="499" t="s">
        <v>350</v>
      </c>
      <c r="G727" s="500">
        <v>100</v>
      </c>
      <c r="H727" s="500">
        <v>80</v>
      </c>
      <c r="I727" s="501">
        <v>20</v>
      </c>
    </row>
    <row r="728" spans="1:9" ht="15" x14ac:dyDescent="0.3">
      <c r="A728" s="494" t="s">
        <v>3227</v>
      </c>
      <c r="B728" s="302" t="s">
        <v>3228</v>
      </c>
      <c r="C728" s="302" t="s">
        <v>3229</v>
      </c>
      <c r="D728" s="499" t="s">
        <v>3230</v>
      </c>
      <c r="E728" s="499" t="s">
        <v>1276</v>
      </c>
      <c r="F728" s="499" t="s">
        <v>350</v>
      </c>
      <c r="G728" s="500">
        <v>100</v>
      </c>
      <c r="H728" s="500">
        <v>80</v>
      </c>
      <c r="I728" s="501">
        <v>20</v>
      </c>
    </row>
    <row r="729" spans="1:9" ht="15" x14ac:dyDescent="0.3">
      <c r="A729" s="494" t="s">
        <v>3231</v>
      </c>
      <c r="B729" s="302" t="s">
        <v>489</v>
      </c>
      <c r="C729" s="302" t="s">
        <v>3232</v>
      </c>
      <c r="D729" s="499" t="s">
        <v>3233</v>
      </c>
      <c r="E729" s="499" t="s">
        <v>1276</v>
      </c>
      <c r="F729" s="499" t="s">
        <v>350</v>
      </c>
      <c r="G729" s="500">
        <v>100</v>
      </c>
      <c r="H729" s="500">
        <v>80</v>
      </c>
      <c r="I729" s="501">
        <v>20</v>
      </c>
    </row>
    <row r="730" spans="1:9" ht="15" x14ac:dyDescent="0.3">
      <c r="A730" s="494" t="s">
        <v>3234</v>
      </c>
      <c r="B730" s="302" t="s">
        <v>507</v>
      </c>
      <c r="C730" s="302" t="s">
        <v>3235</v>
      </c>
      <c r="D730" s="499" t="s">
        <v>3236</v>
      </c>
      <c r="E730" s="499" t="s">
        <v>1276</v>
      </c>
      <c r="F730" s="499" t="s">
        <v>350</v>
      </c>
      <c r="G730" s="500">
        <v>100</v>
      </c>
      <c r="H730" s="500">
        <v>80</v>
      </c>
      <c r="I730" s="501">
        <v>20</v>
      </c>
    </row>
    <row r="731" spans="1:9" ht="15" x14ac:dyDescent="0.3">
      <c r="A731" s="494" t="s">
        <v>3237</v>
      </c>
      <c r="B731" s="302" t="s">
        <v>1371</v>
      </c>
      <c r="C731" s="302" t="s">
        <v>2081</v>
      </c>
      <c r="D731" s="499" t="s">
        <v>3238</v>
      </c>
      <c r="E731" s="499" t="s">
        <v>1276</v>
      </c>
      <c r="F731" s="499" t="s">
        <v>350</v>
      </c>
      <c r="G731" s="500">
        <v>100</v>
      </c>
      <c r="H731" s="500">
        <v>80</v>
      </c>
      <c r="I731" s="501">
        <v>20</v>
      </c>
    </row>
    <row r="732" spans="1:9" ht="15" x14ac:dyDescent="0.3">
      <c r="A732" s="494" t="s">
        <v>3239</v>
      </c>
      <c r="B732" s="302" t="s">
        <v>3240</v>
      </c>
      <c r="C732" s="302" t="s">
        <v>558</v>
      </c>
      <c r="D732" s="499" t="s">
        <v>3241</v>
      </c>
      <c r="E732" s="499" t="s">
        <v>1276</v>
      </c>
      <c r="F732" s="499" t="s">
        <v>350</v>
      </c>
      <c r="G732" s="500">
        <v>100</v>
      </c>
      <c r="H732" s="500">
        <v>80</v>
      </c>
      <c r="I732" s="501">
        <v>20</v>
      </c>
    </row>
    <row r="733" spans="1:9" ht="15" x14ac:dyDescent="0.3">
      <c r="A733" s="494" t="s">
        <v>3242</v>
      </c>
      <c r="B733" s="302" t="s">
        <v>3243</v>
      </c>
      <c r="C733" s="302" t="s">
        <v>3244</v>
      </c>
      <c r="D733" s="499" t="s">
        <v>3245</v>
      </c>
      <c r="E733" s="499" t="s">
        <v>1276</v>
      </c>
      <c r="F733" s="499" t="s">
        <v>350</v>
      </c>
      <c r="G733" s="500">
        <v>100</v>
      </c>
      <c r="H733" s="500">
        <v>80</v>
      </c>
      <c r="I733" s="501">
        <v>20</v>
      </c>
    </row>
    <row r="734" spans="1:9" ht="15" x14ac:dyDescent="0.3">
      <c r="A734" s="494" t="s">
        <v>3246</v>
      </c>
      <c r="B734" s="302" t="s">
        <v>2909</v>
      </c>
      <c r="C734" s="302" t="s">
        <v>3247</v>
      </c>
      <c r="D734" s="499" t="s">
        <v>3248</v>
      </c>
      <c r="E734" s="499" t="s">
        <v>1276</v>
      </c>
      <c r="F734" s="499" t="s">
        <v>350</v>
      </c>
      <c r="G734" s="500">
        <v>100</v>
      </c>
      <c r="H734" s="500">
        <v>80</v>
      </c>
      <c r="I734" s="501">
        <v>20</v>
      </c>
    </row>
    <row r="735" spans="1:9" ht="15" x14ac:dyDescent="0.3">
      <c r="A735" s="494" t="s">
        <v>3249</v>
      </c>
      <c r="B735" s="302" t="s">
        <v>1545</v>
      </c>
      <c r="C735" s="302" t="s">
        <v>3250</v>
      </c>
      <c r="D735" s="499" t="s">
        <v>3251</v>
      </c>
      <c r="E735" s="499" t="s">
        <v>1276</v>
      </c>
      <c r="F735" s="499" t="s">
        <v>350</v>
      </c>
      <c r="G735" s="500">
        <v>100</v>
      </c>
      <c r="H735" s="500">
        <v>80</v>
      </c>
      <c r="I735" s="501">
        <v>20</v>
      </c>
    </row>
    <row r="736" spans="1:9" ht="15" x14ac:dyDescent="0.3">
      <c r="A736" s="494" t="s">
        <v>3252</v>
      </c>
      <c r="B736" s="302" t="s">
        <v>3253</v>
      </c>
      <c r="C736" s="302" t="s">
        <v>1849</v>
      </c>
      <c r="D736" s="499" t="s">
        <v>3254</v>
      </c>
      <c r="E736" s="499" t="s">
        <v>1276</v>
      </c>
      <c r="F736" s="499" t="s">
        <v>350</v>
      </c>
      <c r="G736" s="500">
        <v>100</v>
      </c>
      <c r="H736" s="500">
        <v>80</v>
      </c>
      <c r="I736" s="501">
        <v>20</v>
      </c>
    </row>
    <row r="737" spans="1:9" ht="15" x14ac:dyDescent="0.3">
      <c r="A737" s="494" t="s">
        <v>3255</v>
      </c>
      <c r="B737" s="302" t="s">
        <v>536</v>
      </c>
      <c r="C737" s="302" t="s">
        <v>3256</v>
      </c>
      <c r="D737" s="499" t="s">
        <v>3257</v>
      </c>
      <c r="E737" s="499" t="s">
        <v>1276</v>
      </c>
      <c r="F737" s="499" t="s">
        <v>350</v>
      </c>
      <c r="G737" s="500">
        <v>100</v>
      </c>
      <c r="H737" s="500">
        <v>80</v>
      </c>
      <c r="I737" s="501">
        <v>20</v>
      </c>
    </row>
    <row r="738" spans="1:9" ht="15" x14ac:dyDescent="0.3">
      <c r="A738" s="494" t="s">
        <v>3258</v>
      </c>
      <c r="B738" s="302" t="s">
        <v>1324</v>
      </c>
      <c r="C738" s="302" t="s">
        <v>3259</v>
      </c>
      <c r="D738" s="499" t="s">
        <v>3260</v>
      </c>
      <c r="E738" s="499" t="s">
        <v>1276</v>
      </c>
      <c r="F738" s="499" t="s">
        <v>350</v>
      </c>
      <c r="G738" s="500">
        <v>100</v>
      </c>
      <c r="H738" s="500">
        <v>80</v>
      </c>
      <c r="I738" s="501">
        <v>20</v>
      </c>
    </row>
    <row r="739" spans="1:9" ht="15" x14ac:dyDescent="0.3">
      <c r="A739" s="494" t="s">
        <v>3261</v>
      </c>
      <c r="B739" s="302" t="s">
        <v>502</v>
      </c>
      <c r="C739" s="302" t="s">
        <v>3262</v>
      </c>
      <c r="D739" s="499" t="s">
        <v>3263</v>
      </c>
      <c r="E739" s="499" t="s">
        <v>1276</v>
      </c>
      <c r="F739" s="499" t="s">
        <v>350</v>
      </c>
      <c r="G739" s="500">
        <v>100</v>
      </c>
      <c r="H739" s="500">
        <v>80</v>
      </c>
      <c r="I739" s="501">
        <v>20</v>
      </c>
    </row>
    <row r="740" spans="1:9" ht="15" x14ac:dyDescent="0.3">
      <c r="A740" s="494" t="s">
        <v>3264</v>
      </c>
      <c r="B740" s="302" t="s">
        <v>1308</v>
      </c>
      <c r="C740" s="302" t="s">
        <v>3256</v>
      </c>
      <c r="D740" s="499" t="s">
        <v>3265</v>
      </c>
      <c r="E740" s="499" t="s">
        <v>1276</v>
      </c>
      <c r="F740" s="499" t="s">
        <v>350</v>
      </c>
      <c r="G740" s="500">
        <v>100</v>
      </c>
      <c r="H740" s="500">
        <v>80</v>
      </c>
      <c r="I740" s="501">
        <v>20</v>
      </c>
    </row>
    <row r="741" spans="1:9" ht="15" x14ac:dyDescent="0.3">
      <c r="A741" s="494" t="s">
        <v>3266</v>
      </c>
      <c r="B741" s="302" t="s">
        <v>1782</v>
      </c>
      <c r="C741" s="302" t="s">
        <v>3267</v>
      </c>
      <c r="D741" s="499" t="s">
        <v>3268</v>
      </c>
      <c r="E741" s="499" t="s">
        <v>1276</v>
      </c>
      <c r="F741" s="499" t="s">
        <v>350</v>
      </c>
      <c r="G741" s="500">
        <v>100</v>
      </c>
      <c r="H741" s="500">
        <v>80</v>
      </c>
      <c r="I741" s="501">
        <v>20</v>
      </c>
    </row>
    <row r="742" spans="1:9" ht="15" x14ac:dyDescent="0.3">
      <c r="A742" s="494" t="s">
        <v>3269</v>
      </c>
      <c r="B742" s="302" t="s">
        <v>726</v>
      </c>
      <c r="C742" s="302" t="s">
        <v>3270</v>
      </c>
      <c r="D742" s="499" t="s">
        <v>3271</v>
      </c>
      <c r="E742" s="499" t="s">
        <v>1276</v>
      </c>
      <c r="F742" s="499" t="s">
        <v>350</v>
      </c>
      <c r="G742" s="500">
        <v>100</v>
      </c>
      <c r="H742" s="500">
        <v>80</v>
      </c>
      <c r="I742" s="501">
        <v>20</v>
      </c>
    </row>
    <row r="743" spans="1:9" ht="15" x14ac:dyDescent="0.3">
      <c r="A743" s="494" t="s">
        <v>3272</v>
      </c>
      <c r="B743" s="302" t="s">
        <v>1545</v>
      </c>
      <c r="C743" s="302" t="s">
        <v>3016</v>
      </c>
      <c r="D743" s="499" t="s">
        <v>3273</v>
      </c>
      <c r="E743" s="499" t="s">
        <v>1276</v>
      </c>
      <c r="F743" s="499" t="s">
        <v>350</v>
      </c>
      <c r="G743" s="500">
        <v>100</v>
      </c>
      <c r="H743" s="500">
        <v>80</v>
      </c>
      <c r="I743" s="501">
        <v>20</v>
      </c>
    </row>
    <row r="744" spans="1:9" ht="15" x14ac:dyDescent="0.3">
      <c r="A744" s="494" t="s">
        <v>3274</v>
      </c>
      <c r="B744" s="302" t="s">
        <v>3275</v>
      </c>
      <c r="C744" s="302" t="s">
        <v>3276</v>
      </c>
      <c r="D744" s="499" t="s">
        <v>3277</v>
      </c>
      <c r="E744" s="499" t="s">
        <v>1276</v>
      </c>
      <c r="F744" s="499" t="s">
        <v>350</v>
      </c>
      <c r="G744" s="500">
        <v>100</v>
      </c>
      <c r="H744" s="500">
        <v>80</v>
      </c>
      <c r="I744" s="501">
        <v>20</v>
      </c>
    </row>
    <row r="745" spans="1:9" ht="15" x14ac:dyDescent="0.3">
      <c r="A745" s="494" t="s">
        <v>3278</v>
      </c>
      <c r="B745" s="302" t="s">
        <v>1688</v>
      </c>
      <c r="C745" s="302" t="s">
        <v>3279</v>
      </c>
      <c r="D745" s="499" t="s">
        <v>3280</v>
      </c>
      <c r="E745" s="499" t="s">
        <v>1276</v>
      </c>
      <c r="F745" s="499" t="s">
        <v>350</v>
      </c>
      <c r="G745" s="500">
        <v>100</v>
      </c>
      <c r="H745" s="500">
        <v>80</v>
      </c>
      <c r="I745" s="501">
        <v>20</v>
      </c>
    </row>
    <row r="746" spans="1:9" ht="15" x14ac:dyDescent="0.3">
      <c r="A746" s="494" t="s">
        <v>3281</v>
      </c>
      <c r="B746" s="302" t="s">
        <v>1433</v>
      </c>
      <c r="C746" s="302" t="s">
        <v>3282</v>
      </c>
      <c r="D746" s="499" t="s">
        <v>3283</v>
      </c>
      <c r="E746" s="499" t="s">
        <v>1276</v>
      </c>
      <c r="F746" s="499" t="s">
        <v>350</v>
      </c>
      <c r="G746" s="500">
        <v>100</v>
      </c>
      <c r="H746" s="500">
        <v>80</v>
      </c>
      <c r="I746" s="501">
        <v>20</v>
      </c>
    </row>
    <row r="747" spans="1:9" ht="15" x14ac:dyDescent="0.3">
      <c r="A747" s="494" t="s">
        <v>3284</v>
      </c>
      <c r="B747" s="302" t="s">
        <v>2254</v>
      </c>
      <c r="C747" s="302" t="s">
        <v>3285</v>
      </c>
      <c r="D747" s="499" t="s">
        <v>3286</v>
      </c>
      <c r="E747" s="499" t="s">
        <v>1276</v>
      </c>
      <c r="F747" s="499" t="s">
        <v>350</v>
      </c>
      <c r="G747" s="500">
        <v>100</v>
      </c>
      <c r="H747" s="500">
        <v>80</v>
      </c>
      <c r="I747" s="501">
        <v>20</v>
      </c>
    </row>
    <row r="748" spans="1:9" ht="15" x14ac:dyDescent="0.3">
      <c r="A748" s="494" t="s">
        <v>3287</v>
      </c>
      <c r="B748" s="302" t="s">
        <v>991</v>
      </c>
      <c r="C748" s="302" t="s">
        <v>3288</v>
      </c>
      <c r="D748" s="499" t="s">
        <v>3289</v>
      </c>
      <c r="E748" s="499" t="s">
        <v>1276</v>
      </c>
      <c r="F748" s="499" t="s">
        <v>350</v>
      </c>
      <c r="G748" s="500">
        <v>100</v>
      </c>
      <c r="H748" s="500">
        <v>80</v>
      </c>
      <c r="I748" s="501">
        <v>20</v>
      </c>
    </row>
    <row r="749" spans="1:9" ht="15" x14ac:dyDescent="0.3">
      <c r="A749" s="494" t="s">
        <v>3290</v>
      </c>
      <c r="B749" s="302" t="s">
        <v>544</v>
      </c>
      <c r="C749" s="302" t="s">
        <v>3291</v>
      </c>
      <c r="D749" s="499" t="s">
        <v>3292</v>
      </c>
      <c r="E749" s="499" t="s">
        <v>1276</v>
      </c>
      <c r="F749" s="499" t="s">
        <v>350</v>
      </c>
      <c r="G749" s="500">
        <v>100</v>
      </c>
      <c r="H749" s="500">
        <v>80</v>
      </c>
      <c r="I749" s="501">
        <v>20</v>
      </c>
    </row>
    <row r="750" spans="1:9" ht="15" x14ac:dyDescent="0.3">
      <c r="A750" s="494" t="s">
        <v>3293</v>
      </c>
      <c r="B750" s="302" t="s">
        <v>811</v>
      </c>
      <c r="C750" s="302" t="s">
        <v>3294</v>
      </c>
      <c r="D750" s="499" t="s">
        <v>3295</v>
      </c>
      <c r="E750" s="499" t="s">
        <v>1276</v>
      </c>
      <c r="F750" s="499" t="s">
        <v>350</v>
      </c>
      <c r="G750" s="500">
        <v>100</v>
      </c>
      <c r="H750" s="500">
        <v>80</v>
      </c>
      <c r="I750" s="501">
        <v>20</v>
      </c>
    </row>
    <row r="751" spans="1:9" ht="15" x14ac:dyDescent="0.3">
      <c r="A751" s="494" t="s">
        <v>3296</v>
      </c>
      <c r="B751" s="302" t="s">
        <v>3297</v>
      </c>
      <c r="C751" s="302" t="s">
        <v>3298</v>
      </c>
      <c r="D751" s="499" t="s">
        <v>3299</v>
      </c>
      <c r="E751" s="499" t="s">
        <v>1276</v>
      </c>
      <c r="F751" s="499" t="s">
        <v>350</v>
      </c>
      <c r="G751" s="500">
        <v>100</v>
      </c>
      <c r="H751" s="500">
        <v>80</v>
      </c>
      <c r="I751" s="501">
        <v>20</v>
      </c>
    </row>
    <row r="752" spans="1:9" ht="15" x14ac:dyDescent="0.3">
      <c r="A752" s="494" t="s">
        <v>3300</v>
      </c>
      <c r="B752" s="302" t="s">
        <v>3301</v>
      </c>
      <c r="C752" s="302" t="s">
        <v>800</v>
      </c>
      <c r="D752" s="499" t="s">
        <v>3302</v>
      </c>
      <c r="E752" s="499" t="s">
        <v>1276</v>
      </c>
      <c r="F752" s="499" t="s">
        <v>350</v>
      </c>
      <c r="G752" s="500">
        <v>100</v>
      </c>
      <c r="H752" s="500">
        <v>80</v>
      </c>
      <c r="I752" s="501">
        <v>20</v>
      </c>
    </row>
    <row r="753" spans="1:9" ht="15" x14ac:dyDescent="0.3">
      <c r="A753" s="494" t="s">
        <v>3303</v>
      </c>
      <c r="B753" s="302" t="s">
        <v>498</v>
      </c>
      <c r="C753" s="302" t="s">
        <v>3304</v>
      </c>
      <c r="D753" s="499" t="s">
        <v>3305</v>
      </c>
      <c r="E753" s="499" t="s">
        <v>1276</v>
      </c>
      <c r="F753" s="499" t="s">
        <v>350</v>
      </c>
      <c r="G753" s="500">
        <v>100</v>
      </c>
      <c r="H753" s="500">
        <v>80</v>
      </c>
      <c r="I753" s="501">
        <v>20</v>
      </c>
    </row>
    <row r="754" spans="1:9" ht="15" x14ac:dyDescent="0.3">
      <c r="A754" s="494" t="s">
        <v>3306</v>
      </c>
      <c r="B754" s="302" t="s">
        <v>3307</v>
      </c>
      <c r="C754" s="302" t="s">
        <v>3308</v>
      </c>
      <c r="D754" s="499" t="s">
        <v>3309</v>
      </c>
      <c r="E754" s="499" t="s">
        <v>1276</v>
      </c>
      <c r="F754" s="499" t="s">
        <v>350</v>
      </c>
      <c r="G754" s="500">
        <v>100</v>
      </c>
      <c r="H754" s="500">
        <v>80</v>
      </c>
      <c r="I754" s="501">
        <v>20</v>
      </c>
    </row>
    <row r="755" spans="1:9" ht="15" x14ac:dyDescent="0.3">
      <c r="A755" s="494" t="s">
        <v>3310</v>
      </c>
      <c r="B755" s="302" t="s">
        <v>1050</v>
      </c>
      <c r="C755" s="302" t="s">
        <v>3288</v>
      </c>
      <c r="D755" s="499" t="s">
        <v>3311</v>
      </c>
      <c r="E755" s="499" t="s">
        <v>1276</v>
      </c>
      <c r="F755" s="499" t="s">
        <v>350</v>
      </c>
      <c r="G755" s="500">
        <v>100</v>
      </c>
      <c r="H755" s="500">
        <v>80</v>
      </c>
      <c r="I755" s="501">
        <v>20</v>
      </c>
    </row>
    <row r="756" spans="1:9" ht="15" x14ac:dyDescent="0.3">
      <c r="A756" s="494" t="s">
        <v>3312</v>
      </c>
      <c r="B756" s="302" t="s">
        <v>1433</v>
      </c>
      <c r="C756" s="302" t="s">
        <v>3313</v>
      </c>
      <c r="D756" s="499" t="s">
        <v>3314</v>
      </c>
      <c r="E756" s="499" t="s">
        <v>1276</v>
      </c>
      <c r="F756" s="499" t="s">
        <v>350</v>
      </c>
      <c r="G756" s="500">
        <v>100</v>
      </c>
      <c r="H756" s="500">
        <v>80</v>
      </c>
      <c r="I756" s="501">
        <v>20</v>
      </c>
    </row>
    <row r="757" spans="1:9" ht="15" x14ac:dyDescent="0.3">
      <c r="A757" s="494" t="s">
        <v>3315</v>
      </c>
      <c r="B757" s="302" t="s">
        <v>608</v>
      </c>
      <c r="C757" s="302" t="s">
        <v>734</v>
      </c>
      <c r="D757" s="499" t="s">
        <v>3316</v>
      </c>
      <c r="E757" s="499" t="s">
        <v>1276</v>
      </c>
      <c r="F757" s="499" t="s">
        <v>350</v>
      </c>
      <c r="G757" s="500">
        <v>100</v>
      </c>
      <c r="H757" s="500">
        <v>80</v>
      </c>
      <c r="I757" s="501">
        <v>20</v>
      </c>
    </row>
    <row r="758" spans="1:9" ht="15" x14ac:dyDescent="0.3">
      <c r="A758" s="494" t="s">
        <v>3317</v>
      </c>
      <c r="B758" s="302" t="s">
        <v>498</v>
      </c>
      <c r="C758" s="302" t="s">
        <v>3318</v>
      </c>
      <c r="D758" s="499" t="s">
        <v>3319</v>
      </c>
      <c r="E758" s="499" t="s">
        <v>1276</v>
      </c>
      <c r="F758" s="499" t="s">
        <v>350</v>
      </c>
      <c r="G758" s="500">
        <v>100</v>
      </c>
      <c r="H758" s="500">
        <v>80</v>
      </c>
      <c r="I758" s="501">
        <v>20</v>
      </c>
    </row>
    <row r="759" spans="1:9" ht="15" x14ac:dyDescent="0.3">
      <c r="A759" s="494" t="s">
        <v>3320</v>
      </c>
      <c r="B759" s="302" t="s">
        <v>544</v>
      </c>
      <c r="C759" s="302" t="s">
        <v>3288</v>
      </c>
      <c r="D759" s="499" t="s">
        <v>3321</v>
      </c>
      <c r="E759" s="499" t="s">
        <v>1276</v>
      </c>
      <c r="F759" s="499" t="s">
        <v>350</v>
      </c>
      <c r="G759" s="500">
        <v>100</v>
      </c>
      <c r="H759" s="500">
        <v>80</v>
      </c>
      <c r="I759" s="501">
        <v>20</v>
      </c>
    </row>
    <row r="760" spans="1:9" ht="15" x14ac:dyDescent="0.3">
      <c r="A760" s="494" t="s">
        <v>3322</v>
      </c>
      <c r="B760" s="302" t="s">
        <v>1063</v>
      </c>
      <c r="C760" s="302" t="s">
        <v>1731</v>
      </c>
      <c r="D760" s="499" t="s">
        <v>3323</v>
      </c>
      <c r="E760" s="499" t="s">
        <v>1276</v>
      </c>
      <c r="F760" s="499" t="s">
        <v>350</v>
      </c>
      <c r="G760" s="500">
        <v>100</v>
      </c>
      <c r="H760" s="500">
        <v>80</v>
      </c>
      <c r="I760" s="501">
        <v>20</v>
      </c>
    </row>
    <row r="761" spans="1:9" ht="15" x14ac:dyDescent="0.3">
      <c r="A761" s="494" t="s">
        <v>3324</v>
      </c>
      <c r="B761" s="302" t="s">
        <v>495</v>
      </c>
      <c r="C761" s="302" t="s">
        <v>3325</v>
      </c>
      <c r="D761" s="499" t="s">
        <v>3326</v>
      </c>
      <c r="E761" s="499" t="s">
        <v>1276</v>
      </c>
      <c r="F761" s="499" t="s">
        <v>350</v>
      </c>
      <c r="G761" s="500">
        <v>100</v>
      </c>
      <c r="H761" s="500">
        <v>80</v>
      </c>
      <c r="I761" s="501">
        <v>20</v>
      </c>
    </row>
    <row r="762" spans="1:9" ht="15" x14ac:dyDescent="0.3">
      <c r="A762" s="494" t="s">
        <v>3327</v>
      </c>
      <c r="B762" s="302" t="s">
        <v>1508</v>
      </c>
      <c r="C762" s="302" t="s">
        <v>3328</v>
      </c>
      <c r="D762" s="499" t="s">
        <v>3329</v>
      </c>
      <c r="E762" s="499" t="s">
        <v>1276</v>
      </c>
      <c r="F762" s="499" t="s">
        <v>350</v>
      </c>
      <c r="G762" s="500">
        <v>100</v>
      </c>
      <c r="H762" s="500">
        <v>80</v>
      </c>
      <c r="I762" s="501">
        <v>20</v>
      </c>
    </row>
    <row r="763" spans="1:9" ht="15" x14ac:dyDescent="0.3">
      <c r="A763" s="494" t="s">
        <v>3330</v>
      </c>
      <c r="B763" s="302" t="s">
        <v>1508</v>
      </c>
      <c r="C763" s="302" t="s">
        <v>3331</v>
      </c>
      <c r="D763" s="499" t="s">
        <v>3332</v>
      </c>
      <c r="E763" s="499" t="s">
        <v>1276</v>
      </c>
      <c r="F763" s="499" t="s">
        <v>350</v>
      </c>
      <c r="G763" s="500">
        <v>100</v>
      </c>
      <c r="H763" s="500">
        <v>80</v>
      </c>
      <c r="I763" s="501">
        <v>20</v>
      </c>
    </row>
    <row r="764" spans="1:9" ht="15" x14ac:dyDescent="0.3">
      <c r="A764" s="494" t="s">
        <v>3333</v>
      </c>
      <c r="B764" s="302" t="s">
        <v>881</v>
      </c>
      <c r="C764" s="302" t="s">
        <v>3334</v>
      </c>
      <c r="D764" s="499" t="s">
        <v>3335</v>
      </c>
      <c r="E764" s="499" t="s">
        <v>1276</v>
      </c>
      <c r="F764" s="499" t="s">
        <v>350</v>
      </c>
      <c r="G764" s="500">
        <v>100</v>
      </c>
      <c r="H764" s="500">
        <v>80</v>
      </c>
      <c r="I764" s="501">
        <v>20</v>
      </c>
    </row>
    <row r="765" spans="1:9" ht="15" x14ac:dyDescent="0.3">
      <c r="A765" s="494" t="s">
        <v>3336</v>
      </c>
      <c r="B765" s="302" t="s">
        <v>3337</v>
      </c>
      <c r="C765" s="302" t="s">
        <v>3338</v>
      </c>
      <c r="D765" s="499" t="s">
        <v>3339</v>
      </c>
      <c r="E765" s="499" t="s">
        <v>1276</v>
      </c>
      <c r="F765" s="499" t="s">
        <v>350</v>
      </c>
      <c r="G765" s="500">
        <v>100</v>
      </c>
      <c r="H765" s="500">
        <v>80</v>
      </c>
      <c r="I765" s="501">
        <v>20</v>
      </c>
    </row>
    <row r="766" spans="1:9" ht="15" x14ac:dyDescent="0.3">
      <c r="A766" s="494" t="s">
        <v>3340</v>
      </c>
      <c r="B766" s="302" t="s">
        <v>899</v>
      </c>
      <c r="C766" s="302" t="s">
        <v>3341</v>
      </c>
      <c r="D766" s="499" t="s">
        <v>3342</v>
      </c>
      <c r="E766" s="499" t="s">
        <v>1276</v>
      </c>
      <c r="F766" s="499" t="s">
        <v>350</v>
      </c>
      <c r="G766" s="500">
        <v>100</v>
      </c>
      <c r="H766" s="500">
        <v>80</v>
      </c>
      <c r="I766" s="501">
        <v>20</v>
      </c>
    </row>
    <row r="767" spans="1:9" ht="15" x14ac:dyDescent="0.3">
      <c r="A767" s="494" t="s">
        <v>3343</v>
      </c>
      <c r="B767" s="302" t="s">
        <v>1302</v>
      </c>
      <c r="C767" s="302" t="s">
        <v>3344</v>
      </c>
      <c r="D767" s="502">
        <v>57001015469</v>
      </c>
      <c r="E767" s="499" t="s">
        <v>1276</v>
      </c>
      <c r="F767" s="499" t="s">
        <v>350</v>
      </c>
      <c r="G767" s="500">
        <v>150</v>
      </c>
      <c r="H767" s="500">
        <v>120</v>
      </c>
      <c r="I767" s="501">
        <v>30</v>
      </c>
    </row>
    <row r="768" spans="1:9" ht="15" x14ac:dyDescent="0.3">
      <c r="A768" s="494" t="s">
        <v>3345</v>
      </c>
      <c r="B768" s="302" t="s">
        <v>2118</v>
      </c>
      <c r="C768" s="302" t="s">
        <v>3346</v>
      </c>
      <c r="D768" s="502">
        <v>62007001322</v>
      </c>
      <c r="E768" s="499" t="s">
        <v>1276</v>
      </c>
      <c r="F768" s="499" t="s">
        <v>350</v>
      </c>
      <c r="G768" s="500">
        <v>150</v>
      </c>
      <c r="H768" s="500">
        <v>120</v>
      </c>
      <c r="I768" s="501">
        <v>30</v>
      </c>
    </row>
    <row r="769" spans="1:9" ht="15" x14ac:dyDescent="0.3">
      <c r="A769" s="494" t="s">
        <v>3347</v>
      </c>
      <c r="B769" s="302" t="s">
        <v>2004</v>
      </c>
      <c r="C769" s="302" t="s">
        <v>3348</v>
      </c>
      <c r="D769" s="502" t="s">
        <v>3349</v>
      </c>
      <c r="E769" s="499" t="s">
        <v>1276</v>
      </c>
      <c r="F769" s="499" t="s">
        <v>350</v>
      </c>
      <c r="G769" s="500">
        <v>150</v>
      </c>
      <c r="H769" s="500">
        <v>120</v>
      </c>
      <c r="I769" s="501">
        <v>30</v>
      </c>
    </row>
    <row r="770" spans="1:9" ht="15" x14ac:dyDescent="0.3">
      <c r="A770" s="494" t="s">
        <v>3350</v>
      </c>
      <c r="B770" s="302" t="s">
        <v>595</v>
      </c>
      <c r="C770" s="302" t="s">
        <v>3351</v>
      </c>
      <c r="D770" s="502" t="s">
        <v>3352</v>
      </c>
      <c r="E770" s="499" t="s">
        <v>1276</v>
      </c>
      <c r="F770" s="499" t="s">
        <v>350</v>
      </c>
      <c r="G770" s="500">
        <v>150</v>
      </c>
      <c r="H770" s="500">
        <v>120</v>
      </c>
      <c r="I770" s="501">
        <v>30</v>
      </c>
    </row>
    <row r="771" spans="1:9" ht="15" x14ac:dyDescent="0.3">
      <c r="A771" s="494" t="s">
        <v>3353</v>
      </c>
      <c r="B771" s="302" t="s">
        <v>515</v>
      </c>
      <c r="C771" s="302" t="s">
        <v>3354</v>
      </c>
      <c r="D771" s="502" t="s">
        <v>3355</v>
      </c>
      <c r="E771" s="499" t="s">
        <v>1276</v>
      </c>
      <c r="F771" s="499" t="s">
        <v>350</v>
      </c>
      <c r="G771" s="500">
        <v>150</v>
      </c>
      <c r="H771" s="500">
        <v>120</v>
      </c>
      <c r="I771" s="501">
        <v>30</v>
      </c>
    </row>
    <row r="772" spans="1:9" ht="15" x14ac:dyDescent="0.3">
      <c r="A772" s="494" t="s">
        <v>3356</v>
      </c>
      <c r="B772" s="302" t="s">
        <v>3086</v>
      </c>
      <c r="C772" s="302" t="s">
        <v>3357</v>
      </c>
      <c r="D772" s="506" t="s">
        <v>3358</v>
      </c>
      <c r="E772" s="499" t="s">
        <v>1276</v>
      </c>
      <c r="F772" s="499" t="s">
        <v>350</v>
      </c>
      <c r="G772" s="500">
        <v>150</v>
      </c>
      <c r="H772" s="500">
        <v>120</v>
      </c>
      <c r="I772" s="501">
        <v>30</v>
      </c>
    </row>
    <row r="773" spans="1:9" ht="15" x14ac:dyDescent="0.3">
      <c r="A773" s="494" t="s">
        <v>3359</v>
      </c>
      <c r="B773" s="302" t="s">
        <v>871</v>
      </c>
      <c r="C773" s="302" t="s">
        <v>3360</v>
      </c>
      <c r="D773" s="506" t="s">
        <v>3361</v>
      </c>
      <c r="E773" s="499" t="s">
        <v>1276</v>
      </c>
      <c r="F773" s="499" t="s">
        <v>350</v>
      </c>
      <c r="G773" s="500">
        <v>150</v>
      </c>
      <c r="H773" s="500">
        <v>120</v>
      </c>
      <c r="I773" s="501">
        <v>30</v>
      </c>
    </row>
    <row r="774" spans="1:9" ht="15" x14ac:dyDescent="0.3">
      <c r="A774" s="494" t="s">
        <v>3362</v>
      </c>
      <c r="B774" s="302" t="s">
        <v>1350</v>
      </c>
      <c r="C774" s="302" t="s">
        <v>3363</v>
      </c>
      <c r="D774" s="502" t="s">
        <v>3364</v>
      </c>
      <c r="E774" s="499" t="s">
        <v>1276</v>
      </c>
      <c r="F774" s="499" t="s">
        <v>350</v>
      </c>
      <c r="G774" s="500">
        <v>150</v>
      </c>
      <c r="H774" s="500">
        <v>120</v>
      </c>
      <c r="I774" s="501">
        <v>30</v>
      </c>
    </row>
    <row r="775" spans="1:9" ht="15" x14ac:dyDescent="0.3">
      <c r="A775" s="494" t="s">
        <v>3365</v>
      </c>
      <c r="B775" s="302" t="s">
        <v>1473</v>
      </c>
      <c r="C775" s="302" t="s">
        <v>3366</v>
      </c>
      <c r="D775" s="506" t="s">
        <v>3367</v>
      </c>
      <c r="E775" s="499" t="s">
        <v>1276</v>
      </c>
      <c r="F775" s="499" t="s">
        <v>350</v>
      </c>
      <c r="G775" s="500">
        <v>150</v>
      </c>
      <c r="H775" s="500">
        <v>120</v>
      </c>
      <c r="I775" s="501">
        <v>30</v>
      </c>
    </row>
    <row r="776" spans="1:9" ht="15" x14ac:dyDescent="0.3">
      <c r="A776" s="494" t="s">
        <v>3368</v>
      </c>
      <c r="B776" s="302" t="s">
        <v>542</v>
      </c>
      <c r="C776" s="302" t="s">
        <v>3369</v>
      </c>
      <c r="D776" s="506" t="s">
        <v>3370</v>
      </c>
      <c r="E776" s="499" t="s">
        <v>1276</v>
      </c>
      <c r="F776" s="499" t="s">
        <v>350</v>
      </c>
      <c r="G776" s="500">
        <v>150</v>
      </c>
      <c r="H776" s="500">
        <v>120</v>
      </c>
      <c r="I776" s="501">
        <v>30</v>
      </c>
    </row>
    <row r="777" spans="1:9" ht="15" x14ac:dyDescent="0.3">
      <c r="A777" s="494" t="s">
        <v>3371</v>
      </c>
      <c r="B777" s="507" t="s">
        <v>3372</v>
      </c>
      <c r="C777" s="507" t="s">
        <v>3373</v>
      </c>
      <c r="D777" s="507">
        <v>46001014093</v>
      </c>
      <c r="E777" s="508" t="s">
        <v>1276</v>
      </c>
      <c r="F777" s="508" t="s">
        <v>350</v>
      </c>
      <c r="G777" s="509">
        <v>100</v>
      </c>
      <c r="H777" s="509">
        <v>80</v>
      </c>
      <c r="I777" s="501">
        <v>20</v>
      </c>
    </row>
    <row r="778" spans="1:9" ht="15" x14ac:dyDescent="0.3">
      <c r="A778" s="494" t="s">
        <v>3374</v>
      </c>
      <c r="B778" s="507" t="s">
        <v>3240</v>
      </c>
      <c r="C778" s="507" t="s">
        <v>3375</v>
      </c>
      <c r="D778" s="507">
        <v>46001003523</v>
      </c>
      <c r="E778" s="508" t="s">
        <v>1276</v>
      </c>
      <c r="F778" s="508" t="s">
        <v>350</v>
      </c>
      <c r="G778" s="509">
        <v>100</v>
      </c>
      <c r="H778" s="509">
        <v>80</v>
      </c>
      <c r="I778" s="501">
        <v>20</v>
      </c>
    </row>
    <row r="779" spans="1:9" ht="15" x14ac:dyDescent="0.3">
      <c r="A779" s="494" t="s">
        <v>3376</v>
      </c>
      <c r="B779" s="507" t="s">
        <v>1838</v>
      </c>
      <c r="C779" s="507" t="s">
        <v>3377</v>
      </c>
      <c r="D779" s="507">
        <v>61104075891</v>
      </c>
      <c r="E779" s="508" t="s">
        <v>1276</v>
      </c>
      <c r="F779" s="508" t="s">
        <v>350</v>
      </c>
      <c r="G779" s="509">
        <v>100</v>
      </c>
      <c r="H779" s="509">
        <v>80</v>
      </c>
      <c r="I779" s="501">
        <v>20</v>
      </c>
    </row>
    <row r="780" spans="1:9" ht="15" x14ac:dyDescent="0.3">
      <c r="A780" s="494" t="s">
        <v>3378</v>
      </c>
      <c r="B780" s="507" t="s">
        <v>491</v>
      </c>
      <c r="C780" s="507" t="s">
        <v>3379</v>
      </c>
      <c r="D780" s="507">
        <v>46001000103</v>
      </c>
      <c r="E780" s="508" t="s">
        <v>1276</v>
      </c>
      <c r="F780" s="508" t="s">
        <v>350</v>
      </c>
      <c r="G780" s="509">
        <v>100</v>
      </c>
      <c r="H780" s="509">
        <v>80</v>
      </c>
      <c r="I780" s="501">
        <v>20</v>
      </c>
    </row>
    <row r="781" spans="1:9" ht="15" x14ac:dyDescent="0.3">
      <c r="A781" s="494" t="s">
        <v>3380</v>
      </c>
      <c r="B781" s="507" t="s">
        <v>536</v>
      </c>
      <c r="C781" s="507" t="s">
        <v>3381</v>
      </c>
      <c r="D781" s="507">
        <v>46001017473</v>
      </c>
      <c r="E781" s="508" t="s">
        <v>1276</v>
      </c>
      <c r="F781" s="508" t="s">
        <v>350</v>
      </c>
      <c r="G781" s="509">
        <v>100</v>
      </c>
      <c r="H781" s="509">
        <v>80</v>
      </c>
      <c r="I781" s="501">
        <v>20</v>
      </c>
    </row>
    <row r="782" spans="1:9" ht="15" x14ac:dyDescent="0.3">
      <c r="A782" s="494" t="s">
        <v>3382</v>
      </c>
      <c r="B782" s="507" t="s">
        <v>2947</v>
      </c>
      <c r="C782" s="507" t="s">
        <v>3383</v>
      </c>
      <c r="D782" s="507">
        <v>46001017960</v>
      </c>
      <c r="E782" s="508" t="s">
        <v>1276</v>
      </c>
      <c r="F782" s="508" t="s">
        <v>350</v>
      </c>
      <c r="G782" s="509">
        <v>100</v>
      </c>
      <c r="H782" s="509">
        <v>80</v>
      </c>
      <c r="I782" s="501">
        <v>20</v>
      </c>
    </row>
    <row r="783" spans="1:9" ht="15" x14ac:dyDescent="0.3">
      <c r="A783" s="494" t="s">
        <v>3384</v>
      </c>
      <c r="B783" s="507" t="s">
        <v>489</v>
      </c>
      <c r="C783" s="507" t="s">
        <v>3385</v>
      </c>
      <c r="D783" s="507">
        <v>46001017460</v>
      </c>
      <c r="E783" s="508" t="s">
        <v>1276</v>
      </c>
      <c r="F783" s="508" t="s">
        <v>350</v>
      </c>
      <c r="G783" s="509">
        <v>100</v>
      </c>
      <c r="H783" s="509">
        <v>80</v>
      </c>
      <c r="I783" s="501">
        <v>20</v>
      </c>
    </row>
    <row r="784" spans="1:9" ht="15" x14ac:dyDescent="0.3">
      <c r="A784" s="494" t="s">
        <v>3386</v>
      </c>
      <c r="B784" s="507" t="s">
        <v>881</v>
      </c>
      <c r="C784" s="507" t="s">
        <v>3387</v>
      </c>
      <c r="D784" s="507">
        <v>46001014171</v>
      </c>
      <c r="E784" s="508" t="s">
        <v>1276</v>
      </c>
      <c r="F784" s="508" t="s">
        <v>350</v>
      </c>
      <c r="G784" s="509">
        <v>100</v>
      </c>
      <c r="H784" s="509">
        <v>80</v>
      </c>
      <c r="I784" s="501">
        <v>20</v>
      </c>
    </row>
    <row r="785" spans="1:9" ht="15" x14ac:dyDescent="0.3">
      <c r="A785" s="494" t="s">
        <v>3388</v>
      </c>
      <c r="B785" s="507" t="s">
        <v>3389</v>
      </c>
      <c r="C785" s="507" t="s">
        <v>3390</v>
      </c>
      <c r="D785" s="507">
        <v>46001006727</v>
      </c>
      <c r="E785" s="508" t="s">
        <v>1276</v>
      </c>
      <c r="F785" s="508" t="s">
        <v>350</v>
      </c>
      <c r="G785" s="509">
        <v>100</v>
      </c>
      <c r="H785" s="509">
        <v>80</v>
      </c>
      <c r="I785" s="501">
        <v>20</v>
      </c>
    </row>
    <row r="786" spans="1:9" ht="15" x14ac:dyDescent="0.3">
      <c r="A786" s="494" t="s">
        <v>3391</v>
      </c>
      <c r="B786" s="507" t="s">
        <v>524</v>
      </c>
      <c r="C786" s="507" t="s">
        <v>3392</v>
      </c>
      <c r="D786" s="507">
        <v>46001004792</v>
      </c>
      <c r="E786" s="508" t="s">
        <v>1276</v>
      </c>
      <c r="F786" s="508" t="s">
        <v>350</v>
      </c>
      <c r="G786" s="509">
        <v>100</v>
      </c>
      <c r="H786" s="509">
        <v>80</v>
      </c>
      <c r="I786" s="501">
        <v>20</v>
      </c>
    </row>
    <row r="787" spans="1:9" ht="15" x14ac:dyDescent="0.3">
      <c r="A787" s="494" t="s">
        <v>3393</v>
      </c>
      <c r="B787" s="507" t="s">
        <v>1197</v>
      </c>
      <c r="C787" s="507" t="s">
        <v>3394</v>
      </c>
      <c r="D787" s="507">
        <v>46001010809</v>
      </c>
      <c r="E787" s="508" t="s">
        <v>1276</v>
      </c>
      <c r="F787" s="508" t="s">
        <v>350</v>
      </c>
      <c r="G787" s="509">
        <v>100</v>
      </c>
      <c r="H787" s="509">
        <v>80</v>
      </c>
      <c r="I787" s="501">
        <v>20</v>
      </c>
    </row>
    <row r="788" spans="1:9" ht="15" x14ac:dyDescent="0.3">
      <c r="A788" s="494" t="s">
        <v>3395</v>
      </c>
      <c r="B788" s="507" t="s">
        <v>2058</v>
      </c>
      <c r="C788" s="507" t="s">
        <v>3396</v>
      </c>
      <c r="D788" s="507">
        <v>46001011041</v>
      </c>
      <c r="E788" s="508" t="s">
        <v>1276</v>
      </c>
      <c r="F788" s="508" t="s">
        <v>350</v>
      </c>
      <c r="G788" s="509">
        <v>100</v>
      </c>
      <c r="H788" s="509">
        <v>80</v>
      </c>
      <c r="I788" s="501">
        <v>20</v>
      </c>
    </row>
    <row r="789" spans="1:9" ht="15" x14ac:dyDescent="0.3">
      <c r="A789" s="494" t="s">
        <v>3397</v>
      </c>
      <c r="B789" s="507" t="s">
        <v>2724</v>
      </c>
      <c r="C789" s="507" t="s">
        <v>3398</v>
      </c>
      <c r="D789" s="507">
        <v>46001020073</v>
      </c>
      <c r="E789" s="508" t="s">
        <v>1276</v>
      </c>
      <c r="F789" s="508" t="s">
        <v>350</v>
      </c>
      <c r="G789" s="509">
        <v>100</v>
      </c>
      <c r="H789" s="509">
        <v>80</v>
      </c>
      <c r="I789" s="501">
        <v>20</v>
      </c>
    </row>
    <row r="790" spans="1:9" ht="15" x14ac:dyDescent="0.3">
      <c r="A790" s="494" t="s">
        <v>3399</v>
      </c>
      <c r="B790" s="507" t="s">
        <v>3400</v>
      </c>
      <c r="C790" s="507" t="s">
        <v>3401</v>
      </c>
      <c r="D790" s="507">
        <v>46301025273</v>
      </c>
      <c r="E790" s="508" t="s">
        <v>1276</v>
      </c>
      <c r="F790" s="508" t="s">
        <v>350</v>
      </c>
      <c r="G790" s="509">
        <v>100</v>
      </c>
      <c r="H790" s="509">
        <v>80</v>
      </c>
      <c r="I790" s="501">
        <v>20</v>
      </c>
    </row>
    <row r="791" spans="1:9" ht="15" x14ac:dyDescent="0.3">
      <c r="A791" s="494" t="s">
        <v>3402</v>
      </c>
      <c r="B791" s="507" t="s">
        <v>518</v>
      </c>
      <c r="C791" s="507" t="s">
        <v>3403</v>
      </c>
      <c r="D791" s="507">
        <v>46001015649</v>
      </c>
      <c r="E791" s="508" t="s">
        <v>1276</v>
      </c>
      <c r="F791" s="508" t="s">
        <v>350</v>
      </c>
      <c r="G791" s="509">
        <v>100</v>
      </c>
      <c r="H791" s="509">
        <v>80</v>
      </c>
      <c r="I791" s="501">
        <v>20</v>
      </c>
    </row>
    <row r="792" spans="1:9" ht="15" x14ac:dyDescent="0.3">
      <c r="A792" s="494" t="s">
        <v>3404</v>
      </c>
      <c r="B792" s="510" t="s">
        <v>3405</v>
      </c>
      <c r="C792" s="302" t="s">
        <v>1591</v>
      </c>
      <c r="D792" s="510" t="s">
        <v>3406</v>
      </c>
      <c r="E792" s="508" t="s">
        <v>1276</v>
      </c>
      <c r="F792" s="508" t="s">
        <v>350</v>
      </c>
      <c r="G792" s="511">
        <v>100</v>
      </c>
      <c r="H792" s="509">
        <f>G792-I792</f>
        <v>80</v>
      </c>
      <c r="I792" s="501">
        <f>G792*20%</f>
        <v>20</v>
      </c>
    </row>
    <row r="793" spans="1:9" ht="15" x14ac:dyDescent="0.3">
      <c r="A793" s="494" t="s">
        <v>3407</v>
      </c>
      <c r="B793" s="510" t="s">
        <v>3408</v>
      </c>
      <c r="C793" s="302" t="s">
        <v>1572</v>
      </c>
      <c r="D793" s="510" t="s">
        <v>3409</v>
      </c>
      <c r="E793" s="508" t="s">
        <v>1276</v>
      </c>
      <c r="F793" s="508" t="s">
        <v>350</v>
      </c>
      <c r="G793" s="511">
        <v>100</v>
      </c>
      <c r="H793" s="509">
        <f t="shared" ref="H793:H856" si="1">G793-I793</f>
        <v>80</v>
      </c>
      <c r="I793" s="501">
        <f t="shared" ref="I793:I856" si="2">G793*20%</f>
        <v>20</v>
      </c>
    </row>
    <row r="794" spans="1:9" ht="15" x14ac:dyDescent="0.3">
      <c r="A794" s="494" t="s">
        <v>3410</v>
      </c>
      <c r="B794" s="512" t="s">
        <v>1321</v>
      </c>
      <c r="C794" s="302" t="s">
        <v>488</v>
      </c>
      <c r="D794" s="510" t="s">
        <v>3411</v>
      </c>
      <c r="E794" s="508" t="s">
        <v>1276</v>
      </c>
      <c r="F794" s="508" t="s">
        <v>350</v>
      </c>
      <c r="G794" s="511">
        <v>100</v>
      </c>
      <c r="H794" s="509">
        <f t="shared" si="1"/>
        <v>80</v>
      </c>
      <c r="I794" s="501">
        <f t="shared" si="2"/>
        <v>20</v>
      </c>
    </row>
    <row r="795" spans="1:9" ht="15" x14ac:dyDescent="0.3">
      <c r="A795" s="494" t="s">
        <v>3412</v>
      </c>
      <c r="B795" s="510" t="s">
        <v>3413</v>
      </c>
      <c r="C795" s="302" t="s">
        <v>2153</v>
      </c>
      <c r="D795" s="510" t="s">
        <v>3414</v>
      </c>
      <c r="E795" s="508" t="s">
        <v>1276</v>
      </c>
      <c r="F795" s="508" t="s">
        <v>350</v>
      </c>
      <c r="G795" s="511">
        <v>100</v>
      </c>
      <c r="H795" s="509">
        <f t="shared" si="1"/>
        <v>80</v>
      </c>
      <c r="I795" s="501">
        <f t="shared" si="2"/>
        <v>20</v>
      </c>
    </row>
    <row r="796" spans="1:9" ht="15" x14ac:dyDescent="0.3">
      <c r="A796" s="494" t="s">
        <v>3415</v>
      </c>
      <c r="B796" s="510" t="s">
        <v>3416</v>
      </c>
      <c r="C796" s="302" t="s">
        <v>536</v>
      </c>
      <c r="D796" s="510" t="s">
        <v>3417</v>
      </c>
      <c r="E796" s="508" t="s">
        <v>1276</v>
      </c>
      <c r="F796" s="508" t="s">
        <v>350</v>
      </c>
      <c r="G796" s="511">
        <v>100</v>
      </c>
      <c r="H796" s="509">
        <f t="shared" si="1"/>
        <v>80</v>
      </c>
      <c r="I796" s="501">
        <f t="shared" si="2"/>
        <v>20</v>
      </c>
    </row>
    <row r="797" spans="1:9" ht="15" x14ac:dyDescent="0.3">
      <c r="A797" s="494" t="s">
        <v>3418</v>
      </c>
      <c r="B797" s="510" t="s">
        <v>3419</v>
      </c>
      <c r="C797" s="302" t="s">
        <v>3420</v>
      </c>
      <c r="D797" s="510" t="s">
        <v>3421</v>
      </c>
      <c r="E797" s="508" t="s">
        <v>1276</v>
      </c>
      <c r="F797" s="508" t="s">
        <v>350</v>
      </c>
      <c r="G797" s="511">
        <v>100</v>
      </c>
      <c r="H797" s="509">
        <f t="shared" si="1"/>
        <v>80</v>
      </c>
      <c r="I797" s="501">
        <f t="shared" si="2"/>
        <v>20</v>
      </c>
    </row>
    <row r="798" spans="1:9" ht="15" x14ac:dyDescent="0.3">
      <c r="A798" s="494" t="s">
        <v>3422</v>
      </c>
      <c r="B798" s="513" t="s">
        <v>756</v>
      </c>
      <c r="C798" s="302" t="s">
        <v>3423</v>
      </c>
      <c r="D798" s="514">
        <v>31001015351</v>
      </c>
      <c r="E798" s="508" t="s">
        <v>1276</v>
      </c>
      <c r="F798" s="508" t="s">
        <v>350</v>
      </c>
      <c r="G798" s="511">
        <v>100</v>
      </c>
      <c r="H798" s="509">
        <f t="shared" si="1"/>
        <v>80</v>
      </c>
      <c r="I798" s="501">
        <f t="shared" si="2"/>
        <v>20</v>
      </c>
    </row>
    <row r="799" spans="1:9" ht="15" x14ac:dyDescent="0.3">
      <c r="A799" s="494" t="s">
        <v>3424</v>
      </c>
      <c r="B799" s="513" t="s">
        <v>1473</v>
      </c>
      <c r="C799" s="302" t="s">
        <v>3425</v>
      </c>
      <c r="D799" s="514">
        <v>31001025705</v>
      </c>
      <c r="E799" s="508" t="s">
        <v>1276</v>
      </c>
      <c r="F799" s="508" t="s">
        <v>350</v>
      </c>
      <c r="G799" s="511">
        <v>100</v>
      </c>
      <c r="H799" s="509">
        <f t="shared" si="1"/>
        <v>80</v>
      </c>
      <c r="I799" s="501">
        <f t="shared" si="2"/>
        <v>20</v>
      </c>
    </row>
    <row r="800" spans="1:9" ht="15" x14ac:dyDescent="0.3">
      <c r="A800" s="494" t="s">
        <v>3426</v>
      </c>
      <c r="B800" s="513" t="s">
        <v>1356</v>
      </c>
      <c r="C800" s="302" t="s">
        <v>898</v>
      </c>
      <c r="D800" s="514">
        <v>31001025245</v>
      </c>
      <c r="E800" s="508" t="s">
        <v>1276</v>
      </c>
      <c r="F800" s="508" t="s">
        <v>350</v>
      </c>
      <c r="G800" s="511">
        <v>100</v>
      </c>
      <c r="H800" s="509">
        <f t="shared" si="1"/>
        <v>80</v>
      </c>
      <c r="I800" s="501">
        <f t="shared" si="2"/>
        <v>20</v>
      </c>
    </row>
    <row r="801" spans="1:9" ht="15" x14ac:dyDescent="0.3">
      <c r="A801" s="494" t="s">
        <v>3427</v>
      </c>
      <c r="B801" s="513" t="s">
        <v>3428</v>
      </c>
      <c r="C801" s="302" t="s">
        <v>969</v>
      </c>
      <c r="D801" s="514">
        <v>31001033332</v>
      </c>
      <c r="E801" s="508" t="s">
        <v>1276</v>
      </c>
      <c r="F801" s="508" t="s">
        <v>350</v>
      </c>
      <c r="G801" s="511">
        <v>100</v>
      </c>
      <c r="H801" s="509">
        <f t="shared" si="1"/>
        <v>80</v>
      </c>
      <c r="I801" s="501">
        <f t="shared" si="2"/>
        <v>20</v>
      </c>
    </row>
    <row r="802" spans="1:9" ht="15" x14ac:dyDescent="0.3">
      <c r="A802" s="494" t="s">
        <v>3429</v>
      </c>
      <c r="B802" s="513" t="s">
        <v>3430</v>
      </c>
      <c r="C802" s="302" t="s">
        <v>3431</v>
      </c>
      <c r="D802" s="514">
        <v>31001050990</v>
      </c>
      <c r="E802" s="508" t="s">
        <v>1276</v>
      </c>
      <c r="F802" s="508" t="s">
        <v>350</v>
      </c>
      <c r="G802" s="511">
        <v>100</v>
      </c>
      <c r="H802" s="509">
        <f t="shared" si="1"/>
        <v>80</v>
      </c>
      <c r="I802" s="501">
        <f t="shared" si="2"/>
        <v>20</v>
      </c>
    </row>
    <row r="803" spans="1:9" ht="15" x14ac:dyDescent="0.3">
      <c r="A803" s="494" t="s">
        <v>3432</v>
      </c>
      <c r="B803" s="513" t="s">
        <v>1565</v>
      </c>
      <c r="C803" s="302" t="s">
        <v>2654</v>
      </c>
      <c r="D803" s="514">
        <v>31001026768</v>
      </c>
      <c r="E803" s="508" t="s">
        <v>1276</v>
      </c>
      <c r="F803" s="508" t="s">
        <v>350</v>
      </c>
      <c r="G803" s="511">
        <v>100</v>
      </c>
      <c r="H803" s="509">
        <f t="shared" si="1"/>
        <v>80</v>
      </c>
      <c r="I803" s="501">
        <f t="shared" si="2"/>
        <v>20</v>
      </c>
    </row>
    <row r="804" spans="1:9" ht="15" x14ac:dyDescent="0.3">
      <c r="A804" s="494" t="s">
        <v>3433</v>
      </c>
      <c r="B804" s="513" t="s">
        <v>3434</v>
      </c>
      <c r="C804" s="302" t="s">
        <v>3435</v>
      </c>
      <c r="D804" s="514">
        <v>31001026025</v>
      </c>
      <c r="E804" s="508" t="s">
        <v>1276</v>
      </c>
      <c r="F804" s="508" t="s">
        <v>350</v>
      </c>
      <c r="G804" s="511">
        <v>100</v>
      </c>
      <c r="H804" s="509">
        <f t="shared" si="1"/>
        <v>80</v>
      </c>
      <c r="I804" s="501">
        <f t="shared" si="2"/>
        <v>20</v>
      </c>
    </row>
    <row r="805" spans="1:9" ht="15" x14ac:dyDescent="0.3">
      <c r="A805" s="494" t="s">
        <v>3436</v>
      </c>
      <c r="B805" s="513" t="s">
        <v>544</v>
      </c>
      <c r="C805" s="302" t="s">
        <v>3437</v>
      </c>
      <c r="D805" s="514">
        <v>31001053442</v>
      </c>
      <c r="E805" s="508" t="s">
        <v>1276</v>
      </c>
      <c r="F805" s="508" t="s">
        <v>350</v>
      </c>
      <c r="G805" s="511">
        <v>100</v>
      </c>
      <c r="H805" s="509">
        <f t="shared" si="1"/>
        <v>80</v>
      </c>
      <c r="I805" s="501">
        <f t="shared" si="2"/>
        <v>20</v>
      </c>
    </row>
    <row r="806" spans="1:9" ht="15" x14ac:dyDescent="0.3">
      <c r="A806" s="494" t="s">
        <v>3438</v>
      </c>
      <c r="B806" s="513" t="s">
        <v>3439</v>
      </c>
      <c r="C806" s="302" t="s">
        <v>3440</v>
      </c>
      <c r="D806" s="514">
        <v>31001038189</v>
      </c>
      <c r="E806" s="508" t="s">
        <v>1276</v>
      </c>
      <c r="F806" s="508" t="s">
        <v>350</v>
      </c>
      <c r="G806" s="511">
        <v>100</v>
      </c>
      <c r="H806" s="509">
        <f t="shared" si="1"/>
        <v>80</v>
      </c>
      <c r="I806" s="501">
        <f t="shared" si="2"/>
        <v>20</v>
      </c>
    </row>
    <row r="807" spans="1:9" ht="15" x14ac:dyDescent="0.3">
      <c r="A807" s="494" t="s">
        <v>3441</v>
      </c>
      <c r="B807" s="513" t="s">
        <v>3442</v>
      </c>
      <c r="C807" s="302" t="s">
        <v>528</v>
      </c>
      <c r="D807" s="514">
        <v>31001029221</v>
      </c>
      <c r="E807" s="508" t="s">
        <v>1276</v>
      </c>
      <c r="F807" s="508" t="s">
        <v>350</v>
      </c>
      <c r="G807" s="511">
        <v>100</v>
      </c>
      <c r="H807" s="509">
        <f t="shared" si="1"/>
        <v>80</v>
      </c>
      <c r="I807" s="501">
        <f t="shared" si="2"/>
        <v>20</v>
      </c>
    </row>
    <row r="808" spans="1:9" ht="15" x14ac:dyDescent="0.3">
      <c r="A808" s="494" t="s">
        <v>3443</v>
      </c>
      <c r="B808" s="512" t="s">
        <v>2613</v>
      </c>
      <c r="C808" s="302" t="s">
        <v>3444</v>
      </c>
      <c r="D808" s="510" t="s">
        <v>3445</v>
      </c>
      <c r="E808" s="508" t="s">
        <v>1276</v>
      </c>
      <c r="F808" s="508" t="s">
        <v>350</v>
      </c>
      <c r="G808" s="511">
        <v>100</v>
      </c>
      <c r="H808" s="509">
        <f t="shared" si="1"/>
        <v>80</v>
      </c>
      <c r="I808" s="501">
        <f t="shared" si="2"/>
        <v>20</v>
      </c>
    </row>
    <row r="809" spans="1:9" ht="15" x14ac:dyDescent="0.3">
      <c r="A809" s="494" t="s">
        <v>3446</v>
      </c>
      <c r="B809" s="512" t="s">
        <v>2613</v>
      </c>
      <c r="C809" s="302" t="s">
        <v>3447</v>
      </c>
      <c r="D809" s="510">
        <v>31001048942</v>
      </c>
      <c r="E809" s="508" t="s">
        <v>1276</v>
      </c>
      <c r="F809" s="508" t="s">
        <v>350</v>
      </c>
      <c r="G809" s="511">
        <v>100</v>
      </c>
      <c r="H809" s="509">
        <f t="shared" si="1"/>
        <v>80</v>
      </c>
      <c r="I809" s="501">
        <f t="shared" si="2"/>
        <v>20</v>
      </c>
    </row>
    <row r="810" spans="1:9" ht="15" x14ac:dyDescent="0.3">
      <c r="A810" s="494" t="s">
        <v>3448</v>
      </c>
      <c r="B810" s="512" t="s">
        <v>2613</v>
      </c>
      <c r="C810" s="302" t="s">
        <v>3449</v>
      </c>
      <c r="D810" s="510">
        <v>31001051077</v>
      </c>
      <c r="E810" s="508" t="s">
        <v>1276</v>
      </c>
      <c r="F810" s="508" t="s">
        <v>350</v>
      </c>
      <c r="G810" s="511">
        <v>100</v>
      </c>
      <c r="H810" s="509">
        <f t="shared" si="1"/>
        <v>80</v>
      </c>
      <c r="I810" s="501">
        <f t="shared" si="2"/>
        <v>20</v>
      </c>
    </row>
    <row r="811" spans="1:9" ht="15" x14ac:dyDescent="0.3">
      <c r="A811" s="494" t="s">
        <v>3450</v>
      </c>
      <c r="B811" s="513" t="s">
        <v>485</v>
      </c>
      <c r="C811" s="302" t="s">
        <v>2622</v>
      </c>
      <c r="D811" s="514">
        <v>31001016792</v>
      </c>
      <c r="E811" s="508" t="s">
        <v>1276</v>
      </c>
      <c r="F811" s="508" t="s">
        <v>350</v>
      </c>
      <c r="G811" s="511">
        <v>100</v>
      </c>
      <c r="H811" s="509">
        <f t="shared" si="1"/>
        <v>80</v>
      </c>
      <c r="I811" s="501">
        <f t="shared" si="2"/>
        <v>20</v>
      </c>
    </row>
    <row r="812" spans="1:9" ht="15" x14ac:dyDescent="0.3">
      <c r="A812" s="494" t="s">
        <v>3451</v>
      </c>
      <c r="B812" s="513" t="s">
        <v>2712</v>
      </c>
      <c r="C812" s="302" t="s">
        <v>1944</v>
      </c>
      <c r="D812" s="514" t="s">
        <v>3452</v>
      </c>
      <c r="E812" s="508" t="s">
        <v>1276</v>
      </c>
      <c r="F812" s="508" t="s">
        <v>350</v>
      </c>
      <c r="G812" s="511">
        <v>100</v>
      </c>
      <c r="H812" s="509">
        <f t="shared" si="1"/>
        <v>80</v>
      </c>
      <c r="I812" s="501">
        <f t="shared" si="2"/>
        <v>20</v>
      </c>
    </row>
    <row r="813" spans="1:9" ht="15" x14ac:dyDescent="0.3">
      <c r="A813" s="494" t="s">
        <v>3453</v>
      </c>
      <c r="B813" s="513" t="s">
        <v>536</v>
      </c>
      <c r="C813" s="302" t="s">
        <v>3454</v>
      </c>
      <c r="D813" s="514">
        <v>43001007316</v>
      </c>
      <c r="E813" s="508" t="s">
        <v>1276</v>
      </c>
      <c r="F813" s="508" t="s">
        <v>350</v>
      </c>
      <c r="G813" s="511">
        <v>100</v>
      </c>
      <c r="H813" s="509">
        <f t="shared" si="1"/>
        <v>80</v>
      </c>
      <c r="I813" s="501">
        <f t="shared" si="2"/>
        <v>20</v>
      </c>
    </row>
    <row r="814" spans="1:9" ht="15" x14ac:dyDescent="0.3">
      <c r="A814" s="494" t="s">
        <v>3455</v>
      </c>
      <c r="B814" s="513" t="s">
        <v>726</v>
      </c>
      <c r="C814" s="302" t="s">
        <v>3456</v>
      </c>
      <c r="D814" s="514">
        <v>59004003883</v>
      </c>
      <c r="E814" s="508" t="s">
        <v>1276</v>
      </c>
      <c r="F814" s="508" t="s">
        <v>350</v>
      </c>
      <c r="G814" s="511">
        <v>100</v>
      </c>
      <c r="H814" s="509">
        <f t="shared" si="1"/>
        <v>80</v>
      </c>
      <c r="I814" s="501">
        <f t="shared" si="2"/>
        <v>20</v>
      </c>
    </row>
    <row r="815" spans="1:9" ht="15" x14ac:dyDescent="0.3">
      <c r="A815" s="494" t="s">
        <v>3457</v>
      </c>
      <c r="B815" s="513" t="s">
        <v>1545</v>
      </c>
      <c r="C815" s="302" t="s">
        <v>3458</v>
      </c>
      <c r="D815" s="514" t="s">
        <v>3459</v>
      </c>
      <c r="E815" s="508" t="s">
        <v>1276</v>
      </c>
      <c r="F815" s="508" t="s">
        <v>350</v>
      </c>
      <c r="G815" s="511">
        <v>100</v>
      </c>
      <c r="H815" s="509">
        <f t="shared" si="1"/>
        <v>80</v>
      </c>
      <c r="I815" s="501">
        <f t="shared" si="2"/>
        <v>20</v>
      </c>
    </row>
    <row r="816" spans="1:9" ht="15" x14ac:dyDescent="0.3">
      <c r="A816" s="494" t="s">
        <v>3460</v>
      </c>
      <c r="B816" s="513" t="s">
        <v>536</v>
      </c>
      <c r="C816" s="302" t="s">
        <v>3461</v>
      </c>
      <c r="D816" s="514">
        <v>35001027849</v>
      </c>
      <c r="E816" s="508" t="s">
        <v>1276</v>
      </c>
      <c r="F816" s="508" t="s">
        <v>350</v>
      </c>
      <c r="G816" s="511">
        <v>100</v>
      </c>
      <c r="H816" s="509">
        <f t="shared" si="1"/>
        <v>80</v>
      </c>
      <c r="I816" s="501">
        <f t="shared" si="2"/>
        <v>20</v>
      </c>
    </row>
    <row r="817" spans="1:9" ht="15" x14ac:dyDescent="0.3">
      <c r="A817" s="494" t="s">
        <v>3462</v>
      </c>
      <c r="B817" s="513" t="s">
        <v>991</v>
      </c>
      <c r="C817" s="302" t="s">
        <v>1521</v>
      </c>
      <c r="D817" s="514">
        <v>27001005604</v>
      </c>
      <c r="E817" s="508" t="s">
        <v>1276</v>
      </c>
      <c r="F817" s="508" t="s">
        <v>350</v>
      </c>
      <c r="G817" s="511">
        <v>100</v>
      </c>
      <c r="H817" s="509">
        <f t="shared" si="1"/>
        <v>80</v>
      </c>
      <c r="I817" s="501">
        <f t="shared" si="2"/>
        <v>20</v>
      </c>
    </row>
    <row r="818" spans="1:9" ht="15" x14ac:dyDescent="0.3">
      <c r="A818" s="494" t="s">
        <v>3463</v>
      </c>
      <c r="B818" s="513" t="s">
        <v>535</v>
      </c>
      <c r="C818" s="302" t="s">
        <v>3464</v>
      </c>
      <c r="D818" s="514">
        <v>31001020871</v>
      </c>
      <c r="E818" s="508" t="s">
        <v>1276</v>
      </c>
      <c r="F818" s="508" t="s">
        <v>350</v>
      </c>
      <c r="G818" s="511">
        <v>100</v>
      </c>
      <c r="H818" s="509">
        <f t="shared" si="1"/>
        <v>80</v>
      </c>
      <c r="I818" s="501">
        <f t="shared" si="2"/>
        <v>20</v>
      </c>
    </row>
    <row r="819" spans="1:9" ht="15" x14ac:dyDescent="0.3">
      <c r="A819" s="494" t="s">
        <v>3465</v>
      </c>
      <c r="B819" s="513" t="s">
        <v>544</v>
      </c>
      <c r="C819" s="302" t="s">
        <v>3466</v>
      </c>
      <c r="D819" s="514">
        <v>31001008317</v>
      </c>
      <c r="E819" s="508" t="s">
        <v>1276</v>
      </c>
      <c r="F819" s="508" t="s">
        <v>350</v>
      </c>
      <c r="G819" s="511">
        <v>100</v>
      </c>
      <c r="H819" s="509">
        <f t="shared" si="1"/>
        <v>80</v>
      </c>
      <c r="I819" s="501">
        <f t="shared" si="2"/>
        <v>20</v>
      </c>
    </row>
    <row r="820" spans="1:9" ht="15" x14ac:dyDescent="0.3">
      <c r="A820" s="494" t="s">
        <v>3467</v>
      </c>
      <c r="B820" s="513" t="s">
        <v>489</v>
      </c>
      <c r="C820" s="302" t="s">
        <v>3468</v>
      </c>
      <c r="D820" s="514" t="s">
        <v>3469</v>
      </c>
      <c r="E820" s="508" t="s">
        <v>1276</v>
      </c>
      <c r="F820" s="508" t="s">
        <v>350</v>
      </c>
      <c r="G820" s="511">
        <v>100</v>
      </c>
      <c r="H820" s="509">
        <f t="shared" si="1"/>
        <v>80</v>
      </c>
      <c r="I820" s="501">
        <f t="shared" si="2"/>
        <v>20</v>
      </c>
    </row>
    <row r="821" spans="1:9" ht="15" x14ac:dyDescent="0.3">
      <c r="A821" s="494" t="s">
        <v>3470</v>
      </c>
      <c r="B821" s="513" t="s">
        <v>608</v>
      </c>
      <c r="C821" s="302" t="s">
        <v>3208</v>
      </c>
      <c r="D821" s="514" t="s">
        <v>3471</v>
      </c>
      <c r="E821" s="508" t="s">
        <v>1276</v>
      </c>
      <c r="F821" s="508" t="s">
        <v>350</v>
      </c>
      <c r="G821" s="511">
        <v>100</v>
      </c>
      <c r="H821" s="509">
        <f t="shared" si="1"/>
        <v>80</v>
      </c>
      <c r="I821" s="501">
        <f t="shared" si="2"/>
        <v>20</v>
      </c>
    </row>
    <row r="822" spans="1:9" ht="15" x14ac:dyDescent="0.3">
      <c r="A822" s="494" t="s">
        <v>3472</v>
      </c>
      <c r="B822" s="513" t="s">
        <v>714</v>
      </c>
      <c r="C822" s="302" t="s">
        <v>3473</v>
      </c>
      <c r="D822" s="514" t="s">
        <v>3474</v>
      </c>
      <c r="E822" s="508" t="s">
        <v>1276</v>
      </c>
      <c r="F822" s="508" t="s">
        <v>350</v>
      </c>
      <c r="G822" s="511">
        <v>100</v>
      </c>
      <c r="H822" s="509">
        <f t="shared" si="1"/>
        <v>80</v>
      </c>
      <c r="I822" s="501">
        <f t="shared" si="2"/>
        <v>20</v>
      </c>
    </row>
    <row r="823" spans="1:9" ht="15" x14ac:dyDescent="0.3">
      <c r="A823" s="494" t="s">
        <v>3475</v>
      </c>
      <c r="B823" s="513" t="s">
        <v>2140</v>
      </c>
      <c r="C823" s="302" t="s">
        <v>3442</v>
      </c>
      <c r="D823" s="514">
        <v>31001033608</v>
      </c>
      <c r="E823" s="508" t="s">
        <v>1276</v>
      </c>
      <c r="F823" s="508" t="s">
        <v>350</v>
      </c>
      <c r="G823" s="511">
        <v>100</v>
      </c>
      <c r="H823" s="509">
        <f t="shared" si="1"/>
        <v>80</v>
      </c>
      <c r="I823" s="501">
        <f t="shared" si="2"/>
        <v>20</v>
      </c>
    </row>
    <row r="824" spans="1:9" ht="15" x14ac:dyDescent="0.3">
      <c r="A824" s="494" t="s">
        <v>3476</v>
      </c>
      <c r="B824" s="513" t="s">
        <v>1350</v>
      </c>
      <c r="C824" s="302" t="s">
        <v>3477</v>
      </c>
      <c r="D824" s="514">
        <v>31001050675</v>
      </c>
      <c r="E824" s="508" t="s">
        <v>1276</v>
      </c>
      <c r="F824" s="508" t="s">
        <v>350</v>
      </c>
      <c r="G824" s="511">
        <v>100</v>
      </c>
      <c r="H824" s="509">
        <f t="shared" si="1"/>
        <v>80</v>
      </c>
      <c r="I824" s="501">
        <f t="shared" si="2"/>
        <v>20</v>
      </c>
    </row>
    <row r="825" spans="1:9" ht="15" x14ac:dyDescent="0.3">
      <c r="A825" s="494" t="s">
        <v>3478</v>
      </c>
      <c r="B825" s="513" t="s">
        <v>3449</v>
      </c>
      <c r="C825" s="302" t="s">
        <v>488</v>
      </c>
      <c r="D825" s="514">
        <v>31001048692</v>
      </c>
      <c r="E825" s="508" t="s">
        <v>1276</v>
      </c>
      <c r="F825" s="508" t="s">
        <v>350</v>
      </c>
      <c r="G825" s="511">
        <v>100</v>
      </c>
      <c r="H825" s="509">
        <f t="shared" si="1"/>
        <v>80</v>
      </c>
      <c r="I825" s="501">
        <f t="shared" si="2"/>
        <v>20</v>
      </c>
    </row>
    <row r="826" spans="1:9" ht="15" x14ac:dyDescent="0.3">
      <c r="A826" s="494" t="s">
        <v>3479</v>
      </c>
      <c r="B826" s="513" t="s">
        <v>3449</v>
      </c>
      <c r="C826" s="302" t="s">
        <v>2153</v>
      </c>
      <c r="D826" s="514">
        <v>31001026226</v>
      </c>
      <c r="E826" s="508" t="s">
        <v>1276</v>
      </c>
      <c r="F826" s="508" t="s">
        <v>350</v>
      </c>
      <c r="G826" s="511">
        <v>100</v>
      </c>
      <c r="H826" s="509">
        <f t="shared" si="1"/>
        <v>80</v>
      </c>
      <c r="I826" s="501">
        <f t="shared" si="2"/>
        <v>20</v>
      </c>
    </row>
    <row r="827" spans="1:9" ht="15" x14ac:dyDescent="0.3">
      <c r="A827" s="494" t="s">
        <v>3480</v>
      </c>
      <c r="B827" s="513" t="s">
        <v>518</v>
      </c>
      <c r="C827" s="302" t="s">
        <v>3481</v>
      </c>
      <c r="D827" s="514">
        <v>23001004700</v>
      </c>
      <c r="E827" s="508" t="s">
        <v>1276</v>
      </c>
      <c r="F827" s="508" t="s">
        <v>350</v>
      </c>
      <c r="G827" s="511">
        <v>100</v>
      </c>
      <c r="H827" s="509">
        <f t="shared" si="1"/>
        <v>80</v>
      </c>
      <c r="I827" s="501">
        <f t="shared" si="2"/>
        <v>20</v>
      </c>
    </row>
    <row r="828" spans="1:9" ht="15" x14ac:dyDescent="0.3">
      <c r="A828" s="494" t="s">
        <v>3482</v>
      </c>
      <c r="B828" s="513" t="s">
        <v>488</v>
      </c>
      <c r="C828" s="302" t="s">
        <v>3483</v>
      </c>
      <c r="D828" s="514">
        <v>23001001791</v>
      </c>
      <c r="E828" s="508" t="s">
        <v>1276</v>
      </c>
      <c r="F828" s="508" t="s">
        <v>350</v>
      </c>
      <c r="G828" s="511">
        <v>100</v>
      </c>
      <c r="H828" s="509">
        <f t="shared" si="1"/>
        <v>80</v>
      </c>
      <c r="I828" s="501">
        <f t="shared" si="2"/>
        <v>20</v>
      </c>
    </row>
    <row r="829" spans="1:9" ht="15" x14ac:dyDescent="0.3">
      <c r="A829" s="494" t="s">
        <v>3484</v>
      </c>
      <c r="B829" s="513" t="s">
        <v>485</v>
      </c>
      <c r="C829" s="302" t="s">
        <v>2880</v>
      </c>
      <c r="D829" s="514">
        <v>23001003303</v>
      </c>
      <c r="E829" s="508" t="s">
        <v>1276</v>
      </c>
      <c r="F829" s="508" t="s">
        <v>350</v>
      </c>
      <c r="G829" s="511">
        <v>100</v>
      </c>
      <c r="H829" s="509">
        <f t="shared" si="1"/>
        <v>80</v>
      </c>
      <c r="I829" s="501">
        <f t="shared" si="2"/>
        <v>20</v>
      </c>
    </row>
    <row r="830" spans="1:9" ht="15" x14ac:dyDescent="0.3">
      <c r="A830" s="494" t="s">
        <v>3485</v>
      </c>
      <c r="B830" s="513" t="s">
        <v>2755</v>
      </c>
      <c r="C830" s="302" t="s">
        <v>3486</v>
      </c>
      <c r="D830" s="514">
        <v>23001007335</v>
      </c>
      <c r="E830" s="508" t="s">
        <v>1276</v>
      </c>
      <c r="F830" s="508" t="s">
        <v>350</v>
      </c>
      <c r="G830" s="511">
        <v>100</v>
      </c>
      <c r="H830" s="509">
        <f t="shared" si="1"/>
        <v>80</v>
      </c>
      <c r="I830" s="501">
        <f t="shared" si="2"/>
        <v>20</v>
      </c>
    </row>
    <row r="831" spans="1:9" ht="15" x14ac:dyDescent="0.3">
      <c r="A831" s="494" t="s">
        <v>3487</v>
      </c>
      <c r="B831" s="513" t="s">
        <v>1214</v>
      </c>
      <c r="C831" s="302" t="s">
        <v>3488</v>
      </c>
      <c r="D831" s="514">
        <v>23001009773</v>
      </c>
      <c r="E831" s="508" t="s">
        <v>1276</v>
      </c>
      <c r="F831" s="508" t="s">
        <v>350</v>
      </c>
      <c r="G831" s="511">
        <v>100</v>
      </c>
      <c r="H831" s="509">
        <f t="shared" si="1"/>
        <v>80</v>
      </c>
      <c r="I831" s="501">
        <f t="shared" si="2"/>
        <v>20</v>
      </c>
    </row>
    <row r="832" spans="1:9" ht="15" x14ac:dyDescent="0.3">
      <c r="A832" s="494" t="s">
        <v>3489</v>
      </c>
      <c r="B832" s="513" t="s">
        <v>485</v>
      </c>
      <c r="C832" s="302" t="s">
        <v>1080</v>
      </c>
      <c r="D832" s="514">
        <v>35001107223</v>
      </c>
      <c r="E832" s="508" t="s">
        <v>1276</v>
      </c>
      <c r="F832" s="508" t="s">
        <v>350</v>
      </c>
      <c r="G832" s="511">
        <v>100</v>
      </c>
      <c r="H832" s="509">
        <f t="shared" si="1"/>
        <v>80</v>
      </c>
      <c r="I832" s="501">
        <f t="shared" si="2"/>
        <v>20</v>
      </c>
    </row>
    <row r="833" spans="1:9" ht="15" x14ac:dyDescent="0.3">
      <c r="A833" s="494" t="s">
        <v>3490</v>
      </c>
      <c r="B833" s="513" t="s">
        <v>3491</v>
      </c>
      <c r="C833" s="302" t="s">
        <v>3492</v>
      </c>
      <c r="D833" s="514">
        <v>23001013030</v>
      </c>
      <c r="E833" s="508" t="s">
        <v>1276</v>
      </c>
      <c r="F833" s="508" t="s">
        <v>350</v>
      </c>
      <c r="G833" s="511">
        <v>100</v>
      </c>
      <c r="H833" s="509">
        <f t="shared" si="1"/>
        <v>80</v>
      </c>
      <c r="I833" s="501">
        <f t="shared" si="2"/>
        <v>20</v>
      </c>
    </row>
    <row r="834" spans="1:9" ht="15" x14ac:dyDescent="0.3">
      <c r="A834" s="494" t="s">
        <v>3493</v>
      </c>
      <c r="B834" s="513" t="s">
        <v>1031</v>
      </c>
      <c r="C834" s="302" t="s">
        <v>3494</v>
      </c>
      <c r="D834" s="514">
        <v>23001011838</v>
      </c>
      <c r="E834" s="508" t="s">
        <v>1276</v>
      </c>
      <c r="F834" s="508" t="s">
        <v>350</v>
      </c>
      <c r="G834" s="511">
        <v>100</v>
      </c>
      <c r="H834" s="509">
        <f t="shared" si="1"/>
        <v>80</v>
      </c>
      <c r="I834" s="501">
        <f t="shared" si="2"/>
        <v>20</v>
      </c>
    </row>
    <row r="835" spans="1:9" ht="15" x14ac:dyDescent="0.3">
      <c r="A835" s="494" t="s">
        <v>3495</v>
      </c>
      <c r="B835" s="513" t="s">
        <v>511</v>
      </c>
      <c r="C835" s="302" t="s">
        <v>3496</v>
      </c>
      <c r="D835" s="514">
        <v>23001002051</v>
      </c>
      <c r="E835" s="508" t="s">
        <v>1276</v>
      </c>
      <c r="F835" s="508" t="s">
        <v>350</v>
      </c>
      <c r="G835" s="511">
        <v>100</v>
      </c>
      <c r="H835" s="509">
        <f t="shared" si="1"/>
        <v>80</v>
      </c>
      <c r="I835" s="501">
        <f t="shared" si="2"/>
        <v>20</v>
      </c>
    </row>
    <row r="836" spans="1:9" ht="15" x14ac:dyDescent="0.3">
      <c r="A836" s="494" t="s">
        <v>3497</v>
      </c>
      <c r="B836" s="513" t="s">
        <v>3240</v>
      </c>
      <c r="C836" s="302" t="s">
        <v>3498</v>
      </c>
      <c r="D836" s="514">
        <v>23001010648</v>
      </c>
      <c r="E836" s="508" t="s">
        <v>1276</v>
      </c>
      <c r="F836" s="508" t="s">
        <v>350</v>
      </c>
      <c r="G836" s="511">
        <v>100</v>
      </c>
      <c r="H836" s="509">
        <f t="shared" si="1"/>
        <v>80</v>
      </c>
      <c r="I836" s="501">
        <f t="shared" si="2"/>
        <v>20</v>
      </c>
    </row>
    <row r="837" spans="1:9" ht="15" x14ac:dyDescent="0.3">
      <c r="A837" s="494" t="s">
        <v>3499</v>
      </c>
      <c r="B837" s="513" t="s">
        <v>3500</v>
      </c>
      <c r="C837" s="302" t="s">
        <v>3044</v>
      </c>
      <c r="D837" s="514">
        <v>23001004037</v>
      </c>
      <c r="E837" s="508" t="s">
        <v>1276</v>
      </c>
      <c r="F837" s="508" t="s">
        <v>350</v>
      </c>
      <c r="G837" s="511">
        <v>100</v>
      </c>
      <c r="H837" s="509">
        <f t="shared" si="1"/>
        <v>80</v>
      </c>
      <c r="I837" s="501">
        <f t="shared" si="2"/>
        <v>20</v>
      </c>
    </row>
    <row r="838" spans="1:9" ht="15" x14ac:dyDescent="0.3">
      <c r="A838" s="494" t="s">
        <v>3501</v>
      </c>
      <c r="B838" s="513" t="s">
        <v>489</v>
      </c>
      <c r="C838" s="302" t="s">
        <v>3492</v>
      </c>
      <c r="D838" s="514">
        <v>23001001969</v>
      </c>
      <c r="E838" s="508" t="s">
        <v>1276</v>
      </c>
      <c r="F838" s="508" t="s">
        <v>350</v>
      </c>
      <c r="G838" s="511">
        <v>100</v>
      </c>
      <c r="H838" s="509">
        <f t="shared" si="1"/>
        <v>80</v>
      </c>
      <c r="I838" s="501">
        <f t="shared" si="2"/>
        <v>20</v>
      </c>
    </row>
    <row r="839" spans="1:9" ht="15" x14ac:dyDescent="0.3">
      <c r="A839" s="494" t="s">
        <v>3502</v>
      </c>
      <c r="B839" s="513" t="s">
        <v>3503</v>
      </c>
      <c r="C839" s="302" t="s">
        <v>3504</v>
      </c>
      <c r="D839" s="514">
        <v>23001010456</v>
      </c>
      <c r="E839" s="508" t="s">
        <v>1276</v>
      </c>
      <c r="F839" s="508" t="s">
        <v>350</v>
      </c>
      <c r="G839" s="511">
        <v>100</v>
      </c>
      <c r="H839" s="509">
        <f t="shared" si="1"/>
        <v>80</v>
      </c>
      <c r="I839" s="501">
        <f t="shared" si="2"/>
        <v>20</v>
      </c>
    </row>
    <row r="840" spans="1:9" ht="15" x14ac:dyDescent="0.3">
      <c r="A840" s="494" t="s">
        <v>3505</v>
      </c>
      <c r="B840" s="513" t="s">
        <v>518</v>
      </c>
      <c r="C840" s="302" t="s">
        <v>3506</v>
      </c>
      <c r="D840" s="514">
        <v>23001010564</v>
      </c>
      <c r="E840" s="508" t="s">
        <v>1276</v>
      </c>
      <c r="F840" s="508" t="s">
        <v>350</v>
      </c>
      <c r="G840" s="511">
        <v>100</v>
      </c>
      <c r="H840" s="509">
        <f t="shared" si="1"/>
        <v>80</v>
      </c>
      <c r="I840" s="501">
        <f t="shared" si="2"/>
        <v>20</v>
      </c>
    </row>
    <row r="841" spans="1:9" ht="15" x14ac:dyDescent="0.3">
      <c r="A841" s="494" t="s">
        <v>3507</v>
      </c>
      <c r="B841" s="513" t="s">
        <v>2105</v>
      </c>
      <c r="C841" s="302" t="s">
        <v>3508</v>
      </c>
      <c r="D841" s="514">
        <v>23001000064</v>
      </c>
      <c r="E841" s="508" t="s">
        <v>1276</v>
      </c>
      <c r="F841" s="508" t="s">
        <v>350</v>
      </c>
      <c r="G841" s="511">
        <v>100</v>
      </c>
      <c r="H841" s="509">
        <f t="shared" si="1"/>
        <v>80</v>
      </c>
      <c r="I841" s="501">
        <f t="shared" si="2"/>
        <v>20</v>
      </c>
    </row>
    <row r="842" spans="1:9" ht="15" x14ac:dyDescent="0.3">
      <c r="A842" s="494" t="s">
        <v>3509</v>
      </c>
      <c r="B842" s="513" t="s">
        <v>502</v>
      </c>
      <c r="C842" s="302" t="s">
        <v>3510</v>
      </c>
      <c r="D842" s="514">
        <v>23001003385</v>
      </c>
      <c r="E842" s="508" t="s">
        <v>1276</v>
      </c>
      <c r="F842" s="508" t="s">
        <v>350</v>
      </c>
      <c r="G842" s="511">
        <v>100</v>
      </c>
      <c r="H842" s="509">
        <f t="shared" si="1"/>
        <v>80</v>
      </c>
      <c r="I842" s="501">
        <f t="shared" si="2"/>
        <v>20</v>
      </c>
    </row>
    <row r="843" spans="1:9" ht="15" x14ac:dyDescent="0.3">
      <c r="A843" s="494" t="s">
        <v>3511</v>
      </c>
      <c r="B843" s="513" t="s">
        <v>488</v>
      </c>
      <c r="C843" s="302" t="s">
        <v>3512</v>
      </c>
      <c r="D843" s="514">
        <v>23001011258</v>
      </c>
      <c r="E843" s="508" t="s">
        <v>1276</v>
      </c>
      <c r="F843" s="508" t="s">
        <v>350</v>
      </c>
      <c r="G843" s="511">
        <v>100</v>
      </c>
      <c r="H843" s="509">
        <f t="shared" si="1"/>
        <v>80</v>
      </c>
      <c r="I843" s="501">
        <f t="shared" si="2"/>
        <v>20</v>
      </c>
    </row>
    <row r="844" spans="1:9" ht="15" x14ac:dyDescent="0.3">
      <c r="A844" s="494" t="s">
        <v>3513</v>
      </c>
      <c r="B844" s="513" t="s">
        <v>492</v>
      </c>
      <c r="C844" s="302" t="s">
        <v>3514</v>
      </c>
      <c r="D844" s="514">
        <v>23001001217</v>
      </c>
      <c r="E844" s="508" t="s">
        <v>1276</v>
      </c>
      <c r="F844" s="508" t="s">
        <v>350</v>
      </c>
      <c r="G844" s="511">
        <v>100</v>
      </c>
      <c r="H844" s="509">
        <f t="shared" si="1"/>
        <v>80</v>
      </c>
      <c r="I844" s="501">
        <f t="shared" si="2"/>
        <v>20</v>
      </c>
    </row>
    <row r="845" spans="1:9" ht="15" x14ac:dyDescent="0.3">
      <c r="A845" s="494" t="s">
        <v>3515</v>
      </c>
      <c r="B845" s="513" t="s">
        <v>481</v>
      </c>
      <c r="C845" s="302" t="s">
        <v>3510</v>
      </c>
      <c r="D845" s="514">
        <v>23001000013</v>
      </c>
      <c r="E845" s="508" t="s">
        <v>1276</v>
      </c>
      <c r="F845" s="508" t="s">
        <v>350</v>
      </c>
      <c r="G845" s="511">
        <v>100</v>
      </c>
      <c r="H845" s="509">
        <f t="shared" si="1"/>
        <v>80</v>
      </c>
      <c r="I845" s="501">
        <f t="shared" si="2"/>
        <v>20</v>
      </c>
    </row>
    <row r="846" spans="1:9" ht="15" x14ac:dyDescent="0.3">
      <c r="A846" s="494" t="s">
        <v>3516</v>
      </c>
      <c r="B846" s="513" t="s">
        <v>1486</v>
      </c>
      <c r="C846" s="302" t="s">
        <v>3517</v>
      </c>
      <c r="D846" s="514">
        <v>23001007923</v>
      </c>
      <c r="E846" s="508" t="s">
        <v>1276</v>
      </c>
      <c r="F846" s="508" t="s">
        <v>350</v>
      </c>
      <c r="G846" s="511">
        <v>100</v>
      </c>
      <c r="H846" s="509">
        <f t="shared" si="1"/>
        <v>80</v>
      </c>
      <c r="I846" s="501">
        <f t="shared" si="2"/>
        <v>20</v>
      </c>
    </row>
    <row r="847" spans="1:9" ht="15" x14ac:dyDescent="0.3">
      <c r="A847" s="494" t="s">
        <v>3518</v>
      </c>
      <c r="B847" s="513" t="s">
        <v>3519</v>
      </c>
      <c r="C847" s="302" t="s">
        <v>756</v>
      </c>
      <c r="D847" s="514">
        <v>44001000163</v>
      </c>
      <c r="E847" s="508" t="s">
        <v>1276</v>
      </c>
      <c r="F847" s="508" t="s">
        <v>350</v>
      </c>
      <c r="G847" s="511">
        <v>100</v>
      </c>
      <c r="H847" s="509">
        <f t="shared" si="1"/>
        <v>80</v>
      </c>
      <c r="I847" s="501">
        <f t="shared" si="2"/>
        <v>20</v>
      </c>
    </row>
    <row r="848" spans="1:9" ht="15" x14ac:dyDescent="0.3">
      <c r="A848" s="494" t="s">
        <v>3520</v>
      </c>
      <c r="B848" s="513" t="s">
        <v>1582</v>
      </c>
      <c r="C848" s="302" t="s">
        <v>1324</v>
      </c>
      <c r="D848" s="514">
        <v>44001004707</v>
      </c>
      <c r="E848" s="508" t="s">
        <v>1276</v>
      </c>
      <c r="F848" s="508" t="s">
        <v>350</v>
      </c>
      <c r="G848" s="511">
        <v>100</v>
      </c>
      <c r="H848" s="509">
        <f t="shared" si="1"/>
        <v>80</v>
      </c>
      <c r="I848" s="501">
        <f t="shared" si="2"/>
        <v>20</v>
      </c>
    </row>
    <row r="849" spans="1:9" ht="15" x14ac:dyDescent="0.3">
      <c r="A849" s="494" t="s">
        <v>3521</v>
      </c>
      <c r="B849" s="513" t="s">
        <v>2675</v>
      </c>
      <c r="C849" s="302" t="s">
        <v>2394</v>
      </c>
      <c r="D849" s="514">
        <v>44001000992</v>
      </c>
      <c r="E849" s="508" t="s">
        <v>1276</v>
      </c>
      <c r="F849" s="508" t="s">
        <v>350</v>
      </c>
      <c r="G849" s="511">
        <v>100</v>
      </c>
      <c r="H849" s="509">
        <f t="shared" si="1"/>
        <v>80</v>
      </c>
      <c r="I849" s="501">
        <f t="shared" si="2"/>
        <v>20</v>
      </c>
    </row>
    <row r="850" spans="1:9" ht="15" x14ac:dyDescent="0.3">
      <c r="A850" s="494" t="s">
        <v>3522</v>
      </c>
      <c r="B850" s="513" t="s">
        <v>3523</v>
      </c>
      <c r="C850" s="302" t="s">
        <v>791</v>
      </c>
      <c r="D850" s="514">
        <v>44001003118</v>
      </c>
      <c r="E850" s="508" t="s">
        <v>1276</v>
      </c>
      <c r="F850" s="508" t="s">
        <v>350</v>
      </c>
      <c r="G850" s="511">
        <v>100</v>
      </c>
      <c r="H850" s="509">
        <f t="shared" si="1"/>
        <v>80</v>
      </c>
      <c r="I850" s="501">
        <f t="shared" si="2"/>
        <v>20</v>
      </c>
    </row>
    <row r="851" spans="1:9" ht="15" x14ac:dyDescent="0.3">
      <c r="A851" s="494" t="s">
        <v>3524</v>
      </c>
      <c r="B851" s="513" t="s">
        <v>3525</v>
      </c>
      <c r="C851" s="302" t="s">
        <v>487</v>
      </c>
      <c r="D851" s="514">
        <v>44001000790</v>
      </c>
      <c r="E851" s="508" t="s">
        <v>1276</v>
      </c>
      <c r="F851" s="508" t="s">
        <v>350</v>
      </c>
      <c r="G851" s="511">
        <v>100</v>
      </c>
      <c r="H851" s="509">
        <f t="shared" si="1"/>
        <v>80</v>
      </c>
      <c r="I851" s="501">
        <f t="shared" si="2"/>
        <v>20</v>
      </c>
    </row>
    <row r="852" spans="1:9" ht="15" x14ac:dyDescent="0.3">
      <c r="A852" s="494" t="s">
        <v>3526</v>
      </c>
      <c r="B852" s="513" t="s">
        <v>3527</v>
      </c>
      <c r="C852" s="302" t="s">
        <v>726</v>
      </c>
      <c r="D852" s="514">
        <v>44001001355</v>
      </c>
      <c r="E852" s="508" t="s">
        <v>1276</v>
      </c>
      <c r="F852" s="508" t="s">
        <v>350</v>
      </c>
      <c r="G852" s="511">
        <v>100</v>
      </c>
      <c r="H852" s="509">
        <f t="shared" si="1"/>
        <v>80</v>
      </c>
      <c r="I852" s="501">
        <f t="shared" si="2"/>
        <v>20</v>
      </c>
    </row>
    <row r="853" spans="1:9" ht="15" x14ac:dyDescent="0.3">
      <c r="A853" s="494" t="s">
        <v>3528</v>
      </c>
      <c r="B853" s="513" t="s">
        <v>3529</v>
      </c>
      <c r="C853" s="302" t="s">
        <v>1797</v>
      </c>
      <c r="D853" s="514">
        <v>44001002913</v>
      </c>
      <c r="E853" s="508" t="s">
        <v>1276</v>
      </c>
      <c r="F853" s="508" t="s">
        <v>350</v>
      </c>
      <c r="G853" s="511">
        <v>100</v>
      </c>
      <c r="H853" s="509">
        <f t="shared" si="1"/>
        <v>80</v>
      </c>
      <c r="I853" s="501">
        <f t="shared" si="2"/>
        <v>20</v>
      </c>
    </row>
    <row r="854" spans="1:9" ht="15" x14ac:dyDescent="0.3">
      <c r="A854" s="494" t="s">
        <v>3530</v>
      </c>
      <c r="B854" s="513" t="s">
        <v>3531</v>
      </c>
      <c r="C854" s="302" t="s">
        <v>488</v>
      </c>
      <c r="D854" s="514">
        <v>44001005429</v>
      </c>
      <c r="E854" s="508" t="s">
        <v>1276</v>
      </c>
      <c r="F854" s="508" t="s">
        <v>350</v>
      </c>
      <c r="G854" s="511">
        <v>100</v>
      </c>
      <c r="H854" s="509">
        <f t="shared" si="1"/>
        <v>80</v>
      </c>
      <c r="I854" s="501">
        <f t="shared" si="2"/>
        <v>20</v>
      </c>
    </row>
    <row r="855" spans="1:9" ht="15" x14ac:dyDescent="0.3">
      <c r="A855" s="494" t="s">
        <v>3532</v>
      </c>
      <c r="B855" s="513" t="s">
        <v>3533</v>
      </c>
      <c r="C855" s="302" t="s">
        <v>756</v>
      </c>
      <c r="D855" s="514">
        <v>44001003034</v>
      </c>
      <c r="E855" s="508" t="s">
        <v>1276</v>
      </c>
      <c r="F855" s="508" t="s">
        <v>350</v>
      </c>
      <c r="G855" s="511">
        <v>100</v>
      </c>
      <c r="H855" s="509">
        <f t="shared" si="1"/>
        <v>80</v>
      </c>
      <c r="I855" s="501">
        <f t="shared" si="2"/>
        <v>20</v>
      </c>
    </row>
    <row r="856" spans="1:9" ht="15" x14ac:dyDescent="0.3">
      <c r="A856" s="494" t="s">
        <v>3534</v>
      </c>
      <c r="B856" s="513" t="s">
        <v>3535</v>
      </c>
      <c r="C856" s="302" t="s">
        <v>1033</v>
      </c>
      <c r="D856" s="514">
        <v>44001005038</v>
      </c>
      <c r="E856" s="508" t="s">
        <v>1276</v>
      </c>
      <c r="F856" s="508" t="s">
        <v>350</v>
      </c>
      <c r="G856" s="511">
        <v>100</v>
      </c>
      <c r="H856" s="509">
        <f t="shared" si="1"/>
        <v>80</v>
      </c>
      <c r="I856" s="501">
        <f t="shared" si="2"/>
        <v>20</v>
      </c>
    </row>
    <row r="857" spans="1:9" ht="15" x14ac:dyDescent="0.3">
      <c r="A857" s="494" t="s">
        <v>3536</v>
      </c>
      <c r="B857" s="512" t="s">
        <v>1724</v>
      </c>
      <c r="C857" s="302" t="s">
        <v>3408</v>
      </c>
      <c r="D857" s="510">
        <v>49001004480</v>
      </c>
      <c r="E857" s="508" t="s">
        <v>1276</v>
      </c>
      <c r="F857" s="508" t="s">
        <v>350</v>
      </c>
      <c r="G857" s="511">
        <v>100</v>
      </c>
      <c r="H857" s="509">
        <f t="shared" ref="H857:H920" si="3">G857-I857</f>
        <v>80</v>
      </c>
      <c r="I857" s="501">
        <f t="shared" ref="I857:I920" si="4">G857*20%</f>
        <v>20</v>
      </c>
    </row>
    <row r="858" spans="1:9" ht="15" x14ac:dyDescent="0.3">
      <c r="A858" s="494" t="s">
        <v>3537</v>
      </c>
      <c r="B858" s="512" t="s">
        <v>991</v>
      </c>
      <c r="C858" s="302" t="s">
        <v>1618</v>
      </c>
      <c r="D858" s="510">
        <v>60001027408</v>
      </c>
      <c r="E858" s="508" t="s">
        <v>1276</v>
      </c>
      <c r="F858" s="508" t="s">
        <v>350</v>
      </c>
      <c r="G858" s="511">
        <v>100</v>
      </c>
      <c r="H858" s="509">
        <f t="shared" si="3"/>
        <v>80</v>
      </c>
      <c r="I858" s="501">
        <f t="shared" si="4"/>
        <v>20</v>
      </c>
    </row>
    <row r="859" spans="1:9" ht="15" x14ac:dyDescent="0.3">
      <c r="A859" s="494" t="s">
        <v>3538</v>
      </c>
      <c r="B859" s="512" t="s">
        <v>3539</v>
      </c>
      <c r="C859" s="302" t="s">
        <v>3540</v>
      </c>
      <c r="D859" s="510">
        <v>60001036894</v>
      </c>
      <c r="E859" s="508" t="s">
        <v>1276</v>
      </c>
      <c r="F859" s="508" t="s">
        <v>350</v>
      </c>
      <c r="G859" s="511">
        <v>100</v>
      </c>
      <c r="H859" s="509">
        <f t="shared" si="3"/>
        <v>80</v>
      </c>
      <c r="I859" s="501">
        <f t="shared" si="4"/>
        <v>20</v>
      </c>
    </row>
    <row r="860" spans="1:9" ht="15" x14ac:dyDescent="0.3">
      <c r="A860" s="494" t="s">
        <v>3541</v>
      </c>
      <c r="B860" s="512" t="s">
        <v>3542</v>
      </c>
      <c r="C860" s="302" t="s">
        <v>3543</v>
      </c>
      <c r="D860" s="510">
        <v>49001009580</v>
      </c>
      <c r="E860" s="508" t="s">
        <v>1276</v>
      </c>
      <c r="F860" s="508" t="s">
        <v>350</v>
      </c>
      <c r="G860" s="511">
        <v>100</v>
      </c>
      <c r="H860" s="509">
        <f t="shared" si="3"/>
        <v>80</v>
      </c>
      <c r="I860" s="501">
        <f t="shared" si="4"/>
        <v>20</v>
      </c>
    </row>
    <row r="861" spans="1:9" ht="15" x14ac:dyDescent="0.3">
      <c r="A861" s="494" t="s">
        <v>3544</v>
      </c>
      <c r="B861" s="512" t="s">
        <v>756</v>
      </c>
      <c r="C861" s="302" t="s">
        <v>3545</v>
      </c>
      <c r="D861" s="510">
        <v>49001013301</v>
      </c>
      <c r="E861" s="508" t="s">
        <v>1276</v>
      </c>
      <c r="F861" s="508" t="s">
        <v>350</v>
      </c>
      <c r="G861" s="511">
        <v>100</v>
      </c>
      <c r="H861" s="509">
        <f t="shared" si="3"/>
        <v>80</v>
      </c>
      <c r="I861" s="501">
        <f t="shared" si="4"/>
        <v>20</v>
      </c>
    </row>
    <row r="862" spans="1:9" ht="15" x14ac:dyDescent="0.3">
      <c r="A862" s="494" t="s">
        <v>3546</v>
      </c>
      <c r="B862" s="512" t="s">
        <v>483</v>
      </c>
      <c r="C862" s="302" t="s">
        <v>862</v>
      </c>
      <c r="D862" s="510">
        <v>49001006506</v>
      </c>
      <c r="E862" s="508" t="s">
        <v>1276</v>
      </c>
      <c r="F862" s="508" t="s">
        <v>350</v>
      </c>
      <c r="G862" s="511">
        <v>100</v>
      </c>
      <c r="H862" s="509">
        <f t="shared" si="3"/>
        <v>80</v>
      </c>
      <c r="I862" s="501">
        <f t="shared" si="4"/>
        <v>20</v>
      </c>
    </row>
    <row r="863" spans="1:9" ht="15" x14ac:dyDescent="0.3">
      <c r="A863" s="494" t="s">
        <v>3547</v>
      </c>
      <c r="B863" s="512" t="s">
        <v>791</v>
      </c>
      <c r="C863" s="302" t="s">
        <v>862</v>
      </c>
      <c r="D863" s="510">
        <v>49001008695</v>
      </c>
      <c r="E863" s="508" t="s">
        <v>1276</v>
      </c>
      <c r="F863" s="508" t="s">
        <v>350</v>
      </c>
      <c r="G863" s="511">
        <v>100</v>
      </c>
      <c r="H863" s="509">
        <f t="shared" si="3"/>
        <v>80</v>
      </c>
      <c r="I863" s="501">
        <f t="shared" si="4"/>
        <v>20</v>
      </c>
    </row>
    <row r="864" spans="1:9" ht="15" x14ac:dyDescent="0.3">
      <c r="A864" s="494" t="s">
        <v>3548</v>
      </c>
      <c r="B864" s="512" t="s">
        <v>483</v>
      </c>
      <c r="C864" s="302" t="s">
        <v>3549</v>
      </c>
      <c r="D864" s="510" t="s">
        <v>3550</v>
      </c>
      <c r="E864" s="508" t="s">
        <v>1276</v>
      </c>
      <c r="F864" s="508" t="s">
        <v>350</v>
      </c>
      <c r="G864" s="511">
        <v>100</v>
      </c>
      <c r="H864" s="509">
        <f t="shared" si="3"/>
        <v>80</v>
      </c>
      <c r="I864" s="501">
        <f t="shared" si="4"/>
        <v>20</v>
      </c>
    </row>
    <row r="865" spans="1:9" ht="15" x14ac:dyDescent="0.3">
      <c r="A865" s="494" t="s">
        <v>3551</v>
      </c>
      <c r="B865" s="512" t="s">
        <v>490</v>
      </c>
      <c r="C865" s="302" t="s">
        <v>3552</v>
      </c>
      <c r="D865" s="510" t="s">
        <v>3553</v>
      </c>
      <c r="E865" s="508" t="s">
        <v>1276</v>
      </c>
      <c r="F865" s="508" t="s">
        <v>350</v>
      </c>
      <c r="G865" s="511">
        <v>100</v>
      </c>
      <c r="H865" s="509">
        <f t="shared" si="3"/>
        <v>80</v>
      </c>
      <c r="I865" s="501">
        <f t="shared" si="4"/>
        <v>20</v>
      </c>
    </row>
    <row r="866" spans="1:9" ht="15" x14ac:dyDescent="0.3">
      <c r="A866" s="494" t="s">
        <v>3554</v>
      </c>
      <c r="B866" s="512" t="s">
        <v>514</v>
      </c>
      <c r="C866" s="302" t="s">
        <v>770</v>
      </c>
      <c r="D866" s="510" t="s">
        <v>3555</v>
      </c>
      <c r="E866" s="508" t="s">
        <v>1276</v>
      </c>
      <c r="F866" s="508" t="s">
        <v>350</v>
      </c>
      <c r="G866" s="511">
        <v>100</v>
      </c>
      <c r="H866" s="509">
        <f t="shared" si="3"/>
        <v>80</v>
      </c>
      <c r="I866" s="501">
        <f t="shared" si="4"/>
        <v>20</v>
      </c>
    </row>
    <row r="867" spans="1:9" ht="15" x14ac:dyDescent="0.3">
      <c r="A867" s="494" t="s">
        <v>3556</v>
      </c>
      <c r="B867" s="512" t="s">
        <v>1031</v>
      </c>
      <c r="C867" s="302" t="s">
        <v>3557</v>
      </c>
      <c r="D867" s="510" t="s">
        <v>3558</v>
      </c>
      <c r="E867" s="508" t="s">
        <v>1276</v>
      </c>
      <c r="F867" s="508" t="s">
        <v>350</v>
      </c>
      <c r="G867" s="511">
        <v>100</v>
      </c>
      <c r="H867" s="509">
        <f t="shared" si="3"/>
        <v>80</v>
      </c>
      <c r="I867" s="501">
        <f t="shared" si="4"/>
        <v>20</v>
      </c>
    </row>
    <row r="868" spans="1:9" ht="15" x14ac:dyDescent="0.3">
      <c r="A868" s="494" t="s">
        <v>3559</v>
      </c>
      <c r="B868" s="512" t="s">
        <v>899</v>
      </c>
      <c r="C868" s="302" t="s">
        <v>591</v>
      </c>
      <c r="D868" s="510">
        <v>49001000185</v>
      </c>
      <c r="E868" s="508" t="s">
        <v>1276</v>
      </c>
      <c r="F868" s="508" t="s">
        <v>350</v>
      </c>
      <c r="G868" s="511">
        <v>100</v>
      </c>
      <c r="H868" s="509">
        <f t="shared" si="3"/>
        <v>80</v>
      </c>
      <c r="I868" s="501">
        <f t="shared" si="4"/>
        <v>20</v>
      </c>
    </row>
    <row r="869" spans="1:9" ht="15" x14ac:dyDescent="0.3">
      <c r="A869" s="494" t="s">
        <v>3560</v>
      </c>
      <c r="B869" s="512" t="s">
        <v>3561</v>
      </c>
      <c r="C869" s="302" t="s">
        <v>3562</v>
      </c>
      <c r="D869" s="510" t="s">
        <v>3563</v>
      </c>
      <c r="E869" s="508" t="s">
        <v>1276</v>
      </c>
      <c r="F869" s="508" t="s">
        <v>350</v>
      </c>
      <c r="G869" s="511">
        <v>100</v>
      </c>
      <c r="H869" s="509">
        <f t="shared" si="3"/>
        <v>80</v>
      </c>
      <c r="I869" s="501">
        <f t="shared" si="4"/>
        <v>20</v>
      </c>
    </row>
    <row r="870" spans="1:9" ht="15" x14ac:dyDescent="0.3">
      <c r="A870" s="494" t="s">
        <v>3564</v>
      </c>
      <c r="B870" s="512" t="s">
        <v>721</v>
      </c>
      <c r="C870" s="302" t="s">
        <v>3565</v>
      </c>
      <c r="D870" s="510" t="s">
        <v>3566</v>
      </c>
      <c r="E870" s="508" t="s">
        <v>1276</v>
      </c>
      <c r="F870" s="508" t="s">
        <v>350</v>
      </c>
      <c r="G870" s="511">
        <v>100</v>
      </c>
      <c r="H870" s="509">
        <f t="shared" si="3"/>
        <v>80</v>
      </c>
      <c r="I870" s="501">
        <f t="shared" si="4"/>
        <v>20</v>
      </c>
    </row>
    <row r="871" spans="1:9" ht="15" x14ac:dyDescent="0.3">
      <c r="A871" s="494" t="s">
        <v>3567</v>
      </c>
      <c r="B871" s="512" t="s">
        <v>1183</v>
      </c>
      <c r="C871" s="302" t="s">
        <v>3568</v>
      </c>
      <c r="D871" s="510" t="s">
        <v>3569</v>
      </c>
      <c r="E871" s="508" t="s">
        <v>1276</v>
      </c>
      <c r="F871" s="508" t="s">
        <v>350</v>
      </c>
      <c r="G871" s="511">
        <v>100</v>
      </c>
      <c r="H871" s="509">
        <f t="shared" si="3"/>
        <v>80</v>
      </c>
      <c r="I871" s="501">
        <f t="shared" si="4"/>
        <v>20</v>
      </c>
    </row>
    <row r="872" spans="1:9" ht="15" x14ac:dyDescent="0.3">
      <c r="A872" s="494" t="s">
        <v>3570</v>
      </c>
      <c r="B872" s="512" t="s">
        <v>3571</v>
      </c>
      <c r="C872" s="302" t="s">
        <v>3572</v>
      </c>
      <c r="D872" s="510" t="s">
        <v>3573</v>
      </c>
      <c r="E872" s="508" t="s">
        <v>1276</v>
      </c>
      <c r="F872" s="508" t="s">
        <v>350</v>
      </c>
      <c r="G872" s="511">
        <v>100</v>
      </c>
      <c r="H872" s="509">
        <f t="shared" si="3"/>
        <v>80</v>
      </c>
      <c r="I872" s="501">
        <f t="shared" si="4"/>
        <v>20</v>
      </c>
    </row>
    <row r="873" spans="1:9" ht="15" x14ac:dyDescent="0.3">
      <c r="A873" s="494" t="s">
        <v>3574</v>
      </c>
      <c r="B873" s="512" t="s">
        <v>2073</v>
      </c>
      <c r="C873" s="302" t="s">
        <v>3575</v>
      </c>
      <c r="D873" s="510" t="s">
        <v>3576</v>
      </c>
      <c r="E873" s="508" t="s">
        <v>1276</v>
      </c>
      <c r="F873" s="508" t="s">
        <v>350</v>
      </c>
      <c r="G873" s="511">
        <v>100</v>
      </c>
      <c r="H873" s="509">
        <f t="shared" si="3"/>
        <v>80</v>
      </c>
      <c r="I873" s="501">
        <f t="shared" si="4"/>
        <v>20</v>
      </c>
    </row>
    <row r="874" spans="1:9" ht="15" x14ac:dyDescent="0.3">
      <c r="A874" s="494" t="s">
        <v>3577</v>
      </c>
      <c r="B874" s="512" t="s">
        <v>1382</v>
      </c>
      <c r="C874" s="302" t="s">
        <v>3578</v>
      </c>
      <c r="D874" s="510" t="s">
        <v>3579</v>
      </c>
      <c r="E874" s="508" t="s">
        <v>1276</v>
      </c>
      <c r="F874" s="508" t="s">
        <v>350</v>
      </c>
      <c r="G874" s="511">
        <v>100</v>
      </c>
      <c r="H874" s="509">
        <f t="shared" si="3"/>
        <v>80</v>
      </c>
      <c r="I874" s="501">
        <f t="shared" si="4"/>
        <v>20</v>
      </c>
    </row>
    <row r="875" spans="1:9" ht="15" x14ac:dyDescent="0.3">
      <c r="A875" s="494" t="s">
        <v>3580</v>
      </c>
      <c r="B875" s="512" t="s">
        <v>1668</v>
      </c>
      <c r="C875" s="302" t="s">
        <v>3581</v>
      </c>
      <c r="D875" s="510" t="s">
        <v>3582</v>
      </c>
      <c r="E875" s="508" t="s">
        <v>1276</v>
      </c>
      <c r="F875" s="508" t="s">
        <v>350</v>
      </c>
      <c r="G875" s="511">
        <v>100</v>
      </c>
      <c r="H875" s="509">
        <f t="shared" si="3"/>
        <v>80</v>
      </c>
      <c r="I875" s="501">
        <f t="shared" si="4"/>
        <v>20</v>
      </c>
    </row>
    <row r="876" spans="1:9" ht="15" x14ac:dyDescent="0.3">
      <c r="A876" s="494" t="s">
        <v>3583</v>
      </c>
      <c r="B876" s="512" t="s">
        <v>3584</v>
      </c>
      <c r="C876" s="302" t="s">
        <v>1198</v>
      </c>
      <c r="D876" s="510" t="s">
        <v>3585</v>
      </c>
      <c r="E876" s="508" t="s">
        <v>1276</v>
      </c>
      <c r="F876" s="508" t="s">
        <v>350</v>
      </c>
      <c r="G876" s="511">
        <v>100</v>
      </c>
      <c r="H876" s="509">
        <f t="shared" si="3"/>
        <v>80</v>
      </c>
      <c r="I876" s="501">
        <f t="shared" si="4"/>
        <v>20</v>
      </c>
    </row>
    <row r="877" spans="1:9" ht="15" x14ac:dyDescent="0.3">
      <c r="A877" s="494" t="s">
        <v>3586</v>
      </c>
      <c r="B877" s="512" t="s">
        <v>515</v>
      </c>
      <c r="C877" s="302" t="s">
        <v>2578</v>
      </c>
      <c r="D877" s="510" t="s">
        <v>3587</v>
      </c>
      <c r="E877" s="508" t="s">
        <v>1276</v>
      </c>
      <c r="F877" s="508" t="s">
        <v>350</v>
      </c>
      <c r="G877" s="511">
        <v>100</v>
      </c>
      <c r="H877" s="509">
        <f t="shared" si="3"/>
        <v>80</v>
      </c>
      <c r="I877" s="501">
        <f t="shared" si="4"/>
        <v>20</v>
      </c>
    </row>
    <row r="878" spans="1:9" ht="15" x14ac:dyDescent="0.3">
      <c r="A878" s="494" t="s">
        <v>3588</v>
      </c>
      <c r="B878" s="512" t="s">
        <v>3589</v>
      </c>
      <c r="C878" s="302" t="s">
        <v>3572</v>
      </c>
      <c r="D878" s="510">
        <v>60001017956</v>
      </c>
      <c r="E878" s="508" t="s">
        <v>1276</v>
      </c>
      <c r="F878" s="508" t="s">
        <v>350</v>
      </c>
      <c r="G878" s="511">
        <v>100</v>
      </c>
      <c r="H878" s="509">
        <f t="shared" si="3"/>
        <v>80</v>
      </c>
      <c r="I878" s="501">
        <f t="shared" si="4"/>
        <v>20</v>
      </c>
    </row>
    <row r="879" spans="1:9" ht="15" x14ac:dyDescent="0.3">
      <c r="A879" s="494" t="s">
        <v>3590</v>
      </c>
      <c r="B879" s="512" t="s">
        <v>3591</v>
      </c>
      <c r="C879" s="302" t="s">
        <v>3572</v>
      </c>
      <c r="D879" s="510" t="s">
        <v>3592</v>
      </c>
      <c r="E879" s="508" t="s">
        <v>1276</v>
      </c>
      <c r="F879" s="508" t="s">
        <v>350</v>
      </c>
      <c r="G879" s="511">
        <v>100</v>
      </c>
      <c r="H879" s="509">
        <f t="shared" si="3"/>
        <v>80</v>
      </c>
      <c r="I879" s="501">
        <f t="shared" si="4"/>
        <v>20</v>
      </c>
    </row>
    <row r="880" spans="1:9" ht="15" x14ac:dyDescent="0.3">
      <c r="A880" s="494" t="s">
        <v>3593</v>
      </c>
      <c r="B880" s="512" t="s">
        <v>726</v>
      </c>
      <c r="C880" s="302" t="s">
        <v>3594</v>
      </c>
      <c r="D880" s="510" t="s">
        <v>3595</v>
      </c>
      <c r="E880" s="508" t="s">
        <v>1276</v>
      </c>
      <c r="F880" s="508" t="s">
        <v>350</v>
      </c>
      <c r="G880" s="511">
        <v>100</v>
      </c>
      <c r="H880" s="509">
        <f t="shared" si="3"/>
        <v>80</v>
      </c>
      <c r="I880" s="501">
        <f t="shared" si="4"/>
        <v>20</v>
      </c>
    </row>
    <row r="881" spans="1:9" ht="15" x14ac:dyDescent="0.3">
      <c r="A881" s="494" t="s">
        <v>3596</v>
      </c>
      <c r="B881" s="512" t="s">
        <v>3597</v>
      </c>
      <c r="C881" s="302" t="s">
        <v>3598</v>
      </c>
      <c r="D881" s="510" t="s">
        <v>3599</v>
      </c>
      <c r="E881" s="508" t="s">
        <v>1276</v>
      </c>
      <c r="F881" s="508" t="s">
        <v>350</v>
      </c>
      <c r="G881" s="511">
        <v>100</v>
      </c>
      <c r="H881" s="509">
        <f t="shared" si="3"/>
        <v>80</v>
      </c>
      <c r="I881" s="501">
        <f t="shared" si="4"/>
        <v>20</v>
      </c>
    </row>
    <row r="882" spans="1:9" ht="15" x14ac:dyDescent="0.3">
      <c r="A882" s="494" t="s">
        <v>3600</v>
      </c>
      <c r="B882" s="512" t="s">
        <v>1565</v>
      </c>
      <c r="C882" s="302" t="s">
        <v>3601</v>
      </c>
      <c r="D882" s="510" t="s">
        <v>3602</v>
      </c>
      <c r="E882" s="508" t="s">
        <v>1276</v>
      </c>
      <c r="F882" s="508" t="s">
        <v>350</v>
      </c>
      <c r="G882" s="511">
        <v>100</v>
      </c>
      <c r="H882" s="509">
        <f t="shared" si="3"/>
        <v>80</v>
      </c>
      <c r="I882" s="501">
        <f t="shared" si="4"/>
        <v>20</v>
      </c>
    </row>
    <row r="883" spans="1:9" ht="15" x14ac:dyDescent="0.3">
      <c r="A883" s="494" t="s">
        <v>3603</v>
      </c>
      <c r="B883" s="512" t="s">
        <v>1305</v>
      </c>
      <c r="C883" s="302" t="s">
        <v>3572</v>
      </c>
      <c r="D883" s="510" t="s">
        <v>3604</v>
      </c>
      <c r="E883" s="508" t="s">
        <v>1276</v>
      </c>
      <c r="F883" s="508" t="s">
        <v>350</v>
      </c>
      <c r="G883" s="511">
        <v>100</v>
      </c>
      <c r="H883" s="509">
        <f t="shared" si="3"/>
        <v>80</v>
      </c>
      <c r="I883" s="501">
        <f t="shared" si="4"/>
        <v>20</v>
      </c>
    </row>
    <row r="884" spans="1:9" ht="15" x14ac:dyDescent="0.3">
      <c r="A884" s="494" t="s">
        <v>3605</v>
      </c>
      <c r="B884" s="512" t="s">
        <v>672</v>
      </c>
      <c r="C884" s="302" t="s">
        <v>3601</v>
      </c>
      <c r="D884" s="510" t="s">
        <v>3606</v>
      </c>
      <c r="E884" s="508" t="s">
        <v>1276</v>
      </c>
      <c r="F884" s="508" t="s">
        <v>350</v>
      </c>
      <c r="G884" s="511">
        <v>100</v>
      </c>
      <c r="H884" s="509">
        <f t="shared" si="3"/>
        <v>80</v>
      </c>
      <c r="I884" s="501">
        <f t="shared" si="4"/>
        <v>20</v>
      </c>
    </row>
    <row r="885" spans="1:9" ht="15" x14ac:dyDescent="0.3">
      <c r="A885" s="494" t="s">
        <v>3607</v>
      </c>
      <c r="B885" s="512" t="s">
        <v>668</v>
      </c>
      <c r="C885" s="302" t="s">
        <v>753</v>
      </c>
      <c r="D885" s="510" t="s">
        <v>3608</v>
      </c>
      <c r="E885" s="508" t="s">
        <v>1276</v>
      </c>
      <c r="F885" s="508" t="s">
        <v>350</v>
      </c>
      <c r="G885" s="511">
        <v>100</v>
      </c>
      <c r="H885" s="509">
        <f t="shared" si="3"/>
        <v>80</v>
      </c>
      <c r="I885" s="501">
        <f t="shared" si="4"/>
        <v>20</v>
      </c>
    </row>
    <row r="886" spans="1:9" ht="15" x14ac:dyDescent="0.3">
      <c r="A886" s="494" t="s">
        <v>3609</v>
      </c>
      <c r="B886" s="512" t="s">
        <v>3086</v>
      </c>
      <c r="C886" s="302" t="s">
        <v>3610</v>
      </c>
      <c r="D886" s="510">
        <v>60001160265</v>
      </c>
      <c r="E886" s="508" t="s">
        <v>1276</v>
      </c>
      <c r="F886" s="508" t="s">
        <v>350</v>
      </c>
      <c r="G886" s="511">
        <v>100</v>
      </c>
      <c r="H886" s="509">
        <f t="shared" si="3"/>
        <v>80</v>
      </c>
      <c r="I886" s="501">
        <f t="shared" si="4"/>
        <v>20</v>
      </c>
    </row>
    <row r="887" spans="1:9" ht="15" x14ac:dyDescent="0.3">
      <c r="A887" s="494" t="s">
        <v>3611</v>
      </c>
      <c r="B887" s="512" t="s">
        <v>791</v>
      </c>
      <c r="C887" s="302" t="s">
        <v>3578</v>
      </c>
      <c r="D887" s="510" t="s">
        <v>3612</v>
      </c>
      <c r="E887" s="508" t="s">
        <v>1276</v>
      </c>
      <c r="F887" s="508" t="s">
        <v>350</v>
      </c>
      <c r="G887" s="511">
        <v>100</v>
      </c>
      <c r="H887" s="509">
        <f t="shared" si="3"/>
        <v>80</v>
      </c>
      <c r="I887" s="501">
        <f t="shared" si="4"/>
        <v>20</v>
      </c>
    </row>
    <row r="888" spans="1:9" ht="15" x14ac:dyDescent="0.3">
      <c r="A888" s="494" t="s">
        <v>3613</v>
      </c>
      <c r="B888" s="512" t="s">
        <v>3614</v>
      </c>
      <c r="C888" s="302" t="s">
        <v>591</v>
      </c>
      <c r="D888" s="510" t="s">
        <v>3615</v>
      </c>
      <c r="E888" s="508" t="s">
        <v>1276</v>
      </c>
      <c r="F888" s="508" t="s">
        <v>350</v>
      </c>
      <c r="G888" s="511">
        <v>100</v>
      </c>
      <c r="H888" s="509">
        <f t="shared" si="3"/>
        <v>80</v>
      </c>
      <c r="I888" s="501">
        <f t="shared" si="4"/>
        <v>20</v>
      </c>
    </row>
    <row r="889" spans="1:9" ht="15" x14ac:dyDescent="0.3">
      <c r="A889" s="494" t="s">
        <v>3616</v>
      </c>
      <c r="B889" s="512" t="s">
        <v>3253</v>
      </c>
      <c r="C889" s="302" t="s">
        <v>1930</v>
      </c>
      <c r="D889" s="510" t="s">
        <v>3617</v>
      </c>
      <c r="E889" s="508" t="s">
        <v>1276</v>
      </c>
      <c r="F889" s="508" t="s">
        <v>350</v>
      </c>
      <c r="G889" s="511">
        <v>100</v>
      </c>
      <c r="H889" s="509">
        <f t="shared" si="3"/>
        <v>80</v>
      </c>
      <c r="I889" s="501">
        <f t="shared" si="4"/>
        <v>20</v>
      </c>
    </row>
    <row r="890" spans="1:9" ht="15" x14ac:dyDescent="0.3">
      <c r="A890" s="494" t="s">
        <v>3618</v>
      </c>
      <c r="B890" s="512" t="s">
        <v>3619</v>
      </c>
      <c r="C890" s="302" t="s">
        <v>3620</v>
      </c>
      <c r="D890" s="510" t="s">
        <v>3621</v>
      </c>
      <c r="E890" s="508" t="s">
        <v>1276</v>
      </c>
      <c r="F890" s="508" t="s">
        <v>350</v>
      </c>
      <c r="G890" s="511">
        <v>100</v>
      </c>
      <c r="H890" s="509">
        <f t="shared" si="3"/>
        <v>80</v>
      </c>
      <c r="I890" s="501">
        <f t="shared" si="4"/>
        <v>20</v>
      </c>
    </row>
    <row r="891" spans="1:9" ht="15" x14ac:dyDescent="0.3">
      <c r="A891" s="494" t="s">
        <v>3622</v>
      </c>
      <c r="B891" s="512" t="s">
        <v>3623</v>
      </c>
      <c r="C891" s="302" t="s">
        <v>3624</v>
      </c>
      <c r="D891" s="510" t="s">
        <v>3625</v>
      </c>
      <c r="E891" s="508" t="s">
        <v>1276</v>
      </c>
      <c r="F891" s="508" t="s">
        <v>350</v>
      </c>
      <c r="G891" s="511">
        <v>100</v>
      </c>
      <c r="H891" s="509">
        <f t="shared" si="3"/>
        <v>80</v>
      </c>
      <c r="I891" s="501">
        <f t="shared" si="4"/>
        <v>20</v>
      </c>
    </row>
    <row r="892" spans="1:9" ht="15" x14ac:dyDescent="0.3">
      <c r="A892" s="494" t="s">
        <v>3626</v>
      </c>
      <c r="B892" s="512" t="s">
        <v>542</v>
      </c>
      <c r="C892" s="302" t="s">
        <v>3627</v>
      </c>
      <c r="D892" s="510" t="s">
        <v>3628</v>
      </c>
      <c r="E892" s="508" t="s">
        <v>1276</v>
      </c>
      <c r="F892" s="508" t="s">
        <v>350</v>
      </c>
      <c r="G892" s="511">
        <v>100</v>
      </c>
      <c r="H892" s="509">
        <f t="shared" si="3"/>
        <v>80</v>
      </c>
      <c r="I892" s="501">
        <f t="shared" si="4"/>
        <v>20</v>
      </c>
    </row>
    <row r="893" spans="1:9" ht="15" x14ac:dyDescent="0.3">
      <c r="A893" s="494" t="s">
        <v>3629</v>
      </c>
      <c r="B893" s="512" t="s">
        <v>1183</v>
      </c>
      <c r="C893" s="302" t="s">
        <v>3630</v>
      </c>
      <c r="D893" s="510" t="s">
        <v>3631</v>
      </c>
      <c r="E893" s="508" t="s">
        <v>1276</v>
      </c>
      <c r="F893" s="508" t="s">
        <v>350</v>
      </c>
      <c r="G893" s="511">
        <v>100</v>
      </c>
      <c r="H893" s="509">
        <f t="shared" si="3"/>
        <v>80</v>
      </c>
      <c r="I893" s="501">
        <f t="shared" si="4"/>
        <v>20</v>
      </c>
    </row>
    <row r="894" spans="1:9" ht="15" x14ac:dyDescent="0.3">
      <c r="A894" s="494" t="s">
        <v>3632</v>
      </c>
      <c r="B894" s="512" t="s">
        <v>3633</v>
      </c>
      <c r="C894" s="302" t="s">
        <v>3557</v>
      </c>
      <c r="D894" s="510" t="s">
        <v>3634</v>
      </c>
      <c r="E894" s="508" t="s">
        <v>1276</v>
      </c>
      <c r="F894" s="508" t="s">
        <v>350</v>
      </c>
      <c r="G894" s="511">
        <v>100</v>
      </c>
      <c r="H894" s="509">
        <f t="shared" si="3"/>
        <v>80</v>
      </c>
      <c r="I894" s="501">
        <f t="shared" si="4"/>
        <v>20</v>
      </c>
    </row>
    <row r="895" spans="1:9" ht="15" x14ac:dyDescent="0.3">
      <c r="A895" s="494" t="s">
        <v>3635</v>
      </c>
      <c r="B895" s="512" t="s">
        <v>1371</v>
      </c>
      <c r="C895" s="302" t="s">
        <v>591</v>
      </c>
      <c r="D895" s="510" t="s">
        <v>3636</v>
      </c>
      <c r="E895" s="508" t="s">
        <v>1276</v>
      </c>
      <c r="F895" s="508" t="s">
        <v>350</v>
      </c>
      <c r="G895" s="511">
        <v>100</v>
      </c>
      <c r="H895" s="509">
        <f t="shared" si="3"/>
        <v>80</v>
      </c>
      <c r="I895" s="501">
        <f t="shared" si="4"/>
        <v>20</v>
      </c>
    </row>
    <row r="896" spans="1:9" ht="15" x14ac:dyDescent="0.3">
      <c r="A896" s="494" t="s">
        <v>3637</v>
      </c>
      <c r="B896" s="512" t="s">
        <v>1591</v>
      </c>
      <c r="C896" s="302" t="s">
        <v>3638</v>
      </c>
      <c r="D896" s="510" t="s">
        <v>3639</v>
      </c>
      <c r="E896" s="508" t="s">
        <v>1276</v>
      </c>
      <c r="F896" s="508" t="s">
        <v>350</v>
      </c>
      <c r="G896" s="511">
        <v>100</v>
      </c>
      <c r="H896" s="509">
        <f t="shared" si="3"/>
        <v>80</v>
      </c>
      <c r="I896" s="501">
        <f t="shared" si="4"/>
        <v>20</v>
      </c>
    </row>
    <row r="897" spans="1:9" ht="15" x14ac:dyDescent="0.3">
      <c r="A897" s="494" t="s">
        <v>3640</v>
      </c>
      <c r="B897" s="512" t="s">
        <v>701</v>
      </c>
      <c r="C897" s="302" t="s">
        <v>3641</v>
      </c>
      <c r="D897" s="510" t="s">
        <v>3642</v>
      </c>
      <c r="E897" s="508" t="s">
        <v>1276</v>
      </c>
      <c r="F897" s="508" t="s">
        <v>350</v>
      </c>
      <c r="G897" s="511">
        <v>100</v>
      </c>
      <c r="H897" s="509">
        <f t="shared" si="3"/>
        <v>80</v>
      </c>
      <c r="I897" s="501">
        <f t="shared" si="4"/>
        <v>20</v>
      </c>
    </row>
    <row r="898" spans="1:9" ht="15" x14ac:dyDescent="0.3">
      <c r="A898" s="494" t="s">
        <v>3643</v>
      </c>
      <c r="B898" s="513" t="s">
        <v>1332</v>
      </c>
      <c r="C898" s="302" t="s">
        <v>3644</v>
      </c>
      <c r="D898" s="514">
        <v>27001003855</v>
      </c>
      <c r="E898" s="508" t="s">
        <v>1276</v>
      </c>
      <c r="F898" s="508" t="s">
        <v>350</v>
      </c>
      <c r="G898" s="511">
        <v>100</v>
      </c>
      <c r="H898" s="509">
        <f t="shared" si="3"/>
        <v>80</v>
      </c>
      <c r="I898" s="501">
        <f t="shared" si="4"/>
        <v>20</v>
      </c>
    </row>
    <row r="899" spans="1:9" ht="15" x14ac:dyDescent="0.3">
      <c r="A899" s="494" t="s">
        <v>3645</v>
      </c>
      <c r="B899" s="513" t="s">
        <v>3646</v>
      </c>
      <c r="C899" s="302" t="s">
        <v>3644</v>
      </c>
      <c r="D899" s="514">
        <v>27001007466</v>
      </c>
      <c r="E899" s="508" t="s">
        <v>1276</v>
      </c>
      <c r="F899" s="508" t="s">
        <v>350</v>
      </c>
      <c r="G899" s="511">
        <v>100</v>
      </c>
      <c r="H899" s="509">
        <f t="shared" si="3"/>
        <v>80</v>
      </c>
      <c r="I899" s="501">
        <f t="shared" si="4"/>
        <v>20</v>
      </c>
    </row>
    <row r="900" spans="1:9" ht="15" x14ac:dyDescent="0.3">
      <c r="A900" s="494" t="s">
        <v>3647</v>
      </c>
      <c r="B900" s="513" t="s">
        <v>3648</v>
      </c>
      <c r="C900" s="302" t="s">
        <v>3649</v>
      </c>
      <c r="D900" s="514">
        <v>27001002630</v>
      </c>
      <c r="E900" s="508" t="s">
        <v>1276</v>
      </c>
      <c r="F900" s="508" t="s">
        <v>350</v>
      </c>
      <c r="G900" s="511">
        <v>100</v>
      </c>
      <c r="H900" s="509">
        <f t="shared" si="3"/>
        <v>80</v>
      </c>
      <c r="I900" s="501">
        <f t="shared" si="4"/>
        <v>20</v>
      </c>
    </row>
    <row r="901" spans="1:9" ht="15" x14ac:dyDescent="0.3">
      <c r="A901" s="494" t="s">
        <v>3650</v>
      </c>
      <c r="B901" s="513" t="s">
        <v>1724</v>
      </c>
      <c r="C901" s="302" t="s">
        <v>1200</v>
      </c>
      <c r="D901" s="514">
        <v>27001002423</v>
      </c>
      <c r="E901" s="508" t="s">
        <v>1276</v>
      </c>
      <c r="F901" s="508" t="s">
        <v>350</v>
      </c>
      <c r="G901" s="511">
        <v>100</v>
      </c>
      <c r="H901" s="509">
        <f t="shared" si="3"/>
        <v>80</v>
      </c>
      <c r="I901" s="501">
        <f t="shared" si="4"/>
        <v>20</v>
      </c>
    </row>
    <row r="902" spans="1:9" ht="15" x14ac:dyDescent="0.3">
      <c r="A902" s="494" t="s">
        <v>3651</v>
      </c>
      <c r="B902" s="513" t="s">
        <v>544</v>
      </c>
      <c r="C902" s="302" t="s">
        <v>3652</v>
      </c>
      <c r="D902" s="514">
        <v>27001007404</v>
      </c>
      <c r="E902" s="508" t="s">
        <v>1276</v>
      </c>
      <c r="F902" s="508" t="s">
        <v>350</v>
      </c>
      <c r="G902" s="511">
        <v>100</v>
      </c>
      <c r="H902" s="509">
        <f t="shared" si="3"/>
        <v>80</v>
      </c>
      <c r="I902" s="501">
        <f t="shared" si="4"/>
        <v>20</v>
      </c>
    </row>
    <row r="903" spans="1:9" ht="15" x14ac:dyDescent="0.3">
      <c r="A903" s="494" t="s">
        <v>3653</v>
      </c>
      <c r="B903" s="513" t="s">
        <v>1758</v>
      </c>
      <c r="C903" s="302" t="s">
        <v>3654</v>
      </c>
      <c r="D903" s="514">
        <v>27001006469</v>
      </c>
      <c r="E903" s="508" t="s">
        <v>1276</v>
      </c>
      <c r="F903" s="508" t="s">
        <v>350</v>
      </c>
      <c r="G903" s="511">
        <v>100</v>
      </c>
      <c r="H903" s="509">
        <f t="shared" si="3"/>
        <v>80</v>
      </c>
      <c r="I903" s="501">
        <f t="shared" si="4"/>
        <v>20</v>
      </c>
    </row>
    <row r="904" spans="1:9" ht="15" x14ac:dyDescent="0.3">
      <c r="A904" s="494" t="s">
        <v>3655</v>
      </c>
      <c r="B904" s="513" t="s">
        <v>3656</v>
      </c>
      <c r="C904" s="302" t="s">
        <v>3620</v>
      </c>
      <c r="D904" s="514">
        <v>27001005792</v>
      </c>
      <c r="E904" s="508" t="s">
        <v>1276</v>
      </c>
      <c r="F904" s="508" t="s">
        <v>350</v>
      </c>
      <c r="G904" s="511">
        <v>100</v>
      </c>
      <c r="H904" s="509">
        <f t="shared" si="3"/>
        <v>80</v>
      </c>
      <c r="I904" s="501">
        <f t="shared" si="4"/>
        <v>20</v>
      </c>
    </row>
    <row r="905" spans="1:9" ht="15" x14ac:dyDescent="0.3">
      <c r="A905" s="494" t="s">
        <v>3657</v>
      </c>
      <c r="B905" s="513" t="s">
        <v>544</v>
      </c>
      <c r="C905" s="302" t="s">
        <v>3644</v>
      </c>
      <c r="D905" s="514">
        <v>27001002744</v>
      </c>
      <c r="E905" s="508" t="s">
        <v>1276</v>
      </c>
      <c r="F905" s="508" t="s">
        <v>350</v>
      </c>
      <c r="G905" s="511">
        <v>100</v>
      </c>
      <c r="H905" s="509">
        <f t="shared" si="3"/>
        <v>80</v>
      </c>
      <c r="I905" s="501">
        <f t="shared" si="4"/>
        <v>20</v>
      </c>
    </row>
    <row r="906" spans="1:9" ht="15" x14ac:dyDescent="0.3">
      <c r="A906" s="494" t="s">
        <v>3658</v>
      </c>
      <c r="B906" s="513" t="s">
        <v>2105</v>
      </c>
      <c r="C906" s="302" t="s">
        <v>1509</v>
      </c>
      <c r="D906" s="514">
        <v>27001003687</v>
      </c>
      <c r="E906" s="508" t="s">
        <v>1276</v>
      </c>
      <c r="F906" s="508" t="s">
        <v>350</v>
      </c>
      <c r="G906" s="511">
        <v>100</v>
      </c>
      <c r="H906" s="509">
        <f t="shared" si="3"/>
        <v>80</v>
      </c>
      <c r="I906" s="501">
        <f t="shared" si="4"/>
        <v>20</v>
      </c>
    </row>
    <row r="907" spans="1:9" ht="15" x14ac:dyDescent="0.3">
      <c r="A907" s="494" t="s">
        <v>3659</v>
      </c>
      <c r="B907" s="513" t="s">
        <v>3660</v>
      </c>
      <c r="C907" s="302" t="s">
        <v>3620</v>
      </c>
      <c r="D907" s="514">
        <v>27001002980</v>
      </c>
      <c r="E907" s="508" t="s">
        <v>1276</v>
      </c>
      <c r="F907" s="508" t="s">
        <v>350</v>
      </c>
      <c r="G907" s="511">
        <v>100</v>
      </c>
      <c r="H907" s="509">
        <f t="shared" si="3"/>
        <v>80</v>
      </c>
      <c r="I907" s="501">
        <f t="shared" si="4"/>
        <v>20</v>
      </c>
    </row>
    <row r="908" spans="1:9" ht="15" x14ac:dyDescent="0.3">
      <c r="A908" s="494" t="s">
        <v>3661</v>
      </c>
      <c r="B908" s="513" t="s">
        <v>1812</v>
      </c>
      <c r="C908" s="302" t="s">
        <v>1521</v>
      </c>
      <c r="D908" s="514">
        <v>27001003446</v>
      </c>
      <c r="E908" s="508" t="s">
        <v>1276</v>
      </c>
      <c r="F908" s="508" t="s">
        <v>350</v>
      </c>
      <c r="G908" s="511">
        <v>100</v>
      </c>
      <c r="H908" s="509">
        <f t="shared" si="3"/>
        <v>80</v>
      </c>
      <c r="I908" s="501">
        <f t="shared" si="4"/>
        <v>20</v>
      </c>
    </row>
    <row r="909" spans="1:9" ht="15" x14ac:dyDescent="0.3">
      <c r="A909" s="494" t="s">
        <v>3662</v>
      </c>
      <c r="B909" s="513" t="s">
        <v>1219</v>
      </c>
      <c r="C909" s="302" t="s">
        <v>1509</v>
      </c>
      <c r="D909" s="514">
        <v>27001005238</v>
      </c>
      <c r="E909" s="508" t="s">
        <v>1276</v>
      </c>
      <c r="F909" s="508" t="s">
        <v>350</v>
      </c>
      <c r="G909" s="511">
        <v>100</v>
      </c>
      <c r="H909" s="509">
        <f t="shared" si="3"/>
        <v>80</v>
      </c>
      <c r="I909" s="501">
        <f t="shared" si="4"/>
        <v>20</v>
      </c>
    </row>
    <row r="910" spans="1:9" ht="15" x14ac:dyDescent="0.3">
      <c r="A910" s="494" t="s">
        <v>3663</v>
      </c>
      <c r="B910" s="513" t="s">
        <v>636</v>
      </c>
      <c r="C910" s="302" t="s">
        <v>3664</v>
      </c>
      <c r="D910" s="514">
        <v>62007005167</v>
      </c>
      <c r="E910" s="508" t="s">
        <v>1276</v>
      </c>
      <c r="F910" s="508" t="s">
        <v>350</v>
      </c>
      <c r="G910" s="511">
        <v>100</v>
      </c>
      <c r="H910" s="509">
        <f t="shared" si="3"/>
        <v>80</v>
      </c>
      <c r="I910" s="501">
        <f t="shared" si="4"/>
        <v>20</v>
      </c>
    </row>
    <row r="911" spans="1:9" ht="15" x14ac:dyDescent="0.3">
      <c r="A911" s="494" t="s">
        <v>3665</v>
      </c>
      <c r="B911" s="513" t="s">
        <v>3221</v>
      </c>
      <c r="C911" s="302" t="s">
        <v>1077</v>
      </c>
      <c r="D911" s="514">
        <v>27001006225</v>
      </c>
      <c r="E911" s="508" t="s">
        <v>1276</v>
      </c>
      <c r="F911" s="508" t="s">
        <v>350</v>
      </c>
      <c r="G911" s="511">
        <v>100</v>
      </c>
      <c r="H911" s="509">
        <f t="shared" si="3"/>
        <v>80</v>
      </c>
      <c r="I911" s="501">
        <f t="shared" si="4"/>
        <v>20</v>
      </c>
    </row>
    <row r="912" spans="1:9" ht="15" x14ac:dyDescent="0.3">
      <c r="A912" s="494" t="s">
        <v>3666</v>
      </c>
      <c r="B912" s="513" t="s">
        <v>3667</v>
      </c>
      <c r="C912" s="302" t="s">
        <v>2303</v>
      </c>
      <c r="D912" s="514">
        <v>27001001795</v>
      </c>
      <c r="E912" s="508" t="s">
        <v>1276</v>
      </c>
      <c r="F912" s="508" t="s">
        <v>350</v>
      </c>
      <c r="G912" s="511">
        <v>100</v>
      </c>
      <c r="H912" s="509">
        <f t="shared" si="3"/>
        <v>80</v>
      </c>
      <c r="I912" s="501">
        <f t="shared" si="4"/>
        <v>20</v>
      </c>
    </row>
    <row r="913" spans="1:9" ht="15" x14ac:dyDescent="0.3">
      <c r="A913" s="494" t="s">
        <v>3668</v>
      </c>
      <c r="B913" s="513" t="s">
        <v>1063</v>
      </c>
      <c r="C913" s="302" t="s">
        <v>1509</v>
      </c>
      <c r="D913" s="514">
        <v>27001000812</v>
      </c>
      <c r="E913" s="508" t="s">
        <v>1276</v>
      </c>
      <c r="F913" s="508" t="s">
        <v>350</v>
      </c>
      <c r="G913" s="511">
        <v>100</v>
      </c>
      <c r="H913" s="509">
        <f t="shared" si="3"/>
        <v>80</v>
      </c>
      <c r="I913" s="501">
        <f t="shared" si="4"/>
        <v>20</v>
      </c>
    </row>
    <row r="914" spans="1:9" ht="15" x14ac:dyDescent="0.3">
      <c r="A914" s="494" t="s">
        <v>3669</v>
      </c>
      <c r="B914" s="513" t="s">
        <v>2425</v>
      </c>
      <c r="C914" s="302" t="s">
        <v>3644</v>
      </c>
      <c r="D914" s="514">
        <v>27001003128</v>
      </c>
      <c r="E914" s="508" t="s">
        <v>1276</v>
      </c>
      <c r="F914" s="508" t="s">
        <v>350</v>
      </c>
      <c r="G914" s="511">
        <v>100</v>
      </c>
      <c r="H914" s="509">
        <f t="shared" si="3"/>
        <v>80</v>
      </c>
      <c r="I914" s="501">
        <f t="shared" si="4"/>
        <v>20</v>
      </c>
    </row>
    <row r="915" spans="1:9" ht="15" x14ac:dyDescent="0.3">
      <c r="A915" s="494" t="s">
        <v>3670</v>
      </c>
      <c r="B915" s="513" t="s">
        <v>503</v>
      </c>
      <c r="C915" s="302" t="s">
        <v>3671</v>
      </c>
      <c r="D915" s="514">
        <v>27001005784</v>
      </c>
      <c r="E915" s="508" t="s">
        <v>1276</v>
      </c>
      <c r="F915" s="508" t="s">
        <v>350</v>
      </c>
      <c r="G915" s="511">
        <v>100</v>
      </c>
      <c r="H915" s="509">
        <f t="shared" si="3"/>
        <v>80</v>
      </c>
      <c r="I915" s="501">
        <f t="shared" si="4"/>
        <v>20</v>
      </c>
    </row>
    <row r="916" spans="1:9" ht="15" x14ac:dyDescent="0.3">
      <c r="A916" s="494" t="s">
        <v>3672</v>
      </c>
      <c r="B916" s="513" t="s">
        <v>1371</v>
      </c>
      <c r="C916" s="302" t="s">
        <v>3673</v>
      </c>
      <c r="D916" s="514">
        <v>27001002857</v>
      </c>
      <c r="E916" s="508" t="s">
        <v>1276</v>
      </c>
      <c r="F916" s="508" t="s">
        <v>350</v>
      </c>
      <c r="G916" s="511">
        <v>100</v>
      </c>
      <c r="H916" s="509">
        <f t="shared" si="3"/>
        <v>80</v>
      </c>
      <c r="I916" s="501">
        <f t="shared" si="4"/>
        <v>20</v>
      </c>
    </row>
    <row r="917" spans="1:9" ht="15" x14ac:dyDescent="0.3">
      <c r="A917" s="494" t="s">
        <v>3674</v>
      </c>
      <c r="B917" s="513" t="s">
        <v>2712</v>
      </c>
      <c r="C917" s="302" t="s">
        <v>3581</v>
      </c>
      <c r="D917" s="514">
        <v>27001004166</v>
      </c>
      <c r="E917" s="508" t="s">
        <v>1276</v>
      </c>
      <c r="F917" s="508" t="s">
        <v>350</v>
      </c>
      <c r="G917" s="511">
        <v>100</v>
      </c>
      <c r="H917" s="509">
        <f t="shared" si="3"/>
        <v>80</v>
      </c>
      <c r="I917" s="501">
        <f t="shared" si="4"/>
        <v>20</v>
      </c>
    </row>
    <row r="918" spans="1:9" ht="15" x14ac:dyDescent="0.3">
      <c r="A918" s="494" t="s">
        <v>3675</v>
      </c>
      <c r="B918" s="512" t="s">
        <v>853</v>
      </c>
      <c r="C918" s="302" t="s">
        <v>3654</v>
      </c>
      <c r="D918" s="510">
        <v>27001004798</v>
      </c>
      <c r="E918" s="508" t="s">
        <v>1276</v>
      </c>
      <c r="F918" s="508" t="s">
        <v>350</v>
      </c>
      <c r="G918" s="511">
        <v>100</v>
      </c>
      <c r="H918" s="509">
        <f t="shared" si="3"/>
        <v>80</v>
      </c>
      <c r="I918" s="501">
        <f t="shared" si="4"/>
        <v>20</v>
      </c>
    </row>
    <row r="919" spans="1:9" ht="15" x14ac:dyDescent="0.3">
      <c r="A919" s="494" t="s">
        <v>3676</v>
      </c>
      <c r="B919" s="512" t="s">
        <v>1637</v>
      </c>
      <c r="C919" s="302" t="s">
        <v>3644</v>
      </c>
      <c r="D919" s="510">
        <v>27001003029</v>
      </c>
      <c r="E919" s="508" t="s">
        <v>1276</v>
      </c>
      <c r="F919" s="508" t="s">
        <v>350</v>
      </c>
      <c r="G919" s="511">
        <v>100</v>
      </c>
      <c r="H919" s="509">
        <f t="shared" si="3"/>
        <v>80</v>
      </c>
      <c r="I919" s="501">
        <f t="shared" si="4"/>
        <v>20</v>
      </c>
    </row>
    <row r="920" spans="1:9" ht="15" x14ac:dyDescent="0.3">
      <c r="A920" s="494" t="s">
        <v>3677</v>
      </c>
      <c r="B920" s="512" t="s">
        <v>3678</v>
      </c>
      <c r="C920" s="302" t="s">
        <v>1509</v>
      </c>
      <c r="D920" s="510" t="s">
        <v>3679</v>
      </c>
      <c r="E920" s="508" t="s">
        <v>1276</v>
      </c>
      <c r="F920" s="508" t="s">
        <v>350</v>
      </c>
      <c r="G920" s="511">
        <v>100</v>
      </c>
      <c r="H920" s="509">
        <f t="shared" si="3"/>
        <v>80</v>
      </c>
      <c r="I920" s="501">
        <f t="shared" si="4"/>
        <v>20</v>
      </c>
    </row>
    <row r="921" spans="1:9" ht="15" x14ac:dyDescent="0.3">
      <c r="A921" s="494" t="s">
        <v>3680</v>
      </c>
      <c r="B921" s="513" t="s">
        <v>3681</v>
      </c>
      <c r="C921" s="302" t="s">
        <v>3682</v>
      </c>
      <c r="D921" s="514">
        <v>35001025410</v>
      </c>
      <c r="E921" s="508" t="s">
        <v>1276</v>
      </c>
      <c r="F921" s="508" t="s">
        <v>350</v>
      </c>
      <c r="G921" s="511">
        <v>100</v>
      </c>
      <c r="H921" s="509">
        <f t="shared" ref="H921:H984" si="5">G921-I921</f>
        <v>80</v>
      </c>
      <c r="I921" s="501">
        <f t="shared" ref="I921:I984" si="6">G921*20%</f>
        <v>20</v>
      </c>
    </row>
    <row r="922" spans="1:9" ht="15" x14ac:dyDescent="0.3">
      <c r="A922" s="494" t="s">
        <v>3683</v>
      </c>
      <c r="B922" s="513" t="s">
        <v>3684</v>
      </c>
      <c r="C922" s="302" t="s">
        <v>3682</v>
      </c>
      <c r="D922" s="514">
        <v>34001001503</v>
      </c>
      <c r="E922" s="508" t="s">
        <v>1276</v>
      </c>
      <c r="F922" s="508" t="s">
        <v>350</v>
      </c>
      <c r="G922" s="511">
        <v>100</v>
      </c>
      <c r="H922" s="509">
        <f t="shared" si="5"/>
        <v>80</v>
      </c>
      <c r="I922" s="501">
        <f t="shared" si="6"/>
        <v>20</v>
      </c>
    </row>
    <row r="923" spans="1:9" ht="15" x14ac:dyDescent="0.3">
      <c r="A923" s="494" t="s">
        <v>3685</v>
      </c>
      <c r="B923" s="513" t="s">
        <v>3686</v>
      </c>
      <c r="C923" s="302" t="s">
        <v>3687</v>
      </c>
      <c r="D923" s="514" t="s">
        <v>3688</v>
      </c>
      <c r="E923" s="508" t="s">
        <v>1276</v>
      </c>
      <c r="F923" s="508" t="s">
        <v>350</v>
      </c>
      <c r="G923" s="511">
        <v>100</v>
      </c>
      <c r="H923" s="509">
        <f t="shared" si="5"/>
        <v>80</v>
      </c>
      <c r="I923" s="501">
        <f t="shared" si="6"/>
        <v>20</v>
      </c>
    </row>
    <row r="924" spans="1:9" ht="15" x14ac:dyDescent="0.3">
      <c r="A924" s="494" t="s">
        <v>3689</v>
      </c>
      <c r="B924" s="513" t="s">
        <v>3690</v>
      </c>
      <c r="C924" s="302" t="s">
        <v>3691</v>
      </c>
      <c r="D924" s="514">
        <v>34001003384</v>
      </c>
      <c r="E924" s="508" t="s">
        <v>1276</v>
      </c>
      <c r="F924" s="508" t="s">
        <v>350</v>
      </c>
      <c r="G924" s="511">
        <v>100</v>
      </c>
      <c r="H924" s="509">
        <f t="shared" si="5"/>
        <v>80</v>
      </c>
      <c r="I924" s="501">
        <f t="shared" si="6"/>
        <v>20</v>
      </c>
    </row>
    <row r="925" spans="1:9" ht="15" x14ac:dyDescent="0.3">
      <c r="A925" s="494" t="s">
        <v>3692</v>
      </c>
      <c r="B925" s="513" t="s">
        <v>3693</v>
      </c>
      <c r="C925" s="302" t="s">
        <v>3694</v>
      </c>
      <c r="D925" s="514">
        <v>34001007970</v>
      </c>
      <c r="E925" s="508" t="s">
        <v>1276</v>
      </c>
      <c r="F925" s="508" t="s">
        <v>350</v>
      </c>
      <c r="G925" s="511">
        <v>100</v>
      </c>
      <c r="H925" s="509">
        <f t="shared" si="5"/>
        <v>80</v>
      </c>
      <c r="I925" s="501">
        <f t="shared" si="6"/>
        <v>20</v>
      </c>
    </row>
    <row r="926" spans="1:9" ht="15" x14ac:dyDescent="0.3">
      <c r="A926" s="494" t="s">
        <v>3695</v>
      </c>
      <c r="B926" s="513" t="s">
        <v>3696</v>
      </c>
      <c r="C926" s="302" t="s">
        <v>3697</v>
      </c>
      <c r="D926" s="514">
        <v>34001008210</v>
      </c>
      <c r="E926" s="508" t="s">
        <v>1276</v>
      </c>
      <c r="F926" s="508" t="s">
        <v>350</v>
      </c>
      <c r="G926" s="511">
        <v>100</v>
      </c>
      <c r="H926" s="509">
        <f t="shared" si="5"/>
        <v>80</v>
      </c>
      <c r="I926" s="501">
        <f t="shared" si="6"/>
        <v>20</v>
      </c>
    </row>
    <row r="927" spans="1:9" ht="15" x14ac:dyDescent="0.3">
      <c r="A927" s="494" t="s">
        <v>3698</v>
      </c>
      <c r="B927" s="513" t="s">
        <v>3699</v>
      </c>
      <c r="C927" s="302" t="s">
        <v>1168</v>
      </c>
      <c r="D927" s="514">
        <v>62005007232</v>
      </c>
      <c r="E927" s="508" t="s">
        <v>1276</v>
      </c>
      <c r="F927" s="508" t="s">
        <v>350</v>
      </c>
      <c r="G927" s="511">
        <v>100</v>
      </c>
      <c r="H927" s="509">
        <f t="shared" si="5"/>
        <v>80</v>
      </c>
      <c r="I927" s="501">
        <f t="shared" si="6"/>
        <v>20</v>
      </c>
    </row>
    <row r="928" spans="1:9" ht="15" x14ac:dyDescent="0.3">
      <c r="A928" s="494" t="s">
        <v>3700</v>
      </c>
      <c r="B928" s="513" t="s">
        <v>3701</v>
      </c>
      <c r="C928" s="302" t="s">
        <v>753</v>
      </c>
      <c r="D928" s="514">
        <v>34001005434</v>
      </c>
      <c r="E928" s="508" t="s">
        <v>1276</v>
      </c>
      <c r="F928" s="508" t="s">
        <v>350</v>
      </c>
      <c r="G928" s="511">
        <v>100</v>
      </c>
      <c r="H928" s="509">
        <f t="shared" si="5"/>
        <v>80</v>
      </c>
      <c r="I928" s="501">
        <f t="shared" si="6"/>
        <v>20</v>
      </c>
    </row>
    <row r="929" spans="1:9" ht="15" x14ac:dyDescent="0.3">
      <c r="A929" s="494" t="s">
        <v>3702</v>
      </c>
      <c r="B929" s="513" t="s">
        <v>3703</v>
      </c>
      <c r="C929" s="302" t="s">
        <v>3704</v>
      </c>
      <c r="D929" s="514">
        <v>34001006189</v>
      </c>
      <c r="E929" s="508" t="s">
        <v>1276</v>
      </c>
      <c r="F929" s="508" t="s">
        <v>350</v>
      </c>
      <c r="G929" s="511">
        <v>100</v>
      </c>
      <c r="H929" s="509">
        <f t="shared" si="5"/>
        <v>80</v>
      </c>
      <c r="I929" s="501">
        <f t="shared" si="6"/>
        <v>20</v>
      </c>
    </row>
    <row r="930" spans="1:9" ht="15" x14ac:dyDescent="0.3">
      <c r="A930" s="494" t="s">
        <v>3705</v>
      </c>
      <c r="B930" s="513" t="s">
        <v>3706</v>
      </c>
      <c r="C930" s="302" t="s">
        <v>2324</v>
      </c>
      <c r="D930" s="514">
        <v>34001005853</v>
      </c>
      <c r="E930" s="508" t="s">
        <v>1276</v>
      </c>
      <c r="F930" s="508" t="s">
        <v>350</v>
      </c>
      <c r="G930" s="511">
        <v>100</v>
      </c>
      <c r="H930" s="509">
        <f t="shared" si="5"/>
        <v>80</v>
      </c>
      <c r="I930" s="501">
        <f t="shared" si="6"/>
        <v>20</v>
      </c>
    </row>
    <row r="931" spans="1:9" ht="15" x14ac:dyDescent="0.3">
      <c r="A931" s="494" t="s">
        <v>3707</v>
      </c>
      <c r="B931" s="513" t="s">
        <v>3708</v>
      </c>
      <c r="C931" s="302" t="s">
        <v>734</v>
      </c>
      <c r="D931" s="514">
        <v>34001005536</v>
      </c>
      <c r="E931" s="508" t="s">
        <v>1276</v>
      </c>
      <c r="F931" s="508" t="s">
        <v>350</v>
      </c>
      <c r="G931" s="511">
        <v>100</v>
      </c>
      <c r="H931" s="509">
        <f t="shared" si="5"/>
        <v>80</v>
      </c>
      <c r="I931" s="501">
        <f t="shared" si="6"/>
        <v>20</v>
      </c>
    </row>
    <row r="932" spans="1:9" ht="15" x14ac:dyDescent="0.3">
      <c r="A932" s="494" t="s">
        <v>3709</v>
      </c>
      <c r="B932" s="513" t="s">
        <v>3710</v>
      </c>
      <c r="C932" s="302" t="s">
        <v>625</v>
      </c>
      <c r="D932" s="514">
        <v>34001002137</v>
      </c>
      <c r="E932" s="508" t="s">
        <v>1276</v>
      </c>
      <c r="F932" s="508" t="s">
        <v>350</v>
      </c>
      <c r="G932" s="511">
        <v>100</v>
      </c>
      <c r="H932" s="509">
        <f t="shared" si="5"/>
        <v>80</v>
      </c>
      <c r="I932" s="501">
        <f t="shared" si="6"/>
        <v>20</v>
      </c>
    </row>
    <row r="933" spans="1:9" ht="15" x14ac:dyDescent="0.3">
      <c r="A933" s="494" t="s">
        <v>3711</v>
      </c>
      <c r="B933" s="513" t="s">
        <v>3712</v>
      </c>
      <c r="C933" s="302" t="s">
        <v>1539</v>
      </c>
      <c r="D933" s="514">
        <v>34001002834</v>
      </c>
      <c r="E933" s="508" t="s">
        <v>1276</v>
      </c>
      <c r="F933" s="508" t="s">
        <v>350</v>
      </c>
      <c r="G933" s="511">
        <v>100</v>
      </c>
      <c r="H933" s="509">
        <f t="shared" si="5"/>
        <v>80</v>
      </c>
      <c r="I933" s="501">
        <f t="shared" si="6"/>
        <v>20</v>
      </c>
    </row>
    <row r="934" spans="1:9" ht="15" x14ac:dyDescent="0.3">
      <c r="A934" s="494" t="s">
        <v>3713</v>
      </c>
      <c r="B934" s="513" t="s">
        <v>3714</v>
      </c>
      <c r="C934" s="302" t="s">
        <v>3715</v>
      </c>
      <c r="D934" s="514">
        <v>34001002482</v>
      </c>
      <c r="E934" s="508" t="s">
        <v>1276</v>
      </c>
      <c r="F934" s="508" t="s">
        <v>350</v>
      </c>
      <c r="G934" s="511">
        <v>100</v>
      </c>
      <c r="H934" s="509">
        <f t="shared" si="5"/>
        <v>80</v>
      </c>
      <c r="I934" s="501">
        <f t="shared" si="6"/>
        <v>20</v>
      </c>
    </row>
    <row r="935" spans="1:9" ht="15" x14ac:dyDescent="0.3">
      <c r="A935" s="494" t="s">
        <v>3716</v>
      </c>
      <c r="B935" s="513" t="s">
        <v>3717</v>
      </c>
      <c r="C935" s="302" t="s">
        <v>2631</v>
      </c>
      <c r="D935" s="514">
        <v>34001002210</v>
      </c>
      <c r="E935" s="508" t="s">
        <v>1276</v>
      </c>
      <c r="F935" s="508" t="s">
        <v>350</v>
      </c>
      <c r="G935" s="511">
        <v>100</v>
      </c>
      <c r="H935" s="509">
        <f t="shared" si="5"/>
        <v>80</v>
      </c>
      <c r="I935" s="501">
        <f t="shared" si="6"/>
        <v>20</v>
      </c>
    </row>
    <row r="936" spans="1:9" ht="15" x14ac:dyDescent="0.3">
      <c r="A936" s="494" t="s">
        <v>3718</v>
      </c>
      <c r="B936" s="513" t="s">
        <v>3719</v>
      </c>
      <c r="C936" s="302" t="s">
        <v>3720</v>
      </c>
      <c r="D936" s="514">
        <v>34001002550</v>
      </c>
      <c r="E936" s="508" t="s">
        <v>1276</v>
      </c>
      <c r="F936" s="508" t="s">
        <v>350</v>
      </c>
      <c r="G936" s="511">
        <v>100</v>
      </c>
      <c r="H936" s="509">
        <f t="shared" si="5"/>
        <v>80</v>
      </c>
      <c r="I936" s="501">
        <f t="shared" si="6"/>
        <v>20</v>
      </c>
    </row>
    <row r="937" spans="1:9" ht="15" x14ac:dyDescent="0.3">
      <c r="A937" s="494" t="s">
        <v>3721</v>
      </c>
      <c r="B937" s="513" t="s">
        <v>3690</v>
      </c>
      <c r="C937" s="302" t="s">
        <v>625</v>
      </c>
      <c r="D937" s="514" t="s">
        <v>3722</v>
      </c>
      <c r="E937" s="508" t="s">
        <v>1276</v>
      </c>
      <c r="F937" s="508" t="s">
        <v>350</v>
      </c>
      <c r="G937" s="511">
        <v>100</v>
      </c>
      <c r="H937" s="509">
        <f t="shared" si="5"/>
        <v>80</v>
      </c>
      <c r="I937" s="501">
        <f t="shared" si="6"/>
        <v>20</v>
      </c>
    </row>
    <row r="938" spans="1:9" ht="15" x14ac:dyDescent="0.3">
      <c r="A938" s="494" t="s">
        <v>3723</v>
      </c>
      <c r="B938" s="513" t="s">
        <v>3724</v>
      </c>
      <c r="C938" s="302" t="s">
        <v>3725</v>
      </c>
      <c r="D938" s="514">
        <v>34001007715</v>
      </c>
      <c r="E938" s="508" t="s">
        <v>1276</v>
      </c>
      <c r="F938" s="508" t="s">
        <v>350</v>
      </c>
      <c r="G938" s="511">
        <v>100</v>
      </c>
      <c r="H938" s="509">
        <f t="shared" si="5"/>
        <v>80</v>
      </c>
      <c r="I938" s="501">
        <f t="shared" si="6"/>
        <v>20</v>
      </c>
    </row>
    <row r="939" spans="1:9" ht="15" x14ac:dyDescent="0.3">
      <c r="A939" s="494" t="s">
        <v>3726</v>
      </c>
      <c r="B939" s="513" t="s">
        <v>3727</v>
      </c>
      <c r="C939" s="302" t="s">
        <v>3728</v>
      </c>
      <c r="D939" s="514">
        <v>54001007580</v>
      </c>
      <c r="E939" s="508" t="s">
        <v>1276</v>
      </c>
      <c r="F939" s="508" t="s">
        <v>350</v>
      </c>
      <c r="G939" s="511">
        <v>100</v>
      </c>
      <c r="H939" s="509">
        <f t="shared" si="5"/>
        <v>80</v>
      </c>
      <c r="I939" s="501">
        <f t="shared" si="6"/>
        <v>20</v>
      </c>
    </row>
    <row r="940" spans="1:9" ht="15" x14ac:dyDescent="0.3">
      <c r="A940" s="494" t="s">
        <v>3729</v>
      </c>
      <c r="B940" s="513" t="s">
        <v>3730</v>
      </c>
      <c r="C940" s="302" t="s">
        <v>625</v>
      </c>
      <c r="D940" s="514">
        <v>34001007720</v>
      </c>
      <c r="E940" s="508" t="s">
        <v>1276</v>
      </c>
      <c r="F940" s="508" t="s">
        <v>350</v>
      </c>
      <c r="G940" s="511">
        <v>100</v>
      </c>
      <c r="H940" s="509">
        <f t="shared" si="5"/>
        <v>80</v>
      </c>
      <c r="I940" s="501">
        <f t="shared" si="6"/>
        <v>20</v>
      </c>
    </row>
    <row r="941" spans="1:9" ht="15" x14ac:dyDescent="0.3">
      <c r="A941" s="494" t="s">
        <v>3731</v>
      </c>
      <c r="B941" s="513" t="s">
        <v>3717</v>
      </c>
      <c r="C941" s="302" t="s">
        <v>3732</v>
      </c>
      <c r="D941" s="514">
        <v>34001008049</v>
      </c>
      <c r="E941" s="508" t="s">
        <v>1276</v>
      </c>
      <c r="F941" s="508" t="s">
        <v>350</v>
      </c>
      <c r="G941" s="511">
        <v>100</v>
      </c>
      <c r="H941" s="509">
        <f t="shared" si="5"/>
        <v>80</v>
      </c>
      <c r="I941" s="501">
        <f t="shared" si="6"/>
        <v>20</v>
      </c>
    </row>
    <row r="942" spans="1:9" ht="15" x14ac:dyDescent="0.3">
      <c r="A942" s="494" t="s">
        <v>3733</v>
      </c>
      <c r="B942" s="513" t="s">
        <v>3734</v>
      </c>
      <c r="C942" s="302" t="s">
        <v>625</v>
      </c>
      <c r="D942" s="514">
        <v>34001008285</v>
      </c>
      <c r="E942" s="508" t="s">
        <v>1276</v>
      </c>
      <c r="F942" s="508" t="s">
        <v>350</v>
      </c>
      <c r="G942" s="511">
        <v>100</v>
      </c>
      <c r="H942" s="509">
        <f t="shared" si="5"/>
        <v>80</v>
      </c>
      <c r="I942" s="501">
        <f t="shared" si="6"/>
        <v>20</v>
      </c>
    </row>
    <row r="943" spans="1:9" ht="15" x14ac:dyDescent="0.3">
      <c r="A943" s="494" t="s">
        <v>3735</v>
      </c>
      <c r="B943" s="513" t="s">
        <v>3736</v>
      </c>
      <c r="C943" s="302" t="s">
        <v>3732</v>
      </c>
      <c r="D943" s="514">
        <v>34001006671</v>
      </c>
      <c r="E943" s="508" t="s">
        <v>1276</v>
      </c>
      <c r="F943" s="508" t="s">
        <v>350</v>
      </c>
      <c r="G943" s="511">
        <v>100</v>
      </c>
      <c r="H943" s="509">
        <f t="shared" si="5"/>
        <v>80</v>
      </c>
      <c r="I943" s="501">
        <f t="shared" si="6"/>
        <v>20</v>
      </c>
    </row>
    <row r="944" spans="1:9" ht="15" x14ac:dyDescent="0.3">
      <c r="A944" s="494" t="s">
        <v>3737</v>
      </c>
      <c r="B944" s="302" t="s">
        <v>3738</v>
      </c>
      <c r="C944" s="302" t="s">
        <v>3739</v>
      </c>
      <c r="D944" s="514" t="s">
        <v>3740</v>
      </c>
      <c r="E944" s="508" t="s">
        <v>1276</v>
      </c>
      <c r="F944" s="508" t="s">
        <v>350</v>
      </c>
      <c r="G944" s="511">
        <v>100</v>
      </c>
      <c r="H944" s="509">
        <f t="shared" si="5"/>
        <v>80</v>
      </c>
      <c r="I944" s="501">
        <f t="shared" si="6"/>
        <v>20</v>
      </c>
    </row>
    <row r="945" spans="1:9" ht="15" x14ac:dyDescent="0.3">
      <c r="A945" s="494" t="s">
        <v>3741</v>
      </c>
      <c r="B945" s="513" t="s">
        <v>3742</v>
      </c>
      <c r="C945" s="302" t="s">
        <v>3743</v>
      </c>
      <c r="D945" s="514">
        <v>48001003250</v>
      </c>
      <c r="E945" s="508" t="s">
        <v>1276</v>
      </c>
      <c r="F945" s="508" t="s">
        <v>350</v>
      </c>
      <c r="G945" s="511">
        <v>100</v>
      </c>
      <c r="H945" s="509">
        <f t="shared" si="5"/>
        <v>80</v>
      </c>
      <c r="I945" s="501">
        <f t="shared" si="6"/>
        <v>20</v>
      </c>
    </row>
    <row r="946" spans="1:9" ht="15" x14ac:dyDescent="0.3">
      <c r="A946" s="494" t="s">
        <v>3744</v>
      </c>
      <c r="B946" s="302" t="s">
        <v>485</v>
      </c>
      <c r="C946" s="302" t="s">
        <v>3745</v>
      </c>
      <c r="D946" s="514" t="s">
        <v>3746</v>
      </c>
      <c r="E946" s="508" t="s">
        <v>1276</v>
      </c>
      <c r="F946" s="508" t="s">
        <v>350</v>
      </c>
      <c r="G946" s="511">
        <v>100</v>
      </c>
      <c r="H946" s="509">
        <f t="shared" si="5"/>
        <v>80</v>
      </c>
      <c r="I946" s="501">
        <f t="shared" si="6"/>
        <v>20</v>
      </c>
    </row>
    <row r="947" spans="1:9" ht="15" x14ac:dyDescent="0.3">
      <c r="A947" s="494" t="s">
        <v>3747</v>
      </c>
      <c r="B947" s="302" t="s">
        <v>1437</v>
      </c>
      <c r="C947" s="302" t="s">
        <v>3748</v>
      </c>
      <c r="D947" s="514" t="s">
        <v>3749</v>
      </c>
      <c r="E947" s="508" t="s">
        <v>1276</v>
      </c>
      <c r="F947" s="508" t="s">
        <v>350</v>
      </c>
      <c r="G947" s="511">
        <v>100</v>
      </c>
      <c r="H947" s="509">
        <f t="shared" si="5"/>
        <v>80</v>
      </c>
      <c r="I947" s="501">
        <f t="shared" si="6"/>
        <v>20</v>
      </c>
    </row>
    <row r="948" spans="1:9" ht="15" x14ac:dyDescent="0.3">
      <c r="A948" s="494" t="s">
        <v>3750</v>
      </c>
      <c r="B948" s="302" t="s">
        <v>571</v>
      </c>
      <c r="C948" s="302" t="s">
        <v>1569</v>
      </c>
      <c r="D948" s="514" t="s">
        <v>3751</v>
      </c>
      <c r="E948" s="508" t="s">
        <v>1276</v>
      </c>
      <c r="F948" s="508" t="s">
        <v>350</v>
      </c>
      <c r="G948" s="511">
        <v>100</v>
      </c>
      <c r="H948" s="509">
        <f t="shared" si="5"/>
        <v>80</v>
      </c>
      <c r="I948" s="501">
        <f t="shared" si="6"/>
        <v>20</v>
      </c>
    </row>
    <row r="949" spans="1:9" ht="15" x14ac:dyDescent="0.3">
      <c r="A949" s="494" t="s">
        <v>3752</v>
      </c>
      <c r="B949" s="302" t="s">
        <v>1010</v>
      </c>
      <c r="C949" s="302" t="s">
        <v>3753</v>
      </c>
      <c r="D949" s="514">
        <v>60001109423</v>
      </c>
      <c r="E949" s="508" t="s">
        <v>1276</v>
      </c>
      <c r="F949" s="508" t="s">
        <v>350</v>
      </c>
      <c r="G949" s="511">
        <v>100</v>
      </c>
      <c r="H949" s="509">
        <f t="shared" si="5"/>
        <v>80</v>
      </c>
      <c r="I949" s="501">
        <f t="shared" si="6"/>
        <v>20</v>
      </c>
    </row>
    <row r="950" spans="1:9" ht="15" x14ac:dyDescent="0.3">
      <c r="A950" s="494" t="s">
        <v>3754</v>
      </c>
      <c r="B950" s="302" t="s">
        <v>1746</v>
      </c>
      <c r="C950" s="302" t="s">
        <v>3755</v>
      </c>
      <c r="D950" s="514" t="s">
        <v>3756</v>
      </c>
      <c r="E950" s="508" t="s">
        <v>1276</v>
      </c>
      <c r="F950" s="508" t="s">
        <v>350</v>
      </c>
      <c r="G950" s="511">
        <v>100</v>
      </c>
      <c r="H950" s="509">
        <f t="shared" si="5"/>
        <v>80</v>
      </c>
      <c r="I950" s="501">
        <f t="shared" si="6"/>
        <v>20</v>
      </c>
    </row>
    <row r="951" spans="1:9" ht="15" x14ac:dyDescent="0.3">
      <c r="A951" s="494" t="s">
        <v>3757</v>
      </c>
      <c r="B951" s="302" t="s">
        <v>3758</v>
      </c>
      <c r="C951" s="302" t="s">
        <v>3759</v>
      </c>
      <c r="D951" s="514" t="s">
        <v>3760</v>
      </c>
      <c r="E951" s="508" t="s">
        <v>1276</v>
      </c>
      <c r="F951" s="508" t="s">
        <v>350</v>
      </c>
      <c r="G951" s="511">
        <v>100</v>
      </c>
      <c r="H951" s="509">
        <f t="shared" si="5"/>
        <v>80</v>
      </c>
      <c r="I951" s="501">
        <f t="shared" si="6"/>
        <v>20</v>
      </c>
    </row>
    <row r="952" spans="1:9" ht="15" x14ac:dyDescent="0.3">
      <c r="A952" s="494" t="s">
        <v>3761</v>
      </c>
      <c r="B952" s="302" t="s">
        <v>2608</v>
      </c>
      <c r="C952" s="302" t="s">
        <v>875</v>
      </c>
      <c r="D952" s="514" t="s">
        <v>3762</v>
      </c>
      <c r="E952" s="508" t="s">
        <v>1276</v>
      </c>
      <c r="F952" s="508" t="s">
        <v>350</v>
      </c>
      <c r="G952" s="511">
        <v>100</v>
      </c>
      <c r="H952" s="509">
        <f t="shared" si="5"/>
        <v>80</v>
      </c>
      <c r="I952" s="501">
        <f t="shared" si="6"/>
        <v>20</v>
      </c>
    </row>
    <row r="953" spans="1:9" ht="15" x14ac:dyDescent="0.3">
      <c r="A953" s="494" t="s">
        <v>3763</v>
      </c>
      <c r="B953" s="302" t="s">
        <v>3764</v>
      </c>
      <c r="C953" s="302" t="s">
        <v>3765</v>
      </c>
      <c r="D953" s="514" t="s">
        <v>3766</v>
      </c>
      <c r="E953" s="508" t="s">
        <v>1276</v>
      </c>
      <c r="F953" s="508" t="s">
        <v>350</v>
      </c>
      <c r="G953" s="511">
        <v>100</v>
      </c>
      <c r="H953" s="509">
        <f t="shared" si="5"/>
        <v>80</v>
      </c>
      <c r="I953" s="501">
        <f t="shared" si="6"/>
        <v>20</v>
      </c>
    </row>
    <row r="954" spans="1:9" ht="15" x14ac:dyDescent="0.3">
      <c r="A954" s="494" t="s">
        <v>3767</v>
      </c>
      <c r="B954" s="302" t="s">
        <v>2724</v>
      </c>
      <c r="C954" s="302" t="s">
        <v>3768</v>
      </c>
      <c r="D954" s="514" t="s">
        <v>3769</v>
      </c>
      <c r="E954" s="508" t="s">
        <v>1276</v>
      </c>
      <c r="F954" s="508" t="s">
        <v>350</v>
      </c>
      <c r="G954" s="511">
        <v>100</v>
      </c>
      <c r="H954" s="509">
        <f t="shared" si="5"/>
        <v>80</v>
      </c>
      <c r="I954" s="501">
        <f t="shared" si="6"/>
        <v>20</v>
      </c>
    </row>
    <row r="955" spans="1:9" ht="15" x14ac:dyDescent="0.3">
      <c r="A955" s="494" t="s">
        <v>3770</v>
      </c>
      <c r="B955" s="302" t="s">
        <v>1572</v>
      </c>
      <c r="C955" s="302" t="s">
        <v>715</v>
      </c>
      <c r="D955" s="514" t="s">
        <v>3771</v>
      </c>
      <c r="E955" s="508" t="s">
        <v>1276</v>
      </c>
      <c r="F955" s="508" t="s">
        <v>350</v>
      </c>
      <c r="G955" s="511">
        <v>100</v>
      </c>
      <c r="H955" s="509">
        <f t="shared" si="5"/>
        <v>80</v>
      </c>
      <c r="I955" s="501">
        <f t="shared" si="6"/>
        <v>20</v>
      </c>
    </row>
    <row r="956" spans="1:9" ht="15" x14ac:dyDescent="0.3">
      <c r="A956" s="494" t="s">
        <v>3772</v>
      </c>
      <c r="B956" s="302" t="s">
        <v>544</v>
      </c>
      <c r="C956" s="302" t="s">
        <v>3773</v>
      </c>
      <c r="D956" s="514" t="s">
        <v>3774</v>
      </c>
      <c r="E956" s="508" t="s">
        <v>1276</v>
      </c>
      <c r="F956" s="508" t="s">
        <v>350</v>
      </c>
      <c r="G956" s="511">
        <v>100</v>
      </c>
      <c r="H956" s="509">
        <f t="shared" si="5"/>
        <v>80</v>
      </c>
      <c r="I956" s="501">
        <f t="shared" si="6"/>
        <v>20</v>
      </c>
    </row>
    <row r="957" spans="1:9" ht="15" x14ac:dyDescent="0.3">
      <c r="A957" s="494" t="s">
        <v>3775</v>
      </c>
      <c r="B957" s="302" t="s">
        <v>2140</v>
      </c>
      <c r="C957" s="302" t="s">
        <v>3776</v>
      </c>
      <c r="D957" s="514" t="s">
        <v>3777</v>
      </c>
      <c r="E957" s="508" t="s">
        <v>1276</v>
      </c>
      <c r="F957" s="508" t="s">
        <v>350</v>
      </c>
      <c r="G957" s="511">
        <v>100</v>
      </c>
      <c r="H957" s="509">
        <f t="shared" si="5"/>
        <v>80</v>
      </c>
      <c r="I957" s="501">
        <f t="shared" si="6"/>
        <v>20</v>
      </c>
    </row>
    <row r="958" spans="1:9" ht="15" x14ac:dyDescent="0.3">
      <c r="A958" s="494" t="s">
        <v>3778</v>
      </c>
      <c r="B958" s="302" t="s">
        <v>3779</v>
      </c>
      <c r="C958" s="302" t="s">
        <v>1354</v>
      </c>
      <c r="D958" s="514" t="s">
        <v>3780</v>
      </c>
      <c r="E958" s="508" t="s">
        <v>1276</v>
      </c>
      <c r="F958" s="508" t="s">
        <v>350</v>
      </c>
      <c r="G958" s="511">
        <v>100</v>
      </c>
      <c r="H958" s="509">
        <f t="shared" si="5"/>
        <v>80</v>
      </c>
      <c r="I958" s="501">
        <f t="shared" si="6"/>
        <v>20</v>
      </c>
    </row>
    <row r="959" spans="1:9" ht="15" x14ac:dyDescent="0.3">
      <c r="A959" s="494" t="s">
        <v>3781</v>
      </c>
      <c r="B959" s="302" t="s">
        <v>498</v>
      </c>
      <c r="C959" s="302" t="s">
        <v>3782</v>
      </c>
      <c r="D959" s="514" t="s">
        <v>3783</v>
      </c>
      <c r="E959" s="508" t="s">
        <v>1276</v>
      </c>
      <c r="F959" s="508" t="s">
        <v>350</v>
      </c>
      <c r="G959" s="511">
        <v>100</v>
      </c>
      <c r="H959" s="509">
        <f t="shared" si="5"/>
        <v>80</v>
      </c>
      <c r="I959" s="501">
        <f t="shared" si="6"/>
        <v>20</v>
      </c>
    </row>
    <row r="960" spans="1:9" ht="15" x14ac:dyDescent="0.3">
      <c r="A960" s="494" t="s">
        <v>3784</v>
      </c>
      <c r="B960" s="302" t="s">
        <v>501</v>
      </c>
      <c r="C960" s="302" t="s">
        <v>2951</v>
      </c>
      <c r="D960" s="514" t="s">
        <v>3785</v>
      </c>
      <c r="E960" s="508" t="s">
        <v>1276</v>
      </c>
      <c r="F960" s="508" t="s">
        <v>350</v>
      </c>
      <c r="G960" s="511">
        <v>100</v>
      </c>
      <c r="H960" s="509">
        <f t="shared" si="5"/>
        <v>80</v>
      </c>
      <c r="I960" s="501">
        <f t="shared" si="6"/>
        <v>20</v>
      </c>
    </row>
    <row r="961" spans="1:9" ht="15" x14ac:dyDescent="0.3">
      <c r="A961" s="494" t="s">
        <v>3786</v>
      </c>
      <c r="B961" s="302" t="s">
        <v>485</v>
      </c>
      <c r="C961" s="302" t="s">
        <v>3787</v>
      </c>
      <c r="D961" s="514" t="s">
        <v>3788</v>
      </c>
      <c r="E961" s="508" t="s">
        <v>1276</v>
      </c>
      <c r="F961" s="508" t="s">
        <v>350</v>
      </c>
      <c r="G961" s="511">
        <v>100</v>
      </c>
      <c r="H961" s="509">
        <f t="shared" si="5"/>
        <v>80</v>
      </c>
      <c r="I961" s="501">
        <f t="shared" si="6"/>
        <v>20</v>
      </c>
    </row>
    <row r="962" spans="1:9" ht="15" x14ac:dyDescent="0.3">
      <c r="A962" s="494" t="s">
        <v>3789</v>
      </c>
      <c r="B962" s="302" t="s">
        <v>3790</v>
      </c>
      <c r="C962" s="302" t="s">
        <v>3791</v>
      </c>
      <c r="D962" s="514" t="s">
        <v>3792</v>
      </c>
      <c r="E962" s="508" t="s">
        <v>1276</v>
      </c>
      <c r="F962" s="508" t="s">
        <v>350</v>
      </c>
      <c r="G962" s="511">
        <v>100</v>
      </c>
      <c r="H962" s="509">
        <f t="shared" si="5"/>
        <v>80</v>
      </c>
      <c r="I962" s="501">
        <f t="shared" si="6"/>
        <v>20</v>
      </c>
    </row>
    <row r="963" spans="1:9" ht="15" x14ac:dyDescent="0.3">
      <c r="A963" s="494" t="s">
        <v>3793</v>
      </c>
      <c r="B963" s="513" t="s">
        <v>3794</v>
      </c>
      <c r="C963" s="302" t="s">
        <v>3739</v>
      </c>
      <c r="D963" s="514" t="s">
        <v>3795</v>
      </c>
      <c r="E963" s="508" t="s">
        <v>1276</v>
      </c>
      <c r="F963" s="508" t="s">
        <v>350</v>
      </c>
      <c r="G963" s="511">
        <v>100</v>
      </c>
      <c r="H963" s="509">
        <f t="shared" si="5"/>
        <v>80</v>
      </c>
      <c r="I963" s="501">
        <f t="shared" si="6"/>
        <v>20</v>
      </c>
    </row>
    <row r="964" spans="1:9" ht="15" x14ac:dyDescent="0.3">
      <c r="A964" s="494" t="s">
        <v>3796</v>
      </c>
      <c r="B964" s="302" t="s">
        <v>689</v>
      </c>
      <c r="C964" s="302" t="s">
        <v>3797</v>
      </c>
      <c r="D964" s="514" t="s">
        <v>3798</v>
      </c>
      <c r="E964" s="508" t="s">
        <v>1276</v>
      </c>
      <c r="F964" s="508" t="s">
        <v>350</v>
      </c>
      <c r="G964" s="511">
        <v>100</v>
      </c>
      <c r="H964" s="509">
        <f t="shared" si="5"/>
        <v>80</v>
      </c>
      <c r="I964" s="501">
        <f t="shared" si="6"/>
        <v>20</v>
      </c>
    </row>
    <row r="965" spans="1:9" ht="15" x14ac:dyDescent="0.3">
      <c r="A965" s="494" t="s">
        <v>3799</v>
      </c>
      <c r="B965" s="302" t="s">
        <v>1892</v>
      </c>
      <c r="C965" s="302" t="s">
        <v>1321</v>
      </c>
      <c r="D965" s="514">
        <v>62004016921</v>
      </c>
      <c r="E965" s="508" t="s">
        <v>1276</v>
      </c>
      <c r="F965" s="508" t="s">
        <v>350</v>
      </c>
      <c r="G965" s="511">
        <v>100</v>
      </c>
      <c r="H965" s="509">
        <f t="shared" si="5"/>
        <v>80</v>
      </c>
      <c r="I965" s="501">
        <f t="shared" si="6"/>
        <v>20</v>
      </c>
    </row>
    <row r="966" spans="1:9" ht="15" x14ac:dyDescent="0.3">
      <c r="A966" s="494" t="s">
        <v>3800</v>
      </c>
      <c r="B966" s="302" t="s">
        <v>1219</v>
      </c>
      <c r="C966" s="302" t="s">
        <v>3801</v>
      </c>
      <c r="D966" s="514">
        <v>37001029546</v>
      </c>
      <c r="E966" s="508" t="s">
        <v>1276</v>
      </c>
      <c r="F966" s="508" t="s">
        <v>350</v>
      </c>
      <c r="G966" s="511">
        <v>100</v>
      </c>
      <c r="H966" s="509">
        <f t="shared" si="5"/>
        <v>80</v>
      </c>
      <c r="I966" s="501">
        <f t="shared" si="6"/>
        <v>20</v>
      </c>
    </row>
    <row r="967" spans="1:9" ht="15" x14ac:dyDescent="0.3">
      <c r="A967" s="494" t="s">
        <v>3802</v>
      </c>
      <c r="B967" s="513" t="s">
        <v>498</v>
      </c>
      <c r="C967" s="302" t="s">
        <v>915</v>
      </c>
      <c r="D967" s="514" t="s">
        <v>3803</v>
      </c>
      <c r="E967" s="508" t="s">
        <v>1276</v>
      </c>
      <c r="F967" s="508" t="s">
        <v>350</v>
      </c>
      <c r="G967" s="511">
        <v>100</v>
      </c>
      <c r="H967" s="509">
        <f t="shared" si="5"/>
        <v>80</v>
      </c>
      <c r="I967" s="501">
        <f t="shared" si="6"/>
        <v>20</v>
      </c>
    </row>
    <row r="968" spans="1:9" ht="15" x14ac:dyDescent="0.3">
      <c r="A968" s="494" t="s">
        <v>3804</v>
      </c>
      <c r="B968" s="513" t="s">
        <v>3805</v>
      </c>
      <c r="C968" s="302" t="s">
        <v>1818</v>
      </c>
      <c r="D968" s="514">
        <v>48001000990</v>
      </c>
      <c r="E968" s="508" t="s">
        <v>1276</v>
      </c>
      <c r="F968" s="508" t="s">
        <v>350</v>
      </c>
      <c r="G968" s="511">
        <v>100</v>
      </c>
      <c r="H968" s="509">
        <f t="shared" si="5"/>
        <v>80</v>
      </c>
      <c r="I968" s="501">
        <f t="shared" si="6"/>
        <v>20</v>
      </c>
    </row>
    <row r="969" spans="1:9" ht="15" x14ac:dyDescent="0.3">
      <c r="A969" s="494" t="s">
        <v>3806</v>
      </c>
      <c r="B969" s="513" t="s">
        <v>1433</v>
      </c>
      <c r="C969" s="302" t="s">
        <v>1818</v>
      </c>
      <c r="D969" s="514">
        <v>48001010305</v>
      </c>
      <c r="E969" s="508" t="s">
        <v>1276</v>
      </c>
      <c r="F969" s="508" t="s">
        <v>350</v>
      </c>
      <c r="G969" s="511">
        <v>100</v>
      </c>
      <c r="H969" s="509">
        <f t="shared" si="5"/>
        <v>80</v>
      </c>
      <c r="I969" s="501">
        <f t="shared" si="6"/>
        <v>20</v>
      </c>
    </row>
    <row r="970" spans="1:9" ht="15" x14ac:dyDescent="0.3">
      <c r="A970" s="494" t="s">
        <v>3807</v>
      </c>
      <c r="B970" s="513" t="s">
        <v>495</v>
      </c>
      <c r="C970" s="302" t="s">
        <v>3808</v>
      </c>
      <c r="D970" s="514">
        <v>48001007138</v>
      </c>
      <c r="E970" s="508" t="s">
        <v>1276</v>
      </c>
      <c r="F970" s="508" t="s">
        <v>350</v>
      </c>
      <c r="G970" s="511">
        <v>100</v>
      </c>
      <c r="H970" s="509">
        <f t="shared" si="5"/>
        <v>80</v>
      </c>
      <c r="I970" s="501">
        <f t="shared" si="6"/>
        <v>20</v>
      </c>
    </row>
    <row r="971" spans="1:9" ht="15" x14ac:dyDescent="0.3">
      <c r="A971" s="494" t="s">
        <v>3809</v>
      </c>
      <c r="B971" s="513" t="s">
        <v>3810</v>
      </c>
      <c r="C971" s="302" t="s">
        <v>727</v>
      </c>
      <c r="D971" s="514">
        <v>48001000543</v>
      </c>
      <c r="E971" s="508" t="s">
        <v>1276</v>
      </c>
      <c r="F971" s="508" t="s">
        <v>350</v>
      </c>
      <c r="G971" s="511">
        <v>100</v>
      </c>
      <c r="H971" s="509">
        <f t="shared" si="5"/>
        <v>80</v>
      </c>
      <c r="I971" s="501">
        <f t="shared" si="6"/>
        <v>20</v>
      </c>
    </row>
    <row r="972" spans="1:9" ht="15" x14ac:dyDescent="0.3">
      <c r="A972" s="494" t="s">
        <v>3811</v>
      </c>
      <c r="B972" s="513" t="s">
        <v>3812</v>
      </c>
      <c r="C972" s="302" t="s">
        <v>3813</v>
      </c>
      <c r="D972" s="514">
        <v>48001001043</v>
      </c>
      <c r="E972" s="508" t="s">
        <v>1276</v>
      </c>
      <c r="F972" s="508" t="s">
        <v>350</v>
      </c>
      <c r="G972" s="511">
        <v>100</v>
      </c>
      <c r="H972" s="509">
        <f t="shared" si="5"/>
        <v>80</v>
      </c>
      <c r="I972" s="501">
        <f t="shared" si="6"/>
        <v>20</v>
      </c>
    </row>
    <row r="973" spans="1:9" ht="15" x14ac:dyDescent="0.3">
      <c r="A973" s="494" t="s">
        <v>3814</v>
      </c>
      <c r="B973" s="513" t="s">
        <v>1214</v>
      </c>
      <c r="C973" s="302" t="s">
        <v>3815</v>
      </c>
      <c r="D973" s="514">
        <v>48001023679</v>
      </c>
      <c r="E973" s="508" t="s">
        <v>1276</v>
      </c>
      <c r="F973" s="508" t="s">
        <v>350</v>
      </c>
      <c r="G973" s="511">
        <v>100</v>
      </c>
      <c r="H973" s="509">
        <f t="shared" si="5"/>
        <v>80</v>
      </c>
      <c r="I973" s="501">
        <f t="shared" si="6"/>
        <v>20</v>
      </c>
    </row>
    <row r="974" spans="1:9" ht="15" x14ac:dyDescent="0.3">
      <c r="A974" s="494" t="s">
        <v>3816</v>
      </c>
      <c r="B974" s="513" t="s">
        <v>3817</v>
      </c>
      <c r="C974" s="302" t="s">
        <v>3818</v>
      </c>
      <c r="D974" s="514">
        <v>48001012561</v>
      </c>
      <c r="E974" s="508" t="s">
        <v>1276</v>
      </c>
      <c r="F974" s="508" t="s">
        <v>350</v>
      </c>
      <c r="G974" s="511">
        <v>100</v>
      </c>
      <c r="H974" s="509">
        <f t="shared" si="5"/>
        <v>80</v>
      </c>
      <c r="I974" s="501">
        <f t="shared" si="6"/>
        <v>20</v>
      </c>
    </row>
    <row r="975" spans="1:9" ht="15" x14ac:dyDescent="0.3">
      <c r="A975" s="494" t="s">
        <v>3819</v>
      </c>
      <c r="B975" s="513" t="s">
        <v>3820</v>
      </c>
      <c r="C975" s="302" t="s">
        <v>3821</v>
      </c>
      <c r="D975" s="514">
        <v>48001004102</v>
      </c>
      <c r="E975" s="508" t="s">
        <v>1276</v>
      </c>
      <c r="F975" s="508" t="s">
        <v>350</v>
      </c>
      <c r="G975" s="511">
        <v>100</v>
      </c>
      <c r="H975" s="509">
        <f t="shared" si="5"/>
        <v>80</v>
      </c>
      <c r="I975" s="501">
        <f t="shared" si="6"/>
        <v>20</v>
      </c>
    </row>
    <row r="976" spans="1:9" ht="15" x14ac:dyDescent="0.3">
      <c r="A976" s="494" t="s">
        <v>3822</v>
      </c>
      <c r="B976" s="513" t="s">
        <v>1668</v>
      </c>
      <c r="C976" s="302" t="s">
        <v>3823</v>
      </c>
      <c r="D976" s="514">
        <v>48001004566</v>
      </c>
      <c r="E976" s="508" t="s">
        <v>1276</v>
      </c>
      <c r="F976" s="508" t="s">
        <v>350</v>
      </c>
      <c r="G976" s="511">
        <v>100</v>
      </c>
      <c r="H976" s="509">
        <f t="shared" si="5"/>
        <v>80</v>
      </c>
      <c r="I976" s="501">
        <f t="shared" si="6"/>
        <v>20</v>
      </c>
    </row>
    <row r="977" spans="1:9" ht="15" x14ac:dyDescent="0.3">
      <c r="A977" s="494" t="s">
        <v>3824</v>
      </c>
      <c r="B977" s="513" t="s">
        <v>3825</v>
      </c>
      <c r="C977" s="302" t="s">
        <v>1368</v>
      </c>
      <c r="D977" s="514">
        <v>48001012056</v>
      </c>
      <c r="E977" s="508" t="s">
        <v>1276</v>
      </c>
      <c r="F977" s="508" t="s">
        <v>350</v>
      </c>
      <c r="G977" s="511">
        <v>100</v>
      </c>
      <c r="H977" s="509">
        <f t="shared" si="5"/>
        <v>80</v>
      </c>
      <c r="I977" s="501">
        <f t="shared" si="6"/>
        <v>20</v>
      </c>
    </row>
    <row r="978" spans="1:9" ht="15" x14ac:dyDescent="0.3">
      <c r="A978" s="494" t="s">
        <v>914</v>
      </c>
      <c r="B978" s="513" t="s">
        <v>672</v>
      </c>
      <c r="C978" s="302" t="s">
        <v>2515</v>
      </c>
      <c r="D978" s="514">
        <v>48001016084</v>
      </c>
      <c r="E978" s="508" t="s">
        <v>1276</v>
      </c>
      <c r="F978" s="508" t="s">
        <v>350</v>
      </c>
      <c r="G978" s="511">
        <v>100</v>
      </c>
      <c r="H978" s="509">
        <f t="shared" si="5"/>
        <v>80</v>
      </c>
      <c r="I978" s="501">
        <f t="shared" si="6"/>
        <v>20</v>
      </c>
    </row>
    <row r="979" spans="1:9" ht="15" x14ac:dyDescent="0.3">
      <c r="A979" s="494" t="s">
        <v>3826</v>
      </c>
      <c r="B979" s="513" t="s">
        <v>668</v>
      </c>
      <c r="C979" s="302" t="s">
        <v>3827</v>
      </c>
      <c r="D979" s="514">
        <v>48001021722</v>
      </c>
      <c r="E979" s="508" t="s">
        <v>1276</v>
      </c>
      <c r="F979" s="508" t="s">
        <v>350</v>
      </c>
      <c r="G979" s="511">
        <v>100</v>
      </c>
      <c r="H979" s="509">
        <f t="shared" si="5"/>
        <v>80</v>
      </c>
      <c r="I979" s="501">
        <f t="shared" si="6"/>
        <v>20</v>
      </c>
    </row>
    <row r="980" spans="1:9" ht="15" x14ac:dyDescent="0.3">
      <c r="A980" s="494" t="s">
        <v>3828</v>
      </c>
      <c r="B980" s="513" t="s">
        <v>501</v>
      </c>
      <c r="C980" s="302" t="s">
        <v>3829</v>
      </c>
      <c r="D980" s="514">
        <v>48001017894</v>
      </c>
      <c r="E980" s="508" t="s">
        <v>1276</v>
      </c>
      <c r="F980" s="508" t="s">
        <v>350</v>
      </c>
      <c r="G980" s="511">
        <v>100</v>
      </c>
      <c r="H980" s="509">
        <f t="shared" si="5"/>
        <v>80</v>
      </c>
      <c r="I980" s="501">
        <f t="shared" si="6"/>
        <v>20</v>
      </c>
    </row>
    <row r="981" spans="1:9" ht="15" x14ac:dyDescent="0.3">
      <c r="A981" s="494" t="s">
        <v>3830</v>
      </c>
      <c r="B981" s="513" t="s">
        <v>2627</v>
      </c>
      <c r="C981" s="302" t="s">
        <v>3831</v>
      </c>
      <c r="D981" s="514">
        <v>48001003820</v>
      </c>
      <c r="E981" s="508" t="s">
        <v>1276</v>
      </c>
      <c r="F981" s="508" t="s">
        <v>350</v>
      </c>
      <c r="G981" s="511">
        <v>100</v>
      </c>
      <c r="H981" s="509">
        <f t="shared" si="5"/>
        <v>80</v>
      </c>
      <c r="I981" s="501">
        <f t="shared" si="6"/>
        <v>20</v>
      </c>
    </row>
    <row r="982" spans="1:9" ht="15" x14ac:dyDescent="0.3">
      <c r="A982" s="494" t="s">
        <v>3832</v>
      </c>
      <c r="B982" s="513" t="s">
        <v>1031</v>
      </c>
      <c r="C982" s="302" t="s">
        <v>1685</v>
      </c>
      <c r="D982" s="514">
        <v>48001023243</v>
      </c>
      <c r="E982" s="508" t="s">
        <v>1276</v>
      </c>
      <c r="F982" s="508" t="s">
        <v>350</v>
      </c>
      <c r="G982" s="511">
        <v>100</v>
      </c>
      <c r="H982" s="509">
        <f t="shared" si="5"/>
        <v>80</v>
      </c>
      <c r="I982" s="501">
        <f t="shared" si="6"/>
        <v>20</v>
      </c>
    </row>
    <row r="983" spans="1:9" ht="15" x14ac:dyDescent="0.3">
      <c r="A983" s="494" t="s">
        <v>3833</v>
      </c>
      <c r="B983" s="513" t="s">
        <v>1197</v>
      </c>
      <c r="C983" s="302" t="s">
        <v>3834</v>
      </c>
      <c r="D983" s="514">
        <v>48001019842</v>
      </c>
      <c r="E983" s="508" t="s">
        <v>1276</v>
      </c>
      <c r="F983" s="508" t="s">
        <v>350</v>
      </c>
      <c r="G983" s="511">
        <v>100</v>
      </c>
      <c r="H983" s="509">
        <f t="shared" si="5"/>
        <v>80</v>
      </c>
      <c r="I983" s="501">
        <f t="shared" si="6"/>
        <v>20</v>
      </c>
    </row>
    <row r="984" spans="1:9" ht="15" x14ac:dyDescent="0.3">
      <c r="A984" s="494" t="s">
        <v>3835</v>
      </c>
      <c r="B984" s="513" t="s">
        <v>523</v>
      </c>
      <c r="C984" s="302" t="s">
        <v>3818</v>
      </c>
      <c r="D984" s="514">
        <v>48001012203</v>
      </c>
      <c r="E984" s="508" t="s">
        <v>1276</v>
      </c>
      <c r="F984" s="508" t="s">
        <v>350</v>
      </c>
      <c r="G984" s="511">
        <v>100</v>
      </c>
      <c r="H984" s="509">
        <f t="shared" si="5"/>
        <v>80</v>
      </c>
      <c r="I984" s="501">
        <f t="shared" si="6"/>
        <v>20</v>
      </c>
    </row>
    <row r="985" spans="1:9" ht="15" x14ac:dyDescent="0.3">
      <c r="A985" s="494" t="s">
        <v>3836</v>
      </c>
      <c r="B985" s="513" t="s">
        <v>3837</v>
      </c>
      <c r="C985" s="302" t="s">
        <v>3838</v>
      </c>
      <c r="D985" s="514">
        <v>48001017489</v>
      </c>
      <c r="E985" s="508" t="s">
        <v>1276</v>
      </c>
      <c r="F985" s="508" t="s">
        <v>350</v>
      </c>
      <c r="G985" s="511">
        <v>100</v>
      </c>
      <c r="H985" s="509">
        <f t="shared" ref="H985:H1048" si="7">G985-I985</f>
        <v>80</v>
      </c>
      <c r="I985" s="501">
        <f t="shared" ref="I985:I1048" si="8">G985*20%</f>
        <v>20</v>
      </c>
    </row>
    <row r="986" spans="1:9" ht="15" x14ac:dyDescent="0.3">
      <c r="A986" s="494" t="s">
        <v>3839</v>
      </c>
      <c r="B986" s="513" t="s">
        <v>2254</v>
      </c>
      <c r="C986" s="302" t="s">
        <v>3831</v>
      </c>
      <c r="D986" s="514">
        <v>48001013159</v>
      </c>
      <c r="E986" s="508" t="s">
        <v>1276</v>
      </c>
      <c r="F986" s="508" t="s">
        <v>350</v>
      </c>
      <c r="G986" s="511">
        <v>100</v>
      </c>
      <c r="H986" s="509">
        <f t="shared" si="7"/>
        <v>80</v>
      </c>
      <c r="I986" s="501">
        <f t="shared" si="8"/>
        <v>20</v>
      </c>
    </row>
    <row r="987" spans="1:9" ht="15" x14ac:dyDescent="0.3">
      <c r="A987" s="494" t="s">
        <v>3840</v>
      </c>
      <c r="B987" s="513" t="s">
        <v>528</v>
      </c>
      <c r="C987" s="302" t="s">
        <v>558</v>
      </c>
      <c r="D987" s="514">
        <v>48001007093</v>
      </c>
      <c r="E987" s="508" t="s">
        <v>1276</v>
      </c>
      <c r="F987" s="508" t="s">
        <v>350</v>
      </c>
      <c r="G987" s="511">
        <v>100</v>
      </c>
      <c r="H987" s="509">
        <f t="shared" si="7"/>
        <v>80</v>
      </c>
      <c r="I987" s="501">
        <f t="shared" si="8"/>
        <v>20</v>
      </c>
    </row>
    <row r="988" spans="1:9" ht="15" x14ac:dyDescent="0.3">
      <c r="A988" s="494" t="s">
        <v>3841</v>
      </c>
      <c r="B988" s="513" t="s">
        <v>881</v>
      </c>
      <c r="C988" s="302" t="s">
        <v>3842</v>
      </c>
      <c r="D988" s="514">
        <v>48001027115</v>
      </c>
      <c r="E988" s="508" t="s">
        <v>1276</v>
      </c>
      <c r="F988" s="508" t="s">
        <v>350</v>
      </c>
      <c r="G988" s="511">
        <v>100</v>
      </c>
      <c r="H988" s="509">
        <f t="shared" si="7"/>
        <v>80</v>
      </c>
      <c r="I988" s="501">
        <f t="shared" si="8"/>
        <v>20</v>
      </c>
    </row>
    <row r="989" spans="1:9" ht="15" x14ac:dyDescent="0.3">
      <c r="A989" s="494" t="s">
        <v>3843</v>
      </c>
      <c r="B989" s="513" t="s">
        <v>499</v>
      </c>
      <c r="C989" s="302" t="s">
        <v>558</v>
      </c>
      <c r="D989" s="514">
        <v>48001001744</v>
      </c>
      <c r="E989" s="508" t="s">
        <v>1276</v>
      </c>
      <c r="F989" s="508" t="s">
        <v>350</v>
      </c>
      <c r="G989" s="511">
        <v>100</v>
      </c>
      <c r="H989" s="509">
        <f t="shared" si="7"/>
        <v>80</v>
      </c>
      <c r="I989" s="501">
        <f t="shared" si="8"/>
        <v>20</v>
      </c>
    </row>
    <row r="990" spans="1:9" ht="15" x14ac:dyDescent="0.3">
      <c r="A990" s="494" t="s">
        <v>3844</v>
      </c>
      <c r="B990" s="513" t="s">
        <v>3845</v>
      </c>
      <c r="C990" s="302" t="s">
        <v>3846</v>
      </c>
      <c r="D990" s="514">
        <v>48001020582</v>
      </c>
      <c r="E990" s="508" t="s">
        <v>1276</v>
      </c>
      <c r="F990" s="508" t="s">
        <v>350</v>
      </c>
      <c r="G990" s="511">
        <v>100</v>
      </c>
      <c r="H990" s="509">
        <f t="shared" si="7"/>
        <v>80</v>
      </c>
      <c r="I990" s="501">
        <f t="shared" si="8"/>
        <v>20</v>
      </c>
    </row>
    <row r="991" spans="1:9" ht="15" x14ac:dyDescent="0.3">
      <c r="A991" s="494" t="s">
        <v>3847</v>
      </c>
      <c r="B991" s="513" t="s">
        <v>489</v>
      </c>
      <c r="C991" s="302" t="s">
        <v>722</v>
      </c>
      <c r="D991" s="514">
        <v>48001013745</v>
      </c>
      <c r="E991" s="508" t="s">
        <v>1276</v>
      </c>
      <c r="F991" s="508" t="s">
        <v>350</v>
      </c>
      <c r="G991" s="511">
        <v>100</v>
      </c>
      <c r="H991" s="509">
        <f t="shared" si="7"/>
        <v>80</v>
      </c>
      <c r="I991" s="501">
        <f t="shared" si="8"/>
        <v>20</v>
      </c>
    </row>
    <row r="992" spans="1:9" ht="15" x14ac:dyDescent="0.3">
      <c r="A992" s="494" t="s">
        <v>3848</v>
      </c>
      <c r="B992" s="513" t="s">
        <v>3221</v>
      </c>
      <c r="C992" s="302" t="s">
        <v>3849</v>
      </c>
      <c r="D992" s="514">
        <v>48001004773</v>
      </c>
      <c r="E992" s="508" t="s">
        <v>1276</v>
      </c>
      <c r="F992" s="508" t="s">
        <v>350</v>
      </c>
      <c r="G992" s="511">
        <v>100</v>
      </c>
      <c r="H992" s="509">
        <f t="shared" si="7"/>
        <v>80</v>
      </c>
      <c r="I992" s="501">
        <f t="shared" si="8"/>
        <v>20</v>
      </c>
    </row>
    <row r="993" spans="1:9" ht="15" x14ac:dyDescent="0.3">
      <c r="A993" s="494" t="s">
        <v>3850</v>
      </c>
      <c r="B993" s="513" t="s">
        <v>672</v>
      </c>
      <c r="C993" s="302" t="s">
        <v>3851</v>
      </c>
      <c r="D993" s="514">
        <v>42001035913</v>
      </c>
      <c r="E993" s="508" t="s">
        <v>1276</v>
      </c>
      <c r="F993" s="508" t="s">
        <v>350</v>
      </c>
      <c r="G993" s="511">
        <v>100</v>
      </c>
      <c r="H993" s="509">
        <f t="shared" si="7"/>
        <v>80</v>
      </c>
      <c r="I993" s="501">
        <f t="shared" si="8"/>
        <v>20</v>
      </c>
    </row>
    <row r="994" spans="1:9" ht="15" x14ac:dyDescent="0.3">
      <c r="A994" s="494" t="s">
        <v>3852</v>
      </c>
      <c r="B994" s="513" t="s">
        <v>721</v>
      </c>
      <c r="C994" s="302" t="s">
        <v>3853</v>
      </c>
      <c r="D994" s="514">
        <v>62003010182</v>
      </c>
      <c r="E994" s="508" t="s">
        <v>1276</v>
      </c>
      <c r="F994" s="508" t="s">
        <v>350</v>
      </c>
      <c r="G994" s="511">
        <v>100</v>
      </c>
      <c r="H994" s="509">
        <f t="shared" si="7"/>
        <v>80</v>
      </c>
      <c r="I994" s="501">
        <f t="shared" si="8"/>
        <v>20</v>
      </c>
    </row>
    <row r="995" spans="1:9" ht="15" x14ac:dyDescent="0.3">
      <c r="A995" s="494" t="s">
        <v>3854</v>
      </c>
      <c r="B995" s="513" t="s">
        <v>726</v>
      </c>
      <c r="C995" s="302" t="s">
        <v>3855</v>
      </c>
      <c r="D995" s="514">
        <v>42001000927</v>
      </c>
      <c r="E995" s="508" t="s">
        <v>1276</v>
      </c>
      <c r="F995" s="508" t="s">
        <v>350</v>
      </c>
      <c r="G995" s="511">
        <v>100</v>
      </c>
      <c r="H995" s="509">
        <f t="shared" si="7"/>
        <v>80</v>
      </c>
      <c r="I995" s="501">
        <f t="shared" si="8"/>
        <v>20</v>
      </c>
    </row>
    <row r="996" spans="1:9" ht="15" x14ac:dyDescent="0.3">
      <c r="A996" s="494" t="s">
        <v>3856</v>
      </c>
      <c r="B996" s="513" t="s">
        <v>544</v>
      </c>
      <c r="C996" s="302" t="s">
        <v>3857</v>
      </c>
      <c r="D996" s="514">
        <v>42001006097</v>
      </c>
      <c r="E996" s="508" t="s">
        <v>1276</v>
      </c>
      <c r="F996" s="508" t="s">
        <v>350</v>
      </c>
      <c r="G996" s="511">
        <v>100</v>
      </c>
      <c r="H996" s="509">
        <f t="shared" si="7"/>
        <v>80</v>
      </c>
      <c r="I996" s="501">
        <f t="shared" si="8"/>
        <v>20</v>
      </c>
    </row>
    <row r="997" spans="1:9" ht="15" x14ac:dyDescent="0.3">
      <c r="A997" s="494" t="s">
        <v>3858</v>
      </c>
      <c r="B997" s="513" t="s">
        <v>3859</v>
      </c>
      <c r="C997" s="302" t="s">
        <v>3860</v>
      </c>
      <c r="D997" s="514">
        <v>42001009152</v>
      </c>
      <c r="E997" s="508" t="s">
        <v>1276</v>
      </c>
      <c r="F997" s="508" t="s">
        <v>350</v>
      </c>
      <c r="G997" s="511">
        <v>100</v>
      </c>
      <c r="H997" s="509">
        <f t="shared" si="7"/>
        <v>80</v>
      </c>
      <c r="I997" s="501">
        <f t="shared" si="8"/>
        <v>20</v>
      </c>
    </row>
    <row r="998" spans="1:9" ht="15" x14ac:dyDescent="0.3">
      <c r="A998" s="494" t="s">
        <v>3861</v>
      </c>
      <c r="B998" s="513" t="s">
        <v>608</v>
      </c>
      <c r="C998" s="302" t="s">
        <v>558</v>
      </c>
      <c r="D998" s="514">
        <v>42001024932</v>
      </c>
      <c r="E998" s="508" t="s">
        <v>1276</v>
      </c>
      <c r="F998" s="508" t="s">
        <v>350</v>
      </c>
      <c r="G998" s="511">
        <v>100</v>
      </c>
      <c r="H998" s="509">
        <f t="shared" si="7"/>
        <v>80</v>
      </c>
      <c r="I998" s="501">
        <f t="shared" si="8"/>
        <v>20</v>
      </c>
    </row>
    <row r="999" spans="1:9" ht="15" x14ac:dyDescent="0.3">
      <c r="A999" s="494" t="s">
        <v>3862</v>
      </c>
      <c r="B999" s="513" t="s">
        <v>2105</v>
      </c>
      <c r="C999" s="302" t="s">
        <v>3863</v>
      </c>
      <c r="D999" s="514">
        <v>42001010865</v>
      </c>
      <c r="E999" s="508" t="s">
        <v>1276</v>
      </c>
      <c r="F999" s="508" t="s">
        <v>350</v>
      </c>
      <c r="G999" s="511">
        <v>100</v>
      </c>
      <c r="H999" s="509">
        <f t="shared" si="7"/>
        <v>80</v>
      </c>
      <c r="I999" s="501">
        <f t="shared" si="8"/>
        <v>20</v>
      </c>
    </row>
    <row r="1000" spans="1:9" ht="15" x14ac:dyDescent="0.3">
      <c r="A1000" s="494" t="s">
        <v>3864</v>
      </c>
      <c r="B1000" s="513" t="s">
        <v>545</v>
      </c>
      <c r="C1000" s="302" t="s">
        <v>697</v>
      </c>
      <c r="D1000" s="514">
        <v>62001035846</v>
      </c>
      <c r="E1000" s="508" t="s">
        <v>1276</v>
      </c>
      <c r="F1000" s="508" t="s">
        <v>350</v>
      </c>
      <c r="G1000" s="511">
        <v>100</v>
      </c>
      <c r="H1000" s="509">
        <f t="shared" si="7"/>
        <v>80</v>
      </c>
      <c r="I1000" s="501">
        <f t="shared" si="8"/>
        <v>20</v>
      </c>
    </row>
    <row r="1001" spans="1:9" ht="15" x14ac:dyDescent="0.3">
      <c r="A1001" s="494" t="s">
        <v>3865</v>
      </c>
      <c r="B1001" s="513" t="s">
        <v>929</v>
      </c>
      <c r="C1001" s="302" t="s">
        <v>3851</v>
      </c>
      <c r="D1001" s="514">
        <v>42001012733</v>
      </c>
      <c r="E1001" s="508" t="s">
        <v>1276</v>
      </c>
      <c r="F1001" s="508" t="s">
        <v>350</v>
      </c>
      <c r="G1001" s="511">
        <v>100</v>
      </c>
      <c r="H1001" s="509">
        <f t="shared" si="7"/>
        <v>80</v>
      </c>
      <c r="I1001" s="501">
        <f t="shared" si="8"/>
        <v>20</v>
      </c>
    </row>
    <row r="1002" spans="1:9" ht="15" x14ac:dyDescent="0.3">
      <c r="A1002" s="494" t="s">
        <v>3866</v>
      </c>
      <c r="B1002" s="513" t="s">
        <v>1746</v>
      </c>
      <c r="C1002" s="302" t="s">
        <v>3867</v>
      </c>
      <c r="D1002" s="514">
        <v>42001011121</v>
      </c>
      <c r="E1002" s="508" t="s">
        <v>1276</v>
      </c>
      <c r="F1002" s="508" t="s">
        <v>350</v>
      </c>
      <c r="G1002" s="511">
        <v>100</v>
      </c>
      <c r="H1002" s="509">
        <f t="shared" si="7"/>
        <v>80</v>
      </c>
      <c r="I1002" s="501">
        <f t="shared" si="8"/>
        <v>20</v>
      </c>
    </row>
    <row r="1003" spans="1:9" ht="15" x14ac:dyDescent="0.3">
      <c r="A1003" s="494" t="s">
        <v>3868</v>
      </c>
      <c r="B1003" s="513" t="s">
        <v>2608</v>
      </c>
      <c r="C1003" s="302" t="s">
        <v>558</v>
      </c>
      <c r="D1003" s="514">
        <v>62004010848</v>
      </c>
      <c r="E1003" s="508" t="s">
        <v>1276</v>
      </c>
      <c r="F1003" s="508" t="s">
        <v>350</v>
      </c>
      <c r="G1003" s="511">
        <v>100</v>
      </c>
      <c r="H1003" s="509">
        <f t="shared" si="7"/>
        <v>80</v>
      </c>
      <c r="I1003" s="501">
        <f t="shared" si="8"/>
        <v>20</v>
      </c>
    </row>
    <row r="1004" spans="1:9" ht="15" x14ac:dyDescent="0.3">
      <c r="A1004" s="494" t="s">
        <v>3869</v>
      </c>
      <c r="B1004" s="513" t="s">
        <v>501</v>
      </c>
      <c r="C1004" s="302" t="s">
        <v>3870</v>
      </c>
      <c r="D1004" s="514">
        <v>42001010967</v>
      </c>
      <c r="E1004" s="508" t="s">
        <v>1276</v>
      </c>
      <c r="F1004" s="508" t="s">
        <v>350</v>
      </c>
      <c r="G1004" s="511">
        <v>100</v>
      </c>
      <c r="H1004" s="509">
        <f t="shared" si="7"/>
        <v>80</v>
      </c>
      <c r="I1004" s="501">
        <f t="shared" si="8"/>
        <v>20</v>
      </c>
    </row>
    <row r="1005" spans="1:9" ht="15" x14ac:dyDescent="0.3">
      <c r="A1005" s="494" t="s">
        <v>3871</v>
      </c>
      <c r="B1005" s="513" t="s">
        <v>2646</v>
      </c>
      <c r="C1005" s="302" t="s">
        <v>1502</v>
      </c>
      <c r="D1005" s="514">
        <v>42001034225</v>
      </c>
      <c r="E1005" s="508" t="s">
        <v>1276</v>
      </c>
      <c r="F1005" s="508" t="s">
        <v>350</v>
      </c>
      <c r="G1005" s="511">
        <v>100</v>
      </c>
      <c r="H1005" s="509">
        <f t="shared" si="7"/>
        <v>80</v>
      </c>
      <c r="I1005" s="501">
        <f t="shared" si="8"/>
        <v>20</v>
      </c>
    </row>
    <row r="1006" spans="1:9" ht="15" x14ac:dyDescent="0.3">
      <c r="A1006" s="494" t="s">
        <v>3872</v>
      </c>
      <c r="B1006" s="513" t="s">
        <v>3873</v>
      </c>
      <c r="C1006" s="302" t="s">
        <v>3874</v>
      </c>
      <c r="D1006" s="514">
        <v>42001016747</v>
      </c>
      <c r="E1006" s="508" t="s">
        <v>1276</v>
      </c>
      <c r="F1006" s="508" t="s">
        <v>350</v>
      </c>
      <c r="G1006" s="511">
        <v>100</v>
      </c>
      <c r="H1006" s="509">
        <f t="shared" si="7"/>
        <v>80</v>
      </c>
      <c r="I1006" s="501">
        <f t="shared" si="8"/>
        <v>20</v>
      </c>
    </row>
    <row r="1007" spans="1:9" ht="15" x14ac:dyDescent="0.3">
      <c r="A1007" s="494" t="s">
        <v>3875</v>
      </c>
      <c r="B1007" s="513" t="s">
        <v>1591</v>
      </c>
      <c r="C1007" s="302" t="s">
        <v>1368</v>
      </c>
      <c r="D1007" s="514">
        <v>29001036298</v>
      </c>
      <c r="E1007" s="508" t="s">
        <v>1276</v>
      </c>
      <c r="F1007" s="508" t="s">
        <v>350</v>
      </c>
      <c r="G1007" s="511">
        <v>100</v>
      </c>
      <c r="H1007" s="509">
        <f t="shared" si="7"/>
        <v>80</v>
      </c>
      <c r="I1007" s="501">
        <f t="shared" si="8"/>
        <v>20</v>
      </c>
    </row>
    <row r="1008" spans="1:9" ht="30" x14ac:dyDescent="0.3">
      <c r="A1008" s="494" t="s">
        <v>3876</v>
      </c>
      <c r="B1008" s="513" t="s">
        <v>545</v>
      </c>
      <c r="C1008" s="302" t="s">
        <v>3877</v>
      </c>
      <c r="D1008" s="514">
        <v>42001013236</v>
      </c>
      <c r="E1008" s="508" t="s">
        <v>1276</v>
      </c>
      <c r="F1008" s="508" t="s">
        <v>350</v>
      </c>
      <c r="G1008" s="511">
        <v>100</v>
      </c>
      <c r="H1008" s="509">
        <f t="shared" si="7"/>
        <v>80</v>
      </c>
      <c r="I1008" s="501">
        <f t="shared" si="8"/>
        <v>20</v>
      </c>
    </row>
    <row r="1009" spans="1:9" ht="30" x14ac:dyDescent="0.3">
      <c r="A1009" s="494" t="s">
        <v>3878</v>
      </c>
      <c r="B1009" s="513" t="s">
        <v>1838</v>
      </c>
      <c r="C1009" s="302" t="s">
        <v>3879</v>
      </c>
      <c r="D1009" s="514">
        <v>42001019603</v>
      </c>
      <c r="E1009" s="508" t="s">
        <v>1276</v>
      </c>
      <c r="F1009" s="508" t="s">
        <v>350</v>
      </c>
      <c r="G1009" s="511">
        <v>100</v>
      </c>
      <c r="H1009" s="509">
        <f t="shared" si="7"/>
        <v>80</v>
      </c>
      <c r="I1009" s="501">
        <f t="shared" si="8"/>
        <v>20</v>
      </c>
    </row>
    <row r="1010" spans="1:9" ht="30" x14ac:dyDescent="0.3">
      <c r="A1010" s="494" t="s">
        <v>3880</v>
      </c>
      <c r="B1010" s="513" t="s">
        <v>498</v>
      </c>
      <c r="C1010" s="302" t="s">
        <v>1368</v>
      </c>
      <c r="D1010" s="514">
        <v>42001013912</v>
      </c>
      <c r="E1010" s="508" t="s">
        <v>1276</v>
      </c>
      <c r="F1010" s="508" t="s">
        <v>350</v>
      </c>
      <c r="G1010" s="511">
        <v>100</v>
      </c>
      <c r="H1010" s="509">
        <f t="shared" si="7"/>
        <v>80</v>
      </c>
      <c r="I1010" s="501">
        <f t="shared" si="8"/>
        <v>20</v>
      </c>
    </row>
    <row r="1011" spans="1:9" ht="30" x14ac:dyDescent="0.3">
      <c r="A1011" s="494" t="s">
        <v>3881</v>
      </c>
      <c r="B1011" s="513" t="s">
        <v>3882</v>
      </c>
      <c r="C1011" s="302" t="s">
        <v>3313</v>
      </c>
      <c r="D1011" s="514">
        <v>42001031400</v>
      </c>
      <c r="E1011" s="508" t="s">
        <v>1276</v>
      </c>
      <c r="F1011" s="508" t="s">
        <v>350</v>
      </c>
      <c r="G1011" s="511">
        <v>100</v>
      </c>
      <c r="H1011" s="509">
        <f t="shared" si="7"/>
        <v>80</v>
      </c>
      <c r="I1011" s="501">
        <f t="shared" si="8"/>
        <v>20</v>
      </c>
    </row>
    <row r="1012" spans="1:9" ht="30" x14ac:dyDescent="0.3">
      <c r="A1012" s="494" t="s">
        <v>3883</v>
      </c>
      <c r="B1012" s="513" t="s">
        <v>1508</v>
      </c>
      <c r="C1012" s="302" t="s">
        <v>3884</v>
      </c>
      <c r="D1012" s="514">
        <v>33001015746</v>
      </c>
      <c r="E1012" s="508" t="s">
        <v>1276</v>
      </c>
      <c r="F1012" s="508" t="s">
        <v>350</v>
      </c>
      <c r="G1012" s="511">
        <v>100</v>
      </c>
      <c r="H1012" s="509">
        <f t="shared" si="7"/>
        <v>80</v>
      </c>
      <c r="I1012" s="501">
        <f t="shared" si="8"/>
        <v>20</v>
      </c>
    </row>
    <row r="1013" spans="1:9" ht="30" x14ac:dyDescent="0.3">
      <c r="A1013" s="494" t="s">
        <v>3885</v>
      </c>
      <c r="B1013" s="513" t="s">
        <v>2058</v>
      </c>
      <c r="C1013" s="302" t="s">
        <v>3886</v>
      </c>
      <c r="D1013" s="514">
        <v>42001019508</v>
      </c>
      <c r="E1013" s="508" t="s">
        <v>1276</v>
      </c>
      <c r="F1013" s="508" t="s">
        <v>350</v>
      </c>
      <c r="G1013" s="511">
        <v>100</v>
      </c>
      <c r="H1013" s="509">
        <f t="shared" si="7"/>
        <v>80</v>
      </c>
      <c r="I1013" s="501">
        <f t="shared" si="8"/>
        <v>20</v>
      </c>
    </row>
    <row r="1014" spans="1:9" ht="30" x14ac:dyDescent="0.3">
      <c r="A1014" s="494" t="s">
        <v>3887</v>
      </c>
      <c r="B1014" s="513" t="s">
        <v>668</v>
      </c>
      <c r="C1014" s="302" t="s">
        <v>3888</v>
      </c>
      <c r="D1014" s="514">
        <v>29001001202</v>
      </c>
      <c r="E1014" s="508" t="s">
        <v>1276</v>
      </c>
      <c r="F1014" s="508" t="s">
        <v>350</v>
      </c>
      <c r="G1014" s="511">
        <v>100</v>
      </c>
      <c r="H1014" s="509">
        <f t="shared" si="7"/>
        <v>80</v>
      </c>
      <c r="I1014" s="501">
        <f t="shared" si="8"/>
        <v>20</v>
      </c>
    </row>
    <row r="1015" spans="1:9" ht="30" x14ac:dyDescent="0.3">
      <c r="A1015" s="494" t="s">
        <v>3889</v>
      </c>
      <c r="B1015" s="513" t="s">
        <v>1508</v>
      </c>
      <c r="C1015" s="302" t="s">
        <v>3890</v>
      </c>
      <c r="D1015" s="514">
        <v>62001020203</v>
      </c>
      <c r="E1015" s="508" t="s">
        <v>1276</v>
      </c>
      <c r="F1015" s="508" t="s">
        <v>350</v>
      </c>
      <c r="G1015" s="511">
        <v>100</v>
      </c>
      <c r="H1015" s="509">
        <f t="shared" si="7"/>
        <v>80</v>
      </c>
      <c r="I1015" s="501">
        <f t="shared" si="8"/>
        <v>20</v>
      </c>
    </row>
    <row r="1016" spans="1:9" ht="30" x14ac:dyDescent="0.3">
      <c r="A1016" s="494" t="s">
        <v>3891</v>
      </c>
      <c r="B1016" s="513" t="s">
        <v>535</v>
      </c>
      <c r="C1016" s="302" t="s">
        <v>3892</v>
      </c>
      <c r="D1016" s="514">
        <v>41001003261</v>
      </c>
      <c r="E1016" s="508" t="s">
        <v>1276</v>
      </c>
      <c r="F1016" s="508" t="s">
        <v>350</v>
      </c>
      <c r="G1016" s="511">
        <v>100</v>
      </c>
      <c r="H1016" s="509">
        <f t="shared" si="7"/>
        <v>80</v>
      </c>
      <c r="I1016" s="501">
        <f t="shared" si="8"/>
        <v>20</v>
      </c>
    </row>
    <row r="1017" spans="1:9" ht="30" x14ac:dyDescent="0.3">
      <c r="A1017" s="494" t="s">
        <v>3893</v>
      </c>
      <c r="B1017" s="513" t="s">
        <v>3894</v>
      </c>
      <c r="C1017" s="302" t="s">
        <v>3895</v>
      </c>
      <c r="D1017" s="514">
        <v>42001029964</v>
      </c>
      <c r="E1017" s="508" t="s">
        <v>1276</v>
      </c>
      <c r="F1017" s="508" t="s">
        <v>350</v>
      </c>
      <c r="G1017" s="511">
        <v>100</v>
      </c>
      <c r="H1017" s="509">
        <f t="shared" si="7"/>
        <v>80</v>
      </c>
      <c r="I1017" s="501">
        <f t="shared" si="8"/>
        <v>20</v>
      </c>
    </row>
    <row r="1018" spans="1:9" ht="30" x14ac:dyDescent="0.3">
      <c r="A1018" s="494" t="s">
        <v>3896</v>
      </c>
      <c r="B1018" s="513" t="s">
        <v>1662</v>
      </c>
      <c r="C1018" s="302" t="s">
        <v>2963</v>
      </c>
      <c r="D1018" s="514">
        <v>62004011724</v>
      </c>
      <c r="E1018" s="508" t="s">
        <v>1276</v>
      </c>
      <c r="F1018" s="508" t="s">
        <v>350</v>
      </c>
      <c r="G1018" s="511">
        <v>100</v>
      </c>
      <c r="H1018" s="509">
        <f t="shared" si="7"/>
        <v>80</v>
      </c>
      <c r="I1018" s="501">
        <f t="shared" si="8"/>
        <v>20</v>
      </c>
    </row>
    <row r="1019" spans="1:9" ht="30" x14ac:dyDescent="0.3">
      <c r="A1019" s="494" t="s">
        <v>3897</v>
      </c>
      <c r="B1019" s="513" t="s">
        <v>1385</v>
      </c>
      <c r="C1019" s="302" t="s">
        <v>3898</v>
      </c>
      <c r="D1019" s="514">
        <v>42001015534</v>
      </c>
      <c r="E1019" s="508" t="s">
        <v>1276</v>
      </c>
      <c r="F1019" s="508" t="s">
        <v>350</v>
      </c>
      <c r="G1019" s="511">
        <v>100</v>
      </c>
      <c r="H1019" s="509">
        <f t="shared" si="7"/>
        <v>80</v>
      </c>
      <c r="I1019" s="501">
        <f t="shared" si="8"/>
        <v>20</v>
      </c>
    </row>
    <row r="1020" spans="1:9" ht="30" x14ac:dyDescent="0.3">
      <c r="A1020" s="494" t="s">
        <v>3899</v>
      </c>
      <c r="B1020" s="513" t="s">
        <v>3900</v>
      </c>
      <c r="C1020" s="302" t="s">
        <v>3901</v>
      </c>
      <c r="D1020" s="514">
        <v>58001026808</v>
      </c>
      <c r="E1020" s="508" t="s">
        <v>1276</v>
      </c>
      <c r="F1020" s="508" t="s">
        <v>350</v>
      </c>
      <c r="G1020" s="511">
        <v>100</v>
      </c>
      <c r="H1020" s="509">
        <f t="shared" si="7"/>
        <v>80</v>
      </c>
      <c r="I1020" s="501">
        <f t="shared" si="8"/>
        <v>20</v>
      </c>
    </row>
    <row r="1021" spans="1:9" ht="30" x14ac:dyDescent="0.3">
      <c r="A1021" s="494" t="s">
        <v>3902</v>
      </c>
      <c r="B1021" s="513" t="s">
        <v>1374</v>
      </c>
      <c r="C1021" s="302" t="s">
        <v>3895</v>
      </c>
      <c r="D1021" s="514">
        <v>42001033301</v>
      </c>
      <c r="E1021" s="508" t="s">
        <v>1276</v>
      </c>
      <c r="F1021" s="508" t="s">
        <v>350</v>
      </c>
      <c r="G1021" s="511">
        <v>100</v>
      </c>
      <c r="H1021" s="509">
        <f t="shared" si="7"/>
        <v>80</v>
      </c>
      <c r="I1021" s="501">
        <f t="shared" si="8"/>
        <v>20</v>
      </c>
    </row>
    <row r="1022" spans="1:9" ht="30" x14ac:dyDescent="0.3">
      <c r="A1022" s="494" t="s">
        <v>3903</v>
      </c>
      <c r="B1022" s="513" t="s">
        <v>3904</v>
      </c>
      <c r="C1022" s="302" t="s">
        <v>2771</v>
      </c>
      <c r="D1022" s="514">
        <v>62006023256</v>
      </c>
      <c r="E1022" s="508" t="s">
        <v>1276</v>
      </c>
      <c r="F1022" s="508" t="s">
        <v>350</v>
      </c>
      <c r="G1022" s="511">
        <v>100</v>
      </c>
      <c r="H1022" s="509">
        <f t="shared" si="7"/>
        <v>80</v>
      </c>
      <c r="I1022" s="501">
        <f t="shared" si="8"/>
        <v>20</v>
      </c>
    </row>
    <row r="1023" spans="1:9" ht="30" x14ac:dyDescent="0.3">
      <c r="A1023" s="494" t="s">
        <v>3905</v>
      </c>
      <c r="B1023" s="513" t="s">
        <v>490</v>
      </c>
      <c r="C1023" s="302" t="s">
        <v>3906</v>
      </c>
      <c r="D1023" s="514">
        <v>62001041869</v>
      </c>
      <c r="E1023" s="508" t="s">
        <v>1276</v>
      </c>
      <c r="F1023" s="508" t="s">
        <v>350</v>
      </c>
      <c r="G1023" s="511">
        <v>100</v>
      </c>
      <c r="H1023" s="509">
        <f t="shared" si="7"/>
        <v>80</v>
      </c>
      <c r="I1023" s="501">
        <f t="shared" si="8"/>
        <v>20</v>
      </c>
    </row>
    <row r="1024" spans="1:9" ht="30" x14ac:dyDescent="0.3">
      <c r="A1024" s="494" t="s">
        <v>3907</v>
      </c>
      <c r="B1024" s="513" t="s">
        <v>515</v>
      </c>
      <c r="C1024" s="302" t="s">
        <v>3908</v>
      </c>
      <c r="D1024" s="514">
        <v>29001011640</v>
      </c>
      <c r="E1024" s="508" t="s">
        <v>1276</v>
      </c>
      <c r="F1024" s="508" t="s">
        <v>350</v>
      </c>
      <c r="G1024" s="511">
        <v>100</v>
      </c>
      <c r="H1024" s="509">
        <f t="shared" si="7"/>
        <v>80</v>
      </c>
      <c r="I1024" s="501">
        <f t="shared" si="8"/>
        <v>20</v>
      </c>
    </row>
    <row r="1025" spans="1:9" ht="30" x14ac:dyDescent="0.3">
      <c r="A1025" s="494" t="s">
        <v>3909</v>
      </c>
      <c r="B1025" s="513" t="s">
        <v>829</v>
      </c>
      <c r="C1025" s="302" t="s">
        <v>3855</v>
      </c>
      <c r="D1025" s="514">
        <v>29001003307</v>
      </c>
      <c r="E1025" s="508" t="s">
        <v>1276</v>
      </c>
      <c r="F1025" s="508" t="s">
        <v>350</v>
      </c>
      <c r="G1025" s="511">
        <v>100</v>
      </c>
      <c r="H1025" s="509">
        <f t="shared" si="7"/>
        <v>80</v>
      </c>
      <c r="I1025" s="501">
        <f t="shared" si="8"/>
        <v>20</v>
      </c>
    </row>
    <row r="1026" spans="1:9" ht="30" x14ac:dyDescent="0.3">
      <c r="A1026" s="494" t="s">
        <v>3910</v>
      </c>
      <c r="B1026" s="513" t="s">
        <v>508</v>
      </c>
      <c r="C1026" s="302" t="s">
        <v>3911</v>
      </c>
      <c r="D1026" s="514">
        <v>29001009451</v>
      </c>
      <c r="E1026" s="508" t="s">
        <v>1276</v>
      </c>
      <c r="F1026" s="508" t="s">
        <v>350</v>
      </c>
      <c r="G1026" s="511">
        <v>100</v>
      </c>
      <c r="H1026" s="509">
        <f t="shared" si="7"/>
        <v>80</v>
      </c>
      <c r="I1026" s="501">
        <f t="shared" si="8"/>
        <v>20</v>
      </c>
    </row>
    <row r="1027" spans="1:9" ht="30" x14ac:dyDescent="0.3">
      <c r="A1027" s="494" t="s">
        <v>3912</v>
      </c>
      <c r="B1027" s="513" t="s">
        <v>1433</v>
      </c>
      <c r="C1027" s="302" t="s">
        <v>3913</v>
      </c>
      <c r="D1027" s="514">
        <v>29001000244</v>
      </c>
      <c r="E1027" s="508" t="s">
        <v>1276</v>
      </c>
      <c r="F1027" s="508" t="s">
        <v>350</v>
      </c>
      <c r="G1027" s="511">
        <v>100</v>
      </c>
      <c r="H1027" s="509">
        <f t="shared" si="7"/>
        <v>80</v>
      </c>
      <c r="I1027" s="501">
        <f t="shared" si="8"/>
        <v>20</v>
      </c>
    </row>
    <row r="1028" spans="1:9" ht="30" x14ac:dyDescent="0.3">
      <c r="A1028" s="494" t="s">
        <v>3914</v>
      </c>
      <c r="B1028" s="513" t="s">
        <v>3915</v>
      </c>
      <c r="C1028" s="302" t="s">
        <v>715</v>
      </c>
      <c r="D1028" s="514">
        <v>29001028398</v>
      </c>
      <c r="E1028" s="508" t="s">
        <v>1276</v>
      </c>
      <c r="F1028" s="508" t="s">
        <v>350</v>
      </c>
      <c r="G1028" s="511">
        <v>100</v>
      </c>
      <c r="H1028" s="509">
        <f t="shared" si="7"/>
        <v>80</v>
      </c>
      <c r="I1028" s="501">
        <f t="shared" si="8"/>
        <v>20</v>
      </c>
    </row>
    <row r="1029" spans="1:9" ht="30" x14ac:dyDescent="0.3">
      <c r="A1029" s="494" t="s">
        <v>3916</v>
      </c>
      <c r="B1029" s="513" t="s">
        <v>3917</v>
      </c>
      <c r="C1029" s="302" t="s">
        <v>3901</v>
      </c>
      <c r="D1029" s="514">
        <v>29001030774</v>
      </c>
      <c r="E1029" s="508" t="s">
        <v>1276</v>
      </c>
      <c r="F1029" s="508" t="s">
        <v>350</v>
      </c>
      <c r="G1029" s="511">
        <v>100</v>
      </c>
      <c r="H1029" s="509">
        <f t="shared" si="7"/>
        <v>80</v>
      </c>
      <c r="I1029" s="501">
        <f t="shared" si="8"/>
        <v>20</v>
      </c>
    </row>
    <row r="1030" spans="1:9" ht="30" x14ac:dyDescent="0.3">
      <c r="A1030" s="494" t="s">
        <v>3918</v>
      </c>
      <c r="B1030" s="513" t="s">
        <v>536</v>
      </c>
      <c r="C1030" s="302" t="s">
        <v>3849</v>
      </c>
      <c r="D1030" s="514">
        <v>29001031583</v>
      </c>
      <c r="E1030" s="508" t="s">
        <v>1276</v>
      </c>
      <c r="F1030" s="508" t="s">
        <v>350</v>
      </c>
      <c r="G1030" s="511">
        <v>100</v>
      </c>
      <c r="H1030" s="509">
        <f t="shared" si="7"/>
        <v>80</v>
      </c>
      <c r="I1030" s="501">
        <f t="shared" si="8"/>
        <v>20</v>
      </c>
    </row>
    <row r="1031" spans="1:9" ht="30" x14ac:dyDescent="0.3">
      <c r="A1031" s="494" t="s">
        <v>3919</v>
      </c>
      <c r="B1031" s="513" t="s">
        <v>536</v>
      </c>
      <c r="C1031" s="302" t="s">
        <v>3748</v>
      </c>
      <c r="D1031" s="514">
        <v>29001029943</v>
      </c>
      <c r="E1031" s="508" t="s">
        <v>1276</v>
      </c>
      <c r="F1031" s="508" t="s">
        <v>350</v>
      </c>
      <c r="G1031" s="511">
        <v>100</v>
      </c>
      <c r="H1031" s="509">
        <f t="shared" si="7"/>
        <v>80</v>
      </c>
      <c r="I1031" s="501">
        <f t="shared" si="8"/>
        <v>20</v>
      </c>
    </row>
    <row r="1032" spans="1:9" ht="30" x14ac:dyDescent="0.3">
      <c r="A1032" s="494" t="s">
        <v>3920</v>
      </c>
      <c r="B1032" s="513" t="s">
        <v>517</v>
      </c>
      <c r="C1032" s="302" t="s">
        <v>3080</v>
      </c>
      <c r="D1032" s="514">
        <v>29001009191</v>
      </c>
      <c r="E1032" s="508" t="s">
        <v>1276</v>
      </c>
      <c r="F1032" s="508" t="s">
        <v>350</v>
      </c>
      <c r="G1032" s="511">
        <v>100</v>
      </c>
      <c r="H1032" s="509">
        <f t="shared" si="7"/>
        <v>80</v>
      </c>
      <c r="I1032" s="501">
        <f t="shared" si="8"/>
        <v>20</v>
      </c>
    </row>
    <row r="1033" spans="1:9" ht="30" x14ac:dyDescent="0.3">
      <c r="A1033" s="494" t="s">
        <v>3921</v>
      </c>
      <c r="B1033" s="513" t="s">
        <v>743</v>
      </c>
      <c r="C1033" s="302" t="s">
        <v>3922</v>
      </c>
      <c r="D1033" s="514">
        <v>29001003365</v>
      </c>
      <c r="E1033" s="508" t="s">
        <v>1276</v>
      </c>
      <c r="F1033" s="508" t="s">
        <v>350</v>
      </c>
      <c r="G1033" s="511">
        <v>100</v>
      </c>
      <c r="H1033" s="509">
        <f t="shared" si="7"/>
        <v>80</v>
      </c>
      <c r="I1033" s="501">
        <f t="shared" si="8"/>
        <v>20</v>
      </c>
    </row>
    <row r="1034" spans="1:9" ht="30" x14ac:dyDescent="0.3">
      <c r="A1034" s="494" t="s">
        <v>3923</v>
      </c>
      <c r="B1034" s="513" t="s">
        <v>3924</v>
      </c>
      <c r="C1034" s="302" t="s">
        <v>3925</v>
      </c>
      <c r="D1034" s="514">
        <v>29001040437</v>
      </c>
      <c r="E1034" s="508" t="s">
        <v>1276</v>
      </c>
      <c r="F1034" s="508" t="s">
        <v>350</v>
      </c>
      <c r="G1034" s="511">
        <v>100</v>
      </c>
      <c r="H1034" s="509">
        <f t="shared" si="7"/>
        <v>80</v>
      </c>
      <c r="I1034" s="501">
        <f t="shared" si="8"/>
        <v>20</v>
      </c>
    </row>
    <row r="1035" spans="1:9" ht="30" x14ac:dyDescent="0.3">
      <c r="A1035" s="494" t="s">
        <v>3926</v>
      </c>
      <c r="B1035" s="513" t="s">
        <v>899</v>
      </c>
      <c r="C1035" s="302" t="s">
        <v>3927</v>
      </c>
      <c r="D1035" s="514">
        <v>29001005840</v>
      </c>
      <c r="E1035" s="508" t="s">
        <v>1276</v>
      </c>
      <c r="F1035" s="508" t="s">
        <v>350</v>
      </c>
      <c r="G1035" s="511">
        <v>100</v>
      </c>
      <c r="H1035" s="509">
        <f t="shared" si="7"/>
        <v>80</v>
      </c>
      <c r="I1035" s="501">
        <f t="shared" si="8"/>
        <v>20</v>
      </c>
    </row>
    <row r="1036" spans="1:9" ht="30" x14ac:dyDescent="0.3">
      <c r="A1036" s="494" t="s">
        <v>3928</v>
      </c>
      <c r="B1036" s="513" t="s">
        <v>3400</v>
      </c>
      <c r="C1036" s="302" t="s">
        <v>1883</v>
      </c>
      <c r="D1036" s="514">
        <v>29001004360</v>
      </c>
      <c r="E1036" s="508" t="s">
        <v>1276</v>
      </c>
      <c r="F1036" s="508" t="s">
        <v>350</v>
      </c>
      <c r="G1036" s="511">
        <v>100</v>
      </c>
      <c r="H1036" s="509">
        <f t="shared" si="7"/>
        <v>80</v>
      </c>
      <c r="I1036" s="501">
        <f t="shared" si="8"/>
        <v>20</v>
      </c>
    </row>
    <row r="1037" spans="1:9" ht="30" x14ac:dyDescent="0.3">
      <c r="A1037" s="494" t="s">
        <v>3929</v>
      </c>
      <c r="B1037" s="513" t="s">
        <v>3930</v>
      </c>
      <c r="C1037" s="302" t="s">
        <v>3831</v>
      </c>
      <c r="D1037" s="514">
        <v>29001001890</v>
      </c>
      <c r="E1037" s="508" t="s">
        <v>1276</v>
      </c>
      <c r="F1037" s="508" t="s">
        <v>350</v>
      </c>
      <c r="G1037" s="511">
        <v>100</v>
      </c>
      <c r="H1037" s="509">
        <f t="shared" si="7"/>
        <v>80</v>
      </c>
      <c r="I1037" s="501">
        <f t="shared" si="8"/>
        <v>20</v>
      </c>
    </row>
    <row r="1038" spans="1:9" ht="30" x14ac:dyDescent="0.3">
      <c r="A1038" s="494" t="s">
        <v>3931</v>
      </c>
      <c r="B1038" s="513" t="s">
        <v>520</v>
      </c>
      <c r="C1038" s="302" t="s">
        <v>3877</v>
      </c>
      <c r="D1038" s="514">
        <v>29001006410</v>
      </c>
      <c r="E1038" s="508" t="s">
        <v>1276</v>
      </c>
      <c r="F1038" s="508" t="s">
        <v>350</v>
      </c>
      <c r="G1038" s="511">
        <v>100</v>
      </c>
      <c r="H1038" s="509">
        <f t="shared" si="7"/>
        <v>80</v>
      </c>
      <c r="I1038" s="501">
        <f t="shared" si="8"/>
        <v>20</v>
      </c>
    </row>
    <row r="1039" spans="1:9" ht="30" x14ac:dyDescent="0.3">
      <c r="A1039" s="494" t="s">
        <v>3932</v>
      </c>
      <c r="B1039" s="513" t="s">
        <v>2254</v>
      </c>
      <c r="C1039" s="302" t="s">
        <v>3933</v>
      </c>
      <c r="D1039" s="514">
        <v>29001005952</v>
      </c>
      <c r="E1039" s="508" t="s">
        <v>1276</v>
      </c>
      <c r="F1039" s="508" t="s">
        <v>350</v>
      </c>
      <c r="G1039" s="511">
        <v>100</v>
      </c>
      <c r="H1039" s="509">
        <f t="shared" si="7"/>
        <v>80</v>
      </c>
      <c r="I1039" s="501">
        <f t="shared" si="8"/>
        <v>20</v>
      </c>
    </row>
    <row r="1040" spans="1:9" ht="30" x14ac:dyDescent="0.3">
      <c r="A1040" s="494" t="s">
        <v>3934</v>
      </c>
      <c r="B1040" s="513" t="s">
        <v>1433</v>
      </c>
      <c r="C1040" s="302" t="s">
        <v>3888</v>
      </c>
      <c r="D1040" s="514">
        <v>62003012834</v>
      </c>
      <c r="E1040" s="508" t="s">
        <v>1276</v>
      </c>
      <c r="F1040" s="508" t="s">
        <v>350</v>
      </c>
      <c r="G1040" s="511">
        <v>100</v>
      </c>
      <c r="H1040" s="509">
        <f t="shared" si="7"/>
        <v>80</v>
      </c>
      <c r="I1040" s="501">
        <f t="shared" si="8"/>
        <v>20</v>
      </c>
    </row>
    <row r="1041" spans="1:9" ht="30" x14ac:dyDescent="0.3">
      <c r="A1041" s="494" t="s">
        <v>3935</v>
      </c>
      <c r="B1041" s="513" t="s">
        <v>1328</v>
      </c>
      <c r="C1041" s="302" t="s">
        <v>1883</v>
      </c>
      <c r="D1041" s="514">
        <v>29001018462</v>
      </c>
      <c r="E1041" s="508" t="s">
        <v>1276</v>
      </c>
      <c r="F1041" s="508" t="s">
        <v>350</v>
      </c>
      <c r="G1041" s="511">
        <v>100</v>
      </c>
      <c r="H1041" s="509">
        <f t="shared" si="7"/>
        <v>80</v>
      </c>
      <c r="I1041" s="501">
        <f t="shared" si="8"/>
        <v>20</v>
      </c>
    </row>
    <row r="1042" spans="1:9" ht="30" x14ac:dyDescent="0.3">
      <c r="A1042" s="494" t="s">
        <v>3936</v>
      </c>
      <c r="B1042" s="513" t="s">
        <v>2613</v>
      </c>
      <c r="C1042" s="302" t="s">
        <v>1883</v>
      </c>
      <c r="D1042" s="514">
        <v>29001028340</v>
      </c>
      <c r="E1042" s="508" t="s">
        <v>1276</v>
      </c>
      <c r="F1042" s="508" t="s">
        <v>350</v>
      </c>
      <c r="G1042" s="511">
        <v>100</v>
      </c>
      <c r="H1042" s="509">
        <f t="shared" si="7"/>
        <v>80</v>
      </c>
      <c r="I1042" s="501">
        <f t="shared" si="8"/>
        <v>20</v>
      </c>
    </row>
    <row r="1043" spans="1:9" ht="30" x14ac:dyDescent="0.3">
      <c r="A1043" s="494" t="s">
        <v>3937</v>
      </c>
      <c r="B1043" s="513" t="s">
        <v>492</v>
      </c>
      <c r="C1043" s="302" t="s">
        <v>2014</v>
      </c>
      <c r="D1043" s="514">
        <v>29001004713</v>
      </c>
      <c r="E1043" s="508" t="s">
        <v>1276</v>
      </c>
      <c r="F1043" s="508" t="s">
        <v>350</v>
      </c>
      <c r="G1043" s="511">
        <v>100</v>
      </c>
      <c r="H1043" s="509">
        <f t="shared" si="7"/>
        <v>80</v>
      </c>
      <c r="I1043" s="501">
        <f t="shared" si="8"/>
        <v>20</v>
      </c>
    </row>
    <row r="1044" spans="1:9" ht="30" x14ac:dyDescent="0.3">
      <c r="A1044" s="494" t="s">
        <v>3938</v>
      </c>
      <c r="B1044" s="513" t="s">
        <v>636</v>
      </c>
      <c r="C1044" s="302" t="s">
        <v>3939</v>
      </c>
      <c r="D1044" s="514">
        <v>29001027139</v>
      </c>
      <c r="E1044" s="508" t="s">
        <v>1276</v>
      </c>
      <c r="F1044" s="508" t="s">
        <v>350</v>
      </c>
      <c r="G1044" s="511">
        <v>100</v>
      </c>
      <c r="H1044" s="509">
        <f t="shared" si="7"/>
        <v>80</v>
      </c>
      <c r="I1044" s="501">
        <f t="shared" si="8"/>
        <v>20</v>
      </c>
    </row>
    <row r="1045" spans="1:9" ht="30" x14ac:dyDescent="0.3">
      <c r="A1045" s="494" t="s">
        <v>3940</v>
      </c>
      <c r="B1045" s="513" t="s">
        <v>958</v>
      </c>
      <c r="C1045" s="302" t="s">
        <v>3941</v>
      </c>
      <c r="D1045" s="514">
        <v>29001038163</v>
      </c>
      <c r="E1045" s="508" t="s">
        <v>1276</v>
      </c>
      <c r="F1045" s="508" t="s">
        <v>350</v>
      </c>
      <c r="G1045" s="511">
        <v>100</v>
      </c>
      <c r="H1045" s="509">
        <f t="shared" si="7"/>
        <v>80</v>
      </c>
      <c r="I1045" s="501">
        <f t="shared" si="8"/>
        <v>20</v>
      </c>
    </row>
    <row r="1046" spans="1:9" ht="30" x14ac:dyDescent="0.3">
      <c r="A1046" s="494" t="s">
        <v>3942</v>
      </c>
      <c r="B1046" s="513" t="s">
        <v>485</v>
      </c>
      <c r="C1046" s="302" t="s">
        <v>3943</v>
      </c>
      <c r="D1046" s="514">
        <v>29001020405</v>
      </c>
      <c r="E1046" s="508" t="s">
        <v>1276</v>
      </c>
      <c r="F1046" s="508" t="s">
        <v>350</v>
      </c>
      <c r="G1046" s="511">
        <v>100</v>
      </c>
      <c r="H1046" s="509">
        <f t="shared" si="7"/>
        <v>80</v>
      </c>
      <c r="I1046" s="501">
        <f t="shared" si="8"/>
        <v>20</v>
      </c>
    </row>
    <row r="1047" spans="1:9" ht="30" x14ac:dyDescent="0.3">
      <c r="A1047" s="494" t="s">
        <v>3944</v>
      </c>
      <c r="B1047" s="513" t="s">
        <v>1033</v>
      </c>
      <c r="C1047" s="302" t="s">
        <v>3945</v>
      </c>
      <c r="D1047" s="514">
        <v>29001009274</v>
      </c>
      <c r="E1047" s="508" t="s">
        <v>1276</v>
      </c>
      <c r="F1047" s="508" t="s">
        <v>350</v>
      </c>
      <c r="G1047" s="511">
        <v>100</v>
      </c>
      <c r="H1047" s="509">
        <f t="shared" si="7"/>
        <v>80</v>
      </c>
      <c r="I1047" s="501">
        <f t="shared" si="8"/>
        <v>20</v>
      </c>
    </row>
    <row r="1048" spans="1:9" ht="30" x14ac:dyDescent="0.3">
      <c r="A1048" s="494" t="s">
        <v>3946</v>
      </c>
      <c r="B1048" s="513" t="s">
        <v>871</v>
      </c>
      <c r="C1048" s="302" t="s">
        <v>3947</v>
      </c>
      <c r="D1048" s="514">
        <v>29001009251</v>
      </c>
      <c r="E1048" s="508" t="s">
        <v>1276</v>
      </c>
      <c r="F1048" s="508" t="s">
        <v>350</v>
      </c>
      <c r="G1048" s="511">
        <v>100</v>
      </c>
      <c r="H1048" s="509">
        <f t="shared" si="7"/>
        <v>80</v>
      </c>
      <c r="I1048" s="501">
        <f t="shared" si="8"/>
        <v>20</v>
      </c>
    </row>
    <row r="1049" spans="1:9" ht="30" x14ac:dyDescent="0.3">
      <c r="A1049" s="494" t="s">
        <v>3948</v>
      </c>
      <c r="B1049" s="513" t="s">
        <v>501</v>
      </c>
      <c r="C1049" s="302" t="s">
        <v>3949</v>
      </c>
      <c r="D1049" s="514">
        <v>29001032994</v>
      </c>
      <c r="E1049" s="508" t="s">
        <v>1276</v>
      </c>
      <c r="F1049" s="508" t="s">
        <v>350</v>
      </c>
      <c r="G1049" s="511">
        <v>100</v>
      </c>
      <c r="H1049" s="509">
        <f t="shared" ref="H1049:H1112" si="9">G1049-I1049</f>
        <v>80</v>
      </c>
      <c r="I1049" s="501">
        <f t="shared" ref="I1049:I1112" si="10">G1049*20%</f>
        <v>20</v>
      </c>
    </row>
    <row r="1050" spans="1:9" ht="30" x14ac:dyDescent="0.3">
      <c r="A1050" s="494" t="s">
        <v>3950</v>
      </c>
      <c r="B1050" s="513" t="s">
        <v>3951</v>
      </c>
      <c r="C1050" s="302" t="s">
        <v>3952</v>
      </c>
      <c r="D1050" s="510">
        <v>29001019199</v>
      </c>
      <c r="E1050" s="508" t="s">
        <v>1276</v>
      </c>
      <c r="F1050" s="508" t="s">
        <v>350</v>
      </c>
      <c r="G1050" s="511">
        <v>100</v>
      </c>
      <c r="H1050" s="509">
        <f t="shared" si="9"/>
        <v>80</v>
      </c>
      <c r="I1050" s="501">
        <f t="shared" si="10"/>
        <v>20</v>
      </c>
    </row>
    <row r="1051" spans="1:9" ht="30" x14ac:dyDescent="0.3">
      <c r="A1051" s="494" t="s">
        <v>3953</v>
      </c>
      <c r="B1051" s="513" t="s">
        <v>654</v>
      </c>
      <c r="C1051" s="302" t="s">
        <v>3949</v>
      </c>
      <c r="D1051" s="514">
        <v>29001000370</v>
      </c>
      <c r="E1051" s="508" t="s">
        <v>1276</v>
      </c>
      <c r="F1051" s="508" t="s">
        <v>350</v>
      </c>
      <c r="G1051" s="511">
        <v>100</v>
      </c>
      <c r="H1051" s="509">
        <f t="shared" si="9"/>
        <v>80</v>
      </c>
      <c r="I1051" s="501">
        <f t="shared" si="10"/>
        <v>20</v>
      </c>
    </row>
    <row r="1052" spans="1:9" ht="30" x14ac:dyDescent="0.3">
      <c r="A1052" s="494" t="s">
        <v>3954</v>
      </c>
      <c r="B1052" s="513" t="s">
        <v>3955</v>
      </c>
      <c r="C1052" s="302" t="s">
        <v>2957</v>
      </c>
      <c r="D1052" s="514">
        <v>29001031201</v>
      </c>
      <c r="E1052" s="508" t="s">
        <v>1276</v>
      </c>
      <c r="F1052" s="508" t="s">
        <v>350</v>
      </c>
      <c r="G1052" s="511">
        <v>100</v>
      </c>
      <c r="H1052" s="509">
        <f t="shared" si="9"/>
        <v>80</v>
      </c>
      <c r="I1052" s="501">
        <f t="shared" si="10"/>
        <v>20</v>
      </c>
    </row>
    <row r="1053" spans="1:9" ht="30" x14ac:dyDescent="0.3">
      <c r="A1053" s="494" t="s">
        <v>3956</v>
      </c>
      <c r="B1053" s="513" t="s">
        <v>3915</v>
      </c>
      <c r="C1053" s="302" t="s">
        <v>3901</v>
      </c>
      <c r="D1053" s="514">
        <v>29001004269</v>
      </c>
      <c r="E1053" s="508" t="s">
        <v>1276</v>
      </c>
      <c r="F1053" s="508" t="s">
        <v>350</v>
      </c>
      <c r="G1053" s="511">
        <v>100</v>
      </c>
      <c r="H1053" s="509">
        <f t="shared" si="9"/>
        <v>80</v>
      </c>
      <c r="I1053" s="501">
        <f t="shared" si="10"/>
        <v>20</v>
      </c>
    </row>
    <row r="1054" spans="1:9" ht="30" x14ac:dyDescent="0.3">
      <c r="A1054" s="494" t="s">
        <v>3957</v>
      </c>
      <c r="B1054" s="513" t="s">
        <v>3958</v>
      </c>
      <c r="C1054" s="302" t="s">
        <v>3959</v>
      </c>
      <c r="D1054" s="514">
        <v>29001013031</v>
      </c>
      <c r="E1054" s="508" t="s">
        <v>1276</v>
      </c>
      <c r="F1054" s="508" t="s">
        <v>350</v>
      </c>
      <c r="G1054" s="511">
        <v>100</v>
      </c>
      <c r="H1054" s="509">
        <f t="shared" si="9"/>
        <v>80</v>
      </c>
      <c r="I1054" s="501">
        <f t="shared" si="10"/>
        <v>20</v>
      </c>
    </row>
    <row r="1055" spans="1:9" ht="30" x14ac:dyDescent="0.3">
      <c r="A1055" s="494" t="s">
        <v>3960</v>
      </c>
      <c r="B1055" s="512" t="s">
        <v>1385</v>
      </c>
      <c r="C1055" s="302" t="s">
        <v>3961</v>
      </c>
      <c r="D1055" s="514">
        <v>29001005691</v>
      </c>
      <c r="E1055" s="508" t="s">
        <v>1276</v>
      </c>
      <c r="F1055" s="508" t="s">
        <v>350</v>
      </c>
      <c r="G1055" s="511">
        <v>100</v>
      </c>
      <c r="H1055" s="509">
        <f t="shared" si="9"/>
        <v>80</v>
      </c>
      <c r="I1055" s="501">
        <f t="shared" si="10"/>
        <v>20</v>
      </c>
    </row>
    <row r="1056" spans="1:9" ht="30" x14ac:dyDescent="0.3">
      <c r="A1056" s="494" t="s">
        <v>3962</v>
      </c>
      <c r="B1056" s="513" t="s">
        <v>3963</v>
      </c>
      <c r="C1056" s="302" t="s">
        <v>3964</v>
      </c>
      <c r="D1056" s="514">
        <v>29001005968</v>
      </c>
      <c r="E1056" s="508" t="s">
        <v>1276</v>
      </c>
      <c r="F1056" s="508" t="s">
        <v>350</v>
      </c>
      <c r="G1056" s="511">
        <v>100</v>
      </c>
      <c r="H1056" s="509">
        <f t="shared" si="9"/>
        <v>80</v>
      </c>
      <c r="I1056" s="501">
        <f t="shared" si="10"/>
        <v>20</v>
      </c>
    </row>
    <row r="1057" spans="1:9" ht="30" x14ac:dyDescent="0.3">
      <c r="A1057" s="494" t="s">
        <v>3965</v>
      </c>
      <c r="B1057" s="513" t="s">
        <v>3966</v>
      </c>
      <c r="C1057" s="302" t="s">
        <v>3967</v>
      </c>
      <c r="D1057" s="514">
        <v>29001029339</v>
      </c>
      <c r="E1057" s="508" t="s">
        <v>1276</v>
      </c>
      <c r="F1057" s="508" t="s">
        <v>350</v>
      </c>
      <c r="G1057" s="511">
        <v>100</v>
      </c>
      <c r="H1057" s="509">
        <f t="shared" si="9"/>
        <v>80</v>
      </c>
      <c r="I1057" s="501">
        <f t="shared" si="10"/>
        <v>20</v>
      </c>
    </row>
    <row r="1058" spans="1:9" ht="30" x14ac:dyDescent="0.3">
      <c r="A1058" s="494" t="s">
        <v>3968</v>
      </c>
      <c r="B1058" s="513" t="s">
        <v>701</v>
      </c>
      <c r="C1058" s="302" t="s">
        <v>3969</v>
      </c>
      <c r="D1058" s="514">
        <v>29001000814</v>
      </c>
      <c r="E1058" s="508" t="s">
        <v>1276</v>
      </c>
      <c r="F1058" s="508" t="s">
        <v>350</v>
      </c>
      <c r="G1058" s="511">
        <v>100</v>
      </c>
      <c r="H1058" s="509">
        <f t="shared" si="9"/>
        <v>80</v>
      </c>
      <c r="I1058" s="501">
        <f t="shared" si="10"/>
        <v>20</v>
      </c>
    </row>
    <row r="1059" spans="1:9" ht="30" x14ac:dyDescent="0.3">
      <c r="A1059" s="494" t="s">
        <v>3970</v>
      </c>
      <c r="B1059" s="513" t="s">
        <v>3971</v>
      </c>
      <c r="C1059" s="302" t="s">
        <v>3972</v>
      </c>
      <c r="D1059" s="514">
        <v>29001002835</v>
      </c>
      <c r="E1059" s="508" t="s">
        <v>1276</v>
      </c>
      <c r="F1059" s="508" t="s">
        <v>350</v>
      </c>
      <c r="G1059" s="511">
        <v>100</v>
      </c>
      <c r="H1059" s="509">
        <f t="shared" si="9"/>
        <v>80</v>
      </c>
      <c r="I1059" s="501">
        <f t="shared" si="10"/>
        <v>20</v>
      </c>
    </row>
    <row r="1060" spans="1:9" ht="30" x14ac:dyDescent="0.3">
      <c r="A1060" s="494" t="s">
        <v>3973</v>
      </c>
      <c r="B1060" s="513" t="s">
        <v>3974</v>
      </c>
      <c r="C1060" s="302" t="s">
        <v>3975</v>
      </c>
      <c r="D1060" s="514">
        <v>62004019545</v>
      </c>
      <c r="E1060" s="508" t="s">
        <v>1276</v>
      </c>
      <c r="F1060" s="508" t="s">
        <v>350</v>
      </c>
      <c r="G1060" s="511">
        <v>100</v>
      </c>
      <c r="H1060" s="509">
        <f t="shared" si="9"/>
        <v>80</v>
      </c>
      <c r="I1060" s="501">
        <f t="shared" si="10"/>
        <v>20</v>
      </c>
    </row>
    <row r="1061" spans="1:9" ht="30" x14ac:dyDescent="0.3">
      <c r="A1061" s="494" t="s">
        <v>1147</v>
      </c>
      <c r="B1061" s="513" t="s">
        <v>528</v>
      </c>
      <c r="C1061" s="302" t="s">
        <v>3976</v>
      </c>
      <c r="D1061" s="514">
        <v>29001000870</v>
      </c>
      <c r="E1061" s="508" t="s">
        <v>1276</v>
      </c>
      <c r="F1061" s="508" t="s">
        <v>350</v>
      </c>
      <c r="G1061" s="511">
        <v>100</v>
      </c>
      <c r="H1061" s="509">
        <f t="shared" si="9"/>
        <v>80</v>
      </c>
      <c r="I1061" s="501">
        <f t="shared" si="10"/>
        <v>20</v>
      </c>
    </row>
    <row r="1062" spans="1:9" ht="30" x14ac:dyDescent="0.3">
      <c r="A1062" s="494" t="s">
        <v>3977</v>
      </c>
      <c r="B1062" s="512" t="s">
        <v>3978</v>
      </c>
      <c r="C1062" s="302" t="s">
        <v>590</v>
      </c>
      <c r="D1062" s="514">
        <v>30001003199</v>
      </c>
      <c r="E1062" s="508" t="s">
        <v>1276</v>
      </c>
      <c r="F1062" s="508" t="s">
        <v>350</v>
      </c>
      <c r="G1062" s="511">
        <v>100</v>
      </c>
      <c r="H1062" s="509">
        <f t="shared" si="9"/>
        <v>80</v>
      </c>
      <c r="I1062" s="501">
        <f t="shared" si="10"/>
        <v>20</v>
      </c>
    </row>
    <row r="1063" spans="1:9" ht="30" x14ac:dyDescent="0.3">
      <c r="A1063" s="494" t="s">
        <v>3979</v>
      </c>
      <c r="B1063" s="512" t="s">
        <v>3980</v>
      </c>
      <c r="C1063" s="302" t="s">
        <v>3981</v>
      </c>
      <c r="D1063" s="514">
        <v>30001005449</v>
      </c>
      <c r="E1063" s="508" t="s">
        <v>1276</v>
      </c>
      <c r="F1063" s="508" t="s">
        <v>350</v>
      </c>
      <c r="G1063" s="511">
        <v>100</v>
      </c>
      <c r="H1063" s="509">
        <f t="shared" si="9"/>
        <v>80</v>
      </c>
      <c r="I1063" s="501">
        <f t="shared" si="10"/>
        <v>20</v>
      </c>
    </row>
    <row r="1064" spans="1:9" ht="30" x14ac:dyDescent="0.3">
      <c r="A1064" s="494" t="s">
        <v>3982</v>
      </c>
      <c r="B1064" s="512" t="s">
        <v>3983</v>
      </c>
      <c r="C1064" s="302" t="s">
        <v>3984</v>
      </c>
      <c r="D1064" s="514">
        <v>10001008934</v>
      </c>
      <c r="E1064" s="508" t="s">
        <v>1276</v>
      </c>
      <c r="F1064" s="508" t="s">
        <v>350</v>
      </c>
      <c r="G1064" s="511">
        <v>100</v>
      </c>
      <c r="H1064" s="509">
        <f t="shared" si="9"/>
        <v>80</v>
      </c>
      <c r="I1064" s="501">
        <f t="shared" si="10"/>
        <v>20</v>
      </c>
    </row>
    <row r="1065" spans="1:9" ht="30" x14ac:dyDescent="0.3">
      <c r="A1065" s="494" t="s">
        <v>3985</v>
      </c>
      <c r="B1065" s="512" t="s">
        <v>2609</v>
      </c>
      <c r="C1065" s="302" t="s">
        <v>3986</v>
      </c>
      <c r="D1065" s="514">
        <v>30001006157</v>
      </c>
      <c r="E1065" s="508" t="s">
        <v>1276</v>
      </c>
      <c r="F1065" s="508" t="s">
        <v>350</v>
      </c>
      <c r="G1065" s="511">
        <v>100</v>
      </c>
      <c r="H1065" s="509">
        <f t="shared" si="9"/>
        <v>80</v>
      </c>
      <c r="I1065" s="501">
        <f t="shared" si="10"/>
        <v>20</v>
      </c>
    </row>
    <row r="1066" spans="1:9" ht="30" x14ac:dyDescent="0.3">
      <c r="A1066" s="494" t="s">
        <v>3987</v>
      </c>
      <c r="B1066" s="512" t="s">
        <v>3664</v>
      </c>
      <c r="C1066" s="302" t="s">
        <v>488</v>
      </c>
      <c r="D1066" s="514">
        <v>30001010300</v>
      </c>
      <c r="E1066" s="508" t="s">
        <v>1276</v>
      </c>
      <c r="F1066" s="508" t="s">
        <v>350</v>
      </c>
      <c r="G1066" s="511">
        <v>100</v>
      </c>
      <c r="H1066" s="509">
        <f t="shared" si="9"/>
        <v>80</v>
      </c>
      <c r="I1066" s="501">
        <f t="shared" si="10"/>
        <v>20</v>
      </c>
    </row>
    <row r="1067" spans="1:9" ht="30" x14ac:dyDescent="0.3">
      <c r="A1067" s="494" t="s">
        <v>3988</v>
      </c>
      <c r="B1067" s="512" t="s">
        <v>3989</v>
      </c>
      <c r="C1067" s="302" t="s">
        <v>811</v>
      </c>
      <c r="D1067" s="514">
        <v>30001004448</v>
      </c>
      <c r="E1067" s="508" t="s">
        <v>1276</v>
      </c>
      <c r="F1067" s="508" t="s">
        <v>350</v>
      </c>
      <c r="G1067" s="511">
        <v>100</v>
      </c>
      <c r="H1067" s="509">
        <f t="shared" si="9"/>
        <v>80</v>
      </c>
      <c r="I1067" s="501">
        <f t="shared" si="10"/>
        <v>20</v>
      </c>
    </row>
    <row r="1068" spans="1:9" ht="30" x14ac:dyDescent="0.3">
      <c r="A1068" s="494" t="s">
        <v>3990</v>
      </c>
      <c r="B1068" s="512" t="s">
        <v>3991</v>
      </c>
      <c r="C1068" s="302" t="s">
        <v>3660</v>
      </c>
      <c r="D1068" s="514">
        <v>30001004716</v>
      </c>
      <c r="E1068" s="508" t="s">
        <v>1276</v>
      </c>
      <c r="F1068" s="508" t="s">
        <v>350</v>
      </c>
      <c r="G1068" s="511">
        <v>100</v>
      </c>
      <c r="H1068" s="509">
        <f t="shared" si="9"/>
        <v>80</v>
      </c>
      <c r="I1068" s="501">
        <f t="shared" si="10"/>
        <v>20</v>
      </c>
    </row>
    <row r="1069" spans="1:9" ht="30" x14ac:dyDescent="0.3">
      <c r="A1069" s="494" t="s">
        <v>3992</v>
      </c>
      <c r="B1069" s="512" t="s">
        <v>1421</v>
      </c>
      <c r="C1069" s="302" t="s">
        <v>2787</v>
      </c>
      <c r="D1069" s="514">
        <v>30001001592</v>
      </c>
      <c r="E1069" s="508" t="s">
        <v>1276</v>
      </c>
      <c r="F1069" s="508" t="s">
        <v>350</v>
      </c>
      <c r="G1069" s="511">
        <v>100</v>
      </c>
      <c r="H1069" s="509">
        <f t="shared" si="9"/>
        <v>80</v>
      </c>
      <c r="I1069" s="501">
        <f t="shared" si="10"/>
        <v>20</v>
      </c>
    </row>
    <row r="1070" spans="1:9" ht="30" x14ac:dyDescent="0.3">
      <c r="A1070" s="494" t="s">
        <v>3993</v>
      </c>
      <c r="B1070" s="512" t="s">
        <v>3991</v>
      </c>
      <c r="C1070" s="302" t="s">
        <v>3994</v>
      </c>
      <c r="D1070" s="514">
        <v>30001003403</v>
      </c>
      <c r="E1070" s="508" t="s">
        <v>1276</v>
      </c>
      <c r="F1070" s="508" t="s">
        <v>350</v>
      </c>
      <c r="G1070" s="511">
        <v>100</v>
      </c>
      <c r="H1070" s="509">
        <f t="shared" si="9"/>
        <v>80</v>
      </c>
      <c r="I1070" s="501">
        <f t="shared" si="10"/>
        <v>20</v>
      </c>
    </row>
    <row r="1071" spans="1:9" ht="30" x14ac:dyDescent="0.3">
      <c r="A1071" s="494" t="s">
        <v>3995</v>
      </c>
      <c r="B1071" s="512" t="s">
        <v>1421</v>
      </c>
      <c r="C1071" s="302" t="s">
        <v>3619</v>
      </c>
      <c r="D1071" s="514">
        <v>30001006752</v>
      </c>
      <c r="E1071" s="508" t="s">
        <v>1276</v>
      </c>
      <c r="F1071" s="508" t="s">
        <v>350</v>
      </c>
      <c r="G1071" s="511">
        <v>100</v>
      </c>
      <c r="H1071" s="509">
        <f t="shared" si="9"/>
        <v>80</v>
      </c>
      <c r="I1071" s="501">
        <f t="shared" si="10"/>
        <v>20</v>
      </c>
    </row>
    <row r="1072" spans="1:9" ht="30" x14ac:dyDescent="0.3">
      <c r="A1072" s="494" t="s">
        <v>3996</v>
      </c>
      <c r="B1072" s="512" t="s">
        <v>3013</v>
      </c>
      <c r="C1072" s="302" t="s">
        <v>3997</v>
      </c>
      <c r="D1072" s="514">
        <v>30001007135</v>
      </c>
      <c r="E1072" s="508" t="s">
        <v>1276</v>
      </c>
      <c r="F1072" s="508" t="s">
        <v>350</v>
      </c>
      <c r="G1072" s="511">
        <v>100</v>
      </c>
      <c r="H1072" s="509">
        <f t="shared" si="9"/>
        <v>80</v>
      </c>
      <c r="I1072" s="501">
        <f t="shared" si="10"/>
        <v>20</v>
      </c>
    </row>
    <row r="1073" spans="1:9" ht="30" x14ac:dyDescent="0.3">
      <c r="A1073" s="494" t="s">
        <v>3998</v>
      </c>
      <c r="B1073" s="512" t="s">
        <v>3999</v>
      </c>
      <c r="C1073" s="302" t="s">
        <v>536</v>
      </c>
      <c r="D1073" s="514">
        <v>30001000836</v>
      </c>
      <c r="E1073" s="508" t="s">
        <v>1276</v>
      </c>
      <c r="F1073" s="508" t="s">
        <v>350</v>
      </c>
      <c r="G1073" s="511">
        <v>100</v>
      </c>
      <c r="H1073" s="509">
        <f t="shared" si="9"/>
        <v>80</v>
      </c>
      <c r="I1073" s="501">
        <f t="shared" si="10"/>
        <v>20</v>
      </c>
    </row>
    <row r="1074" spans="1:9" ht="30" x14ac:dyDescent="0.3">
      <c r="A1074" s="494" t="s">
        <v>4000</v>
      </c>
      <c r="B1074" s="512" t="s">
        <v>3419</v>
      </c>
      <c r="C1074" s="302" t="s">
        <v>3894</v>
      </c>
      <c r="D1074" s="514">
        <v>30001004228</v>
      </c>
      <c r="E1074" s="508" t="s">
        <v>1276</v>
      </c>
      <c r="F1074" s="508" t="s">
        <v>350</v>
      </c>
      <c r="G1074" s="511">
        <v>100</v>
      </c>
      <c r="H1074" s="509">
        <f t="shared" si="9"/>
        <v>80</v>
      </c>
      <c r="I1074" s="501">
        <f t="shared" si="10"/>
        <v>20</v>
      </c>
    </row>
    <row r="1075" spans="1:9" ht="30" x14ac:dyDescent="0.3">
      <c r="A1075" s="494" t="s">
        <v>4001</v>
      </c>
      <c r="B1075" s="512" t="s">
        <v>3991</v>
      </c>
      <c r="C1075" s="302" t="s">
        <v>1899</v>
      </c>
      <c r="D1075" s="514">
        <v>30001003403</v>
      </c>
      <c r="E1075" s="508" t="s">
        <v>1276</v>
      </c>
      <c r="F1075" s="508" t="s">
        <v>350</v>
      </c>
      <c r="G1075" s="511">
        <v>100</v>
      </c>
      <c r="H1075" s="509">
        <f t="shared" si="9"/>
        <v>80</v>
      </c>
      <c r="I1075" s="501">
        <f t="shared" si="10"/>
        <v>20</v>
      </c>
    </row>
    <row r="1076" spans="1:9" ht="30" x14ac:dyDescent="0.3">
      <c r="A1076" s="494" t="s">
        <v>4002</v>
      </c>
      <c r="B1076" s="512" t="s">
        <v>4003</v>
      </c>
      <c r="C1076" s="302" t="s">
        <v>1433</v>
      </c>
      <c r="D1076" s="514">
        <v>30001006244</v>
      </c>
      <c r="E1076" s="508" t="s">
        <v>1276</v>
      </c>
      <c r="F1076" s="508" t="s">
        <v>350</v>
      </c>
      <c r="G1076" s="511">
        <v>100</v>
      </c>
      <c r="H1076" s="509">
        <f t="shared" si="9"/>
        <v>80</v>
      </c>
      <c r="I1076" s="501">
        <f t="shared" si="10"/>
        <v>20</v>
      </c>
    </row>
    <row r="1077" spans="1:9" ht="30" x14ac:dyDescent="0.3">
      <c r="A1077" s="494" t="s">
        <v>4004</v>
      </c>
      <c r="B1077" s="512" t="s">
        <v>4003</v>
      </c>
      <c r="C1077" s="302" t="s">
        <v>3623</v>
      </c>
      <c r="D1077" s="514">
        <v>30001005113</v>
      </c>
      <c r="E1077" s="508" t="s">
        <v>1276</v>
      </c>
      <c r="F1077" s="508" t="s">
        <v>350</v>
      </c>
      <c r="G1077" s="511">
        <v>100</v>
      </c>
      <c r="H1077" s="509">
        <f t="shared" si="9"/>
        <v>80</v>
      </c>
      <c r="I1077" s="501">
        <f t="shared" si="10"/>
        <v>20</v>
      </c>
    </row>
    <row r="1078" spans="1:9" ht="30" x14ac:dyDescent="0.3">
      <c r="A1078" s="494" t="s">
        <v>4005</v>
      </c>
      <c r="B1078" s="512" t="s">
        <v>3978</v>
      </c>
      <c r="C1078" s="302" t="s">
        <v>4006</v>
      </c>
      <c r="D1078" s="514">
        <v>30001001573</v>
      </c>
      <c r="E1078" s="508" t="s">
        <v>1276</v>
      </c>
      <c r="F1078" s="508" t="s">
        <v>350</v>
      </c>
      <c r="G1078" s="511">
        <v>100</v>
      </c>
      <c r="H1078" s="509">
        <f t="shared" si="9"/>
        <v>80</v>
      </c>
      <c r="I1078" s="501">
        <f t="shared" si="10"/>
        <v>20</v>
      </c>
    </row>
    <row r="1079" spans="1:9" ht="30" x14ac:dyDescent="0.3">
      <c r="A1079" s="494" t="s">
        <v>4007</v>
      </c>
      <c r="B1079" s="512" t="s">
        <v>4008</v>
      </c>
      <c r="C1079" s="302" t="s">
        <v>536</v>
      </c>
      <c r="D1079" s="514" t="s">
        <v>4009</v>
      </c>
      <c r="E1079" s="508" t="s">
        <v>1276</v>
      </c>
      <c r="F1079" s="508" t="s">
        <v>350</v>
      </c>
      <c r="G1079" s="511">
        <v>100</v>
      </c>
      <c r="H1079" s="509">
        <f t="shared" si="9"/>
        <v>80</v>
      </c>
      <c r="I1079" s="501">
        <f t="shared" si="10"/>
        <v>20</v>
      </c>
    </row>
    <row r="1080" spans="1:9" ht="30" x14ac:dyDescent="0.3">
      <c r="A1080" s="494" t="s">
        <v>4010</v>
      </c>
      <c r="B1080" s="512" t="s">
        <v>3978</v>
      </c>
      <c r="C1080" s="302" t="s">
        <v>544</v>
      </c>
      <c r="D1080" s="514">
        <v>30001002354</v>
      </c>
      <c r="E1080" s="508" t="s">
        <v>1276</v>
      </c>
      <c r="F1080" s="508" t="s">
        <v>350</v>
      </c>
      <c r="G1080" s="511">
        <v>100</v>
      </c>
      <c r="H1080" s="509">
        <f t="shared" si="9"/>
        <v>80</v>
      </c>
      <c r="I1080" s="501">
        <f t="shared" si="10"/>
        <v>20</v>
      </c>
    </row>
    <row r="1081" spans="1:9" ht="30" x14ac:dyDescent="0.3">
      <c r="A1081" s="494" t="s">
        <v>4011</v>
      </c>
      <c r="B1081" s="512" t="s">
        <v>4012</v>
      </c>
      <c r="C1081" s="302" t="s">
        <v>4013</v>
      </c>
      <c r="D1081" s="514">
        <v>30001006280</v>
      </c>
      <c r="E1081" s="508" t="s">
        <v>1276</v>
      </c>
      <c r="F1081" s="508" t="s">
        <v>350</v>
      </c>
      <c r="G1081" s="511">
        <v>100</v>
      </c>
      <c r="H1081" s="509">
        <f t="shared" si="9"/>
        <v>80</v>
      </c>
      <c r="I1081" s="501">
        <f t="shared" si="10"/>
        <v>20</v>
      </c>
    </row>
    <row r="1082" spans="1:9" ht="30" x14ac:dyDescent="0.3">
      <c r="A1082" s="494" t="s">
        <v>4014</v>
      </c>
      <c r="B1082" s="512" t="s">
        <v>4015</v>
      </c>
      <c r="C1082" s="302" t="s">
        <v>2812</v>
      </c>
      <c r="D1082" s="514">
        <v>30001009531</v>
      </c>
      <c r="E1082" s="508" t="s">
        <v>1276</v>
      </c>
      <c r="F1082" s="508" t="s">
        <v>350</v>
      </c>
      <c r="G1082" s="511">
        <v>100</v>
      </c>
      <c r="H1082" s="509">
        <f t="shared" si="9"/>
        <v>80</v>
      </c>
      <c r="I1082" s="501">
        <f t="shared" si="10"/>
        <v>20</v>
      </c>
    </row>
    <row r="1083" spans="1:9" ht="30" x14ac:dyDescent="0.3">
      <c r="A1083" s="494" t="s">
        <v>4016</v>
      </c>
      <c r="B1083" s="512" t="s">
        <v>1284</v>
      </c>
      <c r="C1083" s="302" t="s">
        <v>1899</v>
      </c>
      <c r="D1083" s="514">
        <v>30001008892</v>
      </c>
      <c r="E1083" s="508" t="s">
        <v>1276</v>
      </c>
      <c r="F1083" s="508" t="s">
        <v>350</v>
      </c>
      <c r="G1083" s="511">
        <v>100</v>
      </c>
      <c r="H1083" s="509">
        <f t="shared" si="9"/>
        <v>80</v>
      </c>
      <c r="I1083" s="501">
        <f t="shared" si="10"/>
        <v>20</v>
      </c>
    </row>
    <row r="1084" spans="1:9" ht="30" x14ac:dyDescent="0.3">
      <c r="A1084" s="494" t="s">
        <v>4017</v>
      </c>
      <c r="B1084" s="512" t="s">
        <v>2324</v>
      </c>
      <c r="C1084" s="302" t="s">
        <v>497</v>
      </c>
      <c r="D1084" s="514">
        <v>30001001723</v>
      </c>
      <c r="E1084" s="508" t="s">
        <v>1276</v>
      </c>
      <c r="F1084" s="508" t="s">
        <v>350</v>
      </c>
      <c r="G1084" s="511">
        <v>100</v>
      </c>
      <c r="H1084" s="509">
        <f t="shared" si="9"/>
        <v>80</v>
      </c>
      <c r="I1084" s="501">
        <f t="shared" si="10"/>
        <v>20</v>
      </c>
    </row>
    <row r="1085" spans="1:9" ht="30" x14ac:dyDescent="0.3">
      <c r="A1085" s="494" t="s">
        <v>4018</v>
      </c>
      <c r="B1085" s="512" t="s">
        <v>4019</v>
      </c>
      <c r="C1085" s="302" t="s">
        <v>1433</v>
      </c>
      <c r="D1085" s="514" t="s">
        <v>4020</v>
      </c>
      <c r="E1085" s="508" t="s">
        <v>1276</v>
      </c>
      <c r="F1085" s="508" t="s">
        <v>350</v>
      </c>
      <c r="G1085" s="511">
        <v>100</v>
      </c>
      <c r="H1085" s="509">
        <f t="shared" si="9"/>
        <v>80</v>
      </c>
      <c r="I1085" s="501">
        <f t="shared" si="10"/>
        <v>20</v>
      </c>
    </row>
    <row r="1086" spans="1:9" ht="30" x14ac:dyDescent="0.3">
      <c r="A1086" s="494" t="s">
        <v>4021</v>
      </c>
      <c r="B1086" s="512" t="s">
        <v>1893</v>
      </c>
      <c r="C1086" s="302" t="s">
        <v>4022</v>
      </c>
      <c r="D1086" s="514">
        <v>39001027746</v>
      </c>
      <c r="E1086" s="508" t="s">
        <v>1276</v>
      </c>
      <c r="F1086" s="508" t="s">
        <v>350</v>
      </c>
      <c r="G1086" s="511">
        <v>100</v>
      </c>
      <c r="H1086" s="509">
        <f t="shared" si="9"/>
        <v>80</v>
      </c>
      <c r="I1086" s="501">
        <f t="shared" si="10"/>
        <v>20</v>
      </c>
    </row>
    <row r="1087" spans="1:9" ht="30" x14ac:dyDescent="0.3">
      <c r="A1087" s="494" t="s">
        <v>4023</v>
      </c>
      <c r="B1087" s="512" t="s">
        <v>3989</v>
      </c>
      <c r="C1087" s="302" t="s">
        <v>495</v>
      </c>
      <c r="D1087" s="514">
        <v>30001002427</v>
      </c>
      <c r="E1087" s="508" t="s">
        <v>1276</v>
      </c>
      <c r="F1087" s="508" t="s">
        <v>350</v>
      </c>
      <c r="G1087" s="511">
        <v>100</v>
      </c>
      <c r="H1087" s="509">
        <f t="shared" si="9"/>
        <v>80</v>
      </c>
      <c r="I1087" s="501">
        <f t="shared" si="10"/>
        <v>20</v>
      </c>
    </row>
    <row r="1088" spans="1:9" ht="30" x14ac:dyDescent="0.3">
      <c r="A1088" s="494" t="s">
        <v>4024</v>
      </c>
      <c r="B1088" s="512" t="s">
        <v>2609</v>
      </c>
      <c r="C1088" s="302" t="s">
        <v>508</v>
      </c>
      <c r="D1088" s="514">
        <v>52001010398</v>
      </c>
      <c r="E1088" s="508" t="s">
        <v>1276</v>
      </c>
      <c r="F1088" s="508" t="s">
        <v>350</v>
      </c>
      <c r="G1088" s="511">
        <v>100</v>
      </c>
      <c r="H1088" s="509">
        <f t="shared" si="9"/>
        <v>80</v>
      </c>
      <c r="I1088" s="501">
        <f t="shared" si="10"/>
        <v>20</v>
      </c>
    </row>
    <row r="1089" spans="1:9" ht="30" x14ac:dyDescent="0.3">
      <c r="A1089" s="494" t="s">
        <v>4025</v>
      </c>
      <c r="B1089" s="512" t="s">
        <v>3186</v>
      </c>
      <c r="C1089" s="302" t="s">
        <v>4026</v>
      </c>
      <c r="D1089" s="514">
        <v>37001018873</v>
      </c>
      <c r="E1089" s="508" t="s">
        <v>1276</v>
      </c>
      <c r="F1089" s="508" t="s">
        <v>350</v>
      </c>
      <c r="G1089" s="511">
        <v>100</v>
      </c>
      <c r="H1089" s="509">
        <f t="shared" si="9"/>
        <v>80</v>
      </c>
      <c r="I1089" s="501">
        <f t="shared" si="10"/>
        <v>20</v>
      </c>
    </row>
    <row r="1090" spans="1:9" ht="30" x14ac:dyDescent="0.3">
      <c r="A1090" s="494" t="s">
        <v>4027</v>
      </c>
      <c r="B1090" s="512" t="s">
        <v>3664</v>
      </c>
      <c r="C1090" s="302" t="s">
        <v>495</v>
      </c>
      <c r="D1090" s="514">
        <v>62005013848</v>
      </c>
      <c r="E1090" s="508" t="s">
        <v>1276</v>
      </c>
      <c r="F1090" s="508" t="s">
        <v>350</v>
      </c>
      <c r="G1090" s="511">
        <v>100</v>
      </c>
      <c r="H1090" s="509">
        <f t="shared" si="9"/>
        <v>80</v>
      </c>
      <c r="I1090" s="501">
        <f t="shared" si="10"/>
        <v>20</v>
      </c>
    </row>
    <row r="1091" spans="1:9" ht="30" x14ac:dyDescent="0.3">
      <c r="A1091" s="494" t="s">
        <v>4028</v>
      </c>
      <c r="B1091" s="512" t="s">
        <v>3978</v>
      </c>
      <c r="C1091" s="302" t="s">
        <v>2646</v>
      </c>
      <c r="D1091" s="514">
        <v>30001003056</v>
      </c>
      <c r="E1091" s="508" t="s">
        <v>1276</v>
      </c>
      <c r="F1091" s="508" t="s">
        <v>350</v>
      </c>
      <c r="G1091" s="511">
        <v>100</v>
      </c>
      <c r="H1091" s="509">
        <f t="shared" si="9"/>
        <v>80</v>
      </c>
      <c r="I1091" s="501">
        <f t="shared" si="10"/>
        <v>20</v>
      </c>
    </row>
    <row r="1092" spans="1:9" ht="30" x14ac:dyDescent="0.3">
      <c r="A1092" s="494" t="s">
        <v>4029</v>
      </c>
      <c r="B1092" s="512" t="s">
        <v>4030</v>
      </c>
      <c r="C1092" s="302" t="s">
        <v>3845</v>
      </c>
      <c r="D1092" s="514">
        <v>62302011923</v>
      </c>
      <c r="E1092" s="508" t="s">
        <v>1276</v>
      </c>
      <c r="F1092" s="508" t="s">
        <v>350</v>
      </c>
      <c r="G1092" s="511">
        <v>100</v>
      </c>
      <c r="H1092" s="509">
        <f t="shared" si="9"/>
        <v>80</v>
      </c>
      <c r="I1092" s="501">
        <f t="shared" si="10"/>
        <v>20</v>
      </c>
    </row>
    <row r="1093" spans="1:9" ht="30" x14ac:dyDescent="0.3">
      <c r="A1093" s="494" t="s">
        <v>4031</v>
      </c>
      <c r="B1093" s="512" t="s">
        <v>4032</v>
      </c>
      <c r="C1093" s="302" t="s">
        <v>3240</v>
      </c>
      <c r="D1093" s="514">
        <v>30001001737</v>
      </c>
      <c r="E1093" s="508" t="s">
        <v>1276</v>
      </c>
      <c r="F1093" s="508" t="s">
        <v>350</v>
      </c>
      <c r="G1093" s="511">
        <v>100</v>
      </c>
      <c r="H1093" s="509">
        <f t="shared" si="9"/>
        <v>80</v>
      </c>
      <c r="I1093" s="501">
        <f t="shared" si="10"/>
        <v>20</v>
      </c>
    </row>
    <row r="1094" spans="1:9" ht="30" x14ac:dyDescent="0.3">
      <c r="A1094" s="494" t="s">
        <v>4033</v>
      </c>
      <c r="B1094" s="512" t="s">
        <v>4032</v>
      </c>
      <c r="C1094" s="302" t="s">
        <v>4034</v>
      </c>
      <c r="D1094" s="514">
        <v>30001004735</v>
      </c>
      <c r="E1094" s="508" t="s">
        <v>1276</v>
      </c>
      <c r="F1094" s="508" t="s">
        <v>350</v>
      </c>
      <c r="G1094" s="511">
        <v>100</v>
      </c>
      <c r="H1094" s="509">
        <f t="shared" si="9"/>
        <v>80</v>
      </c>
      <c r="I1094" s="501">
        <f t="shared" si="10"/>
        <v>20</v>
      </c>
    </row>
    <row r="1095" spans="1:9" ht="30" x14ac:dyDescent="0.3">
      <c r="A1095" s="494" t="s">
        <v>4035</v>
      </c>
      <c r="B1095" s="512" t="s">
        <v>4036</v>
      </c>
      <c r="C1095" s="302" t="s">
        <v>991</v>
      </c>
      <c r="D1095" s="514">
        <v>30001003343</v>
      </c>
      <c r="E1095" s="508" t="s">
        <v>1276</v>
      </c>
      <c r="F1095" s="508" t="s">
        <v>350</v>
      </c>
      <c r="G1095" s="511">
        <v>100</v>
      </c>
      <c r="H1095" s="509">
        <f t="shared" si="9"/>
        <v>80</v>
      </c>
      <c r="I1095" s="501">
        <f t="shared" si="10"/>
        <v>20</v>
      </c>
    </row>
    <row r="1096" spans="1:9" ht="30" x14ac:dyDescent="0.3">
      <c r="A1096" s="494" t="s">
        <v>4037</v>
      </c>
      <c r="B1096" s="512" t="s">
        <v>4038</v>
      </c>
      <c r="C1096" s="302" t="s">
        <v>1433</v>
      </c>
      <c r="D1096" s="514">
        <v>30001005361</v>
      </c>
      <c r="E1096" s="508" t="s">
        <v>1276</v>
      </c>
      <c r="F1096" s="508" t="s">
        <v>350</v>
      </c>
      <c r="G1096" s="511">
        <v>100</v>
      </c>
      <c r="H1096" s="509">
        <f t="shared" si="9"/>
        <v>80</v>
      </c>
      <c r="I1096" s="501">
        <f t="shared" si="10"/>
        <v>20</v>
      </c>
    </row>
    <row r="1097" spans="1:9" ht="30" x14ac:dyDescent="0.3">
      <c r="A1097" s="494" t="s">
        <v>4039</v>
      </c>
      <c r="B1097" s="512" t="s">
        <v>2562</v>
      </c>
      <c r="C1097" s="302" t="s">
        <v>1437</v>
      </c>
      <c r="D1097" s="514">
        <v>30001007482</v>
      </c>
      <c r="E1097" s="508" t="s">
        <v>1276</v>
      </c>
      <c r="F1097" s="508" t="s">
        <v>350</v>
      </c>
      <c r="G1097" s="511">
        <v>100</v>
      </c>
      <c r="H1097" s="509">
        <f t="shared" si="9"/>
        <v>80</v>
      </c>
      <c r="I1097" s="501">
        <f t="shared" si="10"/>
        <v>20</v>
      </c>
    </row>
    <row r="1098" spans="1:9" ht="30" x14ac:dyDescent="0.3">
      <c r="A1098" s="494" t="s">
        <v>4040</v>
      </c>
      <c r="B1098" s="512" t="s">
        <v>4036</v>
      </c>
      <c r="C1098" s="302" t="s">
        <v>4041</v>
      </c>
      <c r="D1098" s="514">
        <v>30901010630</v>
      </c>
      <c r="E1098" s="508" t="s">
        <v>1276</v>
      </c>
      <c r="F1098" s="508" t="s">
        <v>350</v>
      </c>
      <c r="G1098" s="511">
        <v>100</v>
      </c>
      <c r="H1098" s="509">
        <f t="shared" si="9"/>
        <v>80</v>
      </c>
      <c r="I1098" s="501">
        <f t="shared" si="10"/>
        <v>20</v>
      </c>
    </row>
    <row r="1099" spans="1:9" ht="30" x14ac:dyDescent="0.3">
      <c r="A1099" s="494" t="s">
        <v>4042</v>
      </c>
      <c r="B1099" s="512" t="s">
        <v>3978</v>
      </c>
      <c r="C1099" s="302" t="s">
        <v>501</v>
      </c>
      <c r="D1099" s="514">
        <v>30001002897</v>
      </c>
      <c r="E1099" s="508" t="s">
        <v>1276</v>
      </c>
      <c r="F1099" s="508" t="s">
        <v>350</v>
      </c>
      <c r="G1099" s="511">
        <v>100</v>
      </c>
      <c r="H1099" s="509">
        <f t="shared" si="9"/>
        <v>80</v>
      </c>
      <c r="I1099" s="501">
        <f t="shared" si="10"/>
        <v>20</v>
      </c>
    </row>
    <row r="1100" spans="1:9" ht="30" x14ac:dyDescent="0.3">
      <c r="A1100" s="494" t="s">
        <v>4043</v>
      </c>
      <c r="B1100" s="512" t="s">
        <v>3978</v>
      </c>
      <c r="C1100" s="302" t="s">
        <v>881</v>
      </c>
      <c r="D1100" s="514">
        <v>30001005318</v>
      </c>
      <c r="E1100" s="508" t="s">
        <v>1276</v>
      </c>
      <c r="F1100" s="508" t="s">
        <v>350</v>
      </c>
      <c r="G1100" s="511">
        <v>100</v>
      </c>
      <c r="H1100" s="509">
        <f t="shared" si="9"/>
        <v>80</v>
      </c>
      <c r="I1100" s="501">
        <f t="shared" si="10"/>
        <v>20</v>
      </c>
    </row>
    <row r="1101" spans="1:9" ht="30" x14ac:dyDescent="0.3">
      <c r="A1101" s="494" t="s">
        <v>4044</v>
      </c>
      <c r="B1101" s="512" t="s">
        <v>4045</v>
      </c>
      <c r="C1101" s="302" t="s">
        <v>2254</v>
      </c>
      <c r="D1101" s="514">
        <v>30001004957</v>
      </c>
      <c r="E1101" s="508" t="s">
        <v>1276</v>
      </c>
      <c r="F1101" s="508" t="s">
        <v>350</v>
      </c>
      <c r="G1101" s="511">
        <v>100</v>
      </c>
      <c r="H1101" s="509">
        <f t="shared" si="9"/>
        <v>80</v>
      </c>
      <c r="I1101" s="501">
        <f t="shared" si="10"/>
        <v>20</v>
      </c>
    </row>
    <row r="1102" spans="1:9" ht="30" x14ac:dyDescent="0.3">
      <c r="A1102" s="494" t="s">
        <v>4046</v>
      </c>
      <c r="B1102" s="302" t="s">
        <v>1320</v>
      </c>
      <c r="C1102" s="302" t="s">
        <v>4047</v>
      </c>
      <c r="D1102" s="514">
        <v>39001025266</v>
      </c>
      <c r="E1102" s="508" t="s">
        <v>1276</v>
      </c>
      <c r="F1102" s="508" t="s">
        <v>350</v>
      </c>
      <c r="G1102" s="511">
        <v>100</v>
      </c>
      <c r="H1102" s="509">
        <f t="shared" si="9"/>
        <v>80</v>
      </c>
      <c r="I1102" s="501">
        <f t="shared" si="10"/>
        <v>20</v>
      </c>
    </row>
    <row r="1103" spans="1:9" ht="30" x14ac:dyDescent="0.3">
      <c r="A1103" s="494" t="s">
        <v>4048</v>
      </c>
      <c r="B1103" s="513" t="s">
        <v>2105</v>
      </c>
      <c r="C1103" s="302" t="s">
        <v>3857</v>
      </c>
      <c r="D1103" s="514">
        <v>62001019987</v>
      </c>
      <c r="E1103" s="508" t="s">
        <v>1276</v>
      </c>
      <c r="F1103" s="508" t="s">
        <v>350</v>
      </c>
      <c r="G1103" s="511">
        <v>100</v>
      </c>
      <c r="H1103" s="509">
        <f t="shared" si="9"/>
        <v>80</v>
      </c>
      <c r="I1103" s="501">
        <f t="shared" si="10"/>
        <v>20</v>
      </c>
    </row>
    <row r="1104" spans="1:9" ht="30" x14ac:dyDescent="0.3">
      <c r="A1104" s="494" t="s">
        <v>4049</v>
      </c>
      <c r="B1104" s="513" t="s">
        <v>4050</v>
      </c>
      <c r="C1104" s="302" t="s">
        <v>726</v>
      </c>
      <c r="D1104" s="514">
        <v>39001011309</v>
      </c>
      <c r="E1104" s="508" t="s">
        <v>1276</v>
      </c>
      <c r="F1104" s="508" t="s">
        <v>350</v>
      </c>
      <c r="G1104" s="511">
        <v>100</v>
      </c>
      <c r="H1104" s="509">
        <f t="shared" si="9"/>
        <v>80</v>
      </c>
      <c r="I1104" s="501">
        <f t="shared" si="10"/>
        <v>20</v>
      </c>
    </row>
    <row r="1105" spans="1:9" ht="30" x14ac:dyDescent="0.3">
      <c r="A1105" s="494" t="s">
        <v>4051</v>
      </c>
      <c r="B1105" s="513" t="s">
        <v>2047</v>
      </c>
      <c r="C1105" s="302" t="s">
        <v>501</v>
      </c>
      <c r="D1105" s="514">
        <v>39001031774</v>
      </c>
      <c r="E1105" s="508" t="s">
        <v>1276</v>
      </c>
      <c r="F1105" s="508" t="s">
        <v>350</v>
      </c>
      <c r="G1105" s="511">
        <v>100</v>
      </c>
      <c r="H1105" s="509">
        <f t="shared" si="9"/>
        <v>80</v>
      </c>
      <c r="I1105" s="501">
        <f t="shared" si="10"/>
        <v>20</v>
      </c>
    </row>
    <row r="1106" spans="1:9" ht="30" x14ac:dyDescent="0.3">
      <c r="A1106" s="494" t="s">
        <v>4052</v>
      </c>
      <c r="B1106" s="513" t="s">
        <v>2360</v>
      </c>
      <c r="C1106" s="302" t="s">
        <v>4053</v>
      </c>
      <c r="D1106" s="514">
        <v>39001030411</v>
      </c>
      <c r="E1106" s="508" t="s">
        <v>1276</v>
      </c>
      <c r="F1106" s="508" t="s">
        <v>350</v>
      </c>
      <c r="G1106" s="511">
        <v>100</v>
      </c>
      <c r="H1106" s="509">
        <f t="shared" si="9"/>
        <v>80</v>
      </c>
      <c r="I1106" s="501">
        <f t="shared" si="10"/>
        <v>20</v>
      </c>
    </row>
    <row r="1107" spans="1:9" ht="30" x14ac:dyDescent="0.3">
      <c r="A1107" s="494" t="s">
        <v>4054</v>
      </c>
      <c r="B1107" s="513" t="s">
        <v>497</v>
      </c>
      <c r="C1107" s="302" t="s">
        <v>4055</v>
      </c>
      <c r="D1107" s="514">
        <v>39001015198</v>
      </c>
      <c r="E1107" s="508" t="s">
        <v>1276</v>
      </c>
      <c r="F1107" s="508" t="s">
        <v>350</v>
      </c>
      <c r="G1107" s="511">
        <v>100</v>
      </c>
      <c r="H1107" s="509">
        <f t="shared" si="9"/>
        <v>80</v>
      </c>
      <c r="I1107" s="501">
        <f t="shared" si="10"/>
        <v>20</v>
      </c>
    </row>
    <row r="1108" spans="1:9" ht="30" x14ac:dyDescent="0.3">
      <c r="A1108" s="494" t="s">
        <v>4056</v>
      </c>
      <c r="B1108" s="513" t="s">
        <v>1308</v>
      </c>
      <c r="C1108" s="302" t="s">
        <v>4057</v>
      </c>
      <c r="D1108" s="514">
        <v>62006036463</v>
      </c>
      <c r="E1108" s="508" t="s">
        <v>1276</v>
      </c>
      <c r="F1108" s="508" t="s">
        <v>350</v>
      </c>
      <c r="G1108" s="511">
        <v>100</v>
      </c>
      <c r="H1108" s="509">
        <f t="shared" si="9"/>
        <v>80</v>
      </c>
      <c r="I1108" s="501">
        <f t="shared" si="10"/>
        <v>20</v>
      </c>
    </row>
    <row r="1109" spans="1:9" ht="30" x14ac:dyDescent="0.3">
      <c r="A1109" s="494" t="s">
        <v>4058</v>
      </c>
      <c r="B1109" s="513" t="s">
        <v>502</v>
      </c>
      <c r="C1109" s="302" t="s">
        <v>4059</v>
      </c>
      <c r="D1109" s="514">
        <v>39001008377</v>
      </c>
      <c r="E1109" s="508" t="s">
        <v>1276</v>
      </c>
      <c r="F1109" s="508" t="s">
        <v>350</v>
      </c>
      <c r="G1109" s="511">
        <v>100</v>
      </c>
      <c r="H1109" s="509">
        <f t="shared" si="9"/>
        <v>80</v>
      </c>
      <c r="I1109" s="501">
        <f t="shared" si="10"/>
        <v>20</v>
      </c>
    </row>
    <row r="1110" spans="1:9" ht="30" x14ac:dyDescent="0.3">
      <c r="A1110" s="494" t="s">
        <v>4060</v>
      </c>
      <c r="B1110" s="513" t="s">
        <v>1486</v>
      </c>
      <c r="C1110" s="302" t="s">
        <v>4061</v>
      </c>
      <c r="D1110" s="514" t="s">
        <v>4062</v>
      </c>
      <c r="E1110" s="508" t="s">
        <v>1276</v>
      </c>
      <c r="F1110" s="508" t="s">
        <v>350</v>
      </c>
      <c r="G1110" s="511">
        <v>100</v>
      </c>
      <c r="H1110" s="509">
        <f t="shared" si="9"/>
        <v>80</v>
      </c>
      <c r="I1110" s="501">
        <f t="shared" si="10"/>
        <v>20</v>
      </c>
    </row>
    <row r="1111" spans="1:9" ht="30" x14ac:dyDescent="0.3">
      <c r="A1111" s="494" t="s">
        <v>4063</v>
      </c>
      <c r="B1111" s="513" t="s">
        <v>498</v>
      </c>
      <c r="C1111" s="302" t="s">
        <v>4064</v>
      </c>
      <c r="D1111" s="514">
        <v>39001033467</v>
      </c>
      <c r="E1111" s="508" t="s">
        <v>1276</v>
      </c>
      <c r="F1111" s="508" t="s">
        <v>350</v>
      </c>
      <c r="G1111" s="511">
        <v>100</v>
      </c>
      <c r="H1111" s="509">
        <f t="shared" si="9"/>
        <v>80</v>
      </c>
      <c r="I1111" s="501">
        <f t="shared" si="10"/>
        <v>20</v>
      </c>
    </row>
    <row r="1112" spans="1:9" ht="30" x14ac:dyDescent="0.3">
      <c r="A1112" s="494" t="s">
        <v>4065</v>
      </c>
      <c r="B1112" s="513" t="s">
        <v>1066</v>
      </c>
      <c r="C1112" s="302" t="s">
        <v>4066</v>
      </c>
      <c r="D1112" s="514">
        <v>39001011319</v>
      </c>
      <c r="E1112" s="508" t="s">
        <v>1276</v>
      </c>
      <c r="F1112" s="508" t="s">
        <v>350</v>
      </c>
      <c r="G1112" s="511">
        <v>100</v>
      </c>
      <c r="H1112" s="509">
        <f t="shared" si="9"/>
        <v>80</v>
      </c>
      <c r="I1112" s="501">
        <f t="shared" si="10"/>
        <v>20</v>
      </c>
    </row>
    <row r="1113" spans="1:9" ht="30" x14ac:dyDescent="0.3">
      <c r="A1113" s="494" t="s">
        <v>4067</v>
      </c>
      <c r="B1113" s="513" t="s">
        <v>958</v>
      </c>
      <c r="C1113" s="302" t="s">
        <v>4068</v>
      </c>
      <c r="D1113" s="514">
        <v>39001003523</v>
      </c>
      <c r="E1113" s="508" t="s">
        <v>1276</v>
      </c>
      <c r="F1113" s="508" t="s">
        <v>350</v>
      </c>
      <c r="G1113" s="511">
        <v>100</v>
      </c>
      <c r="H1113" s="509">
        <f t="shared" ref="H1113:H1176" si="11">G1113-I1113</f>
        <v>80</v>
      </c>
      <c r="I1113" s="501">
        <f t="shared" ref="I1113:I1176" si="12">G1113*20%</f>
        <v>20</v>
      </c>
    </row>
    <row r="1114" spans="1:9" ht="30" x14ac:dyDescent="0.3">
      <c r="A1114" s="494" t="s">
        <v>4069</v>
      </c>
      <c r="B1114" s="513" t="s">
        <v>1350</v>
      </c>
      <c r="C1114" s="302" t="s">
        <v>4070</v>
      </c>
      <c r="D1114" s="514">
        <v>39001007091</v>
      </c>
      <c r="E1114" s="508" t="s">
        <v>1276</v>
      </c>
      <c r="F1114" s="508" t="s">
        <v>350</v>
      </c>
      <c r="G1114" s="511">
        <v>100</v>
      </c>
      <c r="H1114" s="509">
        <f t="shared" si="11"/>
        <v>80</v>
      </c>
      <c r="I1114" s="501">
        <f t="shared" si="12"/>
        <v>20</v>
      </c>
    </row>
    <row r="1115" spans="1:9" ht="30" x14ac:dyDescent="0.3">
      <c r="A1115" s="494" t="s">
        <v>4071</v>
      </c>
      <c r="B1115" s="513" t="s">
        <v>1010</v>
      </c>
      <c r="C1115" s="302" t="s">
        <v>4072</v>
      </c>
      <c r="D1115" s="514">
        <v>39001005871</v>
      </c>
      <c r="E1115" s="508" t="s">
        <v>1276</v>
      </c>
      <c r="F1115" s="508" t="s">
        <v>350</v>
      </c>
      <c r="G1115" s="511">
        <v>100</v>
      </c>
      <c r="H1115" s="509">
        <f t="shared" si="11"/>
        <v>80</v>
      </c>
      <c r="I1115" s="501">
        <f t="shared" si="12"/>
        <v>20</v>
      </c>
    </row>
    <row r="1116" spans="1:9" ht="30" x14ac:dyDescent="0.3">
      <c r="A1116" s="494" t="s">
        <v>4073</v>
      </c>
      <c r="B1116" s="513" t="s">
        <v>1350</v>
      </c>
      <c r="C1116" s="302" t="s">
        <v>4074</v>
      </c>
      <c r="D1116" s="514">
        <v>39001032915</v>
      </c>
      <c r="E1116" s="508" t="s">
        <v>1276</v>
      </c>
      <c r="F1116" s="508" t="s">
        <v>350</v>
      </c>
      <c r="G1116" s="511">
        <v>100</v>
      </c>
      <c r="H1116" s="509">
        <f t="shared" si="11"/>
        <v>80</v>
      </c>
      <c r="I1116" s="501">
        <f t="shared" si="12"/>
        <v>20</v>
      </c>
    </row>
    <row r="1117" spans="1:9" ht="30" x14ac:dyDescent="0.3">
      <c r="A1117" s="494" t="s">
        <v>4075</v>
      </c>
      <c r="B1117" s="513" t="s">
        <v>2360</v>
      </c>
      <c r="C1117" s="302" t="s">
        <v>4076</v>
      </c>
      <c r="D1117" s="514">
        <v>39001033866</v>
      </c>
      <c r="E1117" s="508" t="s">
        <v>1276</v>
      </c>
      <c r="F1117" s="508" t="s">
        <v>350</v>
      </c>
      <c r="G1117" s="511">
        <v>100</v>
      </c>
      <c r="H1117" s="509">
        <f t="shared" si="11"/>
        <v>80</v>
      </c>
      <c r="I1117" s="501">
        <f t="shared" si="12"/>
        <v>20</v>
      </c>
    </row>
    <row r="1118" spans="1:9" ht="30" x14ac:dyDescent="0.3">
      <c r="A1118" s="494" t="s">
        <v>4077</v>
      </c>
      <c r="B1118" s="513" t="s">
        <v>4078</v>
      </c>
      <c r="C1118" s="302" t="s">
        <v>669</v>
      </c>
      <c r="D1118" s="514">
        <v>39001010966</v>
      </c>
      <c r="E1118" s="508" t="s">
        <v>1276</v>
      </c>
      <c r="F1118" s="508" t="s">
        <v>350</v>
      </c>
      <c r="G1118" s="511">
        <v>100</v>
      </c>
      <c r="H1118" s="509">
        <f t="shared" si="11"/>
        <v>80</v>
      </c>
      <c r="I1118" s="501">
        <f t="shared" si="12"/>
        <v>20</v>
      </c>
    </row>
    <row r="1119" spans="1:9" ht="30" x14ac:dyDescent="0.3">
      <c r="A1119" s="494" t="s">
        <v>4079</v>
      </c>
      <c r="B1119" s="513" t="s">
        <v>498</v>
      </c>
      <c r="C1119" s="302" t="s">
        <v>3140</v>
      </c>
      <c r="D1119" s="514">
        <v>39001010173</v>
      </c>
      <c r="E1119" s="508" t="s">
        <v>1276</v>
      </c>
      <c r="F1119" s="508" t="s">
        <v>350</v>
      </c>
      <c r="G1119" s="511">
        <v>100</v>
      </c>
      <c r="H1119" s="509">
        <f t="shared" si="11"/>
        <v>80</v>
      </c>
      <c r="I1119" s="501">
        <f t="shared" si="12"/>
        <v>20</v>
      </c>
    </row>
    <row r="1120" spans="1:9" ht="30" x14ac:dyDescent="0.3">
      <c r="A1120" s="494" t="s">
        <v>4080</v>
      </c>
      <c r="B1120" s="513" t="s">
        <v>4081</v>
      </c>
      <c r="C1120" s="302" t="s">
        <v>1787</v>
      </c>
      <c r="D1120" s="514">
        <v>62005014525</v>
      </c>
      <c r="E1120" s="508" t="s">
        <v>1276</v>
      </c>
      <c r="F1120" s="508" t="s">
        <v>350</v>
      </c>
      <c r="G1120" s="511">
        <v>100</v>
      </c>
      <c r="H1120" s="509">
        <f t="shared" si="11"/>
        <v>80</v>
      </c>
      <c r="I1120" s="501">
        <f t="shared" si="12"/>
        <v>20</v>
      </c>
    </row>
    <row r="1121" spans="1:9" ht="30" x14ac:dyDescent="0.3">
      <c r="A1121" s="494" t="s">
        <v>4082</v>
      </c>
      <c r="B1121" s="513" t="s">
        <v>4083</v>
      </c>
      <c r="C1121" s="302" t="s">
        <v>4084</v>
      </c>
      <c r="D1121" s="514">
        <v>39001035393</v>
      </c>
      <c r="E1121" s="508" t="s">
        <v>1276</v>
      </c>
      <c r="F1121" s="508" t="s">
        <v>350</v>
      </c>
      <c r="G1121" s="511">
        <v>100</v>
      </c>
      <c r="H1121" s="509">
        <f t="shared" si="11"/>
        <v>80</v>
      </c>
      <c r="I1121" s="501">
        <f t="shared" si="12"/>
        <v>20</v>
      </c>
    </row>
    <row r="1122" spans="1:9" ht="30" x14ac:dyDescent="0.3">
      <c r="A1122" s="494" t="s">
        <v>4085</v>
      </c>
      <c r="B1122" s="512" t="s">
        <v>4086</v>
      </c>
      <c r="C1122" s="302" t="s">
        <v>1321</v>
      </c>
      <c r="D1122" s="514">
        <v>39001004328</v>
      </c>
      <c r="E1122" s="508" t="s">
        <v>1276</v>
      </c>
      <c r="F1122" s="508" t="s">
        <v>350</v>
      </c>
      <c r="G1122" s="511">
        <v>100</v>
      </c>
      <c r="H1122" s="509">
        <f t="shared" si="11"/>
        <v>80</v>
      </c>
      <c r="I1122" s="501">
        <f t="shared" si="12"/>
        <v>20</v>
      </c>
    </row>
    <row r="1123" spans="1:9" ht="30" x14ac:dyDescent="0.3">
      <c r="A1123" s="494" t="s">
        <v>4087</v>
      </c>
      <c r="B1123" s="512" t="s">
        <v>497</v>
      </c>
      <c r="C1123" s="302" t="s">
        <v>4088</v>
      </c>
      <c r="D1123" s="514">
        <v>39001028179</v>
      </c>
      <c r="E1123" s="508" t="s">
        <v>1276</v>
      </c>
      <c r="F1123" s="508" t="s">
        <v>350</v>
      </c>
      <c r="G1123" s="511">
        <v>100</v>
      </c>
      <c r="H1123" s="509">
        <f t="shared" si="11"/>
        <v>80</v>
      </c>
      <c r="I1123" s="501">
        <f t="shared" si="12"/>
        <v>20</v>
      </c>
    </row>
    <row r="1124" spans="1:9" ht="30" x14ac:dyDescent="0.3">
      <c r="A1124" s="494" t="s">
        <v>4089</v>
      </c>
      <c r="B1124" s="512" t="s">
        <v>1838</v>
      </c>
      <c r="C1124" s="302" t="s">
        <v>3630</v>
      </c>
      <c r="D1124" s="514">
        <v>39001032499</v>
      </c>
      <c r="E1124" s="508" t="s">
        <v>1276</v>
      </c>
      <c r="F1124" s="508" t="s">
        <v>350</v>
      </c>
      <c r="G1124" s="511">
        <v>100</v>
      </c>
      <c r="H1124" s="509">
        <f t="shared" si="11"/>
        <v>80</v>
      </c>
      <c r="I1124" s="501">
        <f t="shared" si="12"/>
        <v>20</v>
      </c>
    </row>
    <row r="1125" spans="1:9" ht="30" x14ac:dyDescent="0.3">
      <c r="A1125" s="494" t="s">
        <v>4090</v>
      </c>
      <c r="B1125" s="512" t="s">
        <v>677</v>
      </c>
      <c r="C1125" s="302" t="s">
        <v>4091</v>
      </c>
      <c r="D1125" s="514">
        <v>39001009156</v>
      </c>
      <c r="E1125" s="508" t="s">
        <v>1276</v>
      </c>
      <c r="F1125" s="508" t="s">
        <v>350</v>
      </c>
      <c r="G1125" s="511">
        <v>100</v>
      </c>
      <c r="H1125" s="509">
        <f t="shared" si="11"/>
        <v>80</v>
      </c>
      <c r="I1125" s="501">
        <f t="shared" si="12"/>
        <v>20</v>
      </c>
    </row>
    <row r="1126" spans="1:9" ht="30" x14ac:dyDescent="0.3">
      <c r="A1126" s="494" t="s">
        <v>4092</v>
      </c>
      <c r="B1126" s="512" t="s">
        <v>4093</v>
      </c>
      <c r="C1126" s="302" t="s">
        <v>4094</v>
      </c>
      <c r="D1126" s="514">
        <v>39001028416</v>
      </c>
      <c r="E1126" s="508" t="s">
        <v>1276</v>
      </c>
      <c r="F1126" s="508" t="s">
        <v>350</v>
      </c>
      <c r="G1126" s="511">
        <v>100</v>
      </c>
      <c r="H1126" s="509">
        <f t="shared" si="11"/>
        <v>80</v>
      </c>
      <c r="I1126" s="501">
        <f t="shared" si="12"/>
        <v>20</v>
      </c>
    </row>
    <row r="1127" spans="1:9" ht="30" x14ac:dyDescent="0.3">
      <c r="A1127" s="494" t="s">
        <v>4095</v>
      </c>
      <c r="B1127" s="512" t="s">
        <v>501</v>
      </c>
      <c r="C1127" s="302" t="s">
        <v>4096</v>
      </c>
      <c r="D1127" s="514">
        <v>29001010229</v>
      </c>
      <c r="E1127" s="508" t="s">
        <v>1276</v>
      </c>
      <c r="F1127" s="508" t="s">
        <v>350</v>
      </c>
      <c r="G1127" s="511">
        <v>100</v>
      </c>
      <c r="H1127" s="509">
        <f t="shared" si="11"/>
        <v>80</v>
      </c>
      <c r="I1127" s="501">
        <f t="shared" si="12"/>
        <v>20</v>
      </c>
    </row>
    <row r="1128" spans="1:9" ht="30" x14ac:dyDescent="0.3">
      <c r="A1128" s="494" t="s">
        <v>4097</v>
      </c>
      <c r="B1128" s="512" t="s">
        <v>498</v>
      </c>
      <c r="C1128" s="302" t="s">
        <v>4098</v>
      </c>
      <c r="D1128" s="514">
        <v>39001027824</v>
      </c>
      <c r="E1128" s="508" t="s">
        <v>1276</v>
      </c>
      <c r="F1128" s="508" t="s">
        <v>350</v>
      </c>
      <c r="G1128" s="511">
        <v>100</v>
      </c>
      <c r="H1128" s="509">
        <f t="shared" si="11"/>
        <v>80</v>
      </c>
      <c r="I1128" s="501">
        <f t="shared" si="12"/>
        <v>20</v>
      </c>
    </row>
    <row r="1129" spans="1:9" ht="30" x14ac:dyDescent="0.3">
      <c r="A1129" s="494" t="s">
        <v>4099</v>
      </c>
      <c r="B1129" s="512" t="s">
        <v>4100</v>
      </c>
      <c r="C1129" s="302" t="s">
        <v>4101</v>
      </c>
      <c r="D1129" s="514">
        <v>39001011533</v>
      </c>
      <c r="E1129" s="508" t="s">
        <v>1276</v>
      </c>
      <c r="F1129" s="508" t="s">
        <v>350</v>
      </c>
      <c r="G1129" s="511">
        <v>100</v>
      </c>
      <c r="H1129" s="509">
        <f t="shared" si="11"/>
        <v>80</v>
      </c>
      <c r="I1129" s="501">
        <f t="shared" si="12"/>
        <v>20</v>
      </c>
    </row>
    <row r="1130" spans="1:9" ht="30" x14ac:dyDescent="0.3">
      <c r="A1130" s="494" t="s">
        <v>4102</v>
      </c>
      <c r="B1130" s="512" t="s">
        <v>714</v>
      </c>
      <c r="C1130" s="302" t="s">
        <v>4103</v>
      </c>
      <c r="D1130" s="514">
        <v>39001041502</v>
      </c>
      <c r="E1130" s="508" t="s">
        <v>1276</v>
      </c>
      <c r="F1130" s="508" t="s">
        <v>350</v>
      </c>
      <c r="G1130" s="511">
        <v>100</v>
      </c>
      <c r="H1130" s="509">
        <f t="shared" si="11"/>
        <v>80</v>
      </c>
      <c r="I1130" s="501">
        <f t="shared" si="12"/>
        <v>20</v>
      </c>
    </row>
    <row r="1131" spans="1:9" ht="30" x14ac:dyDescent="0.3">
      <c r="A1131" s="494" t="s">
        <v>4104</v>
      </c>
      <c r="B1131" s="513" t="s">
        <v>2140</v>
      </c>
      <c r="C1131" s="302" t="s">
        <v>4105</v>
      </c>
      <c r="D1131" s="514">
        <v>39001022187</v>
      </c>
      <c r="E1131" s="508" t="s">
        <v>1276</v>
      </c>
      <c r="F1131" s="508" t="s">
        <v>350</v>
      </c>
      <c r="G1131" s="511">
        <v>100</v>
      </c>
      <c r="H1131" s="509">
        <f t="shared" si="11"/>
        <v>80</v>
      </c>
      <c r="I1131" s="501">
        <f t="shared" si="12"/>
        <v>20</v>
      </c>
    </row>
    <row r="1132" spans="1:9" ht="30" x14ac:dyDescent="0.3">
      <c r="A1132" s="494" t="s">
        <v>4106</v>
      </c>
      <c r="B1132" s="512" t="s">
        <v>1587</v>
      </c>
      <c r="C1132" s="302" t="s">
        <v>4076</v>
      </c>
      <c r="D1132" s="514">
        <v>39001020174</v>
      </c>
      <c r="E1132" s="508" t="s">
        <v>1276</v>
      </c>
      <c r="F1132" s="508" t="s">
        <v>350</v>
      </c>
      <c r="G1132" s="511">
        <v>100</v>
      </c>
      <c r="H1132" s="509">
        <f t="shared" si="11"/>
        <v>80</v>
      </c>
      <c r="I1132" s="501">
        <f t="shared" si="12"/>
        <v>20</v>
      </c>
    </row>
    <row r="1133" spans="1:9" ht="30" x14ac:dyDescent="0.3">
      <c r="A1133" s="494" t="s">
        <v>4107</v>
      </c>
      <c r="B1133" s="512" t="s">
        <v>508</v>
      </c>
      <c r="C1133" s="302" t="s">
        <v>4108</v>
      </c>
      <c r="D1133" s="514">
        <v>39001028899</v>
      </c>
      <c r="E1133" s="508" t="s">
        <v>1276</v>
      </c>
      <c r="F1133" s="508" t="s">
        <v>350</v>
      </c>
      <c r="G1133" s="511">
        <v>100</v>
      </c>
      <c r="H1133" s="509">
        <f t="shared" si="11"/>
        <v>80</v>
      </c>
      <c r="I1133" s="501">
        <f t="shared" si="12"/>
        <v>20</v>
      </c>
    </row>
    <row r="1134" spans="1:9" ht="30" x14ac:dyDescent="0.3">
      <c r="A1134" s="494" t="s">
        <v>4109</v>
      </c>
      <c r="B1134" s="512" t="s">
        <v>1646</v>
      </c>
      <c r="C1134" s="302" t="s">
        <v>3813</v>
      </c>
      <c r="D1134" s="514">
        <v>39001008918</v>
      </c>
      <c r="E1134" s="508" t="s">
        <v>1276</v>
      </c>
      <c r="F1134" s="508" t="s">
        <v>350</v>
      </c>
      <c r="G1134" s="511">
        <v>100</v>
      </c>
      <c r="H1134" s="509">
        <f t="shared" si="11"/>
        <v>80</v>
      </c>
      <c r="I1134" s="501">
        <f t="shared" si="12"/>
        <v>20</v>
      </c>
    </row>
    <row r="1135" spans="1:9" ht="30" x14ac:dyDescent="0.3">
      <c r="A1135" s="494" t="s">
        <v>4110</v>
      </c>
      <c r="B1135" s="512" t="s">
        <v>3794</v>
      </c>
      <c r="C1135" s="302" t="s">
        <v>2112</v>
      </c>
      <c r="D1135" s="514">
        <v>39001024754</v>
      </c>
      <c r="E1135" s="508" t="s">
        <v>1276</v>
      </c>
      <c r="F1135" s="508" t="s">
        <v>350</v>
      </c>
      <c r="G1135" s="511">
        <v>100</v>
      </c>
      <c r="H1135" s="509">
        <f t="shared" si="11"/>
        <v>80</v>
      </c>
      <c r="I1135" s="501">
        <f t="shared" si="12"/>
        <v>20</v>
      </c>
    </row>
    <row r="1136" spans="1:9" ht="30" x14ac:dyDescent="0.3">
      <c r="A1136" s="494" t="s">
        <v>4111</v>
      </c>
      <c r="B1136" s="512" t="s">
        <v>2118</v>
      </c>
      <c r="C1136" s="302" t="s">
        <v>2578</v>
      </c>
      <c r="D1136" s="514">
        <v>62004019293</v>
      </c>
      <c r="E1136" s="508" t="s">
        <v>1276</v>
      </c>
      <c r="F1136" s="508" t="s">
        <v>350</v>
      </c>
      <c r="G1136" s="511">
        <v>100</v>
      </c>
      <c r="H1136" s="509">
        <f t="shared" si="11"/>
        <v>80</v>
      </c>
      <c r="I1136" s="501">
        <f t="shared" si="12"/>
        <v>20</v>
      </c>
    </row>
    <row r="1137" spans="1:9" ht="30" x14ac:dyDescent="0.3">
      <c r="A1137" s="494" t="s">
        <v>4112</v>
      </c>
      <c r="B1137" s="512" t="s">
        <v>490</v>
      </c>
      <c r="C1137" s="302" t="s">
        <v>4113</v>
      </c>
      <c r="D1137" s="514">
        <v>39001024399</v>
      </c>
      <c r="E1137" s="508" t="s">
        <v>1276</v>
      </c>
      <c r="F1137" s="508" t="s">
        <v>350</v>
      </c>
      <c r="G1137" s="511">
        <v>100</v>
      </c>
      <c r="H1137" s="509">
        <f t="shared" si="11"/>
        <v>80</v>
      </c>
      <c r="I1137" s="501">
        <f t="shared" si="12"/>
        <v>20</v>
      </c>
    </row>
    <row r="1138" spans="1:9" ht="30" x14ac:dyDescent="0.3">
      <c r="A1138" s="494" t="s">
        <v>4114</v>
      </c>
      <c r="B1138" s="512" t="s">
        <v>4115</v>
      </c>
      <c r="C1138" s="302" t="s">
        <v>3952</v>
      </c>
      <c r="D1138" s="514">
        <v>39001002474</v>
      </c>
      <c r="E1138" s="508" t="s">
        <v>1276</v>
      </c>
      <c r="F1138" s="508" t="s">
        <v>350</v>
      </c>
      <c r="G1138" s="511">
        <v>100</v>
      </c>
      <c r="H1138" s="509">
        <f t="shared" si="11"/>
        <v>80</v>
      </c>
      <c r="I1138" s="501">
        <f t="shared" si="12"/>
        <v>20</v>
      </c>
    </row>
    <row r="1139" spans="1:9" ht="30" x14ac:dyDescent="0.3">
      <c r="A1139" s="494" t="s">
        <v>4116</v>
      </c>
      <c r="B1139" s="512" t="s">
        <v>1001</v>
      </c>
      <c r="C1139" s="302" t="s">
        <v>3853</v>
      </c>
      <c r="D1139" s="514">
        <v>39001033910</v>
      </c>
      <c r="E1139" s="508" t="s">
        <v>1276</v>
      </c>
      <c r="F1139" s="508" t="s">
        <v>350</v>
      </c>
      <c r="G1139" s="511">
        <v>100</v>
      </c>
      <c r="H1139" s="509">
        <f t="shared" si="11"/>
        <v>80</v>
      </c>
      <c r="I1139" s="501">
        <f t="shared" si="12"/>
        <v>20</v>
      </c>
    </row>
    <row r="1140" spans="1:9" ht="30" x14ac:dyDescent="0.3">
      <c r="A1140" s="494" t="s">
        <v>4117</v>
      </c>
      <c r="B1140" s="512" t="s">
        <v>4118</v>
      </c>
      <c r="C1140" s="302" t="s">
        <v>3895</v>
      </c>
      <c r="D1140" s="514">
        <v>39001007871</v>
      </c>
      <c r="E1140" s="508" t="s">
        <v>1276</v>
      </c>
      <c r="F1140" s="508" t="s">
        <v>350</v>
      </c>
      <c r="G1140" s="511">
        <v>100</v>
      </c>
      <c r="H1140" s="509">
        <f t="shared" si="11"/>
        <v>80</v>
      </c>
      <c r="I1140" s="501">
        <f t="shared" si="12"/>
        <v>20</v>
      </c>
    </row>
    <row r="1141" spans="1:9" ht="30" x14ac:dyDescent="0.3">
      <c r="A1141" s="494" t="s">
        <v>4119</v>
      </c>
      <c r="B1141" s="512" t="s">
        <v>508</v>
      </c>
      <c r="C1141" s="302" t="s">
        <v>4120</v>
      </c>
      <c r="D1141" s="514">
        <v>39001039261</v>
      </c>
      <c r="E1141" s="508" t="s">
        <v>1276</v>
      </c>
      <c r="F1141" s="508" t="s">
        <v>350</v>
      </c>
      <c r="G1141" s="511">
        <v>100</v>
      </c>
      <c r="H1141" s="509">
        <f t="shared" si="11"/>
        <v>80</v>
      </c>
      <c r="I1141" s="501">
        <f t="shared" si="12"/>
        <v>20</v>
      </c>
    </row>
    <row r="1142" spans="1:9" ht="30" x14ac:dyDescent="0.3">
      <c r="A1142" s="494" t="s">
        <v>4121</v>
      </c>
      <c r="B1142" s="512" t="s">
        <v>488</v>
      </c>
      <c r="C1142" s="302" t="s">
        <v>4122</v>
      </c>
      <c r="D1142" s="514">
        <v>39001011187</v>
      </c>
      <c r="E1142" s="508" t="s">
        <v>1276</v>
      </c>
      <c r="F1142" s="508" t="s">
        <v>350</v>
      </c>
      <c r="G1142" s="511">
        <v>100</v>
      </c>
      <c r="H1142" s="509">
        <f t="shared" si="11"/>
        <v>80</v>
      </c>
      <c r="I1142" s="501">
        <f t="shared" si="12"/>
        <v>20</v>
      </c>
    </row>
    <row r="1143" spans="1:9" ht="30" x14ac:dyDescent="0.3">
      <c r="A1143" s="494" t="s">
        <v>4123</v>
      </c>
      <c r="B1143" s="512" t="s">
        <v>608</v>
      </c>
      <c r="C1143" s="302" t="s">
        <v>2963</v>
      </c>
      <c r="D1143" s="514">
        <v>39001036211</v>
      </c>
      <c r="E1143" s="508" t="s">
        <v>1276</v>
      </c>
      <c r="F1143" s="508" t="s">
        <v>350</v>
      </c>
      <c r="G1143" s="511">
        <v>100</v>
      </c>
      <c r="H1143" s="509">
        <f t="shared" si="11"/>
        <v>80</v>
      </c>
      <c r="I1143" s="501">
        <f t="shared" si="12"/>
        <v>20</v>
      </c>
    </row>
    <row r="1144" spans="1:9" ht="30" x14ac:dyDescent="0.3">
      <c r="A1144" s="494" t="s">
        <v>4124</v>
      </c>
      <c r="B1144" s="512" t="s">
        <v>4125</v>
      </c>
      <c r="C1144" s="302" t="s">
        <v>3927</v>
      </c>
      <c r="D1144" s="514">
        <v>39001035654</v>
      </c>
      <c r="E1144" s="508" t="s">
        <v>1276</v>
      </c>
      <c r="F1144" s="508" t="s">
        <v>350</v>
      </c>
      <c r="G1144" s="511">
        <v>100</v>
      </c>
      <c r="H1144" s="509">
        <f t="shared" si="11"/>
        <v>80</v>
      </c>
      <c r="I1144" s="501">
        <f t="shared" si="12"/>
        <v>20</v>
      </c>
    </row>
    <row r="1145" spans="1:9" ht="30" x14ac:dyDescent="0.3">
      <c r="A1145" s="494" t="s">
        <v>4126</v>
      </c>
      <c r="B1145" s="512" t="s">
        <v>489</v>
      </c>
      <c r="C1145" s="302" t="s">
        <v>4127</v>
      </c>
      <c r="D1145" s="510">
        <v>62002005585</v>
      </c>
      <c r="E1145" s="508" t="s">
        <v>1276</v>
      </c>
      <c r="F1145" s="508" t="s">
        <v>350</v>
      </c>
      <c r="G1145" s="511">
        <v>100</v>
      </c>
      <c r="H1145" s="509">
        <f t="shared" si="11"/>
        <v>80</v>
      </c>
      <c r="I1145" s="501">
        <f t="shared" si="12"/>
        <v>20</v>
      </c>
    </row>
    <row r="1146" spans="1:9" ht="30" x14ac:dyDescent="0.3">
      <c r="A1146" s="494" t="s">
        <v>4128</v>
      </c>
      <c r="B1146" s="513" t="s">
        <v>498</v>
      </c>
      <c r="C1146" s="302" t="s">
        <v>4129</v>
      </c>
      <c r="D1146" s="514">
        <v>51001002497</v>
      </c>
      <c r="E1146" s="508" t="s">
        <v>1276</v>
      </c>
      <c r="F1146" s="508" t="s">
        <v>350</v>
      </c>
      <c r="G1146" s="511">
        <v>100</v>
      </c>
      <c r="H1146" s="509">
        <f t="shared" si="11"/>
        <v>80</v>
      </c>
      <c r="I1146" s="501">
        <f t="shared" si="12"/>
        <v>20</v>
      </c>
    </row>
    <row r="1147" spans="1:9" ht="30" x14ac:dyDescent="0.3">
      <c r="A1147" s="494" t="s">
        <v>4130</v>
      </c>
      <c r="B1147" s="513" t="s">
        <v>590</v>
      </c>
      <c r="C1147" s="302" t="s">
        <v>715</v>
      </c>
      <c r="D1147" s="514">
        <v>51001004895</v>
      </c>
      <c r="E1147" s="508" t="s">
        <v>1276</v>
      </c>
      <c r="F1147" s="508" t="s">
        <v>350</v>
      </c>
      <c r="G1147" s="511">
        <v>100</v>
      </c>
      <c r="H1147" s="509">
        <f t="shared" si="11"/>
        <v>80</v>
      </c>
      <c r="I1147" s="501">
        <f t="shared" si="12"/>
        <v>20</v>
      </c>
    </row>
    <row r="1148" spans="1:9" ht="30" x14ac:dyDescent="0.3">
      <c r="A1148" s="494" t="s">
        <v>4131</v>
      </c>
      <c r="B1148" s="513" t="s">
        <v>1183</v>
      </c>
      <c r="C1148" s="302" t="s">
        <v>4132</v>
      </c>
      <c r="D1148" s="514">
        <v>51001010629</v>
      </c>
      <c r="E1148" s="508" t="s">
        <v>1276</v>
      </c>
      <c r="F1148" s="508" t="s">
        <v>350</v>
      </c>
      <c r="G1148" s="511">
        <v>100</v>
      </c>
      <c r="H1148" s="509">
        <f t="shared" si="11"/>
        <v>80</v>
      </c>
      <c r="I1148" s="501">
        <f t="shared" si="12"/>
        <v>20</v>
      </c>
    </row>
    <row r="1149" spans="1:9" ht="30" x14ac:dyDescent="0.3">
      <c r="A1149" s="494" t="s">
        <v>4133</v>
      </c>
      <c r="B1149" s="513" t="s">
        <v>498</v>
      </c>
      <c r="C1149" s="302" t="s">
        <v>4134</v>
      </c>
      <c r="D1149" s="514">
        <v>51001028907</v>
      </c>
      <c r="E1149" s="508" t="s">
        <v>1276</v>
      </c>
      <c r="F1149" s="508" t="s">
        <v>350</v>
      </c>
      <c r="G1149" s="511">
        <v>100</v>
      </c>
      <c r="H1149" s="509">
        <f t="shared" si="11"/>
        <v>80</v>
      </c>
      <c r="I1149" s="501">
        <f t="shared" si="12"/>
        <v>20</v>
      </c>
    </row>
    <row r="1150" spans="1:9" ht="30" x14ac:dyDescent="0.3">
      <c r="A1150" s="494" t="s">
        <v>4135</v>
      </c>
      <c r="B1150" s="513" t="s">
        <v>4136</v>
      </c>
      <c r="C1150" s="302" t="s">
        <v>3906</v>
      </c>
      <c r="D1150" s="514">
        <v>51001029770</v>
      </c>
      <c r="E1150" s="508" t="s">
        <v>1276</v>
      </c>
      <c r="F1150" s="508" t="s">
        <v>350</v>
      </c>
      <c r="G1150" s="511">
        <v>100</v>
      </c>
      <c r="H1150" s="509">
        <f t="shared" si="11"/>
        <v>80</v>
      </c>
      <c r="I1150" s="501">
        <f t="shared" si="12"/>
        <v>20</v>
      </c>
    </row>
    <row r="1151" spans="1:9" ht="30" x14ac:dyDescent="0.3">
      <c r="A1151" s="494" t="s">
        <v>4137</v>
      </c>
      <c r="B1151" s="513" t="s">
        <v>1545</v>
      </c>
      <c r="C1151" s="302" t="s">
        <v>4138</v>
      </c>
      <c r="D1151" s="514">
        <v>19001039651</v>
      </c>
      <c r="E1151" s="508" t="s">
        <v>1276</v>
      </c>
      <c r="F1151" s="508" t="s">
        <v>350</v>
      </c>
      <c r="G1151" s="511">
        <v>100</v>
      </c>
      <c r="H1151" s="509">
        <f t="shared" si="11"/>
        <v>80</v>
      </c>
      <c r="I1151" s="501">
        <f t="shared" si="12"/>
        <v>20</v>
      </c>
    </row>
    <row r="1152" spans="1:9" ht="30" x14ac:dyDescent="0.3">
      <c r="A1152" s="494" t="s">
        <v>4139</v>
      </c>
      <c r="B1152" s="513" t="s">
        <v>1001</v>
      </c>
      <c r="C1152" s="302" t="s">
        <v>3906</v>
      </c>
      <c r="D1152" s="514">
        <v>51001002913</v>
      </c>
      <c r="E1152" s="508" t="s">
        <v>1276</v>
      </c>
      <c r="F1152" s="508" t="s">
        <v>350</v>
      </c>
      <c r="G1152" s="511">
        <v>100</v>
      </c>
      <c r="H1152" s="509">
        <f t="shared" si="11"/>
        <v>80</v>
      </c>
      <c r="I1152" s="501">
        <f t="shared" si="12"/>
        <v>20</v>
      </c>
    </row>
    <row r="1153" spans="1:9" ht="30" x14ac:dyDescent="0.3">
      <c r="A1153" s="494" t="s">
        <v>4140</v>
      </c>
      <c r="B1153" s="513" t="s">
        <v>881</v>
      </c>
      <c r="C1153" s="302" t="s">
        <v>4141</v>
      </c>
      <c r="D1153" s="514">
        <v>51002000131</v>
      </c>
      <c r="E1153" s="508" t="s">
        <v>1276</v>
      </c>
      <c r="F1153" s="508" t="s">
        <v>350</v>
      </c>
      <c r="G1153" s="511">
        <v>100</v>
      </c>
      <c r="H1153" s="509">
        <f t="shared" si="11"/>
        <v>80</v>
      </c>
      <c r="I1153" s="501">
        <f t="shared" si="12"/>
        <v>20</v>
      </c>
    </row>
    <row r="1154" spans="1:9" ht="30" x14ac:dyDescent="0.3">
      <c r="A1154" s="494" t="s">
        <v>4142</v>
      </c>
      <c r="B1154" s="513" t="s">
        <v>1433</v>
      </c>
      <c r="C1154" s="302" t="s">
        <v>4129</v>
      </c>
      <c r="D1154" s="514">
        <v>51001012980</v>
      </c>
      <c r="E1154" s="508" t="s">
        <v>1276</v>
      </c>
      <c r="F1154" s="508" t="s">
        <v>350</v>
      </c>
      <c r="G1154" s="511">
        <v>100</v>
      </c>
      <c r="H1154" s="509">
        <f t="shared" si="11"/>
        <v>80</v>
      </c>
      <c r="I1154" s="501">
        <f t="shared" si="12"/>
        <v>20</v>
      </c>
    </row>
    <row r="1155" spans="1:9" ht="30" x14ac:dyDescent="0.3">
      <c r="A1155" s="494" t="s">
        <v>4143</v>
      </c>
      <c r="B1155" s="513" t="s">
        <v>1782</v>
      </c>
      <c r="C1155" s="302" t="s">
        <v>4144</v>
      </c>
      <c r="D1155" s="514">
        <v>51001026619</v>
      </c>
      <c r="E1155" s="508" t="s">
        <v>1276</v>
      </c>
      <c r="F1155" s="508" t="s">
        <v>350</v>
      </c>
      <c r="G1155" s="511">
        <v>100</v>
      </c>
      <c r="H1155" s="509">
        <f t="shared" si="11"/>
        <v>80</v>
      </c>
      <c r="I1155" s="501">
        <f t="shared" si="12"/>
        <v>20</v>
      </c>
    </row>
    <row r="1156" spans="1:9" ht="30" x14ac:dyDescent="0.3">
      <c r="A1156" s="494" t="s">
        <v>4145</v>
      </c>
      <c r="B1156" s="513" t="s">
        <v>4146</v>
      </c>
      <c r="C1156" s="302" t="s">
        <v>4147</v>
      </c>
      <c r="D1156" s="514">
        <v>51001006557</v>
      </c>
      <c r="E1156" s="508" t="s">
        <v>1276</v>
      </c>
      <c r="F1156" s="508" t="s">
        <v>350</v>
      </c>
      <c r="G1156" s="511">
        <v>100</v>
      </c>
      <c r="H1156" s="509">
        <f t="shared" si="11"/>
        <v>80</v>
      </c>
      <c r="I1156" s="501">
        <f t="shared" si="12"/>
        <v>20</v>
      </c>
    </row>
    <row r="1157" spans="1:9" ht="30" x14ac:dyDescent="0.3">
      <c r="A1157" s="494" t="s">
        <v>4148</v>
      </c>
      <c r="B1157" s="513" t="s">
        <v>4149</v>
      </c>
      <c r="C1157" s="302" t="s">
        <v>3906</v>
      </c>
      <c r="D1157" s="514">
        <v>51001005953</v>
      </c>
      <c r="E1157" s="508" t="s">
        <v>1276</v>
      </c>
      <c r="F1157" s="508" t="s">
        <v>350</v>
      </c>
      <c r="G1157" s="511">
        <v>100</v>
      </c>
      <c r="H1157" s="509">
        <f t="shared" si="11"/>
        <v>80</v>
      </c>
      <c r="I1157" s="501">
        <f t="shared" si="12"/>
        <v>20</v>
      </c>
    </row>
    <row r="1158" spans="1:9" ht="30" x14ac:dyDescent="0.3">
      <c r="A1158" s="494" t="s">
        <v>4150</v>
      </c>
      <c r="B1158" s="513" t="s">
        <v>4151</v>
      </c>
      <c r="C1158" s="302" t="s">
        <v>4152</v>
      </c>
      <c r="D1158" s="514">
        <v>51001003429</v>
      </c>
      <c r="E1158" s="508" t="s">
        <v>1276</v>
      </c>
      <c r="F1158" s="508" t="s">
        <v>350</v>
      </c>
      <c r="G1158" s="511">
        <v>100</v>
      </c>
      <c r="H1158" s="509">
        <f t="shared" si="11"/>
        <v>80</v>
      </c>
      <c r="I1158" s="501">
        <f t="shared" si="12"/>
        <v>20</v>
      </c>
    </row>
    <row r="1159" spans="1:9" ht="30" x14ac:dyDescent="0.3">
      <c r="A1159" s="494" t="s">
        <v>4153</v>
      </c>
      <c r="B1159" s="513" t="s">
        <v>4154</v>
      </c>
      <c r="C1159" s="302" t="s">
        <v>4155</v>
      </c>
      <c r="D1159" s="514">
        <v>51001021641</v>
      </c>
      <c r="E1159" s="508" t="s">
        <v>1276</v>
      </c>
      <c r="F1159" s="508" t="s">
        <v>350</v>
      </c>
      <c r="G1159" s="511">
        <v>100</v>
      </c>
      <c r="H1159" s="509">
        <f t="shared" si="11"/>
        <v>80</v>
      </c>
      <c r="I1159" s="501">
        <f t="shared" si="12"/>
        <v>20</v>
      </c>
    </row>
    <row r="1160" spans="1:9" ht="30" x14ac:dyDescent="0.3">
      <c r="A1160" s="494" t="s">
        <v>4156</v>
      </c>
      <c r="B1160" s="513" t="s">
        <v>496</v>
      </c>
      <c r="C1160" s="302" t="s">
        <v>4157</v>
      </c>
      <c r="D1160" s="514">
        <v>51001005390</v>
      </c>
      <c r="E1160" s="508" t="s">
        <v>1276</v>
      </c>
      <c r="F1160" s="508" t="s">
        <v>350</v>
      </c>
      <c r="G1160" s="511">
        <v>100</v>
      </c>
      <c r="H1160" s="509">
        <f t="shared" si="11"/>
        <v>80</v>
      </c>
      <c r="I1160" s="501">
        <f t="shared" si="12"/>
        <v>20</v>
      </c>
    </row>
    <row r="1161" spans="1:9" ht="30" x14ac:dyDescent="0.3">
      <c r="A1161" s="494" t="s">
        <v>4158</v>
      </c>
      <c r="B1161" s="513" t="s">
        <v>1302</v>
      </c>
      <c r="C1161" s="302" t="s">
        <v>1079</v>
      </c>
      <c r="D1161" s="514">
        <v>19001000276</v>
      </c>
      <c r="E1161" s="508" t="s">
        <v>1276</v>
      </c>
      <c r="F1161" s="508" t="s">
        <v>350</v>
      </c>
      <c r="G1161" s="511">
        <v>100</v>
      </c>
      <c r="H1161" s="509">
        <f t="shared" si="11"/>
        <v>80</v>
      </c>
      <c r="I1161" s="501">
        <f t="shared" si="12"/>
        <v>20</v>
      </c>
    </row>
    <row r="1162" spans="1:9" ht="30" x14ac:dyDescent="0.3">
      <c r="A1162" s="494" t="s">
        <v>4159</v>
      </c>
      <c r="B1162" s="513" t="s">
        <v>3194</v>
      </c>
      <c r="C1162" s="302" t="s">
        <v>2963</v>
      </c>
      <c r="D1162" s="514">
        <v>51001009440</v>
      </c>
      <c r="E1162" s="508" t="s">
        <v>1276</v>
      </c>
      <c r="F1162" s="508" t="s">
        <v>350</v>
      </c>
      <c r="G1162" s="511">
        <v>100</v>
      </c>
      <c r="H1162" s="509">
        <f t="shared" si="11"/>
        <v>80</v>
      </c>
      <c r="I1162" s="501">
        <f t="shared" si="12"/>
        <v>20</v>
      </c>
    </row>
    <row r="1163" spans="1:9" ht="30" x14ac:dyDescent="0.3">
      <c r="A1163" s="494" t="s">
        <v>4160</v>
      </c>
      <c r="B1163" s="513" t="s">
        <v>2105</v>
      </c>
      <c r="C1163" s="302" t="s">
        <v>3671</v>
      </c>
      <c r="D1163" s="514">
        <v>51001023844</v>
      </c>
      <c r="E1163" s="508" t="s">
        <v>1276</v>
      </c>
      <c r="F1163" s="508" t="s">
        <v>350</v>
      </c>
      <c r="G1163" s="511">
        <v>100</v>
      </c>
      <c r="H1163" s="509">
        <f t="shared" si="11"/>
        <v>80</v>
      </c>
      <c r="I1163" s="501">
        <f t="shared" si="12"/>
        <v>20</v>
      </c>
    </row>
    <row r="1164" spans="1:9" ht="30" x14ac:dyDescent="0.3">
      <c r="A1164" s="494" t="s">
        <v>4161</v>
      </c>
      <c r="B1164" s="513" t="s">
        <v>3951</v>
      </c>
      <c r="C1164" s="302" t="s">
        <v>4162</v>
      </c>
      <c r="D1164" s="514">
        <v>51001024282</v>
      </c>
      <c r="E1164" s="508" t="s">
        <v>1276</v>
      </c>
      <c r="F1164" s="508" t="s">
        <v>350</v>
      </c>
      <c r="G1164" s="511">
        <v>100</v>
      </c>
      <c r="H1164" s="509">
        <f t="shared" si="11"/>
        <v>80</v>
      </c>
      <c r="I1164" s="501">
        <f t="shared" si="12"/>
        <v>20</v>
      </c>
    </row>
    <row r="1165" spans="1:9" ht="30" x14ac:dyDescent="0.3">
      <c r="A1165" s="494" t="s">
        <v>4163</v>
      </c>
      <c r="B1165" s="513" t="s">
        <v>530</v>
      </c>
      <c r="C1165" s="302" t="s">
        <v>3671</v>
      </c>
      <c r="D1165" s="514">
        <v>51001026677</v>
      </c>
      <c r="E1165" s="508" t="s">
        <v>1276</v>
      </c>
      <c r="F1165" s="508" t="s">
        <v>350</v>
      </c>
      <c r="G1165" s="511">
        <v>100</v>
      </c>
      <c r="H1165" s="509">
        <f t="shared" si="11"/>
        <v>80</v>
      </c>
      <c r="I1165" s="501">
        <f t="shared" si="12"/>
        <v>20</v>
      </c>
    </row>
    <row r="1166" spans="1:9" ht="30" x14ac:dyDescent="0.3">
      <c r="A1166" s="494" t="s">
        <v>4164</v>
      </c>
      <c r="B1166" s="513" t="s">
        <v>4165</v>
      </c>
      <c r="C1166" s="302" t="s">
        <v>3906</v>
      </c>
      <c r="D1166" s="514">
        <v>51001002433</v>
      </c>
      <c r="E1166" s="508" t="s">
        <v>1276</v>
      </c>
      <c r="F1166" s="508" t="s">
        <v>350</v>
      </c>
      <c r="G1166" s="511">
        <v>100</v>
      </c>
      <c r="H1166" s="509">
        <f t="shared" si="11"/>
        <v>80</v>
      </c>
      <c r="I1166" s="501">
        <f t="shared" si="12"/>
        <v>20</v>
      </c>
    </row>
    <row r="1167" spans="1:9" ht="30" x14ac:dyDescent="0.3">
      <c r="A1167" s="494" t="s">
        <v>4166</v>
      </c>
      <c r="B1167" s="513" t="s">
        <v>1970</v>
      </c>
      <c r="C1167" s="302" t="s">
        <v>2858</v>
      </c>
      <c r="D1167" s="514">
        <v>51001013625</v>
      </c>
      <c r="E1167" s="508" t="s">
        <v>1276</v>
      </c>
      <c r="F1167" s="508" t="s">
        <v>350</v>
      </c>
      <c r="G1167" s="511">
        <v>100</v>
      </c>
      <c r="H1167" s="509">
        <f t="shared" si="11"/>
        <v>80</v>
      </c>
      <c r="I1167" s="501">
        <f t="shared" si="12"/>
        <v>20</v>
      </c>
    </row>
    <row r="1168" spans="1:9" ht="30" x14ac:dyDescent="0.3">
      <c r="A1168" s="494" t="s">
        <v>4167</v>
      </c>
      <c r="B1168" s="513" t="s">
        <v>4168</v>
      </c>
      <c r="C1168" s="302" t="s">
        <v>1079</v>
      </c>
      <c r="D1168" s="514">
        <v>62001037747</v>
      </c>
      <c r="E1168" s="508" t="s">
        <v>1276</v>
      </c>
      <c r="F1168" s="508" t="s">
        <v>350</v>
      </c>
      <c r="G1168" s="511">
        <v>100</v>
      </c>
      <c r="H1168" s="509">
        <f t="shared" si="11"/>
        <v>80</v>
      </c>
      <c r="I1168" s="501">
        <f t="shared" si="12"/>
        <v>20</v>
      </c>
    </row>
    <row r="1169" spans="1:9" ht="30" x14ac:dyDescent="0.3">
      <c r="A1169" s="494" t="s">
        <v>4169</v>
      </c>
      <c r="B1169" s="513" t="s">
        <v>1364</v>
      </c>
      <c r="C1169" s="302" t="s">
        <v>4170</v>
      </c>
      <c r="D1169" s="514">
        <v>51001003409</v>
      </c>
      <c r="E1169" s="508" t="s">
        <v>1276</v>
      </c>
      <c r="F1169" s="508" t="s">
        <v>350</v>
      </c>
      <c r="G1169" s="511">
        <v>100</v>
      </c>
      <c r="H1169" s="509">
        <f t="shared" si="11"/>
        <v>80</v>
      </c>
      <c r="I1169" s="501">
        <f t="shared" si="12"/>
        <v>20</v>
      </c>
    </row>
    <row r="1170" spans="1:9" ht="30" x14ac:dyDescent="0.3">
      <c r="A1170" s="494" t="s">
        <v>4171</v>
      </c>
      <c r="B1170" s="513" t="s">
        <v>3966</v>
      </c>
      <c r="C1170" s="302" t="s">
        <v>558</v>
      </c>
      <c r="D1170" s="514">
        <v>51001026442</v>
      </c>
      <c r="E1170" s="508" t="s">
        <v>1276</v>
      </c>
      <c r="F1170" s="508" t="s">
        <v>350</v>
      </c>
      <c r="G1170" s="511">
        <v>100</v>
      </c>
      <c r="H1170" s="509">
        <f t="shared" si="11"/>
        <v>80</v>
      </c>
      <c r="I1170" s="501">
        <f t="shared" si="12"/>
        <v>20</v>
      </c>
    </row>
    <row r="1171" spans="1:9" ht="30" x14ac:dyDescent="0.3">
      <c r="A1171" s="494" t="s">
        <v>4172</v>
      </c>
      <c r="B1171" s="513" t="s">
        <v>498</v>
      </c>
      <c r="C1171" s="302" t="s">
        <v>4173</v>
      </c>
      <c r="D1171" s="514">
        <v>19701116847</v>
      </c>
      <c r="E1171" s="508" t="s">
        <v>1276</v>
      </c>
      <c r="F1171" s="508" t="s">
        <v>350</v>
      </c>
      <c r="G1171" s="511">
        <v>100</v>
      </c>
      <c r="H1171" s="509">
        <f t="shared" si="11"/>
        <v>80</v>
      </c>
      <c r="I1171" s="501">
        <f t="shared" si="12"/>
        <v>20</v>
      </c>
    </row>
    <row r="1172" spans="1:9" ht="30" x14ac:dyDescent="0.3">
      <c r="A1172" s="494" t="s">
        <v>4174</v>
      </c>
      <c r="B1172" s="513" t="s">
        <v>677</v>
      </c>
      <c r="C1172" s="302" t="s">
        <v>1079</v>
      </c>
      <c r="D1172" s="514">
        <v>51001027764</v>
      </c>
      <c r="E1172" s="508" t="s">
        <v>1276</v>
      </c>
      <c r="F1172" s="508" t="s">
        <v>350</v>
      </c>
      <c r="G1172" s="511">
        <v>100</v>
      </c>
      <c r="H1172" s="509">
        <f t="shared" si="11"/>
        <v>80</v>
      </c>
      <c r="I1172" s="501">
        <f t="shared" si="12"/>
        <v>20</v>
      </c>
    </row>
    <row r="1173" spans="1:9" ht="30" x14ac:dyDescent="0.3">
      <c r="A1173" s="494" t="s">
        <v>4175</v>
      </c>
      <c r="B1173" s="513" t="s">
        <v>2613</v>
      </c>
      <c r="C1173" s="302" t="s">
        <v>1818</v>
      </c>
      <c r="D1173" s="514">
        <v>51001000592</v>
      </c>
      <c r="E1173" s="508" t="s">
        <v>1276</v>
      </c>
      <c r="F1173" s="508" t="s">
        <v>350</v>
      </c>
      <c r="G1173" s="511">
        <v>100</v>
      </c>
      <c r="H1173" s="509">
        <f t="shared" si="11"/>
        <v>80</v>
      </c>
      <c r="I1173" s="501">
        <f t="shared" si="12"/>
        <v>20</v>
      </c>
    </row>
    <row r="1174" spans="1:9" ht="30" x14ac:dyDescent="0.3">
      <c r="A1174" s="494" t="s">
        <v>4176</v>
      </c>
      <c r="B1174" s="513" t="s">
        <v>2153</v>
      </c>
      <c r="C1174" s="302" t="s">
        <v>3504</v>
      </c>
      <c r="D1174" s="514">
        <v>58001026893</v>
      </c>
      <c r="E1174" s="508" t="s">
        <v>1276</v>
      </c>
      <c r="F1174" s="508" t="s">
        <v>350</v>
      </c>
      <c r="G1174" s="511">
        <v>100</v>
      </c>
      <c r="H1174" s="509">
        <f t="shared" si="11"/>
        <v>80</v>
      </c>
      <c r="I1174" s="501">
        <f t="shared" si="12"/>
        <v>20</v>
      </c>
    </row>
    <row r="1175" spans="1:9" ht="30" x14ac:dyDescent="0.3">
      <c r="A1175" s="494" t="s">
        <v>4177</v>
      </c>
      <c r="B1175" s="513" t="s">
        <v>654</v>
      </c>
      <c r="C1175" s="302" t="s">
        <v>4178</v>
      </c>
      <c r="D1175" s="514">
        <v>58001008270</v>
      </c>
      <c r="E1175" s="508" t="s">
        <v>1276</v>
      </c>
      <c r="F1175" s="508" t="s">
        <v>350</v>
      </c>
      <c r="G1175" s="511">
        <v>100</v>
      </c>
      <c r="H1175" s="509">
        <f t="shared" si="11"/>
        <v>80</v>
      </c>
      <c r="I1175" s="501">
        <f t="shared" si="12"/>
        <v>20</v>
      </c>
    </row>
    <row r="1176" spans="1:9" ht="30" x14ac:dyDescent="0.3">
      <c r="A1176" s="494" t="s">
        <v>4179</v>
      </c>
      <c r="B1176" s="513" t="s">
        <v>2712</v>
      </c>
      <c r="C1176" s="302" t="s">
        <v>3022</v>
      </c>
      <c r="D1176" s="514">
        <v>58001009088</v>
      </c>
      <c r="E1176" s="508" t="s">
        <v>1276</v>
      </c>
      <c r="F1176" s="508" t="s">
        <v>350</v>
      </c>
      <c r="G1176" s="511">
        <v>100</v>
      </c>
      <c r="H1176" s="509">
        <f t="shared" si="11"/>
        <v>80</v>
      </c>
      <c r="I1176" s="501">
        <f t="shared" si="12"/>
        <v>20</v>
      </c>
    </row>
    <row r="1177" spans="1:9" ht="30" x14ac:dyDescent="0.3">
      <c r="A1177" s="494" t="s">
        <v>4180</v>
      </c>
      <c r="B1177" s="513" t="s">
        <v>4181</v>
      </c>
      <c r="C1177" s="302" t="s">
        <v>4182</v>
      </c>
      <c r="D1177" s="514">
        <v>58001008039</v>
      </c>
      <c r="E1177" s="508" t="s">
        <v>1276</v>
      </c>
      <c r="F1177" s="508" t="s">
        <v>350</v>
      </c>
      <c r="G1177" s="511">
        <v>100</v>
      </c>
      <c r="H1177" s="509">
        <f t="shared" ref="H1177:H1240" si="13">G1177-I1177</f>
        <v>80</v>
      </c>
      <c r="I1177" s="501">
        <f t="shared" ref="I1177:I1240" si="14">G1177*20%</f>
        <v>20</v>
      </c>
    </row>
    <row r="1178" spans="1:9" ht="30" x14ac:dyDescent="0.3">
      <c r="A1178" s="494" t="s">
        <v>4183</v>
      </c>
      <c r="B1178" s="513" t="s">
        <v>4184</v>
      </c>
      <c r="C1178" s="302" t="s">
        <v>3205</v>
      </c>
      <c r="D1178" s="514">
        <v>58001018850</v>
      </c>
      <c r="E1178" s="508" t="s">
        <v>1276</v>
      </c>
      <c r="F1178" s="508" t="s">
        <v>350</v>
      </c>
      <c r="G1178" s="511">
        <v>100</v>
      </c>
      <c r="H1178" s="509">
        <f t="shared" si="13"/>
        <v>80</v>
      </c>
      <c r="I1178" s="501">
        <f t="shared" si="14"/>
        <v>20</v>
      </c>
    </row>
    <row r="1179" spans="1:9" ht="30" x14ac:dyDescent="0.3">
      <c r="A1179" s="494" t="s">
        <v>4185</v>
      </c>
      <c r="B1179" s="513" t="s">
        <v>4186</v>
      </c>
      <c r="C1179" s="302" t="s">
        <v>3831</v>
      </c>
      <c r="D1179" s="514">
        <v>58001018816</v>
      </c>
      <c r="E1179" s="508" t="s">
        <v>1276</v>
      </c>
      <c r="F1179" s="508" t="s">
        <v>350</v>
      </c>
      <c r="G1179" s="511">
        <v>100</v>
      </c>
      <c r="H1179" s="509">
        <f t="shared" si="13"/>
        <v>80</v>
      </c>
      <c r="I1179" s="501">
        <f t="shared" si="14"/>
        <v>20</v>
      </c>
    </row>
    <row r="1180" spans="1:9" ht="30" x14ac:dyDescent="0.3">
      <c r="A1180" s="494" t="s">
        <v>4187</v>
      </c>
      <c r="B1180" s="513" t="s">
        <v>4188</v>
      </c>
      <c r="C1180" s="302" t="s">
        <v>4189</v>
      </c>
      <c r="D1180" s="514">
        <v>58001006162</v>
      </c>
      <c r="E1180" s="508" t="s">
        <v>1276</v>
      </c>
      <c r="F1180" s="508" t="s">
        <v>350</v>
      </c>
      <c r="G1180" s="511">
        <v>100</v>
      </c>
      <c r="H1180" s="509">
        <f t="shared" si="13"/>
        <v>80</v>
      </c>
      <c r="I1180" s="501">
        <f t="shared" si="14"/>
        <v>20</v>
      </c>
    </row>
    <row r="1181" spans="1:9" ht="30" x14ac:dyDescent="0.3">
      <c r="A1181" s="494" t="s">
        <v>4190</v>
      </c>
      <c r="B1181" s="513" t="s">
        <v>536</v>
      </c>
      <c r="C1181" s="302" t="s">
        <v>4191</v>
      </c>
      <c r="D1181" s="514">
        <v>58001002299</v>
      </c>
      <c r="E1181" s="508" t="s">
        <v>1276</v>
      </c>
      <c r="F1181" s="508" t="s">
        <v>350</v>
      </c>
      <c r="G1181" s="511">
        <v>100</v>
      </c>
      <c r="H1181" s="509">
        <f t="shared" si="13"/>
        <v>80</v>
      </c>
      <c r="I1181" s="501">
        <f t="shared" si="14"/>
        <v>20</v>
      </c>
    </row>
    <row r="1182" spans="1:9" ht="30" x14ac:dyDescent="0.3">
      <c r="A1182" s="494" t="s">
        <v>4192</v>
      </c>
      <c r="B1182" s="513" t="s">
        <v>4193</v>
      </c>
      <c r="C1182" s="302" t="s">
        <v>4194</v>
      </c>
      <c r="D1182" s="514">
        <v>58001001938</v>
      </c>
      <c r="E1182" s="508" t="s">
        <v>1276</v>
      </c>
      <c r="F1182" s="508" t="s">
        <v>350</v>
      </c>
      <c r="G1182" s="511">
        <v>100</v>
      </c>
      <c r="H1182" s="509">
        <f t="shared" si="13"/>
        <v>80</v>
      </c>
      <c r="I1182" s="501">
        <f t="shared" si="14"/>
        <v>20</v>
      </c>
    </row>
    <row r="1183" spans="1:9" ht="30" x14ac:dyDescent="0.3">
      <c r="A1183" s="494" t="s">
        <v>4195</v>
      </c>
      <c r="B1183" s="513" t="s">
        <v>550</v>
      </c>
      <c r="C1183" s="302" t="s">
        <v>4196</v>
      </c>
      <c r="D1183" s="514">
        <v>58001007458</v>
      </c>
      <c r="E1183" s="508" t="s">
        <v>1276</v>
      </c>
      <c r="F1183" s="508" t="s">
        <v>350</v>
      </c>
      <c r="G1183" s="511">
        <v>100</v>
      </c>
      <c r="H1183" s="509">
        <f t="shared" si="13"/>
        <v>80</v>
      </c>
      <c r="I1183" s="501">
        <f t="shared" si="14"/>
        <v>20</v>
      </c>
    </row>
    <row r="1184" spans="1:9" ht="30" x14ac:dyDescent="0.3">
      <c r="A1184" s="494" t="s">
        <v>4197</v>
      </c>
      <c r="B1184" s="513" t="s">
        <v>2105</v>
      </c>
      <c r="C1184" s="302" t="s">
        <v>3016</v>
      </c>
      <c r="D1184" s="514">
        <v>58001003151</v>
      </c>
      <c r="E1184" s="508" t="s">
        <v>1276</v>
      </c>
      <c r="F1184" s="508" t="s">
        <v>350</v>
      </c>
      <c r="G1184" s="511">
        <v>100</v>
      </c>
      <c r="H1184" s="509">
        <f t="shared" si="13"/>
        <v>80</v>
      </c>
      <c r="I1184" s="501">
        <f t="shared" si="14"/>
        <v>20</v>
      </c>
    </row>
    <row r="1185" spans="1:9" ht="30" x14ac:dyDescent="0.3">
      <c r="A1185" s="494" t="s">
        <v>4198</v>
      </c>
      <c r="B1185" s="513" t="s">
        <v>4199</v>
      </c>
      <c r="C1185" s="302" t="s">
        <v>2574</v>
      </c>
      <c r="D1185" s="514">
        <v>58001022691</v>
      </c>
      <c r="E1185" s="508" t="s">
        <v>1276</v>
      </c>
      <c r="F1185" s="508" t="s">
        <v>350</v>
      </c>
      <c r="G1185" s="511">
        <v>100</v>
      </c>
      <c r="H1185" s="509">
        <f t="shared" si="13"/>
        <v>80</v>
      </c>
      <c r="I1185" s="501">
        <f t="shared" si="14"/>
        <v>20</v>
      </c>
    </row>
    <row r="1186" spans="1:9" ht="30" x14ac:dyDescent="0.3">
      <c r="A1186" s="494" t="s">
        <v>4200</v>
      </c>
      <c r="B1186" s="513" t="s">
        <v>528</v>
      </c>
      <c r="C1186" s="302" t="s">
        <v>558</v>
      </c>
      <c r="D1186" s="514">
        <v>58001007091</v>
      </c>
      <c r="E1186" s="508" t="s">
        <v>1276</v>
      </c>
      <c r="F1186" s="508" t="s">
        <v>350</v>
      </c>
      <c r="G1186" s="511">
        <v>100</v>
      </c>
      <c r="H1186" s="509">
        <f t="shared" si="13"/>
        <v>80</v>
      </c>
      <c r="I1186" s="501">
        <f t="shared" si="14"/>
        <v>20</v>
      </c>
    </row>
    <row r="1187" spans="1:9" ht="30" x14ac:dyDescent="0.3">
      <c r="A1187" s="494" t="s">
        <v>4201</v>
      </c>
      <c r="B1187" s="513" t="s">
        <v>1508</v>
      </c>
      <c r="C1187" s="302" t="s">
        <v>2031</v>
      </c>
      <c r="D1187" s="514">
        <v>42001024756</v>
      </c>
      <c r="E1187" s="508" t="s">
        <v>1276</v>
      </c>
      <c r="F1187" s="508" t="s">
        <v>350</v>
      </c>
      <c r="G1187" s="511">
        <v>100</v>
      </c>
      <c r="H1187" s="509">
        <f t="shared" si="13"/>
        <v>80</v>
      </c>
      <c r="I1187" s="501">
        <f t="shared" si="14"/>
        <v>20</v>
      </c>
    </row>
    <row r="1188" spans="1:9" ht="30" x14ac:dyDescent="0.3">
      <c r="A1188" s="494" t="s">
        <v>4202</v>
      </c>
      <c r="B1188" s="513" t="s">
        <v>871</v>
      </c>
      <c r="C1188" s="302" t="s">
        <v>4203</v>
      </c>
      <c r="D1188" s="514">
        <v>19001103149</v>
      </c>
      <c r="E1188" s="508" t="s">
        <v>1276</v>
      </c>
      <c r="F1188" s="508" t="s">
        <v>350</v>
      </c>
      <c r="G1188" s="511">
        <v>100</v>
      </c>
      <c r="H1188" s="509">
        <f t="shared" si="13"/>
        <v>80</v>
      </c>
      <c r="I1188" s="501">
        <f t="shared" si="14"/>
        <v>20</v>
      </c>
    </row>
    <row r="1189" spans="1:9" ht="30" x14ac:dyDescent="0.3">
      <c r="A1189" s="494" t="s">
        <v>4204</v>
      </c>
      <c r="B1189" s="513" t="s">
        <v>2674</v>
      </c>
      <c r="C1189" s="302" t="s">
        <v>4205</v>
      </c>
      <c r="D1189" s="514">
        <v>58001030337</v>
      </c>
      <c r="E1189" s="508" t="s">
        <v>1276</v>
      </c>
      <c r="F1189" s="508" t="s">
        <v>350</v>
      </c>
      <c r="G1189" s="511">
        <v>100</v>
      </c>
      <c r="H1189" s="509">
        <f t="shared" si="13"/>
        <v>80</v>
      </c>
      <c r="I1189" s="501">
        <f t="shared" si="14"/>
        <v>20</v>
      </c>
    </row>
    <row r="1190" spans="1:9" ht="30" x14ac:dyDescent="0.3">
      <c r="A1190" s="494" t="s">
        <v>4206</v>
      </c>
      <c r="B1190" s="513" t="s">
        <v>2153</v>
      </c>
      <c r="C1190" s="302" t="s">
        <v>4207</v>
      </c>
      <c r="D1190" s="514">
        <v>58001018023</v>
      </c>
      <c r="E1190" s="508" t="s">
        <v>1276</v>
      </c>
      <c r="F1190" s="508" t="s">
        <v>350</v>
      </c>
      <c r="G1190" s="511">
        <v>100</v>
      </c>
      <c r="H1190" s="509">
        <f t="shared" si="13"/>
        <v>80</v>
      </c>
      <c r="I1190" s="501">
        <f t="shared" si="14"/>
        <v>20</v>
      </c>
    </row>
    <row r="1191" spans="1:9" ht="30" x14ac:dyDescent="0.3">
      <c r="A1191" s="494" t="s">
        <v>4208</v>
      </c>
      <c r="B1191" s="513" t="s">
        <v>487</v>
      </c>
      <c r="C1191" s="302" t="s">
        <v>3834</v>
      </c>
      <c r="D1191" s="514">
        <v>58001003328</v>
      </c>
      <c r="E1191" s="508" t="s">
        <v>1276</v>
      </c>
      <c r="F1191" s="508" t="s">
        <v>350</v>
      </c>
      <c r="G1191" s="511">
        <v>100</v>
      </c>
      <c r="H1191" s="509">
        <f t="shared" si="13"/>
        <v>80</v>
      </c>
      <c r="I1191" s="501">
        <f t="shared" si="14"/>
        <v>20</v>
      </c>
    </row>
    <row r="1192" spans="1:9" ht="30" x14ac:dyDescent="0.3">
      <c r="A1192" s="494" t="s">
        <v>4209</v>
      </c>
      <c r="B1192" s="513" t="s">
        <v>2712</v>
      </c>
      <c r="C1192" s="302" t="s">
        <v>4210</v>
      </c>
      <c r="D1192" s="514">
        <v>58001023972</v>
      </c>
      <c r="E1192" s="508" t="s">
        <v>1276</v>
      </c>
      <c r="F1192" s="508" t="s">
        <v>350</v>
      </c>
      <c r="G1192" s="511">
        <v>100</v>
      </c>
      <c r="H1192" s="509">
        <f t="shared" si="13"/>
        <v>80</v>
      </c>
      <c r="I1192" s="501">
        <f t="shared" si="14"/>
        <v>20</v>
      </c>
    </row>
    <row r="1193" spans="1:9" ht="30" x14ac:dyDescent="0.3">
      <c r="A1193" s="494" t="s">
        <v>4211</v>
      </c>
      <c r="B1193" s="513" t="s">
        <v>3491</v>
      </c>
      <c r="C1193" s="302" t="s">
        <v>4212</v>
      </c>
      <c r="D1193" s="514">
        <v>58001005909</v>
      </c>
      <c r="E1193" s="508" t="s">
        <v>1276</v>
      </c>
      <c r="F1193" s="508" t="s">
        <v>350</v>
      </c>
      <c r="G1193" s="511">
        <v>100</v>
      </c>
      <c r="H1193" s="509">
        <f t="shared" si="13"/>
        <v>80</v>
      </c>
      <c r="I1193" s="501">
        <f t="shared" si="14"/>
        <v>20</v>
      </c>
    </row>
    <row r="1194" spans="1:9" ht="30" x14ac:dyDescent="0.3">
      <c r="A1194" s="494" t="s">
        <v>4213</v>
      </c>
      <c r="B1194" s="513" t="s">
        <v>4214</v>
      </c>
      <c r="C1194" s="302" t="s">
        <v>3906</v>
      </c>
      <c r="D1194" s="514">
        <v>58001004695</v>
      </c>
      <c r="E1194" s="508" t="s">
        <v>1276</v>
      </c>
      <c r="F1194" s="508" t="s">
        <v>350</v>
      </c>
      <c r="G1194" s="511">
        <v>100</v>
      </c>
      <c r="H1194" s="509">
        <f t="shared" si="13"/>
        <v>80</v>
      </c>
      <c r="I1194" s="501">
        <f t="shared" si="14"/>
        <v>20</v>
      </c>
    </row>
    <row r="1195" spans="1:9" ht="30" x14ac:dyDescent="0.3">
      <c r="A1195" s="494" t="s">
        <v>4215</v>
      </c>
      <c r="B1195" s="513" t="s">
        <v>1508</v>
      </c>
      <c r="C1195" s="302" t="s">
        <v>4216</v>
      </c>
      <c r="D1195" s="514">
        <v>58001027267</v>
      </c>
      <c r="E1195" s="508" t="s">
        <v>1276</v>
      </c>
      <c r="F1195" s="508" t="s">
        <v>350</v>
      </c>
      <c r="G1195" s="511">
        <v>100</v>
      </c>
      <c r="H1195" s="509">
        <f t="shared" si="13"/>
        <v>80</v>
      </c>
      <c r="I1195" s="501">
        <f t="shared" si="14"/>
        <v>20</v>
      </c>
    </row>
    <row r="1196" spans="1:9" ht="30" x14ac:dyDescent="0.3">
      <c r="A1196" s="494" t="s">
        <v>4217</v>
      </c>
      <c r="B1196" s="513" t="s">
        <v>4218</v>
      </c>
      <c r="C1196" s="302" t="s">
        <v>4219</v>
      </c>
      <c r="D1196" s="514">
        <v>58001012735</v>
      </c>
      <c r="E1196" s="508" t="s">
        <v>1276</v>
      </c>
      <c r="F1196" s="508" t="s">
        <v>350</v>
      </c>
      <c r="G1196" s="511">
        <v>100</v>
      </c>
      <c r="H1196" s="509">
        <f t="shared" si="13"/>
        <v>80</v>
      </c>
      <c r="I1196" s="501">
        <f t="shared" si="14"/>
        <v>20</v>
      </c>
    </row>
    <row r="1197" spans="1:9" ht="30" x14ac:dyDescent="0.3">
      <c r="A1197" s="494" t="s">
        <v>4220</v>
      </c>
      <c r="B1197" s="513" t="s">
        <v>3837</v>
      </c>
      <c r="C1197" s="302" t="s">
        <v>3906</v>
      </c>
      <c r="D1197" s="514">
        <v>58001013772</v>
      </c>
      <c r="E1197" s="508" t="s">
        <v>1276</v>
      </c>
      <c r="F1197" s="508" t="s">
        <v>350</v>
      </c>
      <c r="G1197" s="511">
        <v>100</v>
      </c>
      <c r="H1197" s="509">
        <f t="shared" si="13"/>
        <v>80</v>
      </c>
      <c r="I1197" s="501">
        <f t="shared" si="14"/>
        <v>20</v>
      </c>
    </row>
    <row r="1198" spans="1:9" ht="30" x14ac:dyDescent="0.3">
      <c r="A1198" s="494" t="s">
        <v>4221</v>
      </c>
      <c r="B1198" s="513" t="s">
        <v>4222</v>
      </c>
      <c r="C1198" s="302" t="s">
        <v>4178</v>
      </c>
      <c r="D1198" s="514">
        <v>62003004057</v>
      </c>
      <c r="E1198" s="508" t="s">
        <v>1276</v>
      </c>
      <c r="F1198" s="508" t="s">
        <v>350</v>
      </c>
      <c r="G1198" s="511">
        <v>100</v>
      </c>
      <c r="H1198" s="509">
        <f t="shared" si="13"/>
        <v>80</v>
      </c>
      <c r="I1198" s="501">
        <f t="shared" si="14"/>
        <v>20</v>
      </c>
    </row>
    <row r="1199" spans="1:9" ht="30" x14ac:dyDescent="0.3">
      <c r="A1199" s="494" t="s">
        <v>4223</v>
      </c>
      <c r="B1199" s="513" t="s">
        <v>1001</v>
      </c>
      <c r="C1199" s="302" t="s">
        <v>4138</v>
      </c>
      <c r="D1199" s="514">
        <v>58001007926</v>
      </c>
      <c r="E1199" s="508" t="s">
        <v>1276</v>
      </c>
      <c r="F1199" s="508" t="s">
        <v>350</v>
      </c>
      <c r="G1199" s="511">
        <v>100</v>
      </c>
      <c r="H1199" s="509">
        <f t="shared" si="13"/>
        <v>80</v>
      </c>
      <c r="I1199" s="501">
        <f t="shared" si="14"/>
        <v>20</v>
      </c>
    </row>
    <row r="1200" spans="1:9" ht="30" x14ac:dyDescent="0.3">
      <c r="A1200" s="494" t="s">
        <v>4224</v>
      </c>
      <c r="B1200" s="513" t="s">
        <v>1758</v>
      </c>
      <c r="C1200" s="302" t="s">
        <v>4225</v>
      </c>
      <c r="D1200" s="514">
        <v>58001015666</v>
      </c>
      <c r="E1200" s="508" t="s">
        <v>1276</v>
      </c>
      <c r="F1200" s="508" t="s">
        <v>350</v>
      </c>
      <c r="G1200" s="511">
        <v>100</v>
      </c>
      <c r="H1200" s="509">
        <f t="shared" si="13"/>
        <v>80</v>
      </c>
      <c r="I1200" s="501">
        <f t="shared" si="14"/>
        <v>20</v>
      </c>
    </row>
    <row r="1201" spans="1:9" ht="30" x14ac:dyDescent="0.3">
      <c r="A1201" s="494" t="s">
        <v>4226</v>
      </c>
      <c r="B1201" s="513" t="s">
        <v>536</v>
      </c>
      <c r="C1201" s="302" t="s">
        <v>4227</v>
      </c>
      <c r="D1201" s="514">
        <v>62009005156</v>
      </c>
      <c r="E1201" s="508" t="s">
        <v>1276</v>
      </c>
      <c r="F1201" s="508" t="s">
        <v>350</v>
      </c>
      <c r="G1201" s="511">
        <v>100</v>
      </c>
      <c r="H1201" s="509">
        <f t="shared" si="13"/>
        <v>80</v>
      </c>
      <c r="I1201" s="501">
        <f t="shared" si="14"/>
        <v>20</v>
      </c>
    </row>
    <row r="1202" spans="1:9" ht="30" x14ac:dyDescent="0.3">
      <c r="A1202" s="494" t="s">
        <v>4228</v>
      </c>
      <c r="B1202" s="513" t="s">
        <v>4229</v>
      </c>
      <c r="C1202" s="302" t="s">
        <v>4230</v>
      </c>
      <c r="D1202" s="514">
        <v>58001028297</v>
      </c>
      <c r="E1202" s="508" t="s">
        <v>1276</v>
      </c>
      <c r="F1202" s="508" t="s">
        <v>350</v>
      </c>
      <c r="G1202" s="511">
        <v>100</v>
      </c>
      <c r="H1202" s="509">
        <f t="shared" si="13"/>
        <v>80</v>
      </c>
      <c r="I1202" s="501">
        <f t="shared" si="14"/>
        <v>20</v>
      </c>
    </row>
    <row r="1203" spans="1:9" ht="30" x14ac:dyDescent="0.3">
      <c r="A1203" s="494" t="s">
        <v>4231</v>
      </c>
      <c r="B1203" s="513" t="s">
        <v>1214</v>
      </c>
      <c r="C1203" s="302" t="s">
        <v>4232</v>
      </c>
      <c r="D1203" s="514">
        <v>58001032539</v>
      </c>
      <c r="E1203" s="508" t="s">
        <v>1276</v>
      </c>
      <c r="F1203" s="508" t="s">
        <v>350</v>
      </c>
      <c r="G1203" s="511">
        <v>100</v>
      </c>
      <c r="H1203" s="509">
        <f t="shared" si="13"/>
        <v>80</v>
      </c>
      <c r="I1203" s="501">
        <f t="shared" si="14"/>
        <v>20</v>
      </c>
    </row>
    <row r="1204" spans="1:9" ht="30" x14ac:dyDescent="0.3">
      <c r="A1204" s="494" t="s">
        <v>4233</v>
      </c>
      <c r="B1204" s="513" t="s">
        <v>2731</v>
      </c>
      <c r="C1204" s="302" t="s">
        <v>2951</v>
      </c>
      <c r="D1204" s="514">
        <v>58001020672</v>
      </c>
      <c r="E1204" s="508" t="s">
        <v>1276</v>
      </c>
      <c r="F1204" s="508" t="s">
        <v>350</v>
      </c>
      <c r="G1204" s="511">
        <v>100</v>
      </c>
      <c r="H1204" s="509">
        <f t="shared" si="13"/>
        <v>80</v>
      </c>
      <c r="I1204" s="501">
        <f t="shared" si="14"/>
        <v>20</v>
      </c>
    </row>
    <row r="1205" spans="1:9" ht="30" x14ac:dyDescent="0.3">
      <c r="A1205" s="494" t="s">
        <v>4234</v>
      </c>
      <c r="B1205" s="513" t="s">
        <v>991</v>
      </c>
      <c r="C1205" s="302" t="s">
        <v>3906</v>
      </c>
      <c r="D1205" s="514" t="s">
        <v>4235</v>
      </c>
      <c r="E1205" s="508" t="s">
        <v>1276</v>
      </c>
      <c r="F1205" s="508" t="s">
        <v>350</v>
      </c>
      <c r="G1205" s="511">
        <v>100</v>
      </c>
      <c r="H1205" s="509">
        <f t="shared" si="13"/>
        <v>80</v>
      </c>
      <c r="I1205" s="501">
        <f t="shared" si="14"/>
        <v>20</v>
      </c>
    </row>
    <row r="1206" spans="1:9" ht="30" x14ac:dyDescent="0.3">
      <c r="A1206" s="494" t="s">
        <v>4236</v>
      </c>
      <c r="B1206" s="513" t="s">
        <v>3831</v>
      </c>
      <c r="C1206" s="302" t="s">
        <v>2140</v>
      </c>
      <c r="D1206" s="514" t="s">
        <v>4237</v>
      </c>
      <c r="E1206" s="508" t="s">
        <v>1276</v>
      </c>
      <c r="F1206" s="508" t="s">
        <v>350</v>
      </c>
      <c r="G1206" s="511">
        <v>100</v>
      </c>
      <c r="H1206" s="509">
        <f t="shared" si="13"/>
        <v>80</v>
      </c>
      <c r="I1206" s="501">
        <f t="shared" si="14"/>
        <v>20</v>
      </c>
    </row>
    <row r="1207" spans="1:9" ht="30" x14ac:dyDescent="0.3">
      <c r="A1207" s="494" t="s">
        <v>4238</v>
      </c>
      <c r="B1207" s="513" t="s">
        <v>4239</v>
      </c>
      <c r="C1207" s="302" t="s">
        <v>1219</v>
      </c>
      <c r="D1207" s="514" t="s">
        <v>4240</v>
      </c>
      <c r="E1207" s="508" t="s">
        <v>1276</v>
      </c>
      <c r="F1207" s="508" t="s">
        <v>350</v>
      </c>
      <c r="G1207" s="511">
        <v>100</v>
      </c>
      <c r="H1207" s="509">
        <f t="shared" si="13"/>
        <v>80</v>
      </c>
      <c r="I1207" s="501">
        <f t="shared" si="14"/>
        <v>20</v>
      </c>
    </row>
    <row r="1208" spans="1:9" ht="30" x14ac:dyDescent="0.3">
      <c r="A1208" s="494" t="s">
        <v>4241</v>
      </c>
      <c r="B1208" s="513" t="s">
        <v>4129</v>
      </c>
      <c r="C1208" s="302" t="s">
        <v>511</v>
      </c>
      <c r="D1208" s="514">
        <v>51001003996</v>
      </c>
      <c r="E1208" s="508" t="s">
        <v>1276</v>
      </c>
      <c r="F1208" s="508" t="s">
        <v>350</v>
      </c>
      <c r="G1208" s="511">
        <v>100</v>
      </c>
      <c r="H1208" s="509">
        <f t="shared" si="13"/>
        <v>80</v>
      </c>
      <c r="I1208" s="501">
        <f t="shared" si="14"/>
        <v>20</v>
      </c>
    </row>
    <row r="1209" spans="1:9" ht="30" x14ac:dyDescent="0.3">
      <c r="A1209" s="494" t="s">
        <v>4242</v>
      </c>
      <c r="B1209" s="513" t="s">
        <v>4243</v>
      </c>
      <c r="C1209" s="302" t="s">
        <v>4244</v>
      </c>
      <c r="D1209" s="514">
        <v>62004014764</v>
      </c>
      <c r="E1209" s="508" t="s">
        <v>1276</v>
      </c>
      <c r="F1209" s="508" t="s">
        <v>350</v>
      </c>
      <c r="G1209" s="511">
        <v>100</v>
      </c>
      <c r="H1209" s="509">
        <f t="shared" si="13"/>
        <v>80</v>
      </c>
      <c r="I1209" s="501">
        <f t="shared" si="14"/>
        <v>20</v>
      </c>
    </row>
    <row r="1210" spans="1:9" ht="30" x14ac:dyDescent="0.3">
      <c r="A1210" s="494" t="s">
        <v>4245</v>
      </c>
      <c r="B1210" s="513" t="s">
        <v>4246</v>
      </c>
      <c r="C1210" s="302" t="s">
        <v>2510</v>
      </c>
      <c r="D1210" s="514" t="s">
        <v>4247</v>
      </c>
      <c r="E1210" s="508" t="s">
        <v>1276</v>
      </c>
      <c r="F1210" s="508" t="s">
        <v>350</v>
      </c>
      <c r="G1210" s="511">
        <v>100</v>
      </c>
      <c r="H1210" s="509">
        <f t="shared" si="13"/>
        <v>80</v>
      </c>
      <c r="I1210" s="501">
        <f t="shared" si="14"/>
        <v>20</v>
      </c>
    </row>
    <row r="1211" spans="1:9" ht="30" x14ac:dyDescent="0.3">
      <c r="A1211" s="494" t="s">
        <v>4248</v>
      </c>
      <c r="B1211" s="513" t="s">
        <v>4249</v>
      </c>
      <c r="C1211" s="302" t="s">
        <v>1063</v>
      </c>
      <c r="D1211" s="514" t="s">
        <v>4250</v>
      </c>
      <c r="E1211" s="508" t="s">
        <v>1276</v>
      </c>
      <c r="F1211" s="508" t="s">
        <v>350</v>
      </c>
      <c r="G1211" s="511">
        <v>100</v>
      </c>
      <c r="H1211" s="509">
        <f t="shared" si="13"/>
        <v>80</v>
      </c>
      <c r="I1211" s="501">
        <f t="shared" si="14"/>
        <v>20</v>
      </c>
    </row>
    <row r="1212" spans="1:9" ht="30" x14ac:dyDescent="0.3">
      <c r="A1212" s="494" t="s">
        <v>4251</v>
      </c>
      <c r="B1212" s="513" t="s">
        <v>1079</v>
      </c>
      <c r="C1212" s="302" t="s">
        <v>535</v>
      </c>
      <c r="D1212" s="514" t="s">
        <v>4252</v>
      </c>
      <c r="E1212" s="508" t="s">
        <v>1276</v>
      </c>
      <c r="F1212" s="508" t="s">
        <v>350</v>
      </c>
      <c r="G1212" s="511">
        <v>100</v>
      </c>
      <c r="H1212" s="509">
        <f t="shared" si="13"/>
        <v>80</v>
      </c>
      <c r="I1212" s="501">
        <f t="shared" si="14"/>
        <v>20</v>
      </c>
    </row>
    <row r="1213" spans="1:9" ht="30" x14ac:dyDescent="0.3">
      <c r="A1213" s="494" t="s">
        <v>4253</v>
      </c>
      <c r="B1213" s="513" t="s">
        <v>3221</v>
      </c>
      <c r="C1213" s="302" t="s">
        <v>4170</v>
      </c>
      <c r="D1213" s="514" t="s">
        <v>4254</v>
      </c>
      <c r="E1213" s="508" t="s">
        <v>1276</v>
      </c>
      <c r="F1213" s="508" t="s">
        <v>350</v>
      </c>
      <c r="G1213" s="511">
        <v>100</v>
      </c>
      <c r="H1213" s="509">
        <f t="shared" si="13"/>
        <v>80</v>
      </c>
      <c r="I1213" s="501">
        <f t="shared" si="14"/>
        <v>20</v>
      </c>
    </row>
    <row r="1214" spans="1:9" ht="30" x14ac:dyDescent="0.3">
      <c r="A1214" s="494" t="s">
        <v>4255</v>
      </c>
      <c r="B1214" s="513" t="s">
        <v>502</v>
      </c>
      <c r="C1214" s="302" t="s">
        <v>2865</v>
      </c>
      <c r="D1214" s="514" t="s">
        <v>4256</v>
      </c>
      <c r="E1214" s="508" t="s">
        <v>1276</v>
      </c>
      <c r="F1214" s="508" t="s">
        <v>350</v>
      </c>
      <c r="G1214" s="511">
        <v>100</v>
      </c>
      <c r="H1214" s="509">
        <f t="shared" si="13"/>
        <v>80</v>
      </c>
      <c r="I1214" s="501">
        <f t="shared" si="14"/>
        <v>20</v>
      </c>
    </row>
    <row r="1215" spans="1:9" ht="30" x14ac:dyDescent="0.3">
      <c r="A1215" s="494" t="s">
        <v>4257</v>
      </c>
      <c r="B1215" s="513" t="s">
        <v>1433</v>
      </c>
      <c r="C1215" s="302" t="s">
        <v>4258</v>
      </c>
      <c r="D1215" s="514">
        <v>62001032140</v>
      </c>
      <c r="E1215" s="508" t="s">
        <v>1276</v>
      </c>
      <c r="F1215" s="508" t="s">
        <v>350</v>
      </c>
      <c r="G1215" s="511">
        <v>100</v>
      </c>
      <c r="H1215" s="509">
        <f t="shared" si="13"/>
        <v>80</v>
      </c>
      <c r="I1215" s="501">
        <f t="shared" si="14"/>
        <v>20</v>
      </c>
    </row>
    <row r="1216" spans="1:9" ht="30" x14ac:dyDescent="0.3">
      <c r="A1216" s="494" t="s">
        <v>4259</v>
      </c>
      <c r="B1216" s="513" t="s">
        <v>4260</v>
      </c>
      <c r="C1216" s="302" t="s">
        <v>536</v>
      </c>
      <c r="D1216" s="514" t="s">
        <v>4261</v>
      </c>
      <c r="E1216" s="508" t="s">
        <v>1276</v>
      </c>
      <c r="F1216" s="508" t="s">
        <v>350</v>
      </c>
      <c r="G1216" s="511">
        <v>100</v>
      </c>
      <c r="H1216" s="509">
        <f t="shared" si="13"/>
        <v>80</v>
      </c>
      <c r="I1216" s="501">
        <f t="shared" si="14"/>
        <v>20</v>
      </c>
    </row>
    <row r="1217" spans="1:9" ht="30" x14ac:dyDescent="0.3">
      <c r="A1217" s="494" t="s">
        <v>4262</v>
      </c>
      <c r="B1217" s="513" t="s">
        <v>545</v>
      </c>
      <c r="C1217" s="302" t="s">
        <v>4263</v>
      </c>
      <c r="D1217" s="514" t="s">
        <v>4264</v>
      </c>
      <c r="E1217" s="508" t="s">
        <v>1276</v>
      </c>
      <c r="F1217" s="508" t="s">
        <v>350</v>
      </c>
      <c r="G1217" s="511">
        <v>100</v>
      </c>
      <c r="H1217" s="509">
        <f t="shared" si="13"/>
        <v>80</v>
      </c>
      <c r="I1217" s="501">
        <f t="shared" si="14"/>
        <v>20</v>
      </c>
    </row>
    <row r="1218" spans="1:9" ht="30" x14ac:dyDescent="0.3">
      <c r="A1218" s="494" t="s">
        <v>953</v>
      </c>
      <c r="B1218" s="513" t="s">
        <v>4265</v>
      </c>
      <c r="C1218" s="302" t="s">
        <v>4266</v>
      </c>
      <c r="D1218" s="514" t="s">
        <v>4267</v>
      </c>
      <c r="E1218" s="508" t="s">
        <v>1276</v>
      </c>
      <c r="F1218" s="508" t="s">
        <v>350</v>
      </c>
      <c r="G1218" s="511">
        <v>100</v>
      </c>
      <c r="H1218" s="509">
        <f t="shared" si="13"/>
        <v>80</v>
      </c>
      <c r="I1218" s="501">
        <f t="shared" si="14"/>
        <v>20</v>
      </c>
    </row>
    <row r="1219" spans="1:9" ht="30" x14ac:dyDescent="0.3">
      <c r="A1219" s="494" t="s">
        <v>4268</v>
      </c>
      <c r="B1219" s="513" t="s">
        <v>1433</v>
      </c>
      <c r="C1219" s="302" t="s">
        <v>2800</v>
      </c>
      <c r="D1219" s="514">
        <v>62006036771</v>
      </c>
      <c r="E1219" s="508" t="s">
        <v>1276</v>
      </c>
      <c r="F1219" s="508" t="s">
        <v>350</v>
      </c>
      <c r="G1219" s="511">
        <v>100</v>
      </c>
      <c r="H1219" s="509">
        <f t="shared" si="13"/>
        <v>80</v>
      </c>
      <c r="I1219" s="501">
        <f t="shared" si="14"/>
        <v>20</v>
      </c>
    </row>
    <row r="1220" spans="1:9" ht="30" x14ac:dyDescent="0.3">
      <c r="A1220" s="494" t="s">
        <v>4269</v>
      </c>
      <c r="B1220" s="513" t="s">
        <v>4270</v>
      </c>
      <c r="C1220" s="302" t="s">
        <v>3813</v>
      </c>
      <c r="D1220" s="514" t="s">
        <v>4271</v>
      </c>
      <c r="E1220" s="508" t="s">
        <v>1276</v>
      </c>
      <c r="F1220" s="508" t="s">
        <v>350</v>
      </c>
      <c r="G1220" s="511">
        <v>100</v>
      </c>
      <c r="H1220" s="509">
        <f t="shared" si="13"/>
        <v>80</v>
      </c>
      <c r="I1220" s="501">
        <f t="shared" si="14"/>
        <v>20</v>
      </c>
    </row>
    <row r="1221" spans="1:9" ht="30" x14ac:dyDescent="0.3">
      <c r="A1221" s="494" t="s">
        <v>4272</v>
      </c>
      <c r="B1221" s="513" t="s">
        <v>3849</v>
      </c>
      <c r="C1221" s="302" t="s">
        <v>726</v>
      </c>
      <c r="D1221" s="514">
        <v>19001043592</v>
      </c>
      <c r="E1221" s="508" t="s">
        <v>1276</v>
      </c>
      <c r="F1221" s="508" t="s">
        <v>350</v>
      </c>
      <c r="G1221" s="511">
        <v>100</v>
      </c>
      <c r="H1221" s="509">
        <f t="shared" si="13"/>
        <v>80</v>
      </c>
      <c r="I1221" s="501">
        <f t="shared" si="14"/>
        <v>20</v>
      </c>
    </row>
    <row r="1222" spans="1:9" ht="30" x14ac:dyDescent="0.3">
      <c r="A1222" s="494" t="s">
        <v>4273</v>
      </c>
      <c r="B1222" s="513" t="s">
        <v>4274</v>
      </c>
      <c r="C1222" s="302" t="s">
        <v>4275</v>
      </c>
      <c r="D1222" s="514">
        <v>19001099086</v>
      </c>
      <c r="E1222" s="508" t="s">
        <v>1276</v>
      </c>
      <c r="F1222" s="508" t="s">
        <v>350</v>
      </c>
      <c r="G1222" s="511">
        <v>100</v>
      </c>
      <c r="H1222" s="509">
        <f t="shared" si="13"/>
        <v>80</v>
      </c>
      <c r="I1222" s="501">
        <f t="shared" si="14"/>
        <v>20</v>
      </c>
    </row>
    <row r="1223" spans="1:9" ht="30" x14ac:dyDescent="0.3">
      <c r="A1223" s="494" t="s">
        <v>4276</v>
      </c>
      <c r="B1223" s="513" t="s">
        <v>4277</v>
      </c>
      <c r="C1223" s="302" t="s">
        <v>3917</v>
      </c>
      <c r="D1223" s="514">
        <v>19001108264</v>
      </c>
      <c r="E1223" s="508" t="s">
        <v>1276</v>
      </c>
      <c r="F1223" s="508" t="s">
        <v>350</v>
      </c>
      <c r="G1223" s="511">
        <v>100</v>
      </c>
      <c r="H1223" s="509">
        <f t="shared" si="13"/>
        <v>80</v>
      </c>
      <c r="I1223" s="501">
        <f t="shared" si="14"/>
        <v>20</v>
      </c>
    </row>
    <row r="1224" spans="1:9" ht="30" x14ac:dyDescent="0.3">
      <c r="A1224" s="494" t="s">
        <v>4278</v>
      </c>
      <c r="B1224" s="513" t="s">
        <v>4279</v>
      </c>
      <c r="C1224" s="302" t="s">
        <v>3888</v>
      </c>
      <c r="D1224" s="514">
        <v>19001089431</v>
      </c>
      <c r="E1224" s="508" t="s">
        <v>1276</v>
      </c>
      <c r="F1224" s="508" t="s">
        <v>350</v>
      </c>
      <c r="G1224" s="511">
        <v>100</v>
      </c>
      <c r="H1224" s="509">
        <f t="shared" si="13"/>
        <v>80</v>
      </c>
      <c r="I1224" s="501">
        <f t="shared" si="14"/>
        <v>20</v>
      </c>
    </row>
    <row r="1225" spans="1:9" ht="30" x14ac:dyDescent="0.3">
      <c r="A1225" s="494" t="s">
        <v>4280</v>
      </c>
      <c r="B1225" s="513" t="s">
        <v>4281</v>
      </c>
      <c r="C1225" s="302" t="s">
        <v>4282</v>
      </c>
      <c r="D1225" s="514">
        <v>62909010467</v>
      </c>
      <c r="E1225" s="508" t="s">
        <v>1276</v>
      </c>
      <c r="F1225" s="508" t="s">
        <v>350</v>
      </c>
      <c r="G1225" s="511">
        <v>100</v>
      </c>
      <c r="H1225" s="509">
        <f t="shared" si="13"/>
        <v>80</v>
      </c>
      <c r="I1225" s="501">
        <f t="shared" si="14"/>
        <v>20</v>
      </c>
    </row>
    <row r="1226" spans="1:9" ht="30" x14ac:dyDescent="0.3">
      <c r="A1226" s="494" t="s">
        <v>4283</v>
      </c>
      <c r="B1226" s="513" t="s">
        <v>4284</v>
      </c>
      <c r="C1226" s="302" t="s">
        <v>2118</v>
      </c>
      <c r="D1226" s="514">
        <v>19001014168</v>
      </c>
      <c r="E1226" s="508" t="s">
        <v>1276</v>
      </c>
      <c r="F1226" s="508" t="s">
        <v>350</v>
      </c>
      <c r="G1226" s="511">
        <v>100</v>
      </c>
      <c r="H1226" s="509">
        <f t="shared" si="13"/>
        <v>80</v>
      </c>
      <c r="I1226" s="501">
        <f t="shared" si="14"/>
        <v>20</v>
      </c>
    </row>
    <row r="1227" spans="1:9" ht="30" x14ac:dyDescent="0.3">
      <c r="A1227" s="494" t="s">
        <v>4285</v>
      </c>
      <c r="B1227" s="513" t="s">
        <v>4286</v>
      </c>
      <c r="C1227" s="302" t="s">
        <v>530</v>
      </c>
      <c r="D1227" s="514">
        <v>19001017368</v>
      </c>
      <c r="E1227" s="508" t="s">
        <v>1276</v>
      </c>
      <c r="F1227" s="508" t="s">
        <v>350</v>
      </c>
      <c r="G1227" s="511">
        <v>100</v>
      </c>
      <c r="H1227" s="509">
        <f t="shared" si="13"/>
        <v>80</v>
      </c>
      <c r="I1227" s="501">
        <f t="shared" si="14"/>
        <v>20</v>
      </c>
    </row>
    <row r="1228" spans="1:9" ht="30" x14ac:dyDescent="0.3">
      <c r="A1228" s="494" t="s">
        <v>4287</v>
      </c>
      <c r="B1228" s="513" t="s">
        <v>3743</v>
      </c>
      <c r="C1228" s="302" t="s">
        <v>1684</v>
      </c>
      <c r="D1228" s="514">
        <v>62004014643</v>
      </c>
      <c r="E1228" s="508" t="s">
        <v>1276</v>
      </c>
      <c r="F1228" s="508" t="s">
        <v>350</v>
      </c>
      <c r="G1228" s="511">
        <v>100</v>
      </c>
      <c r="H1228" s="509">
        <f t="shared" si="13"/>
        <v>80</v>
      </c>
      <c r="I1228" s="501">
        <f t="shared" si="14"/>
        <v>20</v>
      </c>
    </row>
    <row r="1229" spans="1:9" ht="30" x14ac:dyDescent="0.3">
      <c r="A1229" s="494" t="s">
        <v>4288</v>
      </c>
      <c r="B1229" s="513" t="s">
        <v>3808</v>
      </c>
      <c r="C1229" s="302" t="s">
        <v>1508</v>
      </c>
      <c r="D1229" s="514">
        <v>19001090953</v>
      </c>
      <c r="E1229" s="508" t="s">
        <v>1276</v>
      </c>
      <c r="F1229" s="508" t="s">
        <v>350</v>
      </c>
      <c r="G1229" s="511">
        <v>100</v>
      </c>
      <c r="H1229" s="509">
        <f t="shared" si="13"/>
        <v>80</v>
      </c>
      <c r="I1229" s="501">
        <f t="shared" si="14"/>
        <v>20</v>
      </c>
    </row>
    <row r="1230" spans="1:9" ht="30" x14ac:dyDescent="0.3">
      <c r="A1230" s="494" t="s">
        <v>4289</v>
      </c>
      <c r="B1230" s="513" t="s">
        <v>4290</v>
      </c>
      <c r="C1230" s="302" t="s">
        <v>3194</v>
      </c>
      <c r="D1230" s="514">
        <v>62001038181</v>
      </c>
      <c r="E1230" s="508" t="s">
        <v>1276</v>
      </c>
      <c r="F1230" s="508" t="s">
        <v>350</v>
      </c>
      <c r="G1230" s="511">
        <v>100</v>
      </c>
      <c r="H1230" s="509">
        <f t="shared" si="13"/>
        <v>80</v>
      </c>
      <c r="I1230" s="501">
        <f t="shared" si="14"/>
        <v>20</v>
      </c>
    </row>
    <row r="1231" spans="1:9" ht="30" x14ac:dyDescent="0.3">
      <c r="A1231" s="494" t="s">
        <v>4291</v>
      </c>
      <c r="B1231" s="513" t="s">
        <v>1079</v>
      </c>
      <c r="C1231" s="302" t="s">
        <v>4292</v>
      </c>
      <c r="D1231" s="514">
        <v>62009003912</v>
      </c>
      <c r="E1231" s="508" t="s">
        <v>1276</v>
      </c>
      <c r="F1231" s="508" t="s">
        <v>350</v>
      </c>
      <c r="G1231" s="511">
        <v>100</v>
      </c>
      <c r="H1231" s="509">
        <f t="shared" si="13"/>
        <v>80</v>
      </c>
      <c r="I1231" s="501">
        <f t="shared" si="14"/>
        <v>20</v>
      </c>
    </row>
    <row r="1232" spans="1:9" ht="30" x14ac:dyDescent="0.3">
      <c r="A1232" s="494" t="s">
        <v>4293</v>
      </c>
      <c r="B1232" s="513" t="s">
        <v>511</v>
      </c>
      <c r="C1232" s="302" t="s">
        <v>3911</v>
      </c>
      <c r="D1232" s="514">
        <v>19001078206</v>
      </c>
      <c r="E1232" s="508" t="s">
        <v>1276</v>
      </c>
      <c r="F1232" s="508" t="s">
        <v>350</v>
      </c>
      <c r="G1232" s="511">
        <v>100</v>
      </c>
      <c r="H1232" s="509">
        <f t="shared" si="13"/>
        <v>80</v>
      </c>
      <c r="I1232" s="501">
        <f t="shared" si="14"/>
        <v>20</v>
      </c>
    </row>
    <row r="1233" spans="1:9" ht="30" x14ac:dyDescent="0.3">
      <c r="A1233" s="494" t="s">
        <v>4294</v>
      </c>
      <c r="B1233" s="513" t="s">
        <v>2853</v>
      </c>
      <c r="C1233" s="302" t="s">
        <v>4181</v>
      </c>
      <c r="D1233" s="514">
        <v>62005027030</v>
      </c>
      <c r="E1233" s="508" t="s">
        <v>1276</v>
      </c>
      <c r="F1233" s="508" t="s">
        <v>350</v>
      </c>
      <c r="G1233" s="511">
        <v>100</v>
      </c>
      <c r="H1233" s="509">
        <f t="shared" si="13"/>
        <v>80</v>
      </c>
      <c r="I1233" s="501">
        <f t="shared" si="14"/>
        <v>20</v>
      </c>
    </row>
    <row r="1234" spans="1:9" ht="30" x14ac:dyDescent="0.3">
      <c r="A1234" s="494" t="s">
        <v>4295</v>
      </c>
      <c r="B1234" s="513" t="s">
        <v>502</v>
      </c>
      <c r="C1234" s="302" t="s">
        <v>4157</v>
      </c>
      <c r="D1234" s="514">
        <v>62009003382</v>
      </c>
      <c r="E1234" s="508" t="s">
        <v>1276</v>
      </c>
      <c r="F1234" s="508" t="s">
        <v>350</v>
      </c>
      <c r="G1234" s="511">
        <v>100</v>
      </c>
      <c r="H1234" s="509">
        <f t="shared" si="13"/>
        <v>80</v>
      </c>
      <c r="I1234" s="501">
        <f t="shared" si="14"/>
        <v>20</v>
      </c>
    </row>
    <row r="1235" spans="1:9" ht="30" x14ac:dyDescent="0.3">
      <c r="A1235" s="494" t="s">
        <v>4296</v>
      </c>
      <c r="B1235" s="513" t="s">
        <v>4297</v>
      </c>
      <c r="C1235" s="302" t="s">
        <v>3983</v>
      </c>
      <c r="D1235" s="514">
        <v>19001008834</v>
      </c>
      <c r="E1235" s="508" t="s">
        <v>1276</v>
      </c>
      <c r="F1235" s="508" t="s">
        <v>350</v>
      </c>
      <c r="G1235" s="511">
        <v>100</v>
      </c>
      <c r="H1235" s="509">
        <f t="shared" si="13"/>
        <v>80</v>
      </c>
      <c r="I1235" s="501">
        <f t="shared" si="14"/>
        <v>20</v>
      </c>
    </row>
    <row r="1236" spans="1:9" ht="30" x14ac:dyDescent="0.3">
      <c r="A1236" s="494" t="s">
        <v>4298</v>
      </c>
      <c r="B1236" s="513" t="s">
        <v>1364</v>
      </c>
      <c r="C1236" s="302" t="s">
        <v>4299</v>
      </c>
      <c r="D1236" s="514">
        <v>19001095529</v>
      </c>
      <c r="E1236" s="508" t="s">
        <v>1276</v>
      </c>
      <c r="F1236" s="508" t="s">
        <v>350</v>
      </c>
      <c r="G1236" s="511">
        <v>100</v>
      </c>
      <c r="H1236" s="509">
        <f t="shared" si="13"/>
        <v>80</v>
      </c>
      <c r="I1236" s="501">
        <f t="shared" si="14"/>
        <v>20</v>
      </c>
    </row>
    <row r="1237" spans="1:9" ht="30" x14ac:dyDescent="0.3">
      <c r="A1237" s="494" t="s">
        <v>4300</v>
      </c>
      <c r="B1237" s="513" t="s">
        <v>4301</v>
      </c>
      <c r="C1237" s="302" t="s">
        <v>4302</v>
      </c>
      <c r="D1237" s="514">
        <v>62004021157</v>
      </c>
      <c r="E1237" s="508" t="s">
        <v>1276</v>
      </c>
      <c r="F1237" s="508" t="s">
        <v>350</v>
      </c>
      <c r="G1237" s="511">
        <v>100</v>
      </c>
      <c r="H1237" s="509">
        <f t="shared" si="13"/>
        <v>80</v>
      </c>
      <c r="I1237" s="501">
        <f t="shared" si="14"/>
        <v>20</v>
      </c>
    </row>
    <row r="1238" spans="1:9" ht="30" x14ac:dyDescent="0.3">
      <c r="A1238" s="494" t="s">
        <v>4303</v>
      </c>
      <c r="B1238" s="513" t="s">
        <v>535</v>
      </c>
      <c r="C1238" s="302" t="s">
        <v>681</v>
      </c>
      <c r="D1238" s="514">
        <v>42001008472</v>
      </c>
      <c r="E1238" s="508" t="s">
        <v>1276</v>
      </c>
      <c r="F1238" s="508" t="s">
        <v>350</v>
      </c>
      <c r="G1238" s="511">
        <v>100</v>
      </c>
      <c r="H1238" s="509">
        <f t="shared" si="13"/>
        <v>80</v>
      </c>
      <c r="I1238" s="501">
        <f t="shared" si="14"/>
        <v>20</v>
      </c>
    </row>
    <row r="1239" spans="1:9" ht="30" x14ac:dyDescent="0.3">
      <c r="A1239" s="494" t="s">
        <v>4304</v>
      </c>
      <c r="B1239" s="512" t="s">
        <v>4305</v>
      </c>
      <c r="C1239" s="302" t="s">
        <v>1371</v>
      </c>
      <c r="D1239" s="510">
        <v>19001027109</v>
      </c>
      <c r="E1239" s="508" t="s">
        <v>1276</v>
      </c>
      <c r="F1239" s="508" t="s">
        <v>350</v>
      </c>
      <c r="G1239" s="511">
        <v>100</v>
      </c>
      <c r="H1239" s="509">
        <f t="shared" si="13"/>
        <v>80</v>
      </c>
      <c r="I1239" s="501">
        <f t="shared" si="14"/>
        <v>20</v>
      </c>
    </row>
    <row r="1240" spans="1:9" ht="30" x14ac:dyDescent="0.3">
      <c r="A1240" s="494" t="s">
        <v>4306</v>
      </c>
      <c r="B1240" s="513" t="s">
        <v>4307</v>
      </c>
      <c r="C1240" s="302" t="s">
        <v>1371</v>
      </c>
      <c r="D1240" s="514">
        <v>62006014100</v>
      </c>
      <c r="E1240" s="508" t="s">
        <v>1276</v>
      </c>
      <c r="F1240" s="508" t="s">
        <v>350</v>
      </c>
      <c r="G1240" s="511">
        <v>100</v>
      </c>
      <c r="H1240" s="509">
        <f t="shared" si="13"/>
        <v>80</v>
      </c>
      <c r="I1240" s="501">
        <f t="shared" si="14"/>
        <v>20</v>
      </c>
    </row>
    <row r="1241" spans="1:9" ht="30" x14ac:dyDescent="0.3">
      <c r="A1241" s="494" t="s">
        <v>4308</v>
      </c>
      <c r="B1241" s="513" t="s">
        <v>4309</v>
      </c>
      <c r="C1241" s="302" t="s">
        <v>1273</v>
      </c>
      <c r="D1241" s="514">
        <v>19001032661</v>
      </c>
      <c r="E1241" s="508" t="s">
        <v>1276</v>
      </c>
      <c r="F1241" s="508" t="s">
        <v>350</v>
      </c>
      <c r="G1241" s="511">
        <v>100</v>
      </c>
      <c r="H1241" s="509">
        <f t="shared" ref="H1241:H1304" si="15">G1241-I1241</f>
        <v>80</v>
      </c>
      <c r="I1241" s="501">
        <f t="shared" ref="I1241:I1304" si="16">G1241*20%</f>
        <v>20</v>
      </c>
    </row>
    <row r="1242" spans="1:9" ht="30" x14ac:dyDescent="0.3">
      <c r="A1242" s="494" t="s">
        <v>4310</v>
      </c>
      <c r="B1242" s="513" t="s">
        <v>3915</v>
      </c>
      <c r="C1242" s="302" t="s">
        <v>4311</v>
      </c>
      <c r="D1242" s="514">
        <v>51001026091</v>
      </c>
      <c r="E1242" s="508" t="s">
        <v>1276</v>
      </c>
      <c r="F1242" s="508" t="s">
        <v>350</v>
      </c>
      <c r="G1242" s="511">
        <v>100</v>
      </c>
      <c r="H1242" s="509">
        <f t="shared" si="15"/>
        <v>80</v>
      </c>
      <c r="I1242" s="501">
        <f t="shared" si="16"/>
        <v>20</v>
      </c>
    </row>
    <row r="1243" spans="1:9" ht="30" x14ac:dyDescent="0.3">
      <c r="A1243" s="494" t="s">
        <v>4312</v>
      </c>
      <c r="B1243" s="513" t="s">
        <v>4313</v>
      </c>
      <c r="C1243" s="302" t="s">
        <v>4314</v>
      </c>
      <c r="D1243" s="514">
        <v>19001077535</v>
      </c>
      <c r="E1243" s="508" t="s">
        <v>1276</v>
      </c>
      <c r="F1243" s="508" t="s">
        <v>350</v>
      </c>
      <c r="G1243" s="511">
        <v>100</v>
      </c>
      <c r="H1243" s="509">
        <f t="shared" si="15"/>
        <v>80</v>
      </c>
      <c r="I1243" s="501">
        <f t="shared" si="16"/>
        <v>20</v>
      </c>
    </row>
    <row r="1244" spans="1:9" ht="30" x14ac:dyDescent="0.3">
      <c r="A1244" s="494" t="s">
        <v>4315</v>
      </c>
      <c r="B1244" s="513" t="s">
        <v>4316</v>
      </c>
      <c r="C1244" s="302"/>
      <c r="D1244" s="514">
        <v>62003014617</v>
      </c>
      <c r="E1244" s="508" t="s">
        <v>1276</v>
      </c>
      <c r="F1244" s="508" t="s">
        <v>350</v>
      </c>
      <c r="G1244" s="511">
        <v>100</v>
      </c>
      <c r="H1244" s="509">
        <f t="shared" si="15"/>
        <v>80</v>
      </c>
      <c r="I1244" s="501">
        <f t="shared" si="16"/>
        <v>20</v>
      </c>
    </row>
    <row r="1245" spans="1:9" ht="30" x14ac:dyDescent="0.3">
      <c r="A1245" s="494" t="s">
        <v>4317</v>
      </c>
      <c r="B1245" s="513" t="s">
        <v>3906</v>
      </c>
      <c r="C1245" s="302" t="s">
        <v>488</v>
      </c>
      <c r="D1245" s="514">
        <v>19001091477</v>
      </c>
      <c r="E1245" s="508" t="s">
        <v>1276</v>
      </c>
      <c r="F1245" s="508" t="s">
        <v>350</v>
      </c>
      <c r="G1245" s="511">
        <v>100</v>
      </c>
      <c r="H1245" s="509">
        <f t="shared" si="15"/>
        <v>80</v>
      </c>
      <c r="I1245" s="501">
        <f t="shared" si="16"/>
        <v>20</v>
      </c>
    </row>
    <row r="1246" spans="1:9" ht="30" x14ac:dyDescent="0.3">
      <c r="A1246" s="494" t="s">
        <v>4318</v>
      </c>
      <c r="B1246" s="513" t="s">
        <v>4319</v>
      </c>
      <c r="C1246" s="302" t="s">
        <v>3825</v>
      </c>
      <c r="D1246" s="514">
        <v>19001022358</v>
      </c>
      <c r="E1246" s="508" t="s">
        <v>1276</v>
      </c>
      <c r="F1246" s="508" t="s">
        <v>350</v>
      </c>
      <c r="G1246" s="511">
        <v>100</v>
      </c>
      <c r="H1246" s="509">
        <f t="shared" si="15"/>
        <v>80</v>
      </c>
      <c r="I1246" s="501">
        <f t="shared" si="16"/>
        <v>20</v>
      </c>
    </row>
    <row r="1247" spans="1:9" ht="30" x14ac:dyDescent="0.3">
      <c r="A1247" s="494" t="s">
        <v>4320</v>
      </c>
      <c r="B1247" s="513" t="s">
        <v>4321</v>
      </c>
      <c r="C1247" s="302" t="s">
        <v>4132</v>
      </c>
      <c r="D1247" s="514" t="s">
        <v>4322</v>
      </c>
      <c r="E1247" s="508" t="s">
        <v>1276</v>
      </c>
      <c r="F1247" s="508" t="s">
        <v>350</v>
      </c>
      <c r="G1247" s="511">
        <v>100</v>
      </c>
      <c r="H1247" s="509">
        <f t="shared" si="15"/>
        <v>80</v>
      </c>
      <c r="I1247" s="501">
        <f t="shared" si="16"/>
        <v>20</v>
      </c>
    </row>
    <row r="1248" spans="1:9" ht="30" x14ac:dyDescent="0.3">
      <c r="A1248" s="494" t="s">
        <v>4323</v>
      </c>
      <c r="B1248" s="513" t="s">
        <v>541</v>
      </c>
      <c r="C1248" s="302" t="s">
        <v>4132</v>
      </c>
      <c r="D1248" s="514">
        <v>19001086404</v>
      </c>
      <c r="E1248" s="508" t="s">
        <v>1276</v>
      </c>
      <c r="F1248" s="508" t="s">
        <v>350</v>
      </c>
      <c r="G1248" s="511">
        <v>100</v>
      </c>
      <c r="H1248" s="509">
        <f t="shared" si="15"/>
        <v>80</v>
      </c>
      <c r="I1248" s="501">
        <f t="shared" si="16"/>
        <v>20</v>
      </c>
    </row>
    <row r="1249" spans="1:9" ht="30" x14ac:dyDescent="0.3">
      <c r="A1249" s="494" t="s">
        <v>4324</v>
      </c>
      <c r="B1249" s="513" t="s">
        <v>2118</v>
      </c>
      <c r="C1249" s="302" t="s">
        <v>4325</v>
      </c>
      <c r="D1249" s="514">
        <v>51001027068</v>
      </c>
      <c r="E1249" s="508" t="s">
        <v>1276</v>
      </c>
      <c r="F1249" s="508" t="s">
        <v>350</v>
      </c>
      <c r="G1249" s="511">
        <v>100</v>
      </c>
      <c r="H1249" s="509">
        <f t="shared" si="15"/>
        <v>80</v>
      </c>
      <c r="I1249" s="501">
        <f t="shared" si="16"/>
        <v>20</v>
      </c>
    </row>
    <row r="1250" spans="1:9" ht="30" x14ac:dyDescent="0.3">
      <c r="A1250" s="494" t="s">
        <v>4326</v>
      </c>
      <c r="B1250" s="513" t="s">
        <v>1692</v>
      </c>
      <c r="C1250" s="302" t="s">
        <v>4327</v>
      </c>
      <c r="D1250" s="514">
        <v>19001008455</v>
      </c>
      <c r="E1250" s="508" t="s">
        <v>1276</v>
      </c>
      <c r="F1250" s="508" t="s">
        <v>350</v>
      </c>
      <c r="G1250" s="511">
        <v>100</v>
      </c>
      <c r="H1250" s="509">
        <f t="shared" si="15"/>
        <v>80</v>
      </c>
      <c r="I1250" s="501">
        <f t="shared" si="16"/>
        <v>20</v>
      </c>
    </row>
    <row r="1251" spans="1:9" ht="30" x14ac:dyDescent="0.3">
      <c r="A1251" s="494" t="s">
        <v>4328</v>
      </c>
      <c r="B1251" s="513" t="s">
        <v>1591</v>
      </c>
      <c r="C1251" s="302" t="s">
        <v>4329</v>
      </c>
      <c r="D1251" s="514">
        <v>19001004438</v>
      </c>
      <c r="E1251" s="508" t="s">
        <v>1276</v>
      </c>
      <c r="F1251" s="508" t="s">
        <v>350</v>
      </c>
      <c r="G1251" s="511">
        <v>100</v>
      </c>
      <c r="H1251" s="509">
        <f t="shared" si="15"/>
        <v>80</v>
      </c>
      <c r="I1251" s="501">
        <f t="shared" si="16"/>
        <v>20</v>
      </c>
    </row>
    <row r="1252" spans="1:9" ht="30" x14ac:dyDescent="0.3">
      <c r="A1252" s="494" t="s">
        <v>4330</v>
      </c>
      <c r="B1252" s="513" t="s">
        <v>1332</v>
      </c>
      <c r="C1252" s="302" t="s">
        <v>4331</v>
      </c>
      <c r="D1252" s="514">
        <v>19001003715</v>
      </c>
      <c r="E1252" s="508" t="s">
        <v>1276</v>
      </c>
      <c r="F1252" s="508" t="s">
        <v>350</v>
      </c>
      <c r="G1252" s="511">
        <v>100</v>
      </c>
      <c r="H1252" s="509">
        <f t="shared" si="15"/>
        <v>80</v>
      </c>
      <c r="I1252" s="501">
        <f t="shared" si="16"/>
        <v>20</v>
      </c>
    </row>
    <row r="1253" spans="1:9" ht="30" x14ac:dyDescent="0.3">
      <c r="A1253" s="494" t="s">
        <v>4332</v>
      </c>
      <c r="B1253" s="513" t="s">
        <v>1467</v>
      </c>
      <c r="C1253" s="302" t="s">
        <v>4333</v>
      </c>
      <c r="D1253" s="514">
        <v>19001086854</v>
      </c>
      <c r="E1253" s="508" t="s">
        <v>1276</v>
      </c>
      <c r="F1253" s="508" t="s">
        <v>350</v>
      </c>
      <c r="G1253" s="511">
        <v>100</v>
      </c>
      <c r="H1253" s="509">
        <f t="shared" si="15"/>
        <v>80</v>
      </c>
      <c r="I1253" s="501">
        <f t="shared" si="16"/>
        <v>20</v>
      </c>
    </row>
    <row r="1254" spans="1:9" ht="30" x14ac:dyDescent="0.3">
      <c r="A1254" s="494" t="s">
        <v>4334</v>
      </c>
      <c r="B1254" s="513" t="s">
        <v>4335</v>
      </c>
      <c r="C1254" s="302" t="s">
        <v>4336</v>
      </c>
      <c r="D1254" s="514">
        <v>19001087034</v>
      </c>
      <c r="E1254" s="508" t="s">
        <v>1276</v>
      </c>
      <c r="F1254" s="508" t="s">
        <v>350</v>
      </c>
      <c r="G1254" s="511">
        <v>100</v>
      </c>
      <c r="H1254" s="509">
        <f t="shared" si="15"/>
        <v>80</v>
      </c>
      <c r="I1254" s="501">
        <f t="shared" si="16"/>
        <v>20</v>
      </c>
    </row>
    <row r="1255" spans="1:9" ht="30" x14ac:dyDescent="0.3">
      <c r="A1255" s="494" t="s">
        <v>4337</v>
      </c>
      <c r="B1255" s="513" t="s">
        <v>1371</v>
      </c>
      <c r="C1255" s="302" t="s">
        <v>4338</v>
      </c>
      <c r="D1255" s="514">
        <v>19001025081</v>
      </c>
      <c r="E1255" s="508" t="s">
        <v>1276</v>
      </c>
      <c r="F1255" s="508" t="s">
        <v>350</v>
      </c>
      <c r="G1255" s="511">
        <v>100</v>
      </c>
      <c r="H1255" s="509">
        <f t="shared" si="15"/>
        <v>80</v>
      </c>
      <c r="I1255" s="501">
        <f t="shared" si="16"/>
        <v>20</v>
      </c>
    </row>
    <row r="1256" spans="1:9" ht="30" x14ac:dyDescent="0.3">
      <c r="A1256" s="494" t="s">
        <v>4339</v>
      </c>
      <c r="B1256" s="513" t="s">
        <v>654</v>
      </c>
      <c r="C1256" s="302" t="s">
        <v>715</v>
      </c>
      <c r="D1256" s="514">
        <v>62004006461</v>
      </c>
      <c r="E1256" s="508" t="s">
        <v>1276</v>
      </c>
      <c r="F1256" s="508" t="s">
        <v>350</v>
      </c>
      <c r="G1256" s="511">
        <v>100</v>
      </c>
      <c r="H1256" s="509">
        <f t="shared" si="15"/>
        <v>80</v>
      </c>
      <c r="I1256" s="501">
        <f t="shared" si="16"/>
        <v>20</v>
      </c>
    </row>
    <row r="1257" spans="1:9" ht="30" x14ac:dyDescent="0.3">
      <c r="A1257" s="494" t="s">
        <v>4340</v>
      </c>
      <c r="B1257" s="513" t="s">
        <v>1545</v>
      </c>
      <c r="C1257" s="302" t="s">
        <v>1368</v>
      </c>
      <c r="D1257" s="514">
        <v>48001013316</v>
      </c>
      <c r="E1257" s="508" t="s">
        <v>1276</v>
      </c>
      <c r="F1257" s="508" t="s">
        <v>350</v>
      </c>
      <c r="G1257" s="511">
        <v>100</v>
      </c>
      <c r="H1257" s="509">
        <f t="shared" si="15"/>
        <v>80</v>
      </c>
      <c r="I1257" s="501">
        <f t="shared" si="16"/>
        <v>20</v>
      </c>
    </row>
    <row r="1258" spans="1:9" ht="30" x14ac:dyDescent="0.3">
      <c r="A1258" s="494" t="s">
        <v>4341</v>
      </c>
      <c r="B1258" s="513" t="s">
        <v>4342</v>
      </c>
      <c r="C1258" s="302" t="s">
        <v>3927</v>
      </c>
      <c r="D1258" s="514">
        <v>19001055313</v>
      </c>
      <c r="E1258" s="508" t="s">
        <v>1276</v>
      </c>
      <c r="F1258" s="508" t="s">
        <v>350</v>
      </c>
      <c r="G1258" s="511">
        <v>100</v>
      </c>
      <c r="H1258" s="509">
        <f t="shared" si="15"/>
        <v>80</v>
      </c>
      <c r="I1258" s="501">
        <f t="shared" si="16"/>
        <v>20</v>
      </c>
    </row>
    <row r="1259" spans="1:9" ht="30" x14ac:dyDescent="0.3">
      <c r="A1259" s="494" t="s">
        <v>4343</v>
      </c>
      <c r="B1259" s="513" t="s">
        <v>1031</v>
      </c>
      <c r="C1259" s="302" t="s">
        <v>4344</v>
      </c>
      <c r="D1259" s="514">
        <v>19001070574</v>
      </c>
      <c r="E1259" s="508" t="s">
        <v>1276</v>
      </c>
      <c r="F1259" s="508" t="s">
        <v>350</v>
      </c>
      <c r="G1259" s="511">
        <v>100</v>
      </c>
      <c r="H1259" s="509">
        <f t="shared" si="15"/>
        <v>80</v>
      </c>
      <c r="I1259" s="501">
        <f t="shared" si="16"/>
        <v>20</v>
      </c>
    </row>
    <row r="1260" spans="1:9" ht="30" x14ac:dyDescent="0.3">
      <c r="A1260" s="494" t="s">
        <v>4345</v>
      </c>
      <c r="B1260" s="513" t="s">
        <v>4346</v>
      </c>
      <c r="C1260" s="302" t="s">
        <v>4132</v>
      </c>
      <c r="D1260" s="514">
        <v>19001108496</v>
      </c>
      <c r="E1260" s="508" t="s">
        <v>1276</v>
      </c>
      <c r="F1260" s="508" t="s">
        <v>350</v>
      </c>
      <c r="G1260" s="511">
        <v>100</v>
      </c>
      <c r="H1260" s="509">
        <f t="shared" si="15"/>
        <v>80</v>
      </c>
      <c r="I1260" s="501">
        <f t="shared" si="16"/>
        <v>20</v>
      </c>
    </row>
    <row r="1261" spans="1:9" ht="30" x14ac:dyDescent="0.3">
      <c r="A1261" s="494" t="s">
        <v>4347</v>
      </c>
      <c r="B1261" s="513" t="s">
        <v>526</v>
      </c>
      <c r="C1261" s="302" t="s">
        <v>4265</v>
      </c>
      <c r="D1261" s="514">
        <v>19001010941</v>
      </c>
      <c r="E1261" s="508" t="s">
        <v>1276</v>
      </c>
      <c r="F1261" s="508" t="s">
        <v>350</v>
      </c>
      <c r="G1261" s="511">
        <v>100</v>
      </c>
      <c r="H1261" s="509">
        <f t="shared" si="15"/>
        <v>80</v>
      </c>
      <c r="I1261" s="501">
        <f t="shared" si="16"/>
        <v>20</v>
      </c>
    </row>
    <row r="1262" spans="1:9" ht="30" x14ac:dyDescent="0.3">
      <c r="A1262" s="494" t="s">
        <v>4348</v>
      </c>
      <c r="B1262" s="513" t="s">
        <v>1065</v>
      </c>
      <c r="C1262" s="302" t="s">
        <v>4132</v>
      </c>
      <c r="D1262" s="514">
        <v>19001038747</v>
      </c>
      <c r="E1262" s="508" t="s">
        <v>1276</v>
      </c>
      <c r="F1262" s="508" t="s">
        <v>350</v>
      </c>
      <c r="G1262" s="511">
        <v>100</v>
      </c>
      <c r="H1262" s="509">
        <f t="shared" si="15"/>
        <v>80</v>
      </c>
      <c r="I1262" s="501">
        <f t="shared" si="16"/>
        <v>20</v>
      </c>
    </row>
    <row r="1263" spans="1:9" ht="30" x14ac:dyDescent="0.3">
      <c r="A1263" s="494" t="s">
        <v>4349</v>
      </c>
      <c r="B1263" s="513" t="s">
        <v>1066</v>
      </c>
      <c r="C1263" s="302" t="s">
        <v>1079</v>
      </c>
      <c r="D1263" s="514">
        <v>19001025171</v>
      </c>
      <c r="E1263" s="508" t="s">
        <v>1276</v>
      </c>
      <c r="F1263" s="508" t="s">
        <v>350</v>
      </c>
      <c r="G1263" s="511">
        <v>100</v>
      </c>
      <c r="H1263" s="509">
        <f t="shared" si="15"/>
        <v>80</v>
      </c>
      <c r="I1263" s="501">
        <f t="shared" si="16"/>
        <v>20</v>
      </c>
    </row>
    <row r="1264" spans="1:9" ht="30" x14ac:dyDescent="0.3">
      <c r="A1264" s="494" t="s">
        <v>4350</v>
      </c>
      <c r="B1264" s="513" t="s">
        <v>4351</v>
      </c>
      <c r="C1264" s="302" t="s">
        <v>4352</v>
      </c>
      <c r="D1264" s="514">
        <v>19001045856</v>
      </c>
      <c r="E1264" s="508" t="s">
        <v>1276</v>
      </c>
      <c r="F1264" s="508" t="s">
        <v>350</v>
      </c>
      <c r="G1264" s="511">
        <v>100</v>
      </c>
      <c r="H1264" s="509">
        <f t="shared" si="15"/>
        <v>80</v>
      </c>
      <c r="I1264" s="501">
        <f t="shared" si="16"/>
        <v>20</v>
      </c>
    </row>
    <row r="1265" spans="1:9" ht="30" x14ac:dyDescent="0.3">
      <c r="A1265" s="494" t="s">
        <v>4353</v>
      </c>
      <c r="B1265" s="513" t="s">
        <v>659</v>
      </c>
      <c r="C1265" s="302" t="s">
        <v>4354</v>
      </c>
      <c r="D1265" s="514">
        <v>19001023843</v>
      </c>
      <c r="E1265" s="508" t="s">
        <v>1276</v>
      </c>
      <c r="F1265" s="508" t="s">
        <v>350</v>
      </c>
      <c r="G1265" s="511">
        <v>100</v>
      </c>
      <c r="H1265" s="509">
        <f t="shared" si="15"/>
        <v>80</v>
      </c>
      <c r="I1265" s="501">
        <f t="shared" si="16"/>
        <v>20</v>
      </c>
    </row>
    <row r="1266" spans="1:9" ht="30" x14ac:dyDescent="0.3">
      <c r="A1266" s="494" t="s">
        <v>4355</v>
      </c>
      <c r="B1266" s="513" t="s">
        <v>1065</v>
      </c>
      <c r="C1266" s="302" t="s">
        <v>3022</v>
      </c>
      <c r="D1266" s="514">
        <v>19001021340</v>
      </c>
      <c r="E1266" s="508" t="s">
        <v>1276</v>
      </c>
      <c r="F1266" s="508" t="s">
        <v>350</v>
      </c>
      <c r="G1266" s="511">
        <v>100</v>
      </c>
      <c r="H1266" s="509">
        <f t="shared" si="15"/>
        <v>80</v>
      </c>
      <c r="I1266" s="501">
        <f t="shared" si="16"/>
        <v>20</v>
      </c>
    </row>
    <row r="1267" spans="1:9" ht="30" x14ac:dyDescent="0.3">
      <c r="A1267" s="494" t="s">
        <v>4356</v>
      </c>
      <c r="B1267" s="513" t="s">
        <v>3194</v>
      </c>
      <c r="C1267" s="302" t="s">
        <v>4357</v>
      </c>
      <c r="D1267" s="514">
        <v>19001036114</v>
      </c>
      <c r="E1267" s="508" t="s">
        <v>1276</v>
      </c>
      <c r="F1267" s="508" t="s">
        <v>350</v>
      </c>
      <c r="G1267" s="511">
        <v>100</v>
      </c>
      <c r="H1267" s="509">
        <f t="shared" si="15"/>
        <v>80</v>
      </c>
      <c r="I1267" s="501">
        <f t="shared" si="16"/>
        <v>20</v>
      </c>
    </row>
    <row r="1268" spans="1:9" ht="30" x14ac:dyDescent="0.3">
      <c r="A1268" s="494" t="s">
        <v>4358</v>
      </c>
      <c r="B1268" s="513" t="s">
        <v>3086</v>
      </c>
      <c r="C1268" s="302" t="s">
        <v>4359</v>
      </c>
      <c r="D1268" s="514">
        <v>19001102041</v>
      </c>
      <c r="E1268" s="508" t="s">
        <v>1276</v>
      </c>
      <c r="F1268" s="508" t="s">
        <v>350</v>
      </c>
      <c r="G1268" s="511">
        <v>100</v>
      </c>
      <c r="H1268" s="509">
        <f t="shared" si="15"/>
        <v>80</v>
      </c>
      <c r="I1268" s="501">
        <f t="shared" si="16"/>
        <v>20</v>
      </c>
    </row>
    <row r="1269" spans="1:9" ht="30" x14ac:dyDescent="0.3">
      <c r="A1269" s="494" t="s">
        <v>4360</v>
      </c>
      <c r="B1269" s="513" t="s">
        <v>4361</v>
      </c>
      <c r="C1269" s="302" t="s">
        <v>4362</v>
      </c>
      <c r="D1269" s="514">
        <v>19001098288</v>
      </c>
      <c r="E1269" s="508" t="s">
        <v>1276</v>
      </c>
      <c r="F1269" s="508" t="s">
        <v>350</v>
      </c>
      <c r="G1269" s="511">
        <v>100</v>
      </c>
      <c r="H1269" s="509">
        <f t="shared" si="15"/>
        <v>80</v>
      </c>
      <c r="I1269" s="501">
        <f t="shared" si="16"/>
        <v>20</v>
      </c>
    </row>
    <row r="1270" spans="1:9" ht="30" x14ac:dyDescent="0.3">
      <c r="A1270" s="494" t="s">
        <v>4363</v>
      </c>
      <c r="B1270" s="513" t="s">
        <v>1328</v>
      </c>
      <c r="C1270" s="302" t="s">
        <v>3927</v>
      </c>
      <c r="D1270" s="514">
        <v>19001077042</v>
      </c>
      <c r="E1270" s="508" t="s">
        <v>1276</v>
      </c>
      <c r="F1270" s="508" t="s">
        <v>350</v>
      </c>
      <c r="G1270" s="511">
        <v>100</v>
      </c>
      <c r="H1270" s="509">
        <f t="shared" si="15"/>
        <v>80</v>
      </c>
      <c r="I1270" s="501">
        <f t="shared" si="16"/>
        <v>20</v>
      </c>
    </row>
    <row r="1271" spans="1:9" ht="30" x14ac:dyDescent="0.3">
      <c r="A1271" s="494" t="s">
        <v>4364</v>
      </c>
      <c r="B1271" s="513" t="s">
        <v>4365</v>
      </c>
      <c r="C1271" s="302" t="s">
        <v>4327</v>
      </c>
      <c r="D1271" s="514">
        <v>19001086890</v>
      </c>
      <c r="E1271" s="508" t="s">
        <v>1276</v>
      </c>
      <c r="F1271" s="508" t="s">
        <v>350</v>
      </c>
      <c r="G1271" s="511">
        <v>100</v>
      </c>
      <c r="H1271" s="509">
        <f t="shared" si="15"/>
        <v>80</v>
      </c>
      <c r="I1271" s="501">
        <f t="shared" si="16"/>
        <v>20</v>
      </c>
    </row>
    <row r="1272" spans="1:9" ht="30" x14ac:dyDescent="0.3">
      <c r="A1272" s="494" t="s">
        <v>4366</v>
      </c>
      <c r="B1272" s="513" t="s">
        <v>4367</v>
      </c>
      <c r="C1272" s="302" t="s">
        <v>4325</v>
      </c>
      <c r="D1272" s="514">
        <v>19001066555</v>
      </c>
      <c r="E1272" s="508" t="s">
        <v>1276</v>
      </c>
      <c r="F1272" s="508" t="s">
        <v>350</v>
      </c>
      <c r="G1272" s="511">
        <v>100</v>
      </c>
      <c r="H1272" s="509">
        <f t="shared" si="15"/>
        <v>80</v>
      </c>
      <c r="I1272" s="501">
        <f t="shared" si="16"/>
        <v>20</v>
      </c>
    </row>
    <row r="1273" spans="1:9" ht="30" x14ac:dyDescent="0.3">
      <c r="A1273" s="494" t="s">
        <v>4368</v>
      </c>
      <c r="B1273" s="513" t="s">
        <v>1001</v>
      </c>
      <c r="C1273" s="302" t="s">
        <v>2853</v>
      </c>
      <c r="D1273" s="514">
        <v>19001041088</v>
      </c>
      <c r="E1273" s="508" t="s">
        <v>1276</v>
      </c>
      <c r="F1273" s="508" t="s">
        <v>350</v>
      </c>
      <c r="G1273" s="511">
        <v>100</v>
      </c>
      <c r="H1273" s="509">
        <f t="shared" si="15"/>
        <v>80</v>
      </c>
      <c r="I1273" s="501">
        <f t="shared" si="16"/>
        <v>20</v>
      </c>
    </row>
    <row r="1274" spans="1:9" ht="30" x14ac:dyDescent="0.3">
      <c r="A1274" s="494" t="s">
        <v>4369</v>
      </c>
      <c r="B1274" s="513" t="s">
        <v>4370</v>
      </c>
      <c r="C1274" s="302" t="s">
        <v>1079</v>
      </c>
      <c r="D1274" s="514">
        <v>19001099220</v>
      </c>
      <c r="E1274" s="508" t="s">
        <v>1276</v>
      </c>
      <c r="F1274" s="508" t="s">
        <v>350</v>
      </c>
      <c r="G1274" s="511">
        <v>100</v>
      </c>
      <c r="H1274" s="509">
        <f t="shared" si="15"/>
        <v>80</v>
      </c>
      <c r="I1274" s="501">
        <f t="shared" si="16"/>
        <v>20</v>
      </c>
    </row>
    <row r="1275" spans="1:9" ht="30" x14ac:dyDescent="0.3">
      <c r="A1275" s="494" t="s">
        <v>4371</v>
      </c>
      <c r="B1275" s="513" t="s">
        <v>502</v>
      </c>
      <c r="C1275" s="302" t="s">
        <v>4338</v>
      </c>
      <c r="D1275" s="514">
        <v>19001024538</v>
      </c>
      <c r="E1275" s="508" t="s">
        <v>1276</v>
      </c>
      <c r="F1275" s="508" t="s">
        <v>350</v>
      </c>
      <c r="G1275" s="511">
        <v>100</v>
      </c>
      <c r="H1275" s="509">
        <f t="shared" si="15"/>
        <v>80</v>
      </c>
      <c r="I1275" s="501">
        <f t="shared" si="16"/>
        <v>20</v>
      </c>
    </row>
    <row r="1276" spans="1:9" ht="30" x14ac:dyDescent="0.3">
      <c r="A1276" s="494" t="s">
        <v>4372</v>
      </c>
      <c r="B1276" s="513" t="s">
        <v>1508</v>
      </c>
      <c r="C1276" s="302" t="s">
        <v>1427</v>
      </c>
      <c r="D1276" s="514">
        <v>51001022553</v>
      </c>
      <c r="E1276" s="508" t="s">
        <v>1276</v>
      </c>
      <c r="F1276" s="508" t="s">
        <v>350</v>
      </c>
      <c r="G1276" s="511">
        <v>100</v>
      </c>
      <c r="H1276" s="509">
        <f t="shared" si="15"/>
        <v>80</v>
      </c>
      <c r="I1276" s="501">
        <f t="shared" si="16"/>
        <v>20</v>
      </c>
    </row>
    <row r="1277" spans="1:9" ht="30" x14ac:dyDescent="0.3">
      <c r="A1277" s="494" t="s">
        <v>4373</v>
      </c>
      <c r="B1277" s="513" t="s">
        <v>4374</v>
      </c>
      <c r="C1277" s="302" t="s">
        <v>1646</v>
      </c>
      <c r="D1277" s="514">
        <v>51001007819</v>
      </c>
      <c r="E1277" s="508" t="s">
        <v>1276</v>
      </c>
      <c r="F1277" s="508" t="s">
        <v>350</v>
      </c>
      <c r="G1277" s="511">
        <v>100</v>
      </c>
      <c r="H1277" s="509">
        <f t="shared" si="15"/>
        <v>80</v>
      </c>
      <c r="I1277" s="501">
        <f t="shared" si="16"/>
        <v>20</v>
      </c>
    </row>
    <row r="1278" spans="1:9" ht="30" x14ac:dyDescent="0.3">
      <c r="A1278" s="494" t="s">
        <v>4375</v>
      </c>
      <c r="B1278" s="513" t="s">
        <v>3022</v>
      </c>
      <c r="C1278" s="302" t="s">
        <v>544</v>
      </c>
      <c r="D1278" s="514">
        <v>19001051476</v>
      </c>
      <c r="E1278" s="508" t="s">
        <v>1276</v>
      </c>
      <c r="F1278" s="508" t="s">
        <v>350</v>
      </c>
      <c r="G1278" s="511">
        <v>100</v>
      </c>
      <c r="H1278" s="509">
        <f t="shared" si="15"/>
        <v>80</v>
      </c>
      <c r="I1278" s="501">
        <f t="shared" si="16"/>
        <v>20</v>
      </c>
    </row>
    <row r="1279" spans="1:9" ht="30" x14ac:dyDescent="0.3">
      <c r="A1279" s="494" t="s">
        <v>4376</v>
      </c>
      <c r="B1279" s="513" t="s">
        <v>4377</v>
      </c>
      <c r="C1279" s="302" t="s">
        <v>3301</v>
      </c>
      <c r="D1279" s="514">
        <v>19001043787</v>
      </c>
      <c r="E1279" s="508" t="s">
        <v>1276</v>
      </c>
      <c r="F1279" s="508" t="s">
        <v>350</v>
      </c>
      <c r="G1279" s="511">
        <v>100</v>
      </c>
      <c r="H1279" s="509">
        <f t="shared" si="15"/>
        <v>80</v>
      </c>
      <c r="I1279" s="501">
        <f t="shared" si="16"/>
        <v>20</v>
      </c>
    </row>
    <row r="1280" spans="1:9" ht="30" x14ac:dyDescent="0.3">
      <c r="A1280" s="494" t="s">
        <v>4378</v>
      </c>
      <c r="B1280" s="513" t="s">
        <v>3813</v>
      </c>
      <c r="C1280" s="302" t="s">
        <v>1065</v>
      </c>
      <c r="D1280" s="514">
        <v>19001051414</v>
      </c>
      <c r="E1280" s="508" t="s">
        <v>1276</v>
      </c>
      <c r="F1280" s="508" t="s">
        <v>350</v>
      </c>
      <c r="G1280" s="511">
        <v>100</v>
      </c>
      <c r="H1280" s="509">
        <f t="shared" si="15"/>
        <v>80</v>
      </c>
      <c r="I1280" s="501">
        <f t="shared" si="16"/>
        <v>20</v>
      </c>
    </row>
    <row r="1281" spans="1:9" ht="30" x14ac:dyDescent="0.3">
      <c r="A1281" s="494" t="s">
        <v>4379</v>
      </c>
      <c r="B1281" s="513" t="s">
        <v>4178</v>
      </c>
      <c r="C1281" s="302" t="s">
        <v>3667</v>
      </c>
      <c r="D1281" s="514">
        <v>19001091371</v>
      </c>
      <c r="E1281" s="508" t="s">
        <v>1276</v>
      </c>
      <c r="F1281" s="508" t="s">
        <v>350</v>
      </c>
      <c r="G1281" s="511">
        <v>100</v>
      </c>
      <c r="H1281" s="509">
        <f t="shared" si="15"/>
        <v>80</v>
      </c>
      <c r="I1281" s="501">
        <f t="shared" si="16"/>
        <v>20</v>
      </c>
    </row>
    <row r="1282" spans="1:9" ht="30" x14ac:dyDescent="0.3">
      <c r="A1282" s="494" t="s">
        <v>4380</v>
      </c>
      <c r="B1282" s="513" t="s">
        <v>1734</v>
      </c>
      <c r="C1282" s="302" t="s">
        <v>3301</v>
      </c>
      <c r="D1282" s="514">
        <v>19001085747</v>
      </c>
      <c r="E1282" s="508" t="s">
        <v>1276</v>
      </c>
      <c r="F1282" s="508" t="s">
        <v>350</v>
      </c>
      <c r="G1282" s="511">
        <v>100</v>
      </c>
      <c r="H1282" s="509">
        <f t="shared" si="15"/>
        <v>80</v>
      </c>
      <c r="I1282" s="501">
        <f t="shared" si="16"/>
        <v>20</v>
      </c>
    </row>
    <row r="1283" spans="1:9" ht="30" x14ac:dyDescent="0.3">
      <c r="A1283" s="494" t="s">
        <v>4381</v>
      </c>
      <c r="B1283" s="513" t="s">
        <v>3906</v>
      </c>
      <c r="C1283" s="302" t="s">
        <v>488</v>
      </c>
      <c r="D1283" s="514">
        <v>19001050334</v>
      </c>
      <c r="E1283" s="508" t="s">
        <v>1276</v>
      </c>
      <c r="F1283" s="508" t="s">
        <v>350</v>
      </c>
      <c r="G1283" s="511">
        <v>100</v>
      </c>
      <c r="H1283" s="509">
        <f t="shared" si="15"/>
        <v>80</v>
      </c>
      <c r="I1283" s="501">
        <f t="shared" si="16"/>
        <v>20</v>
      </c>
    </row>
    <row r="1284" spans="1:9" ht="30" x14ac:dyDescent="0.3">
      <c r="A1284" s="494" t="s">
        <v>4382</v>
      </c>
      <c r="B1284" s="513" t="s">
        <v>4383</v>
      </c>
      <c r="C1284" s="302" t="s">
        <v>4384</v>
      </c>
      <c r="D1284" s="514">
        <v>62001040728</v>
      </c>
      <c r="E1284" s="508" t="s">
        <v>1276</v>
      </c>
      <c r="F1284" s="508" t="s">
        <v>350</v>
      </c>
      <c r="G1284" s="511">
        <v>100</v>
      </c>
      <c r="H1284" s="509">
        <f t="shared" si="15"/>
        <v>80</v>
      </c>
      <c r="I1284" s="501">
        <f t="shared" si="16"/>
        <v>20</v>
      </c>
    </row>
    <row r="1285" spans="1:9" ht="30" x14ac:dyDescent="0.3">
      <c r="A1285" s="494" t="s">
        <v>4385</v>
      </c>
      <c r="B1285" s="513" t="s">
        <v>803</v>
      </c>
      <c r="C1285" s="302" t="s">
        <v>1013</v>
      </c>
      <c r="D1285" s="514">
        <v>62009005646</v>
      </c>
      <c r="E1285" s="508" t="s">
        <v>1276</v>
      </c>
      <c r="F1285" s="508" t="s">
        <v>350</v>
      </c>
      <c r="G1285" s="511">
        <v>100</v>
      </c>
      <c r="H1285" s="509">
        <f t="shared" si="15"/>
        <v>80</v>
      </c>
      <c r="I1285" s="501">
        <f t="shared" si="16"/>
        <v>20</v>
      </c>
    </row>
    <row r="1286" spans="1:9" ht="30" x14ac:dyDescent="0.3">
      <c r="A1286" s="494" t="s">
        <v>4386</v>
      </c>
      <c r="B1286" s="512" t="s">
        <v>4387</v>
      </c>
      <c r="C1286" s="302" t="s">
        <v>2608</v>
      </c>
      <c r="D1286" s="510">
        <v>62006054404</v>
      </c>
      <c r="E1286" s="508" t="s">
        <v>1276</v>
      </c>
      <c r="F1286" s="508" t="s">
        <v>350</v>
      </c>
      <c r="G1286" s="511">
        <v>100</v>
      </c>
      <c r="H1286" s="509">
        <f t="shared" si="15"/>
        <v>80</v>
      </c>
      <c r="I1286" s="501">
        <f t="shared" si="16"/>
        <v>20</v>
      </c>
    </row>
    <row r="1287" spans="1:9" ht="30" x14ac:dyDescent="0.3">
      <c r="A1287" s="494" t="s">
        <v>4388</v>
      </c>
      <c r="B1287" s="512" t="s">
        <v>4274</v>
      </c>
      <c r="C1287" s="302" t="s">
        <v>1508</v>
      </c>
      <c r="D1287" s="510">
        <v>19001062179</v>
      </c>
      <c r="E1287" s="508" t="s">
        <v>1276</v>
      </c>
      <c r="F1287" s="508" t="s">
        <v>350</v>
      </c>
      <c r="G1287" s="511">
        <v>100</v>
      </c>
      <c r="H1287" s="509">
        <f t="shared" si="15"/>
        <v>80</v>
      </c>
      <c r="I1287" s="501">
        <f t="shared" si="16"/>
        <v>20</v>
      </c>
    </row>
    <row r="1288" spans="1:9" ht="30" x14ac:dyDescent="0.3">
      <c r="A1288" s="494" t="s">
        <v>4389</v>
      </c>
      <c r="B1288" s="512" t="s">
        <v>1776</v>
      </c>
      <c r="C1288" s="302" t="s">
        <v>1545</v>
      </c>
      <c r="D1288" s="510">
        <v>37001003049</v>
      </c>
      <c r="E1288" s="508" t="s">
        <v>1276</v>
      </c>
      <c r="F1288" s="508" t="s">
        <v>350</v>
      </c>
      <c r="G1288" s="511">
        <v>100</v>
      </c>
      <c r="H1288" s="509">
        <f t="shared" si="15"/>
        <v>80</v>
      </c>
      <c r="I1288" s="501">
        <f t="shared" si="16"/>
        <v>20</v>
      </c>
    </row>
    <row r="1289" spans="1:9" ht="30" x14ac:dyDescent="0.3">
      <c r="A1289" s="494" t="s">
        <v>4390</v>
      </c>
      <c r="B1289" s="512" t="s">
        <v>3831</v>
      </c>
      <c r="C1289" s="302" t="s">
        <v>4391</v>
      </c>
      <c r="D1289" s="510">
        <v>19001012194</v>
      </c>
      <c r="E1289" s="508" t="s">
        <v>1276</v>
      </c>
      <c r="F1289" s="508" t="s">
        <v>350</v>
      </c>
      <c r="G1289" s="511">
        <v>100</v>
      </c>
      <c r="H1289" s="509">
        <f t="shared" si="15"/>
        <v>80</v>
      </c>
      <c r="I1289" s="501">
        <f t="shared" si="16"/>
        <v>20</v>
      </c>
    </row>
    <row r="1290" spans="1:9" ht="30" x14ac:dyDescent="0.3">
      <c r="A1290" s="494" t="s">
        <v>4392</v>
      </c>
      <c r="B1290" s="512" t="s">
        <v>4191</v>
      </c>
      <c r="C1290" s="302" t="s">
        <v>1010</v>
      </c>
      <c r="D1290" s="510">
        <v>19001009823</v>
      </c>
      <c r="E1290" s="508" t="s">
        <v>1276</v>
      </c>
      <c r="F1290" s="508" t="s">
        <v>350</v>
      </c>
      <c r="G1290" s="511">
        <v>100</v>
      </c>
      <c r="H1290" s="509">
        <f t="shared" si="15"/>
        <v>80</v>
      </c>
      <c r="I1290" s="501">
        <f t="shared" si="16"/>
        <v>20</v>
      </c>
    </row>
    <row r="1291" spans="1:9" ht="30" x14ac:dyDescent="0.3">
      <c r="A1291" s="494" t="s">
        <v>4393</v>
      </c>
      <c r="B1291" s="512" t="s">
        <v>4336</v>
      </c>
      <c r="C1291" s="302" t="s">
        <v>636</v>
      </c>
      <c r="D1291" s="510">
        <v>19001087097</v>
      </c>
      <c r="E1291" s="508" t="s">
        <v>1276</v>
      </c>
      <c r="F1291" s="508" t="s">
        <v>350</v>
      </c>
      <c r="G1291" s="511">
        <v>100</v>
      </c>
      <c r="H1291" s="509">
        <f t="shared" si="15"/>
        <v>80</v>
      </c>
      <c r="I1291" s="501">
        <f t="shared" si="16"/>
        <v>20</v>
      </c>
    </row>
    <row r="1292" spans="1:9" ht="30" x14ac:dyDescent="0.3">
      <c r="A1292" s="494" t="s">
        <v>4394</v>
      </c>
      <c r="B1292" s="512" t="s">
        <v>2853</v>
      </c>
      <c r="C1292" s="302" t="s">
        <v>4395</v>
      </c>
      <c r="D1292" s="510" t="s">
        <v>4396</v>
      </c>
      <c r="E1292" s="508" t="s">
        <v>1276</v>
      </c>
      <c r="F1292" s="508" t="s">
        <v>350</v>
      </c>
      <c r="G1292" s="511">
        <v>100</v>
      </c>
      <c r="H1292" s="509">
        <f t="shared" si="15"/>
        <v>80</v>
      </c>
      <c r="I1292" s="501">
        <f t="shared" si="16"/>
        <v>20</v>
      </c>
    </row>
    <row r="1293" spans="1:9" ht="30" x14ac:dyDescent="0.3">
      <c r="A1293" s="494" t="s">
        <v>4397</v>
      </c>
      <c r="B1293" s="512" t="s">
        <v>4398</v>
      </c>
      <c r="C1293" s="302" t="s">
        <v>497</v>
      </c>
      <c r="D1293" s="510">
        <v>48001005837</v>
      </c>
      <c r="E1293" s="508" t="s">
        <v>1276</v>
      </c>
      <c r="F1293" s="508" t="s">
        <v>350</v>
      </c>
      <c r="G1293" s="511">
        <v>100</v>
      </c>
      <c r="H1293" s="509">
        <f t="shared" si="15"/>
        <v>80</v>
      </c>
      <c r="I1293" s="501">
        <f t="shared" si="16"/>
        <v>20</v>
      </c>
    </row>
    <row r="1294" spans="1:9" ht="30" x14ac:dyDescent="0.3">
      <c r="A1294" s="494" t="s">
        <v>4399</v>
      </c>
      <c r="B1294" s="512" t="s">
        <v>2415</v>
      </c>
      <c r="C1294" s="302" t="s">
        <v>991</v>
      </c>
      <c r="D1294" s="510">
        <v>19001003352</v>
      </c>
      <c r="E1294" s="508" t="s">
        <v>1276</v>
      </c>
      <c r="F1294" s="508" t="s">
        <v>350</v>
      </c>
      <c r="G1294" s="511">
        <v>100</v>
      </c>
      <c r="H1294" s="509">
        <f t="shared" si="15"/>
        <v>80</v>
      </c>
      <c r="I1294" s="501">
        <f t="shared" si="16"/>
        <v>20</v>
      </c>
    </row>
    <row r="1295" spans="1:9" ht="30" x14ac:dyDescent="0.3">
      <c r="A1295" s="494" t="s">
        <v>4400</v>
      </c>
      <c r="B1295" s="512" t="s">
        <v>4274</v>
      </c>
      <c r="C1295" s="302" t="s">
        <v>4401</v>
      </c>
      <c r="D1295" s="510">
        <v>19001008091</v>
      </c>
      <c r="E1295" s="508" t="s">
        <v>1276</v>
      </c>
      <c r="F1295" s="508" t="s">
        <v>350</v>
      </c>
      <c r="G1295" s="511">
        <v>100</v>
      </c>
      <c r="H1295" s="509">
        <f t="shared" si="15"/>
        <v>80</v>
      </c>
      <c r="I1295" s="501">
        <f t="shared" si="16"/>
        <v>20</v>
      </c>
    </row>
    <row r="1296" spans="1:9" ht="30" x14ac:dyDescent="0.3">
      <c r="A1296" s="494" t="s">
        <v>4402</v>
      </c>
      <c r="B1296" s="512" t="s">
        <v>4129</v>
      </c>
      <c r="C1296" s="302" t="s">
        <v>4403</v>
      </c>
      <c r="D1296" s="510">
        <v>62006053660</v>
      </c>
      <c r="E1296" s="508" t="s">
        <v>1276</v>
      </c>
      <c r="F1296" s="508" t="s">
        <v>350</v>
      </c>
      <c r="G1296" s="511">
        <v>100</v>
      </c>
      <c r="H1296" s="509">
        <f t="shared" si="15"/>
        <v>80</v>
      </c>
      <c r="I1296" s="501">
        <f t="shared" si="16"/>
        <v>20</v>
      </c>
    </row>
    <row r="1297" spans="1:9" ht="30" x14ac:dyDescent="0.3">
      <c r="A1297" s="494" t="s">
        <v>4404</v>
      </c>
      <c r="B1297" s="512" t="s">
        <v>4405</v>
      </c>
      <c r="C1297" s="302" t="s">
        <v>2140</v>
      </c>
      <c r="D1297" s="510">
        <v>19001087167</v>
      </c>
      <c r="E1297" s="508" t="s">
        <v>1276</v>
      </c>
      <c r="F1297" s="508" t="s">
        <v>350</v>
      </c>
      <c r="G1297" s="511">
        <v>100</v>
      </c>
      <c r="H1297" s="509">
        <f t="shared" si="15"/>
        <v>80</v>
      </c>
      <c r="I1297" s="501">
        <f t="shared" si="16"/>
        <v>20</v>
      </c>
    </row>
    <row r="1298" spans="1:9" ht="30" x14ac:dyDescent="0.3">
      <c r="A1298" s="494" t="s">
        <v>4406</v>
      </c>
      <c r="B1298" s="512" t="s">
        <v>3205</v>
      </c>
      <c r="C1298" s="302" t="s">
        <v>488</v>
      </c>
      <c r="D1298" s="510">
        <v>62005026580</v>
      </c>
      <c r="E1298" s="508" t="s">
        <v>1276</v>
      </c>
      <c r="F1298" s="508" t="s">
        <v>350</v>
      </c>
      <c r="G1298" s="511">
        <v>100</v>
      </c>
      <c r="H1298" s="509">
        <f t="shared" si="15"/>
        <v>80</v>
      </c>
      <c r="I1298" s="501">
        <f t="shared" si="16"/>
        <v>20</v>
      </c>
    </row>
    <row r="1299" spans="1:9" ht="30" x14ac:dyDescent="0.3">
      <c r="A1299" s="494" t="s">
        <v>4407</v>
      </c>
      <c r="B1299" s="512" t="s">
        <v>1079</v>
      </c>
      <c r="C1299" s="302" t="s">
        <v>1712</v>
      </c>
      <c r="D1299" s="510">
        <v>19001081993</v>
      </c>
      <c r="E1299" s="508" t="s">
        <v>1276</v>
      </c>
      <c r="F1299" s="508" t="s">
        <v>350</v>
      </c>
      <c r="G1299" s="511">
        <v>100</v>
      </c>
      <c r="H1299" s="509">
        <f t="shared" si="15"/>
        <v>80</v>
      </c>
      <c r="I1299" s="501">
        <f t="shared" si="16"/>
        <v>20</v>
      </c>
    </row>
    <row r="1300" spans="1:9" ht="30" x14ac:dyDescent="0.3">
      <c r="A1300" s="494" t="s">
        <v>4408</v>
      </c>
      <c r="B1300" s="512" t="s">
        <v>4336</v>
      </c>
      <c r="C1300" s="302" t="s">
        <v>4409</v>
      </c>
      <c r="D1300" s="510">
        <v>19001027504</v>
      </c>
      <c r="E1300" s="508" t="s">
        <v>1276</v>
      </c>
      <c r="F1300" s="508" t="s">
        <v>350</v>
      </c>
      <c r="G1300" s="511">
        <v>100</v>
      </c>
      <c r="H1300" s="509">
        <f t="shared" si="15"/>
        <v>80</v>
      </c>
      <c r="I1300" s="501">
        <f t="shared" si="16"/>
        <v>20</v>
      </c>
    </row>
    <row r="1301" spans="1:9" ht="30" x14ac:dyDescent="0.3">
      <c r="A1301" s="494" t="s">
        <v>4410</v>
      </c>
      <c r="B1301" s="512" t="s">
        <v>4411</v>
      </c>
      <c r="C1301" s="302" t="s">
        <v>1782</v>
      </c>
      <c r="D1301" s="510">
        <v>19001088743</v>
      </c>
      <c r="E1301" s="508" t="s">
        <v>1276</v>
      </c>
      <c r="F1301" s="508" t="s">
        <v>350</v>
      </c>
      <c r="G1301" s="511">
        <v>100</v>
      </c>
      <c r="H1301" s="509">
        <f t="shared" si="15"/>
        <v>80</v>
      </c>
      <c r="I1301" s="501">
        <f t="shared" si="16"/>
        <v>20</v>
      </c>
    </row>
    <row r="1302" spans="1:9" ht="30" x14ac:dyDescent="0.3">
      <c r="A1302" s="494" t="s">
        <v>4412</v>
      </c>
      <c r="B1302" s="512" t="s">
        <v>4411</v>
      </c>
      <c r="C1302" s="302" t="s">
        <v>1688</v>
      </c>
      <c r="D1302" s="510">
        <v>19001110842</v>
      </c>
      <c r="E1302" s="508" t="s">
        <v>1276</v>
      </c>
      <c r="F1302" s="508" t="s">
        <v>350</v>
      </c>
      <c r="G1302" s="511">
        <v>100</v>
      </c>
      <c r="H1302" s="509">
        <f t="shared" si="15"/>
        <v>80</v>
      </c>
      <c r="I1302" s="501">
        <f t="shared" si="16"/>
        <v>20</v>
      </c>
    </row>
    <row r="1303" spans="1:9" ht="30" x14ac:dyDescent="0.3">
      <c r="A1303" s="494" t="s">
        <v>4413</v>
      </c>
      <c r="B1303" s="512" t="s">
        <v>4411</v>
      </c>
      <c r="C1303" s="302" t="s">
        <v>4414</v>
      </c>
      <c r="D1303" s="510">
        <v>19001110843</v>
      </c>
      <c r="E1303" s="508" t="s">
        <v>1276</v>
      </c>
      <c r="F1303" s="508" t="s">
        <v>350</v>
      </c>
      <c r="G1303" s="511">
        <v>100</v>
      </c>
      <c r="H1303" s="509">
        <f t="shared" si="15"/>
        <v>80</v>
      </c>
      <c r="I1303" s="501">
        <f t="shared" si="16"/>
        <v>20</v>
      </c>
    </row>
    <row r="1304" spans="1:9" ht="30" x14ac:dyDescent="0.3">
      <c r="A1304" s="494" t="s">
        <v>4415</v>
      </c>
      <c r="B1304" s="512" t="s">
        <v>3927</v>
      </c>
      <c r="C1304" s="302" t="s">
        <v>1371</v>
      </c>
      <c r="D1304" s="510">
        <v>19001104819</v>
      </c>
      <c r="E1304" s="508" t="s">
        <v>1276</v>
      </c>
      <c r="F1304" s="508" t="s">
        <v>350</v>
      </c>
      <c r="G1304" s="511">
        <v>100</v>
      </c>
      <c r="H1304" s="509">
        <f t="shared" si="15"/>
        <v>80</v>
      </c>
      <c r="I1304" s="501">
        <f t="shared" si="16"/>
        <v>20</v>
      </c>
    </row>
    <row r="1305" spans="1:9" ht="30" x14ac:dyDescent="0.3">
      <c r="A1305" s="494" t="s">
        <v>4416</v>
      </c>
      <c r="B1305" s="512" t="s">
        <v>4274</v>
      </c>
      <c r="C1305" s="302" t="s">
        <v>4417</v>
      </c>
      <c r="D1305" s="510">
        <v>19001087601</v>
      </c>
      <c r="E1305" s="508" t="s">
        <v>1276</v>
      </c>
      <c r="F1305" s="508" t="s">
        <v>350</v>
      </c>
      <c r="G1305" s="511">
        <v>100</v>
      </c>
      <c r="H1305" s="509">
        <f t="shared" ref="H1305:H1368" si="17">G1305-I1305</f>
        <v>80</v>
      </c>
      <c r="I1305" s="501">
        <f t="shared" ref="I1305:I1368" si="18">G1305*20%</f>
        <v>20</v>
      </c>
    </row>
    <row r="1306" spans="1:9" ht="30" x14ac:dyDescent="0.3">
      <c r="A1306" s="494" t="s">
        <v>4418</v>
      </c>
      <c r="B1306" s="512" t="s">
        <v>4419</v>
      </c>
      <c r="C1306" s="302" t="s">
        <v>4420</v>
      </c>
      <c r="D1306" s="510">
        <v>19001040582</v>
      </c>
      <c r="E1306" s="508" t="s">
        <v>1276</v>
      </c>
      <c r="F1306" s="508" t="s">
        <v>350</v>
      </c>
      <c r="G1306" s="511">
        <v>100</v>
      </c>
      <c r="H1306" s="509">
        <f t="shared" si="17"/>
        <v>80</v>
      </c>
      <c r="I1306" s="501">
        <f t="shared" si="18"/>
        <v>20</v>
      </c>
    </row>
    <row r="1307" spans="1:9" ht="30" x14ac:dyDescent="0.3">
      <c r="A1307" s="494" t="s">
        <v>4421</v>
      </c>
      <c r="B1307" s="512" t="s">
        <v>1368</v>
      </c>
      <c r="C1307" s="302" t="s">
        <v>4422</v>
      </c>
      <c r="D1307" s="510">
        <v>19001008243</v>
      </c>
      <c r="E1307" s="508" t="s">
        <v>1276</v>
      </c>
      <c r="F1307" s="508" t="s">
        <v>350</v>
      </c>
      <c r="G1307" s="511">
        <v>100</v>
      </c>
      <c r="H1307" s="509">
        <f t="shared" si="17"/>
        <v>80</v>
      </c>
      <c r="I1307" s="501">
        <f t="shared" si="18"/>
        <v>20</v>
      </c>
    </row>
    <row r="1308" spans="1:9" ht="30" x14ac:dyDescent="0.3">
      <c r="A1308" s="494" t="s">
        <v>4423</v>
      </c>
      <c r="B1308" s="513" t="s">
        <v>608</v>
      </c>
      <c r="C1308" s="302" t="s">
        <v>4424</v>
      </c>
      <c r="D1308" s="514">
        <v>26001015679</v>
      </c>
      <c r="E1308" s="508" t="s">
        <v>1276</v>
      </c>
      <c r="F1308" s="508" t="s">
        <v>350</v>
      </c>
      <c r="G1308" s="511">
        <v>100</v>
      </c>
      <c r="H1308" s="509">
        <f t="shared" si="17"/>
        <v>80</v>
      </c>
      <c r="I1308" s="501">
        <f t="shared" si="18"/>
        <v>20</v>
      </c>
    </row>
    <row r="1309" spans="1:9" ht="30" x14ac:dyDescent="0.3">
      <c r="A1309" s="494" t="s">
        <v>4425</v>
      </c>
      <c r="B1309" s="513" t="s">
        <v>1032</v>
      </c>
      <c r="C1309" s="302" t="s">
        <v>4232</v>
      </c>
      <c r="D1309" s="514">
        <v>26001003410</v>
      </c>
      <c r="E1309" s="508" t="s">
        <v>1276</v>
      </c>
      <c r="F1309" s="508" t="s">
        <v>350</v>
      </c>
      <c r="G1309" s="511">
        <v>100</v>
      </c>
      <c r="H1309" s="509">
        <f t="shared" si="17"/>
        <v>80</v>
      </c>
      <c r="I1309" s="501">
        <f t="shared" si="18"/>
        <v>20</v>
      </c>
    </row>
    <row r="1310" spans="1:9" ht="30" x14ac:dyDescent="0.3">
      <c r="A1310" s="494" t="s">
        <v>4426</v>
      </c>
      <c r="B1310" s="513" t="s">
        <v>536</v>
      </c>
      <c r="C1310" s="302" t="s">
        <v>4427</v>
      </c>
      <c r="D1310" s="514">
        <v>54001011930</v>
      </c>
      <c r="E1310" s="508" t="s">
        <v>1276</v>
      </c>
      <c r="F1310" s="508" t="s">
        <v>350</v>
      </c>
      <c r="G1310" s="511">
        <v>100</v>
      </c>
      <c r="H1310" s="509">
        <f t="shared" si="17"/>
        <v>80</v>
      </c>
      <c r="I1310" s="501">
        <f t="shared" si="18"/>
        <v>20</v>
      </c>
    </row>
    <row r="1311" spans="1:9" ht="30" x14ac:dyDescent="0.3">
      <c r="A1311" s="494" t="s">
        <v>4428</v>
      </c>
      <c r="B1311" s="513" t="s">
        <v>498</v>
      </c>
      <c r="C1311" s="302" t="s">
        <v>4429</v>
      </c>
      <c r="D1311" s="514">
        <v>26001010974</v>
      </c>
      <c r="E1311" s="508" t="s">
        <v>1276</v>
      </c>
      <c r="F1311" s="508" t="s">
        <v>350</v>
      </c>
      <c r="G1311" s="511">
        <v>100</v>
      </c>
      <c r="H1311" s="509">
        <f t="shared" si="17"/>
        <v>80</v>
      </c>
      <c r="I1311" s="501">
        <f t="shared" si="18"/>
        <v>20</v>
      </c>
    </row>
    <row r="1312" spans="1:9" ht="30" x14ac:dyDescent="0.3">
      <c r="A1312" s="494" t="s">
        <v>4430</v>
      </c>
      <c r="B1312" s="513" t="s">
        <v>4431</v>
      </c>
      <c r="C1312" s="302" t="s">
        <v>4432</v>
      </c>
      <c r="D1312" s="514">
        <v>26001005616</v>
      </c>
      <c r="E1312" s="508" t="s">
        <v>1276</v>
      </c>
      <c r="F1312" s="508" t="s">
        <v>350</v>
      </c>
      <c r="G1312" s="511">
        <v>100</v>
      </c>
      <c r="H1312" s="509">
        <f t="shared" si="17"/>
        <v>80</v>
      </c>
      <c r="I1312" s="501">
        <f t="shared" si="18"/>
        <v>20</v>
      </c>
    </row>
    <row r="1313" spans="1:9" ht="30" x14ac:dyDescent="0.3">
      <c r="A1313" s="494" t="s">
        <v>4433</v>
      </c>
      <c r="B1313" s="513" t="s">
        <v>701</v>
      </c>
      <c r="C1313" s="302" t="s">
        <v>1235</v>
      </c>
      <c r="D1313" s="514">
        <v>26001022332</v>
      </c>
      <c r="E1313" s="508" t="s">
        <v>1276</v>
      </c>
      <c r="F1313" s="508" t="s">
        <v>350</v>
      </c>
      <c r="G1313" s="511">
        <v>100</v>
      </c>
      <c r="H1313" s="509">
        <f t="shared" si="17"/>
        <v>80</v>
      </c>
      <c r="I1313" s="501">
        <f t="shared" si="18"/>
        <v>20</v>
      </c>
    </row>
    <row r="1314" spans="1:9" ht="30" x14ac:dyDescent="0.3">
      <c r="A1314" s="494" t="s">
        <v>4434</v>
      </c>
      <c r="B1314" s="513" t="s">
        <v>1364</v>
      </c>
      <c r="C1314" s="302" t="s">
        <v>625</v>
      </c>
      <c r="D1314" s="514" t="s">
        <v>4435</v>
      </c>
      <c r="E1314" s="508" t="s">
        <v>1276</v>
      </c>
      <c r="F1314" s="508" t="s">
        <v>350</v>
      </c>
      <c r="G1314" s="511">
        <v>100</v>
      </c>
      <c r="H1314" s="509">
        <f t="shared" si="17"/>
        <v>80</v>
      </c>
      <c r="I1314" s="501">
        <f t="shared" si="18"/>
        <v>20</v>
      </c>
    </row>
    <row r="1315" spans="1:9" ht="30" x14ac:dyDescent="0.3">
      <c r="A1315" s="494" t="s">
        <v>4436</v>
      </c>
      <c r="B1315" s="513" t="s">
        <v>4437</v>
      </c>
      <c r="C1315" s="302" t="s">
        <v>1235</v>
      </c>
      <c r="D1315" s="514">
        <v>26001002343</v>
      </c>
      <c r="E1315" s="508" t="s">
        <v>1276</v>
      </c>
      <c r="F1315" s="508" t="s">
        <v>350</v>
      </c>
      <c r="G1315" s="511">
        <v>100</v>
      </c>
      <c r="H1315" s="509">
        <f t="shared" si="17"/>
        <v>80</v>
      </c>
      <c r="I1315" s="501">
        <f t="shared" si="18"/>
        <v>20</v>
      </c>
    </row>
    <row r="1316" spans="1:9" ht="30" x14ac:dyDescent="0.3">
      <c r="A1316" s="494" t="s">
        <v>4438</v>
      </c>
      <c r="B1316" s="513" t="s">
        <v>541</v>
      </c>
      <c r="C1316" s="302" t="s">
        <v>1926</v>
      </c>
      <c r="D1316" s="514">
        <v>26001008976</v>
      </c>
      <c r="E1316" s="508" t="s">
        <v>1276</v>
      </c>
      <c r="F1316" s="508" t="s">
        <v>350</v>
      </c>
      <c r="G1316" s="511">
        <v>100</v>
      </c>
      <c r="H1316" s="509">
        <f t="shared" si="17"/>
        <v>80</v>
      </c>
      <c r="I1316" s="501">
        <f t="shared" si="18"/>
        <v>20</v>
      </c>
    </row>
    <row r="1317" spans="1:9" ht="30" x14ac:dyDescent="0.3">
      <c r="A1317" s="494" t="s">
        <v>4439</v>
      </c>
      <c r="B1317" s="513" t="s">
        <v>991</v>
      </c>
      <c r="C1317" s="302" t="s">
        <v>3313</v>
      </c>
      <c r="D1317" s="514">
        <v>26001021416</v>
      </c>
      <c r="E1317" s="508" t="s">
        <v>1276</v>
      </c>
      <c r="F1317" s="508" t="s">
        <v>350</v>
      </c>
      <c r="G1317" s="511">
        <v>100</v>
      </c>
      <c r="H1317" s="509">
        <f t="shared" si="17"/>
        <v>80</v>
      </c>
      <c r="I1317" s="501">
        <f t="shared" si="18"/>
        <v>20</v>
      </c>
    </row>
    <row r="1318" spans="1:9" ht="30" x14ac:dyDescent="0.3">
      <c r="A1318" s="494" t="s">
        <v>4440</v>
      </c>
      <c r="B1318" s="513" t="s">
        <v>1371</v>
      </c>
      <c r="C1318" s="302" t="s">
        <v>2131</v>
      </c>
      <c r="D1318" s="514">
        <v>26001024415</v>
      </c>
      <c r="E1318" s="508" t="s">
        <v>1276</v>
      </c>
      <c r="F1318" s="508" t="s">
        <v>350</v>
      </c>
      <c r="G1318" s="511">
        <v>100</v>
      </c>
      <c r="H1318" s="509">
        <f t="shared" si="17"/>
        <v>80</v>
      </c>
      <c r="I1318" s="501">
        <f t="shared" si="18"/>
        <v>20</v>
      </c>
    </row>
    <row r="1319" spans="1:9" ht="30" x14ac:dyDescent="0.3">
      <c r="A1319" s="494" t="s">
        <v>4441</v>
      </c>
      <c r="B1319" s="513" t="s">
        <v>4083</v>
      </c>
      <c r="C1319" s="302" t="s">
        <v>4442</v>
      </c>
      <c r="D1319" s="514">
        <v>26001024661</v>
      </c>
      <c r="E1319" s="508" t="s">
        <v>1276</v>
      </c>
      <c r="F1319" s="508" t="s">
        <v>350</v>
      </c>
      <c r="G1319" s="511">
        <v>100</v>
      </c>
      <c r="H1319" s="509">
        <f t="shared" si="17"/>
        <v>80</v>
      </c>
      <c r="I1319" s="501">
        <f t="shared" si="18"/>
        <v>20</v>
      </c>
    </row>
    <row r="1320" spans="1:9" ht="30" x14ac:dyDescent="0.3">
      <c r="A1320" s="494" t="s">
        <v>4443</v>
      </c>
      <c r="B1320" s="513" t="s">
        <v>941</v>
      </c>
      <c r="C1320" s="302" t="s">
        <v>4444</v>
      </c>
      <c r="D1320" s="514">
        <v>61001025176</v>
      </c>
      <c r="E1320" s="508" t="s">
        <v>1276</v>
      </c>
      <c r="F1320" s="508" t="s">
        <v>350</v>
      </c>
      <c r="G1320" s="511">
        <v>100</v>
      </c>
      <c r="H1320" s="509">
        <f t="shared" si="17"/>
        <v>80</v>
      </c>
      <c r="I1320" s="501">
        <f t="shared" si="18"/>
        <v>20</v>
      </c>
    </row>
    <row r="1321" spans="1:9" ht="30" x14ac:dyDescent="0.3">
      <c r="A1321" s="494" t="s">
        <v>4445</v>
      </c>
      <c r="B1321" s="513" t="s">
        <v>590</v>
      </c>
      <c r="C1321" s="302" t="s">
        <v>1468</v>
      </c>
      <c r="D1321" s="514">
        <v>26001008786</v>
      </c>
      <c r="E1321" s="508" t="s">
        <v>1276</v>
      </c>
      <c r="F1321" s="508" t="s">
        <v>350</v>
      </c>
      <c r="G1321" s="511">
        <v>100</v>
      </c>
      <c r="H1321" s="509">
        <f t="shared" si="17"/>
        <v>80</v>
      </c>
      <c r="I1321" s="501">
        <f t="shared" si="18"/>
        <v>20</v>
      </c>
    </row>
    <row r="1322" spans="1:9" ht="30" x14ac:dyDescent="0.3">
      <c r="A1322" s="494" t="s">
        <v>4446</v>
      </c>
      <c r="B1322" s="513" t="s">
        <v>490</v>
      </c>
      <c r="C1322" s="302" t="s">
        <v>669</v>
      </c>
      <c r="D1322" s="514">
        <v>26001005383</v>
      </c>
      <c r="E1322" s="508" t="s">
        <v>1276</v>
      </c>
      <c r="F1322" s="508" t="s">
        <v>350</v>
      </c>
      <c r="G1322" s="511">
        <v>100</v>
      </c>
      <c r="H1322" s="509">
        <f t="shared" si="17"/>
        <v>80</v>
      </c>
      <c r="I1322" s="501">
        <f t="shared" si="18"/>
        <v>20</v>
      </c>
    </row>
    <row r="1323" spans="1:9" ht="30" x14ac:dyDescent="0.3">
      <c r="A1323" s="494" t="s">
        <v>4447</v>
      </c>
      <c r="B1323" s="513" t="s">
        <v>4448</v>
      </c>
      <c r="C1323" s="302" t="s">
        <v>828</v>
      </c>
      <c r="D1323" s="514">
        <v>61001021525</v>
      </c>
      <c r="E1323" s="508" t="s">
        <v>1276</v>
      </c>
      <c r="F1323" s="508" t="s">
        <v>350</v>
      </c>
      <c r="G1323" s="511">
        <v>100</v>
      </c>
      <c r="H1323" s="509">
        <f t="shared" si="17"/>
        <v>80</v>
      </c>
      <c r="I1323" s="501">
        <f t="shared" si="18"/>
        <v>20</v>
      </c>
    </row>
    <row r="1324" spans="1:9" ht="30" x14ac:dyDescent="0.3">
      <c r="A1324" s="494" t="s">
        <v>4449</v>
      </c>
      <c r="B1324" s="513" t="s">
        <v>483</v>
      </c>
      <c r="C1324" s="302" t="s">
        <v>4450</v>
      </c>
      <c r="D1324" s="514">
        <v>26001019117</v>
      </c>
      <c r="E1324" s="508" t="s">
        <v>1276</v>
      </c>
      <c r="F1324" s="508" t="s">
        <v>350</v>
      </c>
      <c r="G1324" s="511">
        <v>100</v>
      </c>
      <c r="H1324" s="509">
        <f t="shared" si="17"/>
        <v>80</v>
      </c>
      <c r="I1324" s="501">
        <f t="shared" si="18"/>
        <v>20</v>
      </c>
    </row>
    <row r="1325" spans="1:9" ht="30" x14ac:dyDescent="0.3">
      <c r="A1325" s="494" t="s">
        <v>4451</v>
      </c>
      <c r="B1325" s="513" t="s">
        <v>1565</v>
      </c>
      <c r="C1325" s="302" t="s">
        <v>828</v>
      </c>
      <c r="D1325" s="514">
        <v>26001012781</v>
      </c>
      <c r="E1325" s="508" t="s">
        <v>1276</v>
      </c>
      <c r="F1325" s="508" t="s">
        <v>350</v>
      </c>
      <c r="G1325" s="511">
        <v>100</v>
      </c>
      <c r="H1325" s="509">
        <f t="shared" si="17"/>
        <v>80</v>
      </c>
      <c r="I1325" s="501">
        <f t="shared" si="18"/>
        <v>20</v>
      </c>
    </row>
    <row r="1326" spans="1:9" ht="30" x14ac:dyDescent="0.3">
      <c r="A1326" s="494" t="s">
        <v>4452</v>
      </c>
      <c r="B1326" s="513" t="s">
        <v>677</v>
      </c>
      <c r="C1326" s="302" t="s">
        <v>4453</v>
      </c>
      <c r="D1326" s="514">
        <v>26001010404</v>
      </c>
      <c r="E1326" s="508" t="s">
        <v>1276</v>
      </c>
      <c r="F1326" s="508" t="s">
        <v>350</v>
      </c>
      <c r="G1326" s="511">
        <v>100</v>
      </c>
      <c r="H1326" s="509">
        <f t="shared" si="17"/>
        <v>80</v>
      </c>
      <c r="I1326" s="501">
        <f t="shared" si="18"/>
        <v>20</v>
      </c>
    </row>
    <row r="1327" spans="1:9" ht="30" x14ac:dyDescent="0.3">
      <c r="A1327" s="494" t="s">
        <v>4454</v>
      </c>
      <c r="B1327" s="513" t="s">
        <v>4154</v>
      </c>
      <c r="C1327" s="302" t="s">
        <v>4455</v>
      </c>
      <c r="D1327" s="514">
        <v>26001018951</v>
      </c>
      <c r="E1327" s="508" t="s">
        <v>1276</v>
      </c>
      <c r="F1327" s="508" t="s">
        <v>350</v>
      </c>
      <c r="G1327" s="511">
        <v>100</v>
      </c>
      <c r="H1327" s="509">
        <f t="shared" si="17"/>
        <v>80</v>
      </c>
      <c r="I1327" s="501">
        <f t="shared" si="18"/>
        <v>20</v>
      </c>
    </row>
    <row r="1328" spans="1:9" ht="30" x14ac:dyDescent="0.3">
      <c r="A1328" s="494" t="s">
        <v>4456</v>
      </c>
      <c r="B1328" s="513" t="s">
        <v>4457</v>
      </c>
      <c r="C1328" s="302" t="s">
        <v>4458</v>
      </c>
      <c r="D1328" s="514">
        <v>26001030791</v>
      </c>
      <c r="E1328" s="508" t="s">
        <v>1276</v>
      </c>
      <c r="F1328" s="508" t="s">
        <v>350</v>
      </c>
      <c r="G1328" s="511">
        <v>100</v>
      </c>
      <c r="H1328" s="509">
        <f t="shared" si="17"/>
        <v>80</v>
      </c>
      <c r="I1328" s="501">
        <f t="shared" si="18"/>
        <v>20</v>
      </c>
    </row>
    <row r="1329" spans="1:9" ht="30" x14ac:dyDescent="0.3">
      <c r="A1329" s="494" t="s">
        <v>4459</v>
      </c>
      <c r="B1329" s="513" t="s">
        <v>506</v>
      </c>
      <c r="C1329" s="302" t="s">
        <v>4460</v>
      </c>
      <c r="D1329" s="514">
        <v>26001002444</v>
      </c>
      <c r="E1329" s="508" t="s">
        <v>1276</v>
      </c>
      <c r="F1329" s="508" t="s">
        <v>350</v>
      </c>
      <c r="G1329" s="511">
        <v>100</v>
      </c>
      <c r="H1329" s="509">
        <f t="shared" si="17"/>
        <v>80</v>
      </c>
      <c r="I1329" s="501">
        <f t="shared" si="18"/>
        <v>20</v>
      </c>
    </row>
    <row r="1330" spans="1:9" ht="30" x14ac:dyDescent="0.3">
      <c r="A1330" s="494" t="s">
        <v>4461</v>
      </c>
      <c r="B1330" s="513" t="s">
        <v>2105</v>
      </c>
      <c r="C1330" s="302" t="s">
        <v>4462</v>
      </c>
      <c r="D1330" s="514">
        <v>26001033110</v>
      </c>
      <c r="E1330" s="508" t="s">
        <v>1276</v>
      </c>
      <c r="F1330" s="508" t="s">
        <v>350</v>
      </c>
      <c r="G1330" s="511">
        <v>100</v>
      </c>
      <c r="H1330" s="509">
        <f t="shared" si="17"/>
        <v>80</v>
      </c>
      <c r="I1330" s="501">
        <f t="shared" si="18"/>
        <v>20</v>
      </c>
    </row>
    <row r="1331" spans="1:9" ht="30" x14ac:dyDescent="0.3">
      <c r="A1331" s="494" t="s">
        <v>4463</v>
      </c>
      <c r="B1331" s="513" t="s">
        <v>1433</v>
      </c>
      <c r="C1331" s="302" t="s">
        <v>4232</v>
      </c>
      <c r="D1331" s="514">
        <v>26001023871</v>
      </c>
      <c r="E1331" s="508" t="s">
        <v>1276</v>
      </c>
      <c r="F1331" s="508" t="s">
        <v>350</v>
      </c>
      <c r="G1331" s="511">
        <v>100</v>
      </c>
      <c r="H1331" s="509">
        <f t="shared" si="17"/>
        <v>80</v>
      </c>
      <c r="I1331" s="501">
        <f t="shared" si="18"/>
        <v>20</v>
      </c>
    </row>
    <row r="1332" spans="1:9" ht="30" x14ac:dyDescent="0.3">
      <c r="A1332" s="494" t="s">
        <v>4464</v>
      </c>
      <c r="B1332" s="513" t="s">
        <v>1385</v>
      </c>
      <c r="C1332" s="302" t="s">
        <v>3831</v>
      </c>
      <c r="D1332" s="514">
        <v>26001027060</v>
      </c>
      <c r="E1332" s="508" t="s">
        <v>1276</v>
      </c>
      <c r="F1332" s="508" t="s">
        <v>350</v>
      </c>
      <c r="G1332" s="511">
        <v>100</v>
      </c>
      <c r="H1332" s="509">
        <f t="shared" si="17"/>
        <v>80</v>
      </c>
      <c r="I1332" s="501">
        <f t="shared" si="18"/>
        <v>20</v>
      </c>
    </row>
    <row r="1333" spans="1:9" ht="30" x14ac:dyDescent="0.3">
      <c r="A1333" s="494" t="s">
        <v>4465</v>
      </c>
      <c r="B1333" s="513" t="s">
        <v>1031</v>
      </c>
      <c r="C1333" s="302" t="s">
        <v>842</v>
      </c>
      <c r="D1333" s="514">
        <v>26001010939</v>
      </c>
      <c r="E1333" s="508" t="s">
        <v>1276</v>
      </c>
      <c r="F1333" s="508" t="s">
        <v>350</v>
      </c>
      <c r="G1333" s="511">
        <v>100</v>
      </c>
      <c r="H1333" s="509">
        <f t="shared" si="17"/>
        <v>80</v>
      </c>
      <c r="I1333" s="501">
        <f t="shared" si="18"/>
        <v>20</v>
      </c>
    </row>
    <row r="1334" spans="1:9" ht="30" x14ac:dyDescent="0.3">
      <c r="A1334" s="494" t="s">
        <v>4466</v>
      </c>
      <c r="B1334" s="513" t="s">
        <v>4467</v>
      </c>
      <c r="C1334" s="302" t="s">
        <v>4468</v>
      </c>
      <c r="D1334" s="514" t="s">
        <v>4469</v>
      </c>
      <c r="E1334" s="508" t="s">
        <v>1276</v>
      </c>
      <c r="F1334" s="508" t="s">
        <v>350</v>
      </c>
      <c r="G1334" s="511">
        <v>100</v>
      </c>
      <c r="H1334" s="509">
        <f t="shared" si="17"/>
        <v>80</v>
      </c>
      <c r="I1334" s="501">
        <f t="shared" si="18"/>
        <v>20</v>
      </c>
    </row>
    <row r="1335" spans="1:9" ht="30" x14ac:dyDescent="0.3">
      <c r="A1335" s="494" t="s">
        <v>4470</v>
      </c>
      <c r="B1335" s="513" t="s">
        <v>881</v>
      </c>
      <c r="C1335" s="302" t="s">
        <v>4471</v>
      </c>
      <c r="D1335" s="514">
        <v>26001007039</v>
      </c>
      <c r="E1335" s="508" t="s">
        <v>1276</v>
      </c>
      <c r="F1335" s="508" t="s">
        <v>350</v>
      </c>
      <c r="G1335" s="511">
        <v>100</v>
      </c>
      <c r="H1335" s="509">
        <f t="shared" si="17"/>
        <v>80</v>
      </c>
      <c r="I1335" s="501">
        <f t="shared" si="18"/>
        <v>20</v>
      </c>
    </row>
    <row r="1336" spans="1:9" ht="30" x14ac:dyDescent="0.3">
      <c r="A1336" s="494" t="s">
        <v>4472</v>
      </c>
      <c r="B1336" s="513" t="s">
        <v>726</v>
      </c>
      <c r="C1336" s="302" t="s">
        <v>4473</v>
      </c>
      <c r="D1336" s="514">
        <v>26001031722</v>
      </c>
      <c r="E1336" s="508" t="s">
        <v>1276</v>
      </c>
      <c r="F1336" s="508" t="s">
        <v>350</v>
      </c>
      <c r="G1336" s="511">
        <v>100</v>
      </c>
      <c r="H1336" s="509">
        <f t="shared" si="17"/>
        <v>80</v>
      </c>
      <c r="I1336" s="501">
        <f t="shared" si="18"/>
        <v>20</v>
      </c>
    </row>
    <row r="1337" spans="1:9" ht="30" x14ac:dyDescent="0.3">
      <c r="A1337" s="494" t="s">
        <v>4474</v>
      </c>
      <c r="B1337" s="513" t="s">
        <v>4475</v>
      </c>
      <c r="C1337" s="302" t="s">
        <v>4476</v>
      </c>
      <c r="D1337" s="514">
        <v>26001016436</v>
      </c>
      <c r="E1337" s="508" t="s">
        <v>1276</v>
      </c>
      <c r="F1337" s="508" t="s">
        <v>350</v>
      </c>
      <c r="G1337" s="511">
        <v>100</v>
      </c>
      <c r="H1337" s="509">
        <f t="shared" si="17"/>
        <v>80</v>
      </c>
      <c r="I1337" s="501">
        <f t="shared" si="18"/>
        <v>20</v>
      </c>
    </row>
    <row r="1338" spans="1:9" ht="30" x14ac:dyDescent="0.3">
      <c r="A1338" s="494" t="s">
        <v>4477</v>
      </c>
      <c r="B1338" s="513" t="s">
        <v>4475</v>
      </c>
      <c r="C1338" s="302" t="s">
        <v>4170</v>
      </c>
      <c r="D1338" s="514">
        <v>26001009165</v>
      </c>
      <c r="E1338" s="508" t="s">
        <v>1276</v>
      </c>
      <c r="F1338" s="508" t="s">
        <v>350</v>
      </c>
      <c r="G1338" s="511">
        <v>100</v>
      </c>
      <c r="H1338" s="509">
        <f t="shared" si="17"/>
        <v>80</v>
      </c>
      <c r="I1338" s="501">
        <f t="shared" si="18"/>
        <v>20</v>
      </c>
    </row>
    <row r="1339" spans="1:9" ht="30" x14ac:dyDescent="0.3">
      <c r="A1339" s="494" t="s">
        <v>4478</v>
      </c>
      <c r="B1339" s="513" t="s">
        <v>4351</v>
      </c>
      <c r="C1339" s="302" t="s">
        <v>3005</v>
      </c>
      <c r="D1339" s="514">
        <v>26001023067</v>
      </c>
      <c r="E1339" s="508" t="s">
        <v>1276</v>
      </c>
      <c r="F1339" s="508" t="s">
        <v>350</v>
      </c>
      <c r="G1339" s="511">
        <v>100</v>
      </c>
      <c r="H1339" s="509">
        <f t="shared" si="17"/>
        <v>80</v>
      </c>
      <c r="I1339" s="501">
        <f t="shared" si="18"/>
        <v>20</v>
      </c>
    </row>
    <row r="1340" spans="1:9" ht="30" x14ac:dyDescent="0.3">
      <c r="A1340" s="494" t="s">
        <v>4479</v>
      </c>
      <c r="B1340" s="513" t="s">
        <v>487</v>
      </c>
      <c r="C1340" s="302" t="s">
        <v>4480</v>
      </c>
      <c r="D1340" s="514">
        <v>46001007303</v>
      </c>
      <c r="E1340" s="508" t="s">
        <v>1276</v>
      </c>
      <c r="F1340" s="508" t="s">
        <v>350</v>
      </c>
      <c r="G1340" s="511">
        <v>100</v>
      </c>
      <c r="H1340" s="509">
        <f t="shared" si="17"/>
        <v>80</v>
      </c>
      <c r="I1340" s="501">
        <f t="shared" si="18"/>
        <v>20</v>
      </c>
    </row>
    <row r="1341" spans="1:9" ht="30" x14ac:dyDescent="0.3">
      <c r="A1341" s="494" t="s">
        <v>4481</v>
      </c>
      <c r="B1341" s="513" t="s">
        <v>497</v>
      </c>
      <c r="C1341" s="302" t="s">
        <v>4482</v>
      </c>
      <c r="D1341" s="514">
        <v>26001022359</v>
      </c>
      <c r="E1341" s="508" t="s">
        <v>1276</v>
      </c>
      <c r="F1341" s="508" t="s">
        <v>350</v>
      </c>
      <c r="G1341" s="511">
        <v>100</v>
      </c>
      <c r="H1341" s="509">
        <f t="shared" si="17"/>
        <v>80</v>
      </c>
      <c r="I1341" s="501">
        <f t="shared" si="18"/>
        <v>20</v>
      </c>
    </row>
    <row r="1342" spans="1:9" ht="30" x14ac:dyDescent="0.3">
      <c r="A1342" s="494" t="s">
        <v>4483</v>
      </c>
      <c r="B1342" s="513" t="s">
        <v>726</v>
      </c>
      <c r="C1342" s="302" t="s">
        <v>4484</v>
      </c>
      <c r="D1342" s="514">
        <v>26001035632</v>
      </c>
      <c r="E1342" s="508" t="s">
        <v>1276</v>
      </c>
      <c r="F1342" s="508" t="s">
        <v>350</v>
      </c>
      <c r="G1342" s="511">
        <v>100</v>
      </c>
      <c r="H1342" s="509">
        <f t="shared" si="17"/>
        <v>80</v>
      </c>
      <c r="I1342" s="501">
        <f t="shared" si="18"/>
        <v>20</v>
      </c>
    </row>
    <row r="1343" spans="1:9" ht="30" x14ac:dyDescent="0.3">
      <c r="A1343" s="494" t="s">
        <v>4485</v>
      </c>
      <c r="B1343" s="513" t="s">
        <v>1508</v>
      </c>
      <c r="C1343" s="302" t="s">
        <v>4486</v>
      </c>
      <c r="D1343" s="514">
        <v>26001026786</v>
      </c>
      <c r="E1343" s="508" t="s">
        <v>1276</v>
      </c>
      <c r="F1343" s="508" t="s">
        <v>350</v>
      </c>
      <c r="G1343" s="511">
        <v>100</v>
      </c>
      <c r="H1343" s="509">
        <f t="shared" si="17"/>
        <v>80</v>
      </c>
      <c r="I1343" s="501">
        <f t="shared" si="18"/>
        <v>20</v>
      </c>
    </row>
    <row r="1344" spans="1:9" ht="30" x14ac:dyDescent="0.3">
      <c r="A1344" s="494" t="s">
        <v>4487</v>
      </c>
      <c r="B1344" s="513" t="s">
        <v>502</v>
      </c>
      <c r="C1344" s="302" t="s">
        <v>842</v>
      </c>
      <c r="D1344" s="514">
        <v>26001025438</v>
      </c>
      <c r="E1344" s="508" t="s">
        <v>1276</v>
      </c>
      <c r="F1344" s="508" t="s">
        <v>350</v>
      </c>
      <c r="G1344" s="511">
        <v>100</v>
      </c>
      <c r="H1344" s="509">
        <f t="shared" si="17"/>
        <v>80</v>
      </c>
      <c r="I1344" s="501">
        <f t="shared" si="18"/>
        <v>20</v>
      </c>
    </row>
    <row r="1345" spans="1:9" ht="30" x14ac:dyDescent="0.3">
      <c r="A1345" s="494" t="s">
        <v>4488</v>
      </c>
      <c r="B1345" s="513" t="s">
        <v>518</v>
      </c>
      <c r="C1345" s="302" t="s">
        <v>4489</v>
      </c>
      <c r="D1345" s="514">
        <v>33001009765</v>
      </c>
      <c r="E1345" s="508" t="s">
        <v>1276</v>
      </c>
      <c r="F1345" s="508" t="s">
        <v>350</v>
      </c>
      <c r="G1345" s="511">
        <v>100</v>
      </c>
      <c r="H1345" s="509">
        <f t="shared" si="17"/>
        <v>80</v>
      </c>
      <c r="I1345" s="501">
        <f t="shared" si="18"/>
        <v>20</v>
      </c>
    </row>
    <row r="1346" spans="1:9" ht="30" x14ac:dyDescent="0.3">
      <c r="A1346" s="494" t="s">
        <v>4490</v>
      </c>
      <c r="B1346" s="513" t="s">
        <v>1970</v>
      </c>
      <c r="C1346" s="302" t="s">
        <v>4491</v>
      </c>
      <c r="D1346" s="514">
        <v>33001048489</v>
      </c>
      <c r="E1346" s="508" t="s">
        <v>1276</v>
      </c>
      <c r="F1346" s="508" t="s">
        <v>350</v>
      </c>
      <c r="G1346" s="511">
        <v>100</v>
      </c>
      <c r="H1346" s="509">
        <f t="shared" si="17"/>
        <v>80</v>
      </c>
      <c r="I1346" s="501">
        <f t="shared" si="18"/>
        <v>20</v>
      </c>
    </row>
    <row r="1347" spans="1:9" ht="30" x14ac:dyDescent="0.3">
      <c r="A1347" s="494" t="s">
        <v>4492</v>
      </c>
      <c r="B1347" s="513" t="s">
        <v>672</v>
      </c>
      <c r="C1347" s="302" t="s">
        <v>1235</v>
      </c>
      <c r="D1347" s="514">
        <v>33001061637</v>
      </c>
      <c r="E1347" s="508" t="s">
        <v>1276</v>
      </c>
      <c r="F1347" s="508" t="s">
        <v>350</v>
      </c>
      <c r="G1347" s="511">
        <v>100</v>
      </c>
      <c r="H1347" s="509">
        <f t="shared" si="17"/>
        <v>80</v>
      </c>
      <c r="I1347" s="501">
        <f t="shared" si="18"/>
        <v>20</v>
      </c>
    </row>
    <row r="1348" spans="1:9" ht="30" x14ac:dyDescent="0.3">
      <c r="A1348" s="494" t="s">
        <v>4493</v>
      </c>
      <c r="B1348" s="513" t="s">
        <v>1320</v>
      </c>
      <c r="C1348" s="302" t="s">
        <v>4494</v>
      </c>
      <c r="D1348" s="514">
        <v>61001044339</v>
      </c>
      <c r="E1348" s="508" t="s">
        <v>1276</v>
      </c>
      <c r="F1348" s="508" t="s">
        <v>350</v>
      </c>
      <c r="G1348" s="511">
        <v>100</v>
      </c>
      <c r="H1348" s="509">
        <f t="shared" si="17"/>
        <v>80</v>
      </c>
      <c r="I1348" s="501">
        <f t="shared" si="18"/>
        <v>20</v>
      </c>
    </row>
    <row r="1349" spans="1:9" ht="30" x14ac:dyDescent="0.3">
      <c r="A1349" s="494" t="s">
        <v>4495</v>
      </c>
      <c r="B1349" s="513" t="s">
        <v>4184</v>
      </c>
      <c r="C1349" s="302" t="s">
        <v>4496</v>
      </c>
      <c r="D1349" s="514">
        <v>33001056167</v>
      </c>
      <c r="E1349" s="508" t="s">
        <v>1276</v>
      </c>
      <c r="F1349" s="508" t="s">
        <v>350</v>
      </c>
      <c r="G1349" s="511">
        <v>100</v>
      </c>
      <c r="H1349" s="509">
        <f t="shared" si="17"/>
        <v>80</v>
      </c>
      <c r="I1349" s="501">
        <f t="shared" si="18"/>
        <v>20</v>
      </c>
    </row>
    <row r="1350" spans="1:9" ht="30" x14ac:dyDescent="0.3">
      <c r="A1350" s="494" t="s">
        <v>4497</v>
      </c>
      <c r="B1350" s="513" t="s">
        <v>495</v>
      </c>
      <c r="C1350" s="302" t="s">
        <v>2131</v>
      </c>
      <c r="D1350" s="514">
        <v>33001069560</v>
      </c>
      <c r="E1350" s="508" t="s">
        <v>1276</v>
      </c>
      <c r="F1350" s="508" t="s">
        <v>350</v>
      </c>
      <c r="G1350" s="511">
        <v>100</v>
      </c>
      <c r="H1350" s="509">
        <f t="shared" si="17"/>
        <v>80</v>
      </c>
      <c r="I1350" s="501">
        <f t="shared" si="18"/>
        <v>20</v>
      </c>
    </row>
    <row r="1351" spans="1:9" ht="30" x14ac:dyDescent="0.3">
      <c r="A1351" s="494" t="s">
        <v>4498</v>
      </c>
      <c r="B1351" s="513" t="s">
        <v>1508</v>
      </c>
      <c r="C1351" s="302" t="s">
        <v>4499</v>
      </c>
      <c r="D1351" s="514">
        <v>33001021535</v>
      </c>
      <c r="E1351" s="508" t="s">
        <v>1276</v>
      </c>
      <c r="F1351" s="508" t="s">
        <v>350</v>
      </c>
      <c r="G1351" s="511">
        <v>100</v>
      </c>
      <c r="H1351" s="509">
        <f t="shared" si="17"/>
        <v>80</v>
      </c>
      <c r="I1351" s="501">
        <f t="shared" si="18"/>
        <v>20</v>
      </c>
    </row>
    <row r="1352" spans="1:9" ht="30" x14ac:dyDescent="0.3">
      <c r="A1352" s="494" t="s">
        <v>4500</v>
      </c>
      <c r="B1352" s="513" t="s">
        <v>508</v>
      </c>
      <c r="C1352" s="302" t="s">
        <v>1862</v>
      </c>
      <c r="D1352" s="514">
        <v>61001086764</v>
      </c>
      <c r="E1352" s="508" t="s">
        <v>1276</v>
      </c>
      <c r="F1352" s="508" t="s">
        <v>350</v>
      </c>
      <c r="G1352" s="511">
        <v>100</v>
      </c>
      <c r="H1352" s="509">
        <f t="shared" si="17"/>
        <v>80</v>
      </c>
      <c r="I1352" s="501">
        <f t="shared" si="18"/>
        <v>20</v>
      </c>
    </row>
    <row r="1353" spans="1:9" ht="30" x14ac:dyDescent="0.3">
      <c r="A1353" s="494" t="s">
        <v>4501</v>
      </c>
      <c r="B1353" s="513" t="s">
        <v>499</v>
      </c>
      <c r="C1353" s="302" t="s">
        <v>4502</v>
      </c>
      <c r="D1353" s="514">
        <v>33001082020</v>
      </c>
      <c r="E1353" s="508" t="s">
        <v>1276</v>
      </c>
      <c r="F1353" s="508" t="s">
        <v>350</v>
      </c>
      <c r="G1353" s="511">
        <v>100</v>
      </c>
      <c r="H1353" s="509">
        <f t="shared" si="17"/>
        <v>80</v>
      </c>
      <c r="I1353" s="501">
        <f t="shared" si="18"/>
        <v>20</v>
      </c>
    </row>
    <row r="1354" spans="1:9" ht="30" x14ac:dyDescent="0.3">
      <c r="A1354" s="494" t="s">
        <v>4503</v>
      </c>
      <c r="B1354" s="513" t="s">
        <v>4504</v>
      </c>
      <c r="C1354" s="302" t="s">
        <v>1731</v>
      </c>
      <c r="D1354" s="514">
        <v>33001027456</v>
      </c>
      <c r="E1354" s="508" t="s">
        <v>1276</v>
      </c>
      <c r="F1354" s="508" t="s">
        <v>350</v>
      </c>
      <c r="G1354" s="511">
        <v>100</v>
      </c>
      <c r="H1354" s="509">
        <f t="shared" si="17"/>
        <v>80</v>
      </c>
      <c r="I1354" s="501">
        <f t="shared" si="18"/>
        <v>20</v>
      </c>
    </row>
    <row r="1355" spans="1:9" ht="30" x14ac:dyDescent="0.3">
      <c r="A1355" s="494" t="s">
        <v>4505</v>
      </c>
      <c r="B1355" s="513" t="s">
        <v>3253</v>
      </c>
      <c r="C1355" s="302" t="s">
        <v>2951</v>
      </c>
      <c r="D1355" s="514">
        <v>33001060089</v>
      </c>
      <c r="E1355" s="508" t="s">
        <v>1276</v>
      </c>
      <c r="F1355" s="508" t="s">
        <v>350</v>
      </c>
      <c r="G1355" s="511">
        <v>100</v>
      </c>
      <c r="H1355" s="509">
        <f t="shared" si="17"/>
        <v>80</v>
      </c>
      <c r="I1355" s="501">
        <f t="shared" si="18"/>
        <v>20</v>
      </c>
    </row>
    <row r="1356" spans="1:9" ht="30" x14ac:dyDescent="0.3">
      <c r="A1356" s="494" t="s">
        <v>4506</v>
      </c>
      <c r="B1356" s="513" t="s">
        <v>4401</v>
      </c>
      <c r="C1356" s="302" t="s">
        <v>4507</v>
      </c>
      <c r="D1356" s="514">
        <v>33001002042</v>
      </c>
      <c r="E1356" s="508" t="s">
        <v>1276</v>
      </c>
      <c r="F1356" s="508" t="s">
        <v>350</v>
      </c>
      <c r="G1356" s="511">
        <v>100</v>
      </c>
      <c r="H1356" s="509">
        <f t="shared" si="17"/>
        <v>80</v>
      </c>
      <c r="I1356" s="501">
        <f t="shared" si="18"/>
        <v>20</v>
      </c>
    </row>
    <row r="1357" spans="1:9" ht="30" x14ac:dyDescent="0.3">
      <c r="A1357" s="494" t="s">
        <v>4508</v>
      </c>
      <c r="B1357" s="513" t="s">
        <v>495</v>
      </c>
      <c r="C1357" s="302" t="s">
        <v>4232</v>
      </c>
      <c r="D1357" s="514" t="s">
        <v>4509</v>
      </c>
      <c r="E1357" s="508" t="s">
        <v>1276</v>
      </c>
      <c r="F1357" s="508" t="s">
        <v>350</v>
      </c>
      <c r="G1357" s="511">
        <v>100</v>
      </c>
      <c r="H1357" s="509">
        <f t="shared" si="17"/>
        <v>80</v>
      </c>
      <c r="I1357" s="501">
        <f t="shared" si="18"/>
        <v>20</v>
      </c>
    </row>
    <row r="1358" spans="1:9" ht="30" x14ac:dyDescent="0.3">
      <c r="A1358" s="494" t="s">
        <v>4510</v>
      </c>
      <c r="B1358" s="513" t="s">
        <v>3951</v>
      </c>
      <c r="C1358" s="302" t="s">
        <v>4511</v>
      </c>
      <c r="D1358" s="514">
        <v>33001012178</v>
      </c>
      <c r="E1358" s="508" t="s">
        <v>1276</v>
      </c>
      <c r="F1358" s="508" t="s">
        <v>350</v>
      </c>
      <c r="G1358" s="511">
        <v>100</v>
      </c>
      <c r="H1358" s="509">
        <f t="shared" si="17"/>
        <v>80</v>
      </c>
      <c r="I1358" s="501">
        <f t="shared" si="18"/>
        <v>20</v>
      </c>
    </row>
    <row r="1359" spans="1:9" ht="30" x14ac:dyDescent="0.3">
      <c r="A1359" s="494" t="s">
        <v>4512</v>
      </c>
      <c r="B1359" s="513" t="s">
        <v>3150</v>
      </c>
      <c r="C1359" s="302" t="s">
        <v>4513</v>
      </c>
      <c r="D1359" s="514">
        <v>33001051950</v>
      </c>
      <c r="E1359" s="508" t="s">
        <v>1276</v>
      </c>
      <c r="F1359" s="508" t="s">
        <v>350</v>
      </c>
      <c r="G1359" s="511">
        <v>100</v>
      </c>
      <c r="H1359" s="509">
        <f t="shared" si="17"/>
        <v>80</v>
      </c>
      <c r="I1359" s="501">
        <f t="shared" si="18"/>
        <v>20</v>
      </c>
    </row>
    <row r="1360" spans="1:9" ht="30" x14ac:dyDescent="0.3">
      <c r="A1360" s="494" t="s">
        <v>4514</v>
      </c>
      <c r="B1360" s="513" t="s">
        <v>1033</v>
      </c>
      <c r="C1360" s="302" t="s">
        <v>4515</v>
      </c>
      <c r="D1360" s="514">
        <v>33001035454</v>
      </c>
      <c r="E1360" s="508" t="s">
        <v>1276</v>
      </c>
      <c r="F1360" s="508" t="s">
        <v>350</v>
      </c>
      <c r="G1360" s="511">
        <v>100</v>
      </c>
      <c r="H1360" s="509">
        <f t="shared" si="17"/>
        <v>80</v>
      </c>
      <c r="I1360" s="501">
        <f t="shared" si="18"/>
        <v>20</v>
      </c>
    </row>
    <row r="1361" spans="1:9" ht="30" x14ac:dyDescent="0.3">
      <c r="A1361" s="494" t="s">
        <v>4516</v>
      </c>
      <c r="B1361" s="513" t="s">
        <v>541</v>
      </c>
      <c r="C1361" s="302" t="s">
        <v>3776</v>
      </c>
      <c r="D1361" s="514">
        <v>33001059502</v>
      </c>
      <c r="E1361" s="508" t="s">
        <v>1276</v>
      </c>
      <c r="F1361" s="508" t="s">
        <v>350</v>
      </c>
      <c r="G1361" s="511">
        <v>100</v>
      </c>
      <c r="H1361" s="509">
        <f t="shared" si="17"/>
        <v>80</v>
      </c>
      <c r="I1361" s="501">
        <f t="shared" si="18"/>
        <v>20</v>
      </c>
    </row>
    <row r="1362" spans="1:9" ht="30" x14ac:dyDescent="0.3">
      <c r="A1362" s="494" t="s">
        <v>4517</v>
      </c>
      <c r="B1362" s="513" t="s">
        <v>501</v>
      </c>
      <c r="C1362" s="302" t="s">
        <v>655</v>
      </c>
      <c r="D1362" s="514">
        <v>33001054657</v>
      </c>
      <c r="E1362" s="508" t="s">
        <v>1276</v>
      </c>
      <c r="F1362" s="508" t="s">
        <v>350</v>
      </c>
      <c r="G1362" s="511">
        <v>100</v>
      </c>
      <c r="H1362" s="509">
        <f t="shared" si="17"/>
        <v>80</v>
      </c>
      <c r="I1362" s="501">
        <f t="shared" si="18"/>
        <v>20</v>
      </c>
    </row>
    <row r="1363" spans="1:9" ht="30" x14ac:dyDescent="0.3">
      <c r="A1363" s="494" t="s">
        <v>4518</v>
      </c>
      <c r="B1363" s="513" t="s">
        <v>654</v>
      </c>
      <c r="C1363" s="302" t="s">
        <v>4519</v>
      </c>
      <c r="D1363" s="514">
        <v>61009006894</v>
      </c>
      <c r="E1363" s="508" t="s">
        <v>1276</v>
      </c>
      <c r="F1363" s="508" t="s">
        <v>350</v>
      </c>
      <c r="G1363" s="511">
        <v>100</v>
      </c>
      <c r="H1363" s="509">
        <f t="shared" si="17"/>
        <v>80</v>
      </c>
      <c r="I1363" s="501">
        <f t="shared" si="18"/>
        <v>20</v>
      </c>
    </row>
    <row r="1364" spans="1:9" ht="30" x14ac:dyDescent="0.3">
      <c r="A1364" s="494" t="s">
        <v>4520</v>
      </c>
      <c r="B1364" s="513" t="s">
        <v>511</v>
      </c>
      <c r="C1364" s="302" t="s">
        <v>4521</v>
      </c>
      <c r="D1364" s="514">
        <v>33001079340</v>
      </c>
      <c r="E1364" s="508" t="s">
        <v>1276</v>
      </c>
      <c r="F1364" s="508" t="s">
        <v>350</v>
      </c>
      <c r="G1364" s="511">
        <v>100</v>
      </c>
      <c r="H1364" s="509">
        <f t="shared" si="17"/>
        <v>80</v>
      </c>
      <c r="I1364" s="501">
        <f t="shared" si="18"/>
        <v>20</v>
      </c>
    </row>
    <row r="1365" spans="1:9" ht="30" x14ac:dyDescent="0.3">
      <c r="A1365" s="494" t="s">
        <v>4522</v>
      </c>
      <c r="B1365" s="513" t="s">
        <v>536</v>
      </c>
      <c r="C1365" s="302" t="s">
        <v>4523</v>
      </c>
      <c r="D1365" s="514">
        <v>33001040724</v>
      </c>
      <c r="E1365" s="508" t="s">
        <v>1276</v>
      </c>
      <c r="F1365" s="508" t="s">
        <v>350</v>
      </c>
      <c r="G1365" s="511">
        <v>100</v>
      </c>
      <c r="H1365" s="509">
        <f t="shared" si="17"/>
        <v>80</v>
      </c>
      <c r="I1365" s="501">
        <f t="shared" si="18"/>
        <v>20</v>
      </c>
    </row>
    <row r="1366" spans="1:9" ht="30" x14ac:dyDescent="0.3">
      <c r="A1366" s="494" t="s">
        <v>4524</v>
      </c>
      <c r="B1366" s="513" t="s">
        <v>677</v>
      </c>
      <c r="C1366" s="302" t="s">
        <v>3627</v>
      </c>
      <c r="D1366" s="514">
        <v>33001074759</v>
      </c>
      <c r="E1366" s="508" t="s">
        <v>1276</v>
      </c>
      <c r="F1366" s="508" t="s">
        <v>350</v>
      </c>
      <c r="G1366" s="511">
        <v>100</v>
      </c>
      <c r="H1366" s="509">
        <f t="shared" si="17"/>
        <v>80</v>
      </c>
      <c r="I1366" s="501">
        <f t="shared" si="18"/>
        <v>20</v>
      </c>
    </row>
    <row r="1367" spans="1:9" ht="30" x14ac:dyDescent="0.3">
      <c r="A1367" s="494" t="s">
        <v>4525</v>
      </c>
      <c r="B1367" s="513" t="s">
        <v>536</v>
      </c>
      <c r="C1367" s="302" t="s">
        <v>2395</v>
      </c>
      <c r="D1367" s="514">
        <v>33001021908</v>
      </c>
      <c r="E1367" s="508" t="s">
        <v>1276</v>
      </c>
      <c r="F1367" s="508" t="s">
        <v>350</v>
      </c>
      <c r="G1367" s="511">
        <v>100</v>
      </c>
      <c r="H1367" s="509">
        <f t="shared" si="17"/>
        <v>80</v>
      </c>
      <c r="I1367" s="501">
        <f t="shared" si="18"/>
        <v>20</v>
      </c>
    </row>
    <row r="1368" spans="1:9" ht="30" x14ac:dyDescent="0.3">
      <c r="A1368" s="494" t="s">
        <v>4526</v>
      </c>
      <c r="B1368" s="513" t="s">
        <v>929</v>
      </c>
      <c r="C1368" s="302" t="s">
        <v>567</v>
      </c>
      <c r="D1368" s="514">
        <v>33001019122</v>
      </c>
      <c r="E1368" s="508" t="s">
        <v>1276</v>
      </c>
      <c r="F1368" s="508" t="s">
        <v>350</v>
      </c>
      <c r="G1368" s="511">
        <v>100</v>
      </c>
      <c r="H1368" s="509">
        <f t="shared" si="17"/>
        <v>80</v>
      </c>
      <c r="I1368" s="501">
        <f t="shared" si="18"/>
        <v>20</v>
      </c>
    </row>
    <row r="1369" spans="1:9" ht="30" x14ac:dyDescent="0.3">
      <c r="A1369" s="494" t="s">
        <v>4527</v>
      </c>
      <c r="B1369" s="513" t="s">
        <v>871</v>
      </c>
      <c r="C1369" s="302" t="s">
        <v>4528</v>
      </c>
      <c r="D1369" s="514">
        <v>33001007947</v>
      </c>
      <c r="E1369" s="508" t="s">
        <v>1276</v>
      </c>
      <c r="F1369" s="508" t="s">
        <v>350</v>
      </c>
      <c r="G1369" s="511">
        <v>100</v>
      </c>
      <c r="H1369" s="509">
        <f t="shared" ref="H1369:H1432" si="19">G1369-I1369</f>
        <v>80</v>
      </c>
      <c r="I1369" s="501">
        <f t="shared" ref="I1369:I1432" si="20">G1369*20%</f>
        <v>20</v>
      </c>
    </row>
    <row r="1370" spans="1:9" ht="30" x14ac:dyDescent="0.3">
      <c r="A1370" s="494" t="s">
        <v>4529</v>
      </c>
      <c r="B1370" s="513" t="s">
        <v>752</v>
      </c>
      <c r="C1370" s="302" t="s">
        <v>567</v>
      </c>
      <c r="D1370" s="514">
        <v>33001008662</v>
      </c>
      <c r="E1370" s="508" t="s">
        <v>1276</v>
      </c>
      <c r="F1370" s="508" t="s">
        <v>350</v>
      </c>
      <c r="G1370" s="511">
        <v>100</v>
      </c>
      <c r="H1370" s="509">
        <f t="shared" si="19"/>
        <v>80</v>
      </c>
      <c r="I1370" s="501">
        <f t="shared" si="20"/>
        <v>20</v>
      </c>
    </row>
    <row r="1371" spans="1:9" ht="30" x14ac:dyDescent="0.3">
      <c r="A1371" s="494" t="s">
        <v>4530</v>
      </c>
      <c r="B1371" s="513" t="s">
        <v>958</v>
      </c>
      <c r="C1371" s="302" t="s">
        <v>4442</v>
      </c>
      <c r="D1371" s="514">
        <v>33001021672</v>
      </c>
      <c r="E1371" s="508" t="s">
        <v>1276</v>
      </c>
      <c r="F1371" s="508" t="s">
        <v>350</v>
      </c>
      <c r="G1371" s="511">
        <v>100</v>
      </c>
      <c r="H1371" s="509">
        <f t="shared" si="19"/>
        <v>80</v>
      </c>
      <c r="I1371" s="501">
        <f t="shared" si="20"/>
        <v>20</v>
      </c>
    </row>
    <row r="1372" spans="1:9" ht="30" x14ac:dyDescent="0.3">
      <c r="A1372" s="494" t="s">
        <v>4531</v>
      </c>
      <c r="B1372" s="513" t="s">
        <v>3678</v>
      </c>
      <c r="C1372" s="302" t="s">
        <v>4532</v>
      </c>
      <c r="D1372" s="514">
        <v>33001026574</v>
      </c>
      <c r="E1372" s="508" t="s">
        <v>1276</v>
      </c>
      <c r="F1372" s="508" t="s">
        <v>350</v>
      </c>
      <c r="G1372" s="511">
        <v>100</v>
      </c>
      <c r="H1372" s="509">
        <f t="shared" si="19"/>
        <v>80</v>
      </c>
      <c r="I1372" s="501">
        <f t="shared" si="20"/>
        <v>20</v>
      </c>
    </row>
    <row r="1373" spans="1:9" ht="30" x14ac:dyDescent="0.3">
      <c r="A1373" s="494" t="s">
        <v>4533</v>
      </c>
      <c r="B1373" s="513" t="s">
        <v>490</v>
      </c>
      <c r="C1373" s="302" t="s">
        <v>4534</v>
      </c>
      <c r="D1373" s="514">
        <v>33001016004</v>
      </c>
      <c r="E1373" s="508" t="s">
        <v>1276</v>
      </c>
      <c r="F1373" s="508" t="s">
        <v>350</v>
      </c>
      <c r="G1373" s="511">
        <v>100</v>
      </c>
      <c r="H1373" s="509">
        <f t="shared" si="19"/>
        <v>80</v>
      </c>
      <c r="I1373" s="501">
        <f t="shared" si="20"/>
        <v>20</v>
      </c>
    </row>
    <row r="1374" spans="1:9" ht="30" x14ac:dyDescent="0.3">
      <c r="A1374" s="494" t="s">
        <v>4535</v>
      </c>
      <c r="B1374" s="513" t="s">
        <v>508</v>
      </c>
      <c r="C1374" s="302" t="s">
        <v>4536</v>
      </c>
      <c r="D1374" s="514">
        <v>33001029759</v>
      </c>
      <c r="E1374" s="508" t="s">
        <v>1276</v>
      </c>
      <c r="F1374" s="508" t="s">
        <v>350</v>
      </c>
      <c r="G1374" s="511">
        <v>100</v>
      </c>
      <c r="H1374" s="509">
        <f t="shared" si="19"/>
        <v>80</v>
      </c>
      <c r="I1374" s="501">
        <f t="shared" si="20"/>
        <v>20</v>
      </c>
    </row>
    <row r="1375" spans="1:9" ht="30" x14ac:dyDescent="0.3">
      <c r="A1375" s="494" t="s">
        <v>4537</v>
      </c>
      <c r="B1375" s="513" t="s">
        <v>726</v>
      </c>
      <c r="C1375" s="302" t="s">
        <v>1877</v>
      </c>
      <c r="D1375" s="514">
        <v>33001021459</v>
      </c>
      <c r="E1375" s="508" t="s">
        <v>1276</v>
      </c>
      <c r="F1375" s="508" t="s">
        <v>350</v>
      </c>
      <c r="G1375" s="511">
        <v>100</v>
      </c>
      <c r="H1375" s="509">
        <f t="shared" si="19"/>
        <v>80</v>
      </c>
      <c r="I1375" s="501">
        <f t="shared" si="20"/>
        <v>20</v>
      </c>
    </row>
    <row r="1376" spans="1:9" ht="30" x14ac:dyDescent="0.3">
      <c r="A1376" s="494" t="s">
        <v>4538</v>
      </c>
      <c r="B1376" s="513" t="s">
        <v>499</v>
      </c>
      <c r="C1376" s="302" t="s">
        <v>1254</v>
      </c>
      <c r="D1376" s="514">
        <v>33001019142</v>
      </c>
      <c r="E1376" s="508" t="s">
        <v>1276</v>
      </c>
      <c r="F1376" s="508" t="s">
        <v>350</v>
      </c>
      <c r="G1376" s="511">
        <v>100</v>
      </c>
      <c r="H1376" s="509">
        <f t="shared" si="19"/>
        <v>80</v>
      </c>
      <c r="I1376" s="501">
        <f t="shared" si="20"/>
        <v>20</v>
      </c>
    </row>
    <row r="1377" spans="1:9" ht="30" x14ac:dyDescent="0.3">
      <c r="A1377" s="494" t="s">
        <v>4539</v>
      </c>
      <c r="B1377" s="513" t="s">
        <v>536</v>
      </c>
      <c r="C1377" s="302" t="s">
        <v>1731</v>
      </c>
      <c r="D1377" s="514">
        <v>33001005542</v>
      </c>
      <c r="E1377" s="508" t="s">
        <v>1276</v>
      </c>
      <c r="F1377" s="508" t="s">
        <v>350</v>
      </c>
      <c r="G1377" s="511">
        <v>100</v>
      </c>
      <c r="H1377" s="509">
        <f t="shared" si="19"/>
        <v>80</v>
      </c>
      <c r="I1377" s="501">
        <f t="shared" si="20"/>
        <v>20</v>
      </c>
    </row>
    <row r="1378" spans="1:9" ht="30" x14ac:dyDescent="0.3">
      <c r="A1378" s="494" t="s">
        <v>4540</v>
      </c>
      <c r="B1378" s="513" t="s">
        <v>3678</v>
      </c>
      <c r="C1378" s="302" t="s">
        <v>4532</v>
      </c>
      <c r="D1378" s="514">
        <v>33001012112</v>
      </c>
      <c r="E1378" s="508" t="s">
        <v>1276</v>
      </c>
      <c r="F1378" s="508" t="s">
        <v>350</v>
      </c>
      <c r="G1378" s="511">
        <v>100</v>
      </c>
      <c r="H1378" s="509">
        <f t="shared" si="19"/>
        <v>80</v>
      </c>
      <c r="I1378" s="501">
        <f t="shared" si="20"/>
        <v>20</v>
      </c>
    </row>
    <row r="1379" spans="1:9" ht="30" x14ac:dyDescent="0.3">
      <c r="A1379" s="494" t="s">
        <v>4541</v>
      </c>
      <c r="B1379" s="513" t="s">
        <v>714</v>
      </c>
      <c r="C1379" s="302" t="s">
        <v>4542</v>
      </c>
      <c r="D1379" s="514">
        <v>33001055740</v>
      </c>
      <c r="E1379" s="508" t="s">
        <v>1276</v>
      </c>
      <c r="F1379" s="508" t="s">
        <v>350</v>
      </c>
      <c r="G1379" s="511">
        <v>100</v>
      </c>
      <c r="H1379" s="509">
        <f t="shared" si="19"/>
        <v>80</v>
      </c>
      <c r="I1379" s="501">
        <f t="shared" si="20"/>
        <v>20</v>
      </c>
    </row>
    <row r="1380" spans="1:9" ht="30" x14ac:dyDescent="0.3">
      <c r="A1380" s="494" t="s">
        <v>4543</v>
      </c>
      <c r="B1380" s="513" t="s">
        <v>991</v>
      </c>
      <c r="C1380" s="302" t="s">
        <v>4544</v>
      </c>
      <c r="D1380" s="514">
        <v>33001027023</v>
      </c>
      <c r="E1380" s="508" t="s">
        <v>1276</v>
      </c>
      <c r="F1380" s="508" t="s">
        <v>350</v>
      </c>
      <c r="G1380" s="511">
        <v>100</v>
      </c>
      <c r="H1380" s="509">
        <f t="shared" si="19"/>
        <v>80</v>
      </c>
      <c r="I1380" s="501">
        <f t="shared" si="20"/>
        <v>20</v>
      </c>
    </row>
    <row r="1381" spans="1:9" ht="30" x14ac:dyDescent="0.3">
      <c r="A1381" s="494" t="s">
        <v>4545</v>
      </c>
      <c r="B1381" s="513" t="s">
        <v>1433</v>
      </c>
      <c r="C1381" s="302" t="s">
        <v>4546</v>
      </c>
      <c r="D1381" s="514">
        <v>33001051210</v>
      </c>
      <c r="E1381" s="508" t="s">
        <v>1276</v>
      </c>
      <c r="F1381" s="508" t="s">
        <v>350</v>
      </c>
      <c r="G1381" s="511">
        <v>100</v>
      </c>
      <c r="H1381" s="509">
        <f t="shared" si="19"/>
        <v>80</v>
      </c>
      <c r="I1381" s="501">
        <f t="shared" si="20"/>
        <v>20</v>
      </c>
    </row>
    <row r="1382" spans="1:9" ht="30" x14ac:dyDescent="0.3">
      <c r="A1382" s="494" t="s">
        <v>4547</v>
      </c>
      <c r="B1382" s="513" t="s">
        <v>1695</v>
      </c>
      <c r="C1382" s="302" t="s">
        <v>4548</v>
      </c>
      <c r="D1382" s="514">
        <v>33001039761</v>
      </c>
      <c r="E1382" s="508" t="s">
        <v>1276</v>
      </c>
      <c r="F1382" s="508" t="s">
        <v>350</v>
      </c>
      <c r="G1382" s="511">
        <v>100</v>
      </c>
      <c r="H1382" s="509">
        <f t="shared" si="19"/>
        <v>80</v>
      </c>
      <c r="I1382" s="501">
        <f t="shared" si="20"/>
        <v>20</v>
      </c>
    </row>
    <row r="1383" spans="1:9" ht="30" x14ac:dyDescent="0.3">
      <c r="A1383" s="494" t="s">
        <v>4549</v>
      </c>
      <c r="B1383" s="513" t="s">
        <v>4550</v>
      </c>
      <c r="C1383" s="302" t="s">
        <v>4551</v>
      </c>
      <c r="D1383" s="514" t="s">
        <v>4552</v>
      </c>
      <c r="E1383" s="508" t="s">
        <v>1276</v>
      </c>
      <c r="F1383" s="508" t="s">
        <v>350</v>
      </c>
      <c r="G1383" s="511">
        <v>100</v>
      </c>
      <c r="H1383" s="509">
        <f t="shared" si="19"/>
        <v>80</v>
      </c>
      <c r="I1383" s="501">
        <f t="shared" si="20"/>
        <v>20</v>
      </c>
    </row>
    <row r="1384" spans="1:9" ht="30" x14ac:dyDescent="0.3">
      <c r="A1384" s="494" t="s">
        <v>4553</v>
      </c>
      <c r="B1384" s="513" t="s">
        <v>498</v>
      </c>
      <c r="C1384" s="302" t="s">
        <v>4554</v>
      </c>
      <c r="D1384" s="514">
        <v>33001070222</v>
      </c>
      <c r="E1384" s="508" t="s">
        <v>1276</v>
      </c>
      <c r="F1384" s="508" t="s">
        <v>350</v>
      </c>
      <c r="G1384" s="511">
        <v>100</v>
      </c>
      <c r="H1384" s="509">
        <f t="shared" si="19"/>
        <v>80</v>
      </c>
      <c r="I1384" s="501">
        <f t="shared" si="20"/>
        <v>20</v>
      </c>
    </row>
    <row r="1385" spans="1:9" ht="30" x14ac:dyDescent="0.3">
      <c r="A1385" s="494" t="s">
        <v>4555</v>
      </c>
      <c r="B1385" s="513" t="s">
        <v>2613</v>
      </c>
      <c r="C1385" s="302" t="s">
        <v>4556</v>
      </c>
      <c r="D1385" s="514">
        <v>33001078009</v>
      </c>
      <c r="E1385" s="508" t="s">
        <v>1276</v>
      </c>
      <c r="F1385" s="508" t="s">
        <v>350</v>
      </c>
      <c r="G1385" s="511">
        <v>100</v>
      </c>
      <c r="H1385" s="509">
        <f t="shared" si="19"/>
        <v>80</v>
      </c>
      <c r="I1385" s="501">
        <f t="shared" si="20"/>
        <v>20</v>
      </c>
    </row>
    <row r="1386" spans="1:9" ht="30" x14ac:dyDescent="0.3">
      <c r="A1386" s="494" t="s">
        <v>4557</v>
      </c>
      <c r="B1386" s="513" t="s">
        <v>502</v>
      </c>
      <c r="C1386" s="302" t="s">
        <v>1839</v>
      </c>
      <c r="D1386" s="514">
        <v>33001020555</v>
      </c>
      <c r="E1386" s="508" t="s">
        <v>1276</v>
      </c>
      <c r="F1386" s="508" t="s">
        <v>350</v>
      </c>
      <c r="G1386" s="511">
        <v>100</v>
      </c>
      <c r="H1386" s="509">
        <f t="shared" si="19"/>
        <v>80</v>
      </c>
      <c r="I1386" s="501">
        <f t="shared" si="20"/>
        <v>20</v>
      </c>
    </row>
    <row r="1387" spans="1:9" ht="30" x14ac:dyDescent="0.3">
      <c r="A1387" s="494" t="s">
        <v>4558</v>
      </c>
      <c r="B1387" s="513" t="s">
        <v>502</v>
      </c>
      <c r="C1387" s="302" t="s">
        <v>3016</v>
      </c>
      <c r="D1387" s="514">
        <v>33001043941</v>
      </c>
      <c r="E1387" s="508" t="s">
        <v>1276</v>
      </c>
      <c r="F1387" s="508" t="s">
        <v>350</v>
      </c>
      <c r="G1387" s="511">
        <v>100</v>
      </c>
      <c r="H1387" s="509">
        <f t="shared" si="19"/>
        <v>80</v>
      </c>
      <c r="I1387" s="501">
        <f t="shared" si="20"/>
        <v>20</v>
      </c>
    </row>
    <row r="1388" spans="1:9" ht="30" x14ac:dyDescent="0.3">
      <c r="A1388" s="494" t="s">
        <v>4559</v>
      </c>
      <c r="B1388" s="513" t="s">
        <v>2237</v>
      </c>
      <c r="C1388" s="302" t="s">
        <v>2631</v>
      </c>
      <c r="D1388" s="514">
        <v>33001017065</v>
      </c>
      <c r="E1388" s="508" t="s">
        <v>1276</v>
      </c>
      <c r="F1388" s="508" t="s">
        <v>350</v>
      </c>
      <c r="G1388" s="511">
        <v>100</v>
      </c>
      <c r="H1388" s="509">
        <f t="shared" si="19"/>
        <v>80</v>
      </c>
      <c r="I1388" s="501">
        <f t="shared" si="20"/>
        <v>20</v>
      </c>
    </row>
    <row r="1389" spans="1:9" ht="30" x14ac:dyDescent="0.3">
      <c r="A1389" s="494" t="s">
        <v>4560</v>
      </c>
      <c r="B1389" s="513" t="s">
        <v>644</v>
      </c>
      <c r="C1389" s="302" t="s">
        <v>4561</v>
      </c>
      <c r="D1389" s="514">
        <v>33001023731</v>
      </c>
      <c r="E1389" s="508" t="s">
        <v>1276</v>
      </c>
      <c r="F1389" s="508" t="s">
        <v>350</v>
      </c>
      <c r="G1389" s="511">
        <v>100</v>
      </c>
      <c r="H1389" s="509">
        <f t="shared" si="19"/>
        <v>80</v>
      </c>
      <c r="I1389" s="501">
        <f t="shared" si="20"/>
        <v>20</v>
      </c>
    </row>
    <row r="1390" spans="1:9" ht="30" x14ac:dyDescent="0.3">
      <c r="A1390" s="494" t="s">
        <v>4562</v>
      </c>
      <c r="B1390" s="513" t="s">
        <v>4563</v>
      </c>
      <c r="C1390" s="302" t="s">
        <v>4564</v>
      </c>
      <c r="D1390" s="514">
        <v>33001022504</v>
      </c>
      <c r="E1390" s="508" t="s">
        <v>1276</v>
      </c>
      <c r="F1390" s="508" t="s">
        <v>350</v>
      </c>
      <c r="G1390" s="511">
        <v>100</v>
      </c>
      <c r="H1390" s="509">
        <f t="shared" si="19"/>
        <v>80</v>
      </c>
      <c r="I1390" s="501">
        <f t="shared" si="20"/>
        <v>20</v>
      </c>
    </row>
    <row r="1391" spans="1:9" ht="30" x14ac:dyDescent="0.3">
      <c r="A1391" s="494" t="s">
        <v>4565</v>
      </c>
      <c r="B1391" s="513" t="s">
        <v>502</v>
      </c>
      <c r="C1391" s="302" t="s">
        <v>4523</v>
      </c>
      <c r="D1391" s="514">
        <v>33001025257</v>
      </c>
      <c r="E1391" s="508" t="s">
        <v>1276</v>
      </c>
      <c r="F1391" s="508" t="s">
        <v>350</v>
      </c>
      <c r="G1391" s="511">
        <v>100</v>
      </c>
      <c r="H1391" s="509">
        <f t="shared" si="19"/>
        <v>80</v>
      </c>
      <c r="I1391" s="501">
        <f t="shared" si="20"/>
        <v>20</v>
      </c>
    </row>
    <row r="1392" spans="1:9" ht="30" x14ac:dyDescent="0.3">
      <c r="A1392" s="494" t="s">
        <v>4566</v>
      </c>
      <c r="B1392" s="513" t="s">
        <v>871</v>
      </c>
      <c r="C1392" s="302" t="s">
        <v>4232</v>
      </c>
      <c r="D1392" s="514">
        <v>33001081661</v>
      </c>
      <c r="E1392" s="508" t="s">
        <v>1276</v>
      </c>
      <c r="F1392" s="508" t="s">
        <v>350</v>
      </c>
      <c r="G1392" s="511">
        <v>100</v>
      </c>
      <c r="H1392" s="509">
        <f t="shared" si="19"/>
        <v>80</v>
      </c>
      <c r="I1392" s="501">
        <f t="shared" si="20"/>
        <v>20</v>
      </c>
    </row>
    <row r="1393" spans="1:9" ht="30" x14ac:dyDescent="0.3">
      <c r="A1393" s="494" t="s">
        <v>4567</v>
      </c>
      <c r="B1393" s="513" t="s">
        <v>2360</v>
      </c>
      <c r="C1393" s="302" t="s">
        <v>4568</v>
      </c>
      <c r="D1393" s="514">
        <v>33001008665</v>
      </c>
      <c r="E1393" s="508" t="s">
        <v>1276</v>
      </c>
      <c r="F1393" s="508" t="s">
        <v>350</v>
      </c>
      <c r="G1393" s="511">
        <v>100</v>
      </c>
      <c r="H1393" s="509">
        <f t="shared" si="19"/>
        <v>80</v>
      </c>
      <c r="I1393" s="501">
        <f t="shared" si="20"/>
        <v>20</v>
      </c>
    </row>
    <row r="1394" spans="1:9" ht="30" x14ac:dyDescent="0.3">
      <c r="A1394" s="494" t="s">
        <v>4569</v>
      </c>
      <c r="B1394" s="513" t="s">
        <v>1371</v>
      </c>
      <c r="C1394" s="302" t="s">
        <v>3250</v>
      </c>
      <c r="D1394" s="514">
        <v>33001064167</v>
      </c>
      <c r="E1394" s="508" t="s">
        <v>1276</v>
      </c>
      <c r="F1394" s="508" t="s">
        <v>350</v>
      </c>
      <c r="G1394" s="511">
        <v>100</v>
      </c>
      <c r="H1394" s="509">
        <f t="shared" si="19"/>
        <v>80</v>
      </c>
      <c r="I1394" s="501">
        <f t="shared" si="20"/>
        <v>20</v>
      </c>
    </row>
    <row r="1395" spans="1:9" ht="30" x14ac:dyDescent="0.3">
      <c r="A1395" s="494" t="s">
        <v>4570</v>
      </c>
      <c r="B1395" s="513" t="s">
        <v>941</v>
      </c>
      <c r="C1395" s="302" t="s">
        <v>2803</v>
      </c>
      <c r="D1395" s="514">
        <v>33001033737</v>
      </c>
      <c r="E1395" s="508" t="s">
        <v>1276</v>
      </c>
      <c r="F1395" s="508" t="s">
        <v>350</v>
      </c>
      <c r="G1395" s="511">
        <v>100</v>
      </c>
      <c r="H1395" s="509">
        <f t="shared" si="19"/>
        <v>80</v>
      </c>
      <c r="I1395" s="501">
        <f t="shared" si="20"/>
        <v>20</v>
      </c>
    </row>
    <row r="1396" spans="1:9" ht="30" x14ac:dyDescent="0.3">
      <c r="A1396" s="494" t="s">
        <v>4571</v>
      </c>
      <c r="B1396" s="513" t="s">
        <v>1302</v>
      </c>
      <c r="C1396" s="302" t="s">
        <v>4572</v>
      </c>
      <c r="D1396" s="514">
        <v>33001052752</v>
      </c>
      <c r="E1396" s="508" t="s">
        <v>1276</v>
      </c>
      <c r="F1396" s="508" t="s">
        <v>350</v>
      </c>
      <c r="G1396" s="511">
        <v>100</v>
      </c>
      <c r="H1396" s="509">
        <f t="shared" si="19"/>
        <v>80</v>
      </c>
      <c r="I1396" s="501">
        <f t="shared" si="20"/>
        <v>20</v>
      </c>
    </row>
    <row r="1397" spans="1:9" ht="30" x14ac:dyDescent="0.3">
      <c r="A1397" s="494" t="s">
        <v>4573</v>
      </c>
      <c r="B1397" s="513" t="s">
        <v>1320</v>
      </c>
      <c r="C1397" s="302" t="s">
        <v>4574</v>
      </c>
      <c r="D1397" s="514">
        <v>33001051170</v>
      </c>
      <c r="E1397" s="508" t="s">
        <v>1276</v>
      </c>
      <c r="F1397" s="508" t="s">
        <v>350</v>
      </c>
      <c r="G1397" s="511">
        <v>100</v>
      </c>
      <c r="H1397" s="509">
        <f t="shared" si="19"/>
        <v>80</v>
      </c>
      <c r="I1397" s="501">
        <f t="shared" si="20"/>
        <v>20</v>
      </c>
    </row>
    <row r="1398" spans="1:9" ht="30" x14ac:dyDescent="0.3">
      <c r="A1398" s="494" t="s">
        <v>4575</v>
      </c>
      <c r="B1398" s="513" t="s">
        <v>489</v>
      </c>
      <c r="C1398" s="302" t="s">
        <v>1235</v>
      </c>
      <c r="D1398" s="514">
        <v>33001013318</v>
      </c>
      <c r="E1398" s="508" t="s">
        <v>1276</v>
      </c>
      <c r="F1398" s="508" t="s">
        <v>350</v>
      </c>
      <c r="G1398" s="511">
        <v>100</v>
      </c>
      <c r="H1398" s="509">
        <f t="shared" si="19"/>
        <v>80</v>
      </c>
      <c r="I1398" s="501">
        <f t="shared" si="20"/>
        <v>20</v>
      </c>
    </row>
    <row r="1399" spans="1:9" ht="30" x14ac:dyDescent="0.3">
      <c r="A1399" s="494" t="s">
        <v>4576</v>
      </c>
      <c r="B1399" s="513" t="s">
        <v>4577</v>
      </c>
      <c r="C1399" s="302" t="s">
        <v>4578</v>
      </c>
      <c r="D1399" s="514">
        <v>33001013881</v>
      </c>
      <c r="E1399" s="508" t="s">
        <v>1276</v>
      </c>
      <c r="F1399" s="508" t="s">
        <v>350</v>
      </c>
      <c r="G1399" s="511">
        <v>100</v>
      </c>
      <c r="H1399" s="509">
        <f t="shared" si="19"/>
        <v>80</v>
      </c>
      <c r="I1399" s="501">
        <f t="shared" si="20"/>
        <v>20</v>
      </c>
    </row>
    <row r="1400" spans="1:9" ht="30" x14ac:dyDescent="0.3">
      <c r="A1400" s="494" t="s">
        <v>4579</v>
      </c>
      <c r="B1400" s="513" t="s">
        <v>511</v>
      </c>
      <c r="C1400" s="302" t="s">
        <v>2093</v>
      </c>
      <c r="D1400" s="514">
        <v>33001081792</v>
      </c>
      <c r="E1400" s="508" t="s">
        <v>1276</v>
      </c>
      <c r="F1400" s="508" t="s">
        <v>350</v>
      </c>
      <c r="G1400" s="511">
        <v>100</v>
      </c>
      <c r="H1400" s="509">
        <f t="shared" si="19"/>
        <v>80</v>
      </c>
      <c r="I1400" s="501">
        <f t="shared" si="20"/>
        <v>20</v>
      </c>
    </row>
    <row r="1401" spans="1:9" ht="30" x14ac:dyDescent="0.3">
      <c r="A1401" s="494" t="s">
        <v>4580</v>
      </c>
      <c r="B1401" s="513" t="s">
        <v>608</v>
      </c>
      <c r="C1401" s="302" t="s">
        <v>1839</v>
      </c>
      <c r="D1401" s="514">
        <v>33001010775</v>
      </c>
      <c r="E1401" s="508" t="s">
        <v>1276</v>
      </c>
      <c r="F1401" s="508" t="s">
        <v>350</v>
      </c>
      <c r="G1401" s="511">
        <v>100</v>
      </c>
      <c r="H1401" s="509">
        <f t="shared" si="19"/>
        <v>80</v>
      </c>
      <c r="I1401" s="501">
        <f t="shared" si="20"/>
        <v>20</v>
      </c>
    </row>
    <row r="1402" spans="1:9" ht="30" x14ac:dyDescent="0.3">
      <c r="A1402" s="494" t="s">
        <v>4581</v>
      </c>
      <c r="B1402" s="513" t="s">
        <v>483</v>
      </c>
      <c r="C1402" s="302" t="s">
        <v>2974</v>
      </c>
      <c r="D1402" s="514">
        <v>33001008111</v>
      </c>
      <c r="E1402" s="508" t="s">
        <v>1276</v>
      </c>
      <c r="F1402" s="508" t="s">
        <v>350</v>
      </c>
      <c r="G1402" s="511">
        <v>100</v>
      </c>
      <c r="H1402" s="509">
        <f t="shared" si="19"/>
        <v>80</v>
      </c>
      <c r="I1402" s="501">
        <f t="shared" si="20"/>
        <v>20</v>
      </c>
    </row>
    <row r="1403" spans="1:9" ht="30" x14ac:dyDescent="0.3">
      <c r="A1403" s="494" t="s">
        <v>4582</v>
      </c>
      <c r="B1403" s="513" t="s">
        <v>3086</v>
      </c>
      <c r="C1403" s="302" t="s">
        <v>4583</v>
      </c>
      <c r="D1403" s="514">
        <v>33001076307</v>
      </c>
      <c r="E1403" s="508" t="s">
        <v>1276</v>
      </c>
      <c r="F1403" s="508" t="s">
        <v>350</v>
      </c>
      <c r="G1403" s="511">
        <v>100</v>
      </c>
      <c r="H1403" s="509">
        <f t="shared" si="19"/>
        <v>80</v>
      </c>
      <c r="I1403" s="501">
        <f t="shared" si="20"/>
        <v>20</v>
      </c>
    </row>
    <row r="1404" spans="1:9" ht="30" x14ac:dyDescent="0.3">
      <c r="A1404" s="494" t="s">
        <v>4584</v>
      </c>
      <c r="B1404" s="513" t="s">
        <v>1295</v>
      </c>
      <c r="C1404" s="302" t="s">
        <v>4521</v>
      </c>
      <c r="D1404" s="514">
        <v>33001067115</v>
      </c>
      <c r="E1404" s="508" t="s">
        <v>1276</v>
      </c>
      <c r="F1404" s="508" t="s">
        <v>350</v>
      </c>
      <c r="G1404" s="511">
        <v>100</v>
      </c>
      <c r="H1404" s="509">
        <f t="shared" si="19"/>
        <v>80</v>
      </c>
      <c r="I1404" s="501">
        <f t="shared" si="20"/>
        <v>20</v>
      </c>
    </row>
    <row r="1405" spans="1:9" ht="30" x14ac:dyDescent="0.3">
      <c r="A1405" s="494" t="s">
        <v>4585</v>
      </c>
      <c r="B1405" s="513" t="s">
        <v>899</v>
      </c>
      <c r="C1405" s="302" t="s">
        <v>1906</v>
      </c>
      <c r="D1405" s="514" t="s">
        <v>4586</v>
      </c>
      <c r="E1405" s="508" t="s">
        <v>1276</v>
      </c>
      <c r="F1405" s="508" t="s">
        <v>350</v>
      </c>
      <c r="G1405" s="511">
        <v>100</v>
      </c>
      <c r="H1405" s="509">
        <f t="shared" si="19"/>
        <v>80</v>
      </c>
      <c r="I1405" s="501">
        <f t="shared" si="20"/>
        <v>20</v>
      </c>
    </row>
    <row r="1406" spans="1:9" ht="30" x14ac:dyDescent="0.3">
      <c r="A1406" s="494" t="s">
        <v>4587</v>
      </c>
      <c r="B1406" s="513" t="s">
        <v>1350</v>
      </c>
      <c r="C1406" s="302" t="s">
        <v>4588</v>
      </c>
      <c r="D1406" s="514">
        <v>46001006987</v>
      </c>
      <c r="E1406" s="508" t="s">
        <v>1276</v>
      </c>
      <c r="F1406" s="508" t="s">
        <v>350</v>
      </c>
      <c r="G1406" s="511">
        <v>100</v>
      </c>
      <c r="H1406" s="509">
        <f t="shared" si="19"/>
        <v>80</v>
      </c>
      <c r="I1406" s="501">
        <f t="shared" si="20"/>
        <v>20</v>
      </c>
    </row>
    <row r="1407" spans="1:9" ht="30" x14ac:dyDescent="0.3">
      <c r="A1407" s="494" t="s">
        <v>4589</v>
      </c>
      <c r="B1407" s="513" t="s">
        <v>2105</v>
      </c>
      <c r="C1407" s="302" t="s">
        <v>4590</v>
      </c>
      <c r="D1407" s="514">
        <v>46001007939</v>
      </c>
      <c r="E1407" s="508" t="s">
        <v>1276</v>
      </c>
      <c r="F1407" s="508" t="s">
        <v>350</v>
      </c>
      <c r="G1407" s="511">
        <v>100</v>
      </c>
      <c r="H1407" s="509">
        <f t="shared" si="19"/>
        <v>80</v>
      </c>
      <c r="I1407" s="501">
        <f t="shared" si="20"/>
        <v>20</v>
      </c>
    </row>
    <row r="1408" spans="1:9" ht="30" x14ac:dyDescent="0.3">
      <c r="A1408" s="494" t="s">
        <v>923</v>
      </c>
      <c r="B1408" s="513" t="s">
        <v>613</v>
      </c>
      <c r="C1408" s="302" t="s">
        <v>3857</v>
      </c>
      <c r="D1408" s="514">
        <v>46001001194</v>
      </c>
      <c r="E1408" s="508" t="s">
        <v>1276</v>
      </c>
      <c r="F1408" s="508" t="s">
        <v>350</v>
      </c>
      <c r="G1408" s="511">
        <v>100</v>
      </c>
      <c r="H1408" s="509">
        <f t="shared" si="19"/>
        <v>80</v>
      </c>
      <c r="I1408" s="501">
        <f t="shared" si="20"/>
        <v>20</v>
      </c>
    </row>
    <row r="1409" spans="1:9" ht="30" x14ac:dyDescent="0.3">
      <c r="A1409" s="494" t="s">
        <v>4591</v>
      </c>
      <c r="B1409" s="513" t="s">
        <v>1219</v>
      </c>
      <c r="C1409" s="302" t="s">
        <v>697</v>
      </c>
      <c r="D1409" s="514">
        <v>46001019837</v>
      </c>
      <c r="E1409" s="508" t="s">
        <v>1276</v>
      </c>
      <c r="F1409" s="508" t="s">
        <v>350</v>
      </c>
      <c r="G1409" s="511">
        <v>100</v>
      </c>
      <c r="H1409" s="509">
        <f t="shared" si="19"/>
        <v>80</v>
      </c>
      <c r="I1409" s="501">
        <f t="shared" si="20"/>
        <v>20</v>
      </c>
    </row>
    <row r="1410" spans="1:9" ht="30" x14ac:dyDescent="0.3">
      <c r="A1410" s="494" t="s">
        <v>4592</v>
      </c>
      <c r="B1410" s="513" t="s">
        <v>528</v>
      </c>
      <c r="C1410" s="302" t="s">
        <v>4523</v>
      </c>
      <c r="D1410" s="514">
        <v>46001014448</v>
      </c>
      <c r="E1410" s="508" t="s">
        <v>1276</v>
      </c>
      <c r="F1410" s="508" t="s">
        <v>350</v>
      </c>
      <c r="G1410" s="511">
        <v>100</v>
      </c>
      <c r="H1410" s="509">
        <f t="shared" si="19"/>
        <v>80</v>
      </c>
      <c r="I1410" s="501">
        <f t="shared" si="20"/>
        <v>20</v>
      </c>
    </row>
    <row r="1411" spans="1:9" ht="30" x14ac:dyDescent="0.3">
      <c r="A1411" s="494" t="s">
        <v>4593</v>
      </c>
      <c r="B1411" s="513" t="s">
        <v>4594</v>
      </c>
      <c r="C1411" s="302" t="s">
        <v>1772</v>
      </c>
      <c r="D1411" s="514">
        <v>46001019849</v>
      </c>
      <c r="E1411" s="508" t="s">
        <v>1276</v>
      </c>
      <c r="F1411" s="508" t="s">
        <v>350</v>
      </c>
      <c r="G1411" s="511">
        <v>100</v>
      </c>
      <c r="H1411" s="509">
        <f t="shared" si="19"/>
        <v>80</v>
      </c>
      <c r="I1411" s="501">
        <f t="shared" si="20"/>
        <v>20</v>
      </c>
    </row>
    <row r="1412" spans="1:9" ht="30" x14ac:dyDescent="0.3">
      <c r="A1412" s="494" t="s">
        <v>4595</v>
      </c>
      <c r="B1412" s="513" t="s">
        <v>4596</v>
      </c>
      <c r="C1412" s="302" t="s">
        <v>4597</v>
      </c>
      <c r="D1412" s="514">
        <v>46001014611</v>
      </c>
      <c r="E1412" s="508" t="s">
        <v>1276</v>
      </c>
      <c r="F1412" s="508" t="s">
        <v>350</v>
      </c>
      <c r="G1412" s="511">
        <v>100</v>
      </c>
      <c r="H1412" s="509">
        <f t="shared" si="19"/>
        <v>80</v>
      </c>
      <c r="I1412" s="501">
        <f t="shared" si="20"/>
        <v>20</v>
      </c>
    </row>
    <row r="1413" spans="1:9" ht="30" x14ac:dyDescent="0.3">
      <c r="A1413" s="494" t="s">
        <v>4598</v>
      </c>
      <c r="B1413" s="513" t="s">
        <v>483</v>
      </c>
      <c r="C1413" s="302" t="s">
        <v>1789</v>
      </c>
      <c r="D1413" s="514">
        <v>46001019756</v>
      </c>
      <c r="E1413" s="508" t="s">
        <v>1276</v>
      </c>
      <c r="F1413" s="508" t="s">
        <v>350</v>
      </c>
      <c r="G1413" s="511">
        <v>100</v>
      </c>
      <c r="H1413" s="509">
        <f t="shared" si="19"/>
        <v>80</v>
      </c>
      <c r="I1413" s="501">
        <f t="shared" si="20"/>
        <v>20</v>
      </c>
    </row>
    <row r="1414" spans="1:9" ht="30" x14ac:dyDescent="0.3">
      <c r="A1414" s="494" t="s">
        <v>4599</v>
      </c>
      <c r="B1414" s="513" t="s">
        <v>2314</v>
      </c>
      <c r="C1414" s="302" t="s">
        <v>4600</v>
      </c>
      <c r="D1414" s="514">
        <v>46001008927</v>
      </c>
      <c r="E1414" s="508" t="s">
        <v>1276</v>
      </c>
      <c r="F1414" s="508" t="s">
        <v>350</v>
      </c>
      <c r="G1414" s="511">
        <v>100</v>
      </c>
      <c r="H1414" s="509">
        <f t="shared" si="19"/>
        <v>80</v>
      </c>
      <c r="I1414" s="501">
        <f t="shared" si="20"/>
        <v>20</v>
      </c>
    </row>
    <row r="1415" spans="1:9" ht="30" x14ac:dyDescent="0.3">
      <c r="A1415" s="494" t="s">
        <v>4601</v>
      </c>
      <c r="B1415" s="513" t="s">
        <v>1032</v>
      </c>
      <c r="C1415" s="302" t="s">
        <v>4602</v>
      </c>
      <c r="D1415" s="514">
        <v>46001013856</v>
      </c>
      <c r="E1415" s="508" t="s">
        <v>1276</v>
      </c>
      <c r="F1415" s="508" t="s">
        <v>350</v>
      </c>
      <c r="G1415" s="511">
        <v>100</v>
      </c>
      <c r="H1415" s="509">
        <f t="shared" si="19"/>
        <v>80</v>
      </c>
      <c r="I1415" s="501">
        <f t="shared" si="20"/>
        <v>20</v>
      </c>
    </row>
    <row r="1416" spans="1:9" ht="30" x14ac:dyDescent="0.3">
      <c r="A1416" s="494" t="s">
        <v>4603</v>
      </c>
      <c r="B1416" s="513" t="s">
        <v>756</v>
      </c>
      <c r="C1416" s="302" t="s">
        <v>4604</v>
      </c>
      <c r="D1416" s="514">
        <v>46001015010</v>
      </c>
      <c r="E1416" s="508" t="s">
        <v>1276</v>
      </c>
      <c r="F1416" s="508" t="s">
        <v>350</v>
      </c>
      <c r="G1416" s="511">
        <v>100</v>
      </c>
      <c r="H1416" s="509">
        <f t="shared" si="19"/>
        <v>80</v>
      </c>
      <c r="I1416" s="501">
        <f t="shared" si="20"/>
        <v>20</v>
      </c>
    </row>
    <row r="1417" spans="1:9" ht="30" x14ac:dyDescent="0.3">
      <c r="A1417" s="494" t="s">
        <v>4605</v>
      </c>
      <c r="B1417" s="513" t="s">
        <v>4606</v>
      </c>
      <c r="C1417" s="302" t="s">
        <v>718</v>
      </c>
      <c r="D1417" s="514">
        <v>46001000922</v>
      </c>
      <c r="E1417" s="508" t="s">
        <v>1276</v>
      </c>
      <c r="F1417" s="508" t="s">
        <v>350</v>
      </c>
      <c r="G1417" s="511">
        <v>100</v>
      </c>
      <c r="H1417" s="509">
        <f t="shared" si="19"/>
        <v>80</v>
      </c>
      <c r="I1417" s="501">
        <f t="shared" si="20"/>
        <v>20</v>
      </c>
    </row>
    <row r="1418" spans="1:9" ht="30" x14ac:dyDescent="0.3">
      <c r="A1418" s="494" t="s">
        <v>4607</v>
      </c>
      <c r="B1418" s="513" t="s">
        <v>4083</v>
      </c>
      <c r="C1418" s="302" t="s">
        <v>828</v>
      </c>
      <c r="D1418" s="514">
        <v>46001002426</v>
      </c>
      <c r="E1418" s="508" t="s">
        <v>1276</v>
      </c>
      <c r="F1418" s="508" t="s">
        <v>350</v>
      </c>
      <c r="G1418" s="511">
        <v>100</v>
      </c>
      <c r="H1418" s="509">
        <f t="shared" si="19"/>
        <v>80</v>
      </c>
      <c r="I1418" s="501">
        <f t="shared" si="20"/>
        <v>20</v>
      </c>
    </row>
    <row r="1419" spans="1:9" ht="30" x14ac:dyDescent="0.3">
      <c r="A1419" s="494" t="s">
        <v>4608</v>
      </c>
      <c r="B1419" s="513" t="s">
        <v>991</v>
      </c>
      <c r="C1419" s="302" t="s">
        <v>4491</v>
      </c>
      <c r="D1419" s="514">
        <v>46001016844</v>
      </c>
      <c r="E1419" s="508" t="s">
        <v>1276</v>
      </c>
      <c r="F1419" s="508" t="s">
        <v>350</v>
      </c>
      <c r="G1419" s="511">
        <v>100</v>
      </c>
      <c r="H1419" s="509">
        <f t="shared" si="19"/>
        <v>80</v>
      </c>
      <c r="I1419" s="501">
        <f t="shared" si="20"/>
        <v>20</v>
      </c>
    </row>
    <row r="1420" spans="1:9" ht="30" x14ac:dyDescent="0.3">
      <c r="A1420" s="494" t="s">
        <v>4609</v>
      </c>
      <c r="B1420" s="513" t="s">
        <v>1433</v>
      </c>
      <c r="C1420" s="302" t="s">
        <v>4610</v>
      </c>
      <c r="D1420" s="514">
        <v>46001008056</v>
      </c>
      <c r="E1420" s="508" t="s">
        <v>1276</v>
      </c>
      <c r="F1420" s="508" t="s">
        <v>350</v>
      </c>
      <c r="G1420" s="511">
        <v>100</v>
      </c>
      <c r="H1420" s="509">
        <f t="shared" si="19"/>
        <v>80</v>
      </c>
      <c r="I1420" s="501">
        <f t="shared" si="20"/>
        <v>20</v>
      </c>
    </row>
    <row r="1421" spans="1:9" ht="30" x14ac:dyDescent="0.3">
      <c r="A1421" s="494" t="s">
        <v>4611</v>
      </c>
      <c r="B1421" s="513" t="s">
        <v>4612</v>
      </c>
      <c r="C1421" s="302" t="s">
        <v>697</v>
      </c>
      <c r="D1421" s="514">
        <v>31001017862</v>
      </c>
      <c r="E1421" s="508" t="s">
        <v>1276</v>
      </c>
      <c r="F1421" s="508" t="s">
        <v>350</v>
      </c>
      <c r="G1421" s="511">
        <v>100</v>
      </c>
      <c r="H1421" s="509">
        <f t="shared" si="19"/>
        <v>80</v>
      </c>
      <c r="I1421" s="501">
        <f t="shared" si="20"/>
        <v>20</v>
      </c>
    </row>
    <row r="1422" spans="1:9" ht="30" x14ac:dyDescent="0.3">
      <c r="A1422" s="494" t="s">
        <v>4613</v>
      </c>
      <c r="B1422" s="513" t="s">
        <v>4614</v>
      </c>
      <c r="C1422" s="302" t="s">
        <v>2303</v>
      </c>
      <c r="D1422" s="514">
        <v>46001020231</v>
      </c>
      <c r="E1422" s="508" t="s">
        <v>1276</v>
      </c>
      <c r="F1422" s="508" t="s">
        <v>350</v>
      </c>
      <c r="G1422" s="511">
        <v>100</v>
      </c>
      <c r="H1422" s="509">
        <f t="shared" si="19"/>
        <v>80</v>
      </c>
      <c r="I1422" s="501">
        <f t="shared" si="20"/>
        <v>20</v>
      </c>
    </row>
    <row r="1423" spans="1:9" ht="30" x14ac:dyDescent="0.3">
      <c r="A1423" s="494" t="s">
        <v>4615</v>
      </c>
      <c r="B1423" s="513" t="s">
        <v>4616</v>
      </c>
      <c r="C1423" s="302" t="s">
        <v>4617</v>
      </c>
      <c r="D1423" s="514">
        <v>46001016630</v>
      </c>
      <c r="E1423" s="508" t="s">
        <v>1276</v>
      </c>
      <c r="F1423" s="508" t="s">
        <v>350</v>
      </c>
      <c r="G1423" s="511">
        <v>100</v>
      </c>
      <c r="H1423" s="509">
        <f t="shared" si="19"/>
        <v>80</v>
      </c>
      <c r="I1423" s="501">
        <f t="shared" si="20"/>
        <v>20</v>
      </c>
    </row>
    <row r="1424" spans="1:9" ht="30" x14ac:dyDescent="0.3">
      <c r="A1424" s="494" t="s">
        <v>4618</v>
      </c>
      <c r="B1424" s="513" t="s">
        <v>4619</v>
      </c>
      <c r="C1424" s="302" t="s">
        <v>3109</v>
      </c>
      <c r="D1424" s="514">
        <v>46001002940</v>
      </c>
      <c r="E1424" s="508" t="s">
        <v>1276</v>
      </c>
      <c r="F1424" s="508" t="s">
        <v>350</v>
      </c>
      <c r="G1424" s="511">
        <v>100</v>
      </c>
      <c r="H1424" s="509">
        <f t="shared" si="19"/>
        <v>80</v>
      </c>
      <c r="I1424" s="501">
        <f t="shared" si="20"/>
        <v>20</v>
      </c>
    </row>
    <row r="1425" spans="1:9" ht="30" x14ac:dyDescent="0.3">
      <c r="A1425" s="494" t="s">
        <v>4620</v>
      </c>
      <c r="B1425" s="513" t="s">
        <v>1385</v>
      </c>
      <c r="C1425" s="302" t="s">
        <v>4621</v>
      </c>
      <c r="D1425" s="514">
        <v>46001002927</v>
      </c>
      <c r="E1425" s="508" t="s">
        <v>1276</v>
      </c>
      <c r="F1425" s="508" t="s">
        <v>350</v>
      </c>
      <c r="G1425" s="511">
        <v>100</v>
      </c>
      <c r="H1425" s="509">
        <f t="shared" si="19"/>
        <v>80</v>
      </c>
      <c r="I1425" s="501">
        <f t="shared" si="20"/>
        <v>20</v>
      </c>
    </row>
    <row r="1426" spans="1:9" ht="30" x14ac:dyDescent="0.3">
      <c r="A1426" s="494" t="s">
        <v>4622</v>
      </c>
      <c r="B1426" s="513" t="s">
        <v>3915</v>
      </c>
      <c r="C1426" s="302" t="s">
        <v>4623</v>
      </c>
      <c r="D1426" s="514">
        <v>46001022484</v>
      </c>
      <c r="E1426" s="508" t="s">
        <v>1276</v>
      </c>
      <c r="F1426" s="508" t="s">
        <v>350</v>
      </c>
      <c r="G1426" s="511">
        <v>100</v>
      </c>
      <c r="H1426" s="509">
        <f t="shared" si="19"/>
        <v>80</v>
      </c>
      <c r="I1426" s="501">
        <f t="shared" si="20"/>
        <v>20</v>
      </c>
    </row>
    <row r="1427" spans="1:9" ht="30" x14ac:dyDescent="0.3">
      <c r="A1427" s="494" t="s">
        <v>4624</v>
      </c>
      <c r="B1427" s="513" t="s">
        <v>520</v>
      </c>
      <c r="C1427" s="302" t="s">
        <v>1220</v>
      </c>
      <c r="D1427" s="514">
        <v>46001020043</v>
      </c>
      <c r="E1427" s="508" t="s">
        <v>1276</v>
      </c>
      <c r="F1427" s="508" t="s">
        <v>350</v>
      </c>
      <c r="G1427" s="511">
        <v>100</v>
      </c>
      <c r="H1427" s="509">
        <f t="shared" si="19"/>
        <v>80</v>
      </c>
      <c r="I1427" s="501">
        <f t="shared" si="20"/>
        <v>20</v>
      </c>
    </row>
    <row r="1428" spans="1:9" ht="30" x14ac:dyDescent="0.3">
      <c r="A1428" s="494" t="s">
        <v>4625</v>
      </c>
      <c r="B1428" s="513" t="s">
        <v>881</v>
      </c>
      <c r="C1428" s="302" t="s">
        <v>4626</v>
      </c>
      <c r="D1428" s="514">
        <v>46001016258</v>
      </c>
      <c r="E1428" s="508" t="s">
        <v>1276</v>
      </c>
      <c r="F1428" s="508" t="s">
        <v>350</v>
      </c>
      <c r="G1428" s="511">
        <v>100</v>
      </c>
      <c r="H1428" s="509">
        <f t="shared" si="19"/>
        <v>80</v>
      </c>
      <c r="I1428" s="501">
        <f t="shared" si="20"/>
        <v>20</v>
      </c>
    </row>
    <row r="1429" spans="1:9" ht="30" x14ac:dyDescent="0.3">
      <c r="A1429" s="494" t="s">
        <v>4627</v>
      </c>
      <c r="B1429" s="513" t="s">
        <v>3372</v>
      </c>
      <c r="C1429" s="302" t="s">
        <v>4628</v>
      </c>
      <c r="D1429" s="514">
        <v>46001014093</v>
      </c>
      <c r="E1429" s="508" t="s">
        <v>1276</v>
      </c>
      <c r="F1429" s="508" t="s">
        <v>350</v>
      </c>
      <c r="G1429" s="511">
        <v>100</v>
      </c>
      <c r="H1429" s="509">
        <f t="shared" si="19"/>
        <v>80</v>
      </c>
      <c r="I1429" s="501">
        <f t="shared" si="20"/>
        <v>20</v>
      </c>
    </row>
    <row r="1430" spans="1:9" ht="30" x14ac:dyDescent="0.3">
      <c r="A1430" s="494" t="s">
        <v>4629</v>
      </c>
      <c r="B1430" s="513" t="s">
        <v>3240</v>
      </c>
      <c r="C1430" s="302" t="s">
        <v>4630</v>
      </c>
      <c r="D1430" s="514">
        <v>46001003523</v>
      </c>
      <c r="E1430" s="508" t="s">
        <v>1276</v>
      </c>
      <c r="F1430" s="508" t="s">
        <v>350</v>
      </c>
      <c r="G1430" s="511">
        <v>100</v>
      </c>
      <c r="H1430" s="509">
        <f t="shared" si="19"/>
        <v>80</v>
      </c>
      <c r="I1430" s="501">
        <f t="shared" si="20"/>
        <v>20</v>
      </c>
    </row>
    <row r="1431" spans="1:9" ht="30" x14ac:dyDescent="0.3">
      <c r="A1431" s="494" t="s">
        <v>4631</v>
      </c>
      <c r="B1431" s="513" t="s">
        <v>1838</v>
      </c>
      <c r="C1431" s="302" t="s">
        <v>4632</v>
      </c>
      <c r="D1431" s="514">
        <v>61104075891</v>
      </c>
      <c r="E1431" s="508" t="s">
        <v>1276</v>
      </c>
      <c r="F1431" s="508" t="s">
        <v>350</v>
      </c>
      <c r="G1431" s="511">
        <v>100</v>
      </c>
      <c r="H1431" s="509">
        <f t="shared" si="19"/>
        <v>80</v>
      </c>
      <c r="I1431" s="501">
        <f t="shared" si="20"/>
        <v>20</v>
      </c>
    </row>
    <row r="1432" spans="1:9" ht="30" x14ac:dyDescent="0.3">
      <c r="A1432" s="494" t="s">
        <v>4633</v>
      </c>
      <c r="B1432" s="513" t="s">
        <v>491</v>
      </c>
      <c r="C1432" s="302" t="s">
        <v>4634</v>
      </c>
      <c r="D1432" s="514">
        <v>46001000103</v>
      </c>
      <c r="E1432" s="508" t="s">
        <v>1276</v>
      </c>
      <c r="F1432" s="508" t="s">
        <v>350</v>
      </c>
      <c r="G1432" s="511">
        <v>100</v>
      </c>
      <c r="H1432" s="509">
        <f t="shared" si="19"/>
        <v>80</v>
      </c>
      <c r="I1432" s="501">
        <f t="shared" si="20"/>
        <v>20</v>
      </c>
    </row>
    <row r="1433" spans="1:9" ht="30" x14ac:dyDescent="0.3">
      <c r="A1433" s="494" t="s">
        <v>4635</v>
      </c>
      <c r="B1433" s="513" t="s">
        <v>536</v>
      </c>
      <c r="C1433" s="302" t="s">
        <v>3753</v>
      </c>
      <c r="D1433" s="514">
        <v>46001017473</v>
      </c>
      <c r="E1433" s="508" t="s">
        <v>1276</v>
      </c>
      <c r="F1433" s="508" t="s">
        <v>350</v>
      </c>
      <c r="G1433" s="511">
        <v>100</v>
      </c>
      <c r="H1433" s="509">
        <f t="shared" ref="H1433:H1496" si="21">G1433-I1433</f>
        <v>80</v>
      </c>
      <c r="I1433" s="501">
        <f t="shared" ref="I1433:I1496" si="22">G1433*20%</f>
        <v>20</v>
      </c>
    </row>
    <row r="1434" spans="1:9" ht="30" x14ac:dyDescent="0.3">
      <c r="A1434" s="494" t="s">
        <v>4636</v>
      </c>
      <c r="B1434" s="513" t="s">
        <v>2947</v>
      </c>
      <c r="C1434" s="302" t="s">
        <v>857</v>
      </c>
      <c r="D1434" s="514">
        <v>46001017960</v>
      </c>
      <c r="E1434" s="508" t="s">
        <v>1276</v>
      </c>
      <c r="F1434" s="508" t="s">
        <v>350</v>
      </c>
      <c r="G1434" s="511">
        <v>100</v>
      </c>
      <c r="H1434" s="509">
        <f t="shared" si="21"/>
        <v>80</v>
      </c>
      <c r="I1434" s="501">
        <f t="shared" si="22"/>
        <v>20</v>
      </c>
    </row>
    <row r="1435" spans="1:9" ht="30" x14ac:dyDescent="0.3">
      <c r="A1435" s="494" t="s">
        <v>4637</v>
      </c>
      <c r="B1435" s="513" t="s">
        <v>489</v>
      </c>
      <c r="C1435" s="302" t="s">
        <v>4638</v>
      </c>
      <c r="D1435" s="514">
        <v>46001017460</v>
      </c>
      <c r="E1435" s="508" t="s">
        <v>1276</v>
      </c>
      <c r="F1435" s="508" t="s">
        <v>350</v>
      </c>
      <c r="G1435" s="511">
        <v>100</v>
      </c>
      <c r="H1435" s="509">
        <f t="shared" si="21"/>
        <v>80</v>
      </c>
      <c r="I1435" s="501">
        <f t="shared" si="22"/>
        <v>20</v>
      </c>
    </row>
    <row r="1436" spans="1:9" ht="30" x14ac:dyDescent="0.3">
      <c r="A1436" s="494" t="s">
        <v>4639</v>
      </c>
      <c r="B1436" s="513" t="s">
        <v>881</v>
      </c>
      <c r="C1436" s="302" t="s">
        <v>4640</v>
      </c>
      <c r="D1436" s="514">
        <v>46001014171</v>
      </c>
      <c r="E1436" s="508" t="s">
        <v>1276</v>
      </c>
      <c r="F1436" s="508" t="s">
        <v>350</v>
      </c>
      <c r="G1436" s="511">
        <v>100</v>
      </c>
      <c r="H1436" s="509">
        <f t="shared" si="21"/>
        <v>80</v>
      </c>
      <c r="I1436" s="501">
        <f t="shared" si="22"/>
        <v>20</v>
      </c>
    </row>
    <row r="1437" spans="1:9" ht="30" x14ac:dyDescent="0.3">
      <c r="A1437" s="494" t="s">
        <v>4641</v>
      </c>
      <c r="B1437" s="513" t="s">
        <v>3389</v>
      </c>
      <c r="C1437" s="302" t="s">
        <v>4642</v>
      </c>
      <c r="D1437" s="514">
        <v>46001006727</v>
      </c>
      <c r="E1437" s="508" t="s">
        <v>1276</v>
      </c>
      <c r="F1437" s="508" t="s">
        <v>350</v>
      </c>
      <c r="G1437" s="511">
        <v>100</v>
      </c>
      <c r="H1437" s="509">
        <f t="shared" si="21"/>
        <v>80</v>
      </c>
      <c r="I1437" s="501">
        <f t="shared" si="22"/>
        <v>20</v>
      </c>
    </row>
    <row r="1438" spans="1:9" ht="30" x14ac:dyDescent="0.3">
      <c r="A1438" s="494" t="s">
        <v>4643</v>
      </c>
      <c r="B1438" s="513" t="s">
        <v>524</v>
      </c>
      <c r="C1438" s="302" t="s">
        <v>4450</v>
      </c>
      <c r="D1438" s="514">
        <v>46001004792</v>
      </c>
      <c r="E1438" s="508" t="s">
        <v>1276</v>
      </c>
      <c r="F1438" s="508" t="s">
        <v>350</v>
      </c>
      <c r="G1438" s="511">
        <v>100</v>
      </c>
      <c r="H1438" s="509">
        <f t="shared" si="21"/>
        <v>80</v>
      </c>
      <c r="I1438" s="501">
        <f t="shared" si="22"/>
        <v>20</v>
      </c>
    </row>
    <row r="1439" spans="1:9" ht="30" x14ac:dyDescent="0.3">
      <c r="A1439" s="494" t="s">
        <v>4644</v>
      </c>
      <c r="B1439" s="513" t="s">
        <v>1197</v>
      </c>
      <c r="C1439" s="302" t="s">
        <v>1753</v>
      </c>
      <c r="D1439" s="514">
        <v>46001010809</v>
      </c>
      <c r="E1439" s="508" t="s">
        <v>1276</v>
      </c>
      <c r="F1439" s="508" t="s">
        <v>350</v>
      </c>
      <c r="G1439" s="511">
        <v>100</v>
      </c>
      <c r="H1439" s="509">
        <f t="shared" si="21"/>
        <v>80</v>
      </c>
      <c r="I1439" s="501">
        <f t="shared" si="22"/>
        <v>20</v>
      </c>
    </row>
    <row r="1440" spans="1:9" ht="30" x14ac:dyDescent="0.3">
      <c r="A1440" s="494" t="s">
        <v>4645</v>
      </c>
      <c r="B1440" s="513" t="s">
        <v>2058</v>
      </c>
      <c r="C1440" s="302" t="s">
        <v>4646</v>
      </c>
      <c r="D1440" s="514">
        <v>46001011041</v>
      </c>
      <c r="E1440" s="508" t="s">
        <v>1276</v>
      </c>
      <c r="F1440" s="508" t="s">
        <v>350</v>
      </c>
      <c r="G1440" s="511">
        <v>100</v>
      </c>
      <c r="H1440" s="509">
        <f t="shared" si="21"/>
        <v>80</v>
      </c>
      <c r="I1440" s="501">
        <f t="shared" si="22"/>
        <v>20</v>
      </c>
    </row>
    <row r="1441" spans="1:9" ht="30" x14ac:dyDescent="0.3">
      <c r="A1441" s="494" t="s">
        <v>4647</v>
      </c>
      <c r="B1441" s="513" t="s">
        <v>2724</v>
      </c>
      <c r="C1441" s="302" t="s">
        <v>4648</v>
      </c>
      <c r="D1441" s="514">
        <v>46001020073</v>
      </c>
      <c r="E1441" s="508" t="s">
        <v>1276</v>
      </c>
      <c r="F1441" s="508" t="s">
        <v>350</v>
      </c>
      <c r="G1441" s="511">
        <v>100</v>
      </c>
      <c r="H1441" s="509">
        <f t="shared" si="21"/>
        <v>80</v>
      </c>
      <c r="I1441" s="501">
        <f t="shared" si="22"/>
        <v>20</v>
      </c>
    </row>
    <row r="1442" spans="1:9" ht="30" x14ac:dyDescent="0.3">
      <c r="A1442" s="494" t="s">
        <v>4649</v>
      </c>
      <c r="B1442" s="513" t="s">
        <v>3400</v>
      </c>
      <c r="C1442" s="302" t="s">
        <v>1685</v>
      </c>
      <c r="D1442" s="514">
        <v>46301025273</v>
      </c>
      <c r="E1442" s="508" t="s">
        <v>1276</v>
      </c>
      <c r="F1442" s="508" t="s">
        <v>350</v>
      </c>
      <c r="G1442" s="511">
        <v>100</v>
      </c>
      <c r="H1442" s="509">
        <f t="shared" si="21"/>
        <v>80</v>
      </c>
      <c r="I1442" s="501">
        <f t="shared" si="22"/>
        <v>20</v>
      </c>
    </row>
    <row r="1443" spans="1:9" ht="30" x14ac:dyDescent="0.3">
      <c r="A1443" s="494" t="s">
        <v>4650</v>
      </c>
      <c r="B1443" s="513" t="s">
        <v>518</v>
      </c>
      <c r="C1443" s="302" t="s">
        <v>4651</v>
      </c>
      <c r="D1443" s="514">
        <v>46001015649</v>
      </c>
      <c r="E1443" s="508" t="s">
        <v>1276</v>
      </c>
      <c r="F1443" s="508" t="s">
        <v>350</v>
      </c>
      <c r="G1443" s="511">
        <v>100</v>
      </c>
      <c r="H1443" s="509">
        <f t="shared" si="21"/>
        <v>80</v>
      </c>
      <c r="I1443" s="501">
        <f t="shared" si="22"/>
        <v>20</v>
      </c>
    </row>
    <row r="1444" spans="1:9" ht="30" x14ac:dyDescent="0.3">
      <c r="A1444" s="494" t="s">
        <v>4652</v>
      </c>
      <c r="B1444" s="513" t="s">
        <v>4653</v>
      </c>
      <c r="C1444" s="302" t="s">
        <v>1050</v>
      </c>
      <c r="D1444" s="514">
        <v>11001009147</v>
      </c>
      <c r="E1444" s="508" t="s">
        <v>1276</v>
      </c>
      <c r="F1444" s="508" t="s">
        <v>350</v>
      </c>
      <c r="G1444" s="511">
        <v>100</v>
      </c>
      <c r="H1444" s="509">
        <f t="shared" si="21"/>
        <v>80</v>
      </c>
      <c r="I1444" s="501">
        <f t="shared" si="22"/>
        <v>20</v>
      </c>
    </row>
    <row r="1445" spans="1:9" ht="30" x14ac:dyDescent="0.3">
      <c r="A1445" s="494" t="s">
        <v>4654</v>
      </c>
      <c r="B1445" s="513" t="s">
        <v>551</v>
      </c>
      <c r="C1445" s="302" t="s">
        <v>1491</v>
      </c>
      <c r="D1445" s="514">
        <v>11001006867</v>
      </c>
      <c r="E1445" s="508" t="s">
        <v>1276</v>
      </c>
      <c r="F1445" s="508" t="s">
        <v>350</v>
      </c>
      <c r="G1445" s="511">
        <v>100</v>
      </c>
      <c r="H1445" s="509">
        <f t="shared" si="21"/>
        <v>80</v>
      </c>
      <c r="I1445" s="501">
        <f t="shared" si="22"/>
        <v>20</v>
      </c>
    </row>
    <row r="1446" spans="1:9" ht="30" x14ac:dyDescent="0.3">
      <c r="A1446" s="494" t="s">
        <v>4655</v>
      </c>
      <c r="B1446" s="513" t="s">
        <v>1582</v>
      </c>
      <c r="C1446" s="302" t="s">
        <v>871</v>
      </c>
      <c r="D1446" s="514">
        <v>11001021273</v>
      </c>
      <c r="E1446" s="508" t="s">
        <v>1276</v>
      </c>
      <c r="F1446" s="508" t="s">
        <v>350</v>
      </c>
      <c r="G1446" s="511">
        <v>100</v>
      </c>
      <c r="H1446" s="509">
        <f t="shared" si="21"/>
        <v>80</v>
      </c>
      <c r="I1446" s="501">
        <f t="shared" si="22"/>
        <v>20</v>
      </c>
    </row>
    <row r="1447" spans="1:9" ht="30" x14ac:dyDescent="0.3">
      <c r="A1447" s="494" t="s">
        <v>4656</v>
      </c>
      <c r="B1447" s="513" t="s">
        <v>4657</v>
      </c>
      <c r="C1447" s="302" t="s">
        <v>1371</v>
      </c>
      <c r="D1447" s="514">
        <v>59001001022</v>
      </c>
      <c r="E1447" s="508" t="s">
        <v>1276</v>
      </c>
      <c r="F1447" s="508" t="s">
        <v>350</v>
      </c>
      <c r="G1447" s="511">
        <v>100</v>
      </c>
      <c r="H1447" s="509">
        <f t="shared" si="21"/>
        <v>80</v>
      </c>
      <c r="I1447" s="501">
        <f t="shared" si="22"/>
        <v>20</v>
      </c>
    </row>
    <row r="1448" spans="1:9" ht="30" x14ac:dyDescent="0.3">
      <c r="A1448" s="494" t="s">
        <v>4658</v>
      </c>
      <c r="B1448" s="513" t="s">
        <v>551</v>
      </c>
      <c r="C1448" s="302" t="s">
        <v>1371</v>
      </c>
      <c r="D1448" s="514">
        <v>11001027479</v>
      </c>
      <c r="E1448" s="508" t="s">
        <v>1276</v>
      </c>
      <c r="F1448" s="508" t="s">
        <v>350</v>
      </c>
      <c r="G1448" s="511">
        <v>100</v>
      </c>
      <c r="H1448" s="509">
        <f t="shared" si="21"/>
        <v>80</v>
      </c>
      <c r="I1448" s="501">
        <f t="shared" si="22"/>
        <v>20</v>
      </c>
    </row>
    <row r="1449" spans="1:9" ht="30" x14ac:dyDescent="0.3">
      <c r="A1449" s="494" t="s">
        <v>4659</v>
      </c>
      <c r="B1449" s="513" t="s">
        <v>536</v>
      </c>
      <c r="C1449" s="302" t="s">
        <v>4660</v>
      </c>
      <c r="D1449" s="514">
        <v>18001064413</v>
      </c>
      <c r="E1449" s="508" t="s">
        <v>1276</v>
      </c>
      <c r="F1449" s="508" t="s">
        <v>350</v>
      </c>
      <c r="G1449" s="511">
        <v>100</v>
      </c>
      <c r="H1449" s="509">
        <f t="shared" si="21"/>
        <v>80</v>
      </c>
      <c r="I1449" s="501">
        <f t="shared" si="22"/>
        <v>20</v>
      </c>
    </row>
    <row r="1450" spans="1:9" ht="30" x14ac:dyDescent="0.3">
      <c r="A1450" s="494" t="s">
        <v>4661</v>
      </c>
      <c r="B1450" s="513" t="s">
        <v>4662</v>
      </c>
      <c r="C1450" s="302" t="s">
        <v>4663</v>
      </c>
      <c r="D1450" s="514">
        <v>11001006199</v>
      </c>
      <c r="E1450" s="508" t="s">
        <v>1276</v>
      </c>
      <c r="F1450" s="508" t="s">
        <v>350</v>
      </c>
      <c r="G1450" s="511">
        <v>100</v>
      </c>
      <c r="H1450" s="509">
        <f t="shared" si="21"/>
        <v>80</v>
      </c>
      <c r="I1450" s="501">
        <f t="shared" si="22"/>
        <v>20</v>
      </c>
    </row>
    <row r="1451" spans="1:9" ht="30" x14ac:dyDescent="0.3">
      <c r="A1451" s="494" t="s">
        <v>4664</v>
      </c>
      <c r="B1451" s="513" t="s">
        <v>2889</v>
      </c>
      <c r="C1451" s="302" t="s">
        <v>544</v>
      </c>
      <c r="D1451" s="514">
        <v>11001008543</v>
      </c>
      <c r="E1451" s="508" t="s">
        <v>1276</v>
      </c>
      <c r="F1451" s="508" t="s">
        <v>350</v>
      </c>
      <c r="G1451" s="511">
        <v>100</v>
      </c>
      <c r="H1451" s="509">
        <f t="shared" si="21"/>
        <v>80</v>
      </c>
      <c r="I1451" s="501">
        <f t="shared" si="22"/>
        <v>20</v>
      </c>
    </row>
    <row r="1452" spans="1:9" ht="30" x14ac:dyDescent="0.3">
      <c r="A1452" s="494" t="s">
        <v>4665</v>
      </c>
      <c r="B1452" s="513" t="s">
        <v>2344</v>
      </c>
      <c r="C1452" s="302" t="s">
        <v>1899</v>
      </c>
      <c r="D1452" s="514">
        <v>11001027348</v>
      </c>
      <c r="E1452" s="508" t="s">
        <v>1276</v>
      </c>
      <c r="F1452" s="508" t="s">
        <v>350</v>
      </c>
      <c r="G1452" s="511">
        <v>100</v>
      </c>
      <c r="H1452" s="509">
        <f t="shared" si="21"/>
        <v>80</v>
      </c>
      <c r="I1452" s="501">
        <f t="shared" si="22"/>
        <v>20</v>
      </c>
    </row>
    <row r="1453" spans="1:9" ht="30" x14ac:dyDescent="0.3">
      <c r="A1453" s="494" t="s">
        <v>4666</v>
      </c>
      <c r="B1453" s="513" t="s">
        <v>4667</v>
      </c>
      <c r="C1453" s="302" t="s">
        <v>544</v>
      </c>
      <c r="D1453" s="514">
        <v>11001028274</v>
      </c>
      <c r="E1453" s="508" t="s">
        <v>1276</v>
      </c>
      <c r="F1453" s="508" t="s">
        <v>350</v>
      </c>
      <c r="G1453" s="511">
        <v>100</v>
      </c>
      <c r="H1453" s="509">
        <f t="shared" si="21"/>
        <v>80</v>
      </c>
      <c r="I1453" s="501">
        <f t="shared" si="22"/>
        <v>20</v>
      </c>
    </row>
    <row r="1454" spans="1:9" ht="30" x14ac:dyDescent="0.3">
      <c r="A1454" s="494" t="s">
        <v>4668</v>
      </c>
      <c r="B1454" s="513" t="s">
        <v>2028</v>
      </c>
      <c r="C1454" s="302" t="s">
        <v>1001</v>
      </c>
      <c r="D1454" s="514">
        <v>11001006417</v>
      </c>
      <c r="E1454" s="508" t="s">
        <v>1276</v>
      </c>
      <c r="F1454" s="508" t="s">
        <v>350</v>
      </c>
      <c r="G1454" s="511">
        <v>100</v>
      </c>
      <c r="H1454" s="509">
        <f t="shared" si="21"/>
        <v>80</v>
      </c>
      <c r="I1454" s="501">
        <f t="shared" si="22"/>
        <v>20</v>
      </c>
    </row>
    <row r="1455" spans="1:9" ht="30" x14ac:dyDescent="0.3">
      <c r="A1455" s="494" t="s">
        <v>4669</v>
      </c>
      <c r="B1455" s="513" t="s">
        <v>4670</v>
      </c>
      <c r="C1455" s="302" t="s">
        <v>4671</v>
      </c>
      <c r="D1455" s="514">
        <v>11001000214</v>
      </c>
      <c r="E1455" s="508" t="s">
        <v>1276</v>
      </c>
      <c r="F1455" s="508" t="s">
        <v>350</v>
      </c>
      <c r="G1455" s="511">
        <v>100</v>
      </c>
      <c r="H1455" s="509">
        <f t="shared" si="21"/>
        <v>80</v>
      </c>
      <c r="I1455" s="501">
        <f t="shared" si="22"/>
        <v>20</v>
      </c>
    </row>
    <row r="1456" spans="1:9" ht="30" x14ac:dyDescent="0.3">
      <c r="A1456" s="494" t="s">
        <v>4672</v>
      </c>
      <c r="B1456" s="513" t="s">
        <v>4673</v>
      </c>
      <c r="C1456" s="302" t="s">
        <v>1970</v>
      </c>
      <c r="D1456" s="514">
        <v>11001003781</v>
      </c>
      <c r="E1456" s="508" t="s">
        <v>1276</v>
      </c>
      <c r="F1456" s="508" t="s">
        <v>350</v>
      </c>
      <c r="G1456" s="511">
        <v>100</v>
      </c>
      <c r="H1456" s="509">
        <f t="shared" si="21"/>
        <v>80</v>
      </c>
      <c r="I1456" s="501">
        <f t="shared" si="22"/>
        <v>20</v>
      </c>
    </row>
    <row r="1457" spans="1:9" ht="30" x14ac:dyDescent="0.3">
      <c r="A1457" s="494" t="s">
        <v>4674</v>
      </c>
      <c r="B1457" s="513" t="s">
        <v>2344</v>
      </c>
      <c r="C1457" s="302" t="s">
        <v>488</v>
      </c>
      <c r="D1457" s="514">
        <v>11001025537</v>
      </c>
      <c r="E1457" s="508" t="s">
        <v>1276</v>
      </c>
      <c r="F1457" s="508" t="s">
        <v>350</v>
      </c>
      <c r="G1457" s="511">
        <v>100</v>
      </c>
      <c r="H1457" s="509">
        <f t="shared" si="21"/>
        <v>80</v>
      </c>
      <c r="I1457" s="501">
        <f t="shared" si="22"/>
        <v>20</v>
      </c>
    </row>
    <row r="1458" spans="1:9" ht="30" x14ac:dyDescent="0.3">
      <c r="A1458" s="494" t="s">
        <v>4675</v>
      </c>
      <c r="B1458" s="513" t="s">
        <v>4676</v>
      </c>
      <c r="C1458" s="302" t="s">
        <v>536</v>
      </c>
      <c r="D1458" s="514">
        <v>11001007418</v>
      </c>
      <c r="E1458" s="508" t="s">
        <v>1276</v>
      </c>
      <c r="F1458" s="508" t="s">
        <v>350</v>
      </c>
      <c r="G1458" s="511">
        <v>100</v>
      </c>
      <c r="H1458" s="509">
        <f t="shared" si="21"/>
        <v>80</v>
      </c>
      <c r="I1458" s="501">
        <f t="shared" si="22"/>
        <v>20</v>
      </c>
    </row>
    <row r="1459" spans="1:9" ht="30" x14ac:dyDescent="0.3">
      <c r="A1459" s="494" t="s">
        <v>4677</v>
      </c>
      <c r="B1459" s="513" t="s">
        <v>4678</v>
      </c>
      <c r="C1459" s="302" t="s">
        <v>4679</v>
      </c>
      <c r="D1459" s="514" t="s">
        <v>4680</v>
      </c>
      <c r="E1459" s="508" t="s">
        <v>1276</v>
      </c>
      <c r="F1459" s="508" t="s">
        <v>350</v>
      </c>
      <c r="G1459" s="511">
        <v>100</v>
      </c>
      <c r="H1459" s="509">
        <f t="shared" si="21"/>
        <v>80</v>
      </c>
      <c r="I1459" s="501">
        <f t="shared" si="22"/>
        <v>20</v>
      </c>
    </row>
    <row r="1460" spans="1:9" ht="30" x14ac:dyDescent="0.3">
      <c r="A1460" s="494" t="s">
        <v>4681</v>
      </c>
      <c r="B1460" s="513" t="s">
        <v>4682</v>
      </c>
      <c r="C1460" s="302" t="s">
        <v>774</v>
      </c>
      <c r="D1460" s="514">
        <v>11001016420</v>
      </c>
      <c r="E1460" s="508" t="s">
        <v>1276</v>
      </c>
      <c r="F1460" s="508" t="s">
        <v>350</v>
      </c>
      <c r="G1460" s="511">
        <v>100</v>
      </c>
      <c r="H1460" s="509">
        <f t="shared" si="21"/>
        <v>80</v>
      </c>
      <c r="I1460" s="501">
        <f t="shared" si="22"/>
        <v>20</v>
      </c>
    </row>
    <row r="1461" spans="1:9" ht="30" x14ac:dyDescent="0.3">
      <c r="A1461" s="494" t="s">
        <v>4683</v>
      </c>
      <c r="B1461" s="513" t="s">
        <v>4684</v>
      </c>
      <c r="C1461" s="302" t="s">
        <v>668</v>
      </c>
      <c r="D1461" s="514">
        <v>59001025103</v>
      </c>
      <c r="E1461" s="508" t="s">
        <v>1276</v>
      </c>
      <c r="F1461" s="508" t="s">
        <v>350</v>
      </c>
      <c r="G1461" s="511">
        <v>100</v>
      </c>
      <c r="H1461" s="509">
        <f t="shared" si="21"/>
        <v>80</v>
      </c>
      <c r="I1461" s="501">
        <f t="shared" si="22"/>
        <v>20</v>
      </c>
    </row>
    <row r="1462" spans="1:9" ht="30" x14ac:dyDescent="0.3">
      <c r="A1462" s="494" t="s">
        <v>4685</v>
      </c>
      <c r="B1462" s="513" t="s">
        <v>4544</v>
      </c>
      <c r="C1462" s="302" t="s">
        <v>2812</v>
      </c>
      <c r="D1462" s="514">
        <v>11001020354</v>
      </c>
      <c r="E1462" s="508" t="s">
        <v>1276</v>
      </c>
      <c r="F1462" s="508" t="s">
        <v>350</v>
      </c>
      <c r="G1462" s="511">
        <v>100</v>
      </c>
      <c r="H1462" s="509">
        <f t="shared" si="21"/>
        <v>80</v>
      </c>
      <c r="I1462" s="501">
        <f t="shared" si="22"/>
        <v>20</v>
      </c>
    </row>
    <row r="1463" spans="1:9" ht="30" x14ac:dyDescent="0.3">
      <c r="A1463" s="494" t="s">
        <v>4686</v>
      </c>
      <c r="B1463" s="513" t="s">
        <v>1615</v>
      </c>
      <c r="C1463" s="302" t="s">
        <v>1324</v>
      </c>
      <c r="D1463" s="514">
        <v>11001031023</v>
      </c>
      <c r="E1463" s="508" t="s">
        <v>1276</v>
      </c>
      <c r="F1463" s="508" t="s">
        <v>350</v>
      </c>
      <c r="G1463" s="511">
        <v>100</v>
      </c>
      <c r="H1463" s="509">
        <f t="shared" si="21"/>
        <v>80</v>
      </c>
      <c r="I1463" s="501">
        <f t="shared" si="22"/>
        <v>20</v>
      </c>
    </row>
    <row r="1464" spans="1:9" ht="30" x14ac:dyDescent="0.3">
      <c r="A1464" s="494" t="s">
        <v>4687</v>
      </c>
      <c r="B1464" s="513" t="s">
        <v>1254</v>
      </c>
      <c r="C1464" s="302" t="s">
        <v>535</v>
      </c>
      <c r="D1464" s="514">
        <v>18001009987</v>
      </c>
      <c r="E1464" s="508" t="s">
        <v>1276</v>
      </c>
      <c r="F1464" s="508" t="s">
        <v>350</v>
      </c>
      <c r="G1464" s="511">
        <v>100</v>
      </c>
      <c r="H1464" s="509">
        <f t="shared" si="21"/>
        <v>80</v>
      </c>
      <c r="I1464" s="501">
        <f t="shared" si="22"/>
        <v>20</v>
      </c>
    </row>
    <row r="1465" spans="1:9" ht="30" x14ac:dyDescent="0.3">
      <c r="A1465" s="494" t="s">
        <v>4688</v>
      </c>
      <c r="B1465" s="513" t="s">
        <v>4689</v>
      </c>
      <c r="C1465" s="302" t="s">
        <v>4690</v>
      </c>
      <c r="D1465" s="514">
        <v>11001005238</v>
      </c>
      <c r="E1465" s="508" t="s">
        <v>1276</v>
      </c>
      <c r="F1465" s="508" t="s">
        <v>350</v>
      </c>
      <c r="G1465" s="511">
        <v>100</v>
      </c>
      <c r="H1465" s="509">
        <f t="shared" si="21"/>
        <v>80</v>
      </c>
      <c r="I1465" s="501">
        <f t="shared" si="22"/>
        <v>20</v>
      </c>
    </row>
    <row r="1466" spans="1:9" ht="30" x14ac:dyDescent="0.3">
      <c r="A1466" s="494" t="s">
        <v>4691</v>
      </c>
      <c r="B1466" s="513" t="s">
        <v>4692</v>
      </c>
      <c r="C1466" s="302" t="s">
        <v>2812</v>
      </c>
      <c r="D1466" s="514" t="s">
        <v>4693</v>
      </c>
      <c r="E1466" s="508" t="s">
        <v>1276</v>
      </c>
      <c r="F1466" s="508" t="s">
        <v>350</v>
      </c>
      <c r="G1466" s="511">
        <v>100</v>
      </c>
      <c r="H1466" s="509">
        <f t="shared" si="21"/>
        <v>80</v>
      </c>
      <c r="I1466" s="501">
        <f t="shared" si="22"/>
        <v>20</v>
      </c>
    </row>
    <row r="1467" spans="1:9" ht="30" x14ac:dyDescent="0.3">
      <c r="A1467" s="494" t="s">
        <v>4694</v>
      </c>
      <c r="B1467" s="513" t="s">
        <v>4695</v>
      </c>
      <c r="C1467" s="302" t="s">
        <v>4696</v>
      </c>
      <c r="D1467" s="514">
        <v>11001013974</v>
      </c>
      <c r="E1467" s="508" t="s">
        <v>1276</v>
      </c>
      <c r="F1467" s="508" t="s">
        <v>350</v>
      </c>
      <c r="G1467" s="511">
        <v>100</v>
      </c>
      <c r="H1467" s="509">
        <f t="shared" si="21"/>
        <v>80</v>
      </c>
      <c r="I1467" s="501">
        <f t="shared" si="22"/>
        <v>20</v>
      </c>
    </row>
    <row r="1468" spans="1:9" ht="30" x14ac:dyDescent="0.3">
      <c r="A1468" s="494" t="s">
        <v>4697</v>
      </c>
      <c r="B1468" s="513" t="s">
        <v>2530</v>
      </c>
      <c r="C1468" s="302" t="s">
        <v>4118</v>
      </c>
      <c r="D1468" s="514">
        <v>11001005416</v>
      </c>
      <c r="E1468" s="508" t="s">
        <v>1276</v>
      </c>
      <c r="F1468" s="508" t="s">
        <v>350</v>
      </c>
      <c r="G1468" s="511">
        <v>100</v>
      </c>
      <c r="H1468" s="509">
        <f t="shared" si="21"/>
        <v>80</v>
      </c>
      <c r="I1468" s="501">
        <f t="shared" si="22"/>
        <v>20</v>
      </c>
    </row>
    <row r="1469" spans="1:9" ht="30" x14ac:dyDescent="0.3">
      <c r="A1469" s="494" t="s">
        <v>4698</v>
      </c>
      <c r="B1469" s="513" t="s">
        <v>1069</v>
      </c>
      <c r="C1469" s="302" t="s">
        <v>1899</v>
      </c>
      <c r="D1469" s="514">
        <v>11001014117</v>
      </c>
      <c r="E1469" s="508" t="s">
        <v>1276</v>
      </c>
      <c r="F1469" s="508" t="s">
        <v>350</v>
      </c>
      <c r="G1469" s="511">
        <v>100</v>
      </c>
      <c r="H1469" s="509">
        <f t="shared" si="21"/>
        <v>80</v>
      </c>
      <c r="I1469" s="501">
        <f t="shared" si="22"/>
        <v>20</v>
      </c>
    </row>
    <row r="1470" spans="1:9" ht="30" x14ac:dyDescent="0.3">
      <c r="A1470" s="494" t="s">
        <v>4699</v>
      </c>
      <c r="B1470" s="513" t="s">
        <v>4544</v>
      </c>
      <c r="C1470" s="302" t="s">
        <v>4700</v>
      </c>
      <c r="D1470" s="514">
        <v>11001030219</v>
      </c>
      <c r="E1470" s="508" t="s">
        <v>1276</v>
      </c>
      <c r="F1470" s="508" t="s">
        <v>350</v>
      </c>
      <c r="G1470" s="511">
        <v>100</v>
      </c>
      <c r="H1470" s="509">
        <f t="shared" si="21"/>
        <v>80</v>
      </c>
      <c r="I1470" s="501">
        <f t="shared" si="22"/>
        <v>20</v>
      </c>
    </row>
    <row r="1471" spans="1:9" ht="30" x14ac:dyDescent="0.3">
      <c r="A1471" s="494" t="s">
        <v>4701</v>
      </c>
      <c r="B1471" s="513" t="s">
        <v>4544</v>
      </c>
      <c r="C1471" s="302" t="s">
        <v>991</v>
      </c>
      <c r="D1471" s="514">
        <v>11001013373</v>
      </c>
      <c r="E1471" s="508" t="s">
        <v>1276</v>
      </c>
      <c r="F1471" s="508" t="s">
        <v>350</v>
      </c>
      <c r="G1471" s="511">
        <v>100</v>
      </c>
      <c r="H1471" s="509">
        <f t="shared" si="21"/>
        <v>80</v>
      </c>
      <c r="I1471" s="501">
        <f t="shared" si="22"/>
        <v>20</v>
      </c>
    </row>
    <row r="1472" spans="1:9" ht="30" x14ac:dyDescent="0.3">
      <c r="A1472" s="494" t="s">
        <v>4702</v>
      </c>
      <c r="B1472" s="513" t="s">
        <v>1254</v>
      </c>
      <c r="C1472" s="302" t="s">
        <v>1371</v>
      </c>
      <c r="D1472" s="514">
        <v>11001019959</v>
      </c>
      <c r="E1472" s="508" t="s">
        <v>1276</v>
      </c>
      <c r="F1472" s="508" t="s">
        <v>350</v>
      </c>
      <c r="G1472" s="511">
        <v>100</v>
      </c>
      <c r="H1472" s="509">
        <f t="shared" si="21"/>
        <v>80</v>
      </c>
      <c r="I1472" s="501">
        <f t="shared" si="22"/>
        <v>20</v>
      </c>
    </row>
    <row r="1473" spans="1:9" ht="30" x14ac:dyDescent="0.3">
      <c r="A1473" s="494" t="s">
        <v>4703</v>
      </c>
      <c r="B1473" s="513" t="s">
        <v>1433</v>
      </c>
      <c r="C1473" s="302" t="s">
        <v>4704</v>
      </c>
      <c r="D1473" s="514" t="s">
        <v>4705</v>
      </c>
      <c r="E1473" s="508" t="s">
        <v>1276</v>
      </c>
      <c r="F1473" s="508" t="s">
        <v>350</v>
      </c>
      <c r="G1473" s="511">
        <v>100</v>
      </c>
      <c r="H1473" s="509">
        <f t="shared" si="21"/>
        <v>80</v>
      </c>
      <c r="I1473" s="501">
        <f t="shared" si="22"/>
        <v>20</v>
      </c>
    </row>
    <row r="1474" spans="1:9" ht="30" x14ac:dyDescent="0.3">
      <c r="A1474" s="494" t="s">
        <v>4706</v>
      </c>
      <c r="B1474" s="513" t="s">
        <v>2254</v>
      </c>
      <c r="C1474" s="302" t="s">
        <v>4556</v>
      </c>
      <c r="D1474" s="514" t="s">
        <v>4707</v>
      </c>
      <c r="E1474" s="508" t="s">
        <v>1276</v>
      </c>
      <c r="F1474" s="508" t="s">
        <v>350</v>
      </c>
      <c r="G1474" s="511">
        <v>100</v>
      </c>
      <c r="H1474" s="509">
        <f t="shared" si="21"/>
        <v>80</v>
      </c>
      <c r="I1474" s="501">
        <f t="shared" si="22"/>
        <v>20</v>
      </c>
    </row>
    <row r="1475" spans="1:9" ht="30" x14ac:dyDescent="0.3">
      <c r="A1475" s="494" t="s">
        <v>4708</v>
      </c>
      <c r="B1475" s="513" t="s">
        <v>544</v>
      </c>
      <c r="C1475" s="302" t="s">
        <v>4709</v>
      </c>
      <c r="D1475" s="514" t="s">
        <v>4710</v>
      </c>
      <c r="E1475" s="508" t="s">
        <v>1276</v>
      </c>
      <c r="F1475" s="508" t="s">
        <v>350</v>
      </c>
      <c r="G1475" s="511">
        <v>100</v>
      </c>
      <c r="H1475" s="509">
        <f t="shared" si="21"/>
        <v>80</v>
      </c>
      <c r="I1475" s="501">
        <f t="shared" si="22"/>
        <v>20</v>
      </c>
    </row>
    <row r="1476" spans="1:9" ht="30" x14ac:dyDescent="0.3">
      <c r="A1476" s="494" t="s">
        <v>4711</v>
      </c>
      <c r="B1476" s="513" t="s">
        <v>2608</v>
      </c>
      <c r="C1476" s="302" t="s">
        <v>4712</v>
      </c>
      <c r="D1476" s="514" t="s">
        <v>4713</v>
      </c>
      <c r="E1476" s="508" t="s">
        <v>1276</v>
      </c>
      <c r="F1476" s="508" t="s">
        <v>350</v>
      </c>
      <c r="G1476" s="511">
        <v>100</v>
      </c>
      <c r="H1476" s="509">
        <f t="shared" si="21"/>
        <v>80</v>
      </c>
      <c r="I1476" s="501">
        <f t="shared" si="22"/>
        <v>20</v>
      </c>
    </row>
    <row r="1477" spans="1:9" ht="30" x14ac:dyDescent="0.3">
      <c r="A1477" s="494" t="s">
        <v>4714</v>
      </c>
      <c r="B1477" s="513" t="s">
        <v>2627</v>
      </c>
      <c r="C1477" s="302" t="s">
        <v>1582</v>
      </c>
      <c r="D1477" s="514" t="s">
        <v>4715</v>
      </c>
      <c r="E1477" s="508" t="s">
        <v>1276</v>
      </c>
      <c r="F1477" s="508" t="s">
        <v>350</v>
      </c>
      <c r="G1477" s="511">
        <v>100</v>
      </c>
      <c r="H1477" s="509">
        <f t="shared" si="21"/>
        <v>80</v>
      </c>
      <c r="I1477" s="501">
        <f t="shared" si="22"/>
        <v>20</v>
      </c>
    </row>
    <row r="1478" spans="1:9" ht="30" x14ac:dyDescent="0.3">
      <c r="A1478" s="494" t="s">
        <v>4716</v>
      </c>
      <c r="B1478" s="513" t="s">
        <v>1662</v>
      </c>
      <c r="C1478" s="302" t="s">
        <v>4717</v>
      </c>
      <c r="D1478" s="514" t="s">
        <v>4718</v>
      </c>
      <c r="E1478" s="508" t="s">
        <v>1276</v>
      </c>
      <c r="F1478" s="508" t="s">
        <v>350</v>
      </c>
      <c r="G1478" s="511">
        <v>100</v>
      </c>
      <c r="H1478" s="509">
        <f t="shared" si="21"/>
        <v>80</v>
      </c>
      <c r="I1478" s="501">
        <f t="shared" si="22"/>
        <v>20</v>
      </c>
    </row>
    <row r="1479" spans="1:9" ht="30" x14ac:dyDescent="0.3">
      <c r="A1479" s="494" t="s">
        <v>4719</v>
      </c>
      <c r="B1479" s="513" t="s">
        <v>2360</v>
      </c>
      <c r="C1479" s="302" t="s">
        <v>1950</v>
      </c>
      <c r="D1479" s="514" t="s">
        <v>4720</v>
      </c>
      <c r="E1479" s="508" t="s">
        <v>1276</v>
      </c>
      <c r="F1479" s="508" t="s">
        <v>350</v>
      </c>
      <c r="G1479" s="511">
        <v>100</v>
      </c>
      <c r="H1479" s="509">
        <f t="shared" si="21"/>
        <v>80</v>
      </c>
      <c r="I1479" s="501">
        <f t="shared" si="22"/>
        <v>20</v>
      </c>
    </row>
    <row r="1480" spans="1:9" ht="30" x14ac:dyDescent="0.3">
      <c r="A1480" s="494" t="s">
        <v>4721</v>
      </c>
      <c r="B1480" s="513" t="s">
        <v>654</v>
      </c>
      <c r="C1480" s="302" t="s">
        <v>4722</v>
      </c>
      <c r="D1480" s="514" t="s">
        <v>4723</v>
      </c>
      <c r="E1480" s="508" t="s">
        <v>1276</v>
      </c>
      <c r="F1480" s="508" t="s">
        <v>350</v>
      </c>
      <c r="G1480" s="511">
        <v>100</v>
      </c>
      <c r="H1480" s="509">
        <f t="shared" si="21"/>
        <v>80</v>
      </c>
      <c r="I1480" s="501">
        <f t="shared" si="22"/>
        <v>20</v>
      </c>
    </row>
    <row r="1481" spans="1:9" ht="30" x14ac:dyDescent="0.3">
      <c r="A1481" s="494" t="s">
        <v>4724</v>
      </c>
      <c r="B1481" s="513" t="s">
        <v>613</v>
      </c>
      <c r="C1481" s="302" t="s">
        <v>4725</v>
      </c>
      <c r="D1481" s="514">
        <v>47001031604</v>
      </c>
      <c r="E1481" s="508" t="s">
        <v>1276</v>
      </c>
      <c r="F1481" s="508" t="s">
        <v>350</v>
      </c>
      <c r="G1481" s="511">
        <v>100</v>
      </c>
      <c r="H1481" s="509">
        <f t="shared" si="21"/>
        <v>80</v>
      </c>
      <c r="I1481" s="501">
        <f t="shared" si="22"/>
        <v>20</v>
      </c>
    </row>
    <row r="1482" spans="1:9" ht="30" x14ac:dyDescent="0.3">
      <c r="A1482" s="494" t="s">
        <v>4726</v>
      </c>
      <c r="B1482" s="513" t="s">
        <v>2492</v>
      </c>
      <c r="C1482" s="302" t="s">
        <v>4727</v>
      </c>
      <c r="D1482" s="514">
        <v>47001006807</v>
      </c>
      <c r="E1482" s="508" t="s">
        <v>1276</v>
      </c>
      <c r="F1482" s="508" t="s">
        <v>350</v>
      </c>
      <c r="G1482" s="511">
        <v>100</v>
      </c>
      <c r="H1482" s="509">
        <f t="shared" si="21"/>
        <v>80</v>
      </c>
      <c r="I1482" s="501">
        <f t="shared" si="22"/>
        <v>20</v>
      </c>
    </row>
    <row r="1483" spans="1:9" ht="30" x14ac:dyDescent="0.3">
      <c r="A1483" s="494" t="s">
        <v>4728</v>
      </c>
      <c r="B1483" s="513" t="s">
        <v>4729</v>
      </c>
      <c r="C1483" s="302" t="s">
        <v>4730</v>
      </c>
      <c r="D1483" s="514">
        <v>47001039778</v>
      </c>
      <c r="E1483" s="508" t="s">
        <v>1276</v>
      </c>
      <c r="F1483" s="508" t="s">
        <v>350</v>
      </c>
      <c r="G1483" s="511">
        <v>100</v>
      </c>
      <c r="H1483" s="509">
        <f t="shared" si="21"/>
        <v>80</v>
      </c>
      <c r="I1483" s="501">
        <f t="shared" si="22"/>
        <v>20</v>
      </c>
    </row>
    <row r="1484" spans="1:9" ht="30" x14ac:dyDescent="0.3">
      <c r="A1484" s="494" t="s">
        <v>4731</v>
      </c>
      <c r="B1484" s="513" t="s">
        <v>659</v>
      </c>
      <c r="C1484" s="302" t="s">
        <v>4732</v>
      </c>
      <c r="D1484" s="514" t="s">
        <v>4733</v>
      </c>
      <c r="E1484" s="508" t="s">
        <v>1276</v>
      </c>
      <c r="F1484" s="508" t="s">
        <v>350</v>
      </c>
      <c r="G1484" s="511">
        <v>100</v>
      </c>
      <c r="H1484" s="509">
        <f t="shared" si="21"/>
        <v>80</v>
      </c>
      <c r="I1484" s="501">
        <f t="shared" si="22"/>
        <v>20</v>
      </c>
    </row>
    <row r="1485" spans="1:9" ht="30" x14ac:dyDescent="0.3">
      <c r="A1485" s="494" t="s">
        <v>4734</v>
      </c>
      <c r="B1485" s="513" t="s">
        <v>608</v>
      </c>
      <c r="C1485" s="302" t="s">
        <v>4735</v>
      </c>
      <c r="D1485" s="514">
        <v>47001007183</v>
      </c>
      <c r="E1485" s="508" t="s">
        <v>1276</v>
      </c>
      <c r="F1485" s="508" t="s">
        <v>350</v>
      </c>
      <c r="G1485" s="511">
        <v>100</v>
      </c>
      <c r="H1485" s="509">
        <f t="shared" si="21"/>
        <v>80</v>
      </c>
      <c r="I1485" s="501">
        <f t="shared" si="22"/>
        <v>20</v>
      </c>
    </row>
    <row r="1486" spans="1:9" ht="30" x14ac:dyDescent="0.3">
      <c r="A1486" s="494" t="s">
        <v>4736</v>
      </c>
      <c r="B1486" s="513" t="s">
        <v>1001</v>
      </c>
      <c r="C1486" s="302" t="s">
        <v>3016</v>
      </c>
      <c r="D1486" s="514">
        <v>47001033440</v>
      </c>
      <c r="E1486" s="508" t="s">
        <v>1276</v>
      </c>
      <c r="F1486" s="508" t="s">
        <v>350</v>
      </c>
      <c r="G1486" s="511">
        <v>100</v>
      </c>
      <c r="H1486" s="509">
        <f t="shared" si="21"/>
        <v>80</v>
      </c>
      <c r="I1486" s="501">
        <f t="shared" si="22"/>
        <v>20</v>
      </c>
    </row>
    <row r="1487" spans="1:9" ht="30" x14ac:dyDescent="0.3">
      <c r="A1487" s="494" t="s">
        <v>4737</v>
      </c>
      <c r="B1487" s="513" t="s">
        <v>2947</v>
      </c>
      <c r="C1487" s="302" t="s">
        <v>1464</v>
      </c>
      <c r="D1487" s="514">
        <v>47001009180</v>
      </c>
      <c r="E1487" s="508" t="s">
        <v>1276</v>
      </c>
      <c r="F1487" s="508" t="s">
        <v>350</v>
      </c>
      <c r="G1487" s="511">
        <v>100</v>
      </c>
      <c r="H1487" s="509">
        <f t="shared" si="21"/>
        <v>80</v>
      </c>
      <c r="I1487" s="501">
        <f t="shared" si="22"/>
        <v>20</v>
      </c>
    </row>
    <row r="1488" spans="1:9" ht="30" x14ac:dyDescent="0.3">
      <c r="A1488" s="494" t="s">
        <v>4738</v>
      </c>
      <c r="B1488" s="513" t="s">
        <v>881</v>
      </c>
      <c r="C1488" s="302" t="s">
        <v>551</v>
      </c>
      <c r="D1488" s="514">
        <v>47001022107</v>
      </c>
      <c r="E1488" s="508" t="s">
        <v>1276</v>
      </c>
      <c r="F1488" s="508" t="s">
        <v>350</v>
      </c>
      <c r="G1488" s="511">
        <v>100</v>
      </c>
      <c r="H1488" s="509">
        <f t="shared" si="21"/>
        <v>80</v>
      </c>
      <c r="I1488" s="501">
        <f t="shared" si="22"/>
        <v>20</v>
      </c>
    </row>
    <row r="1489" spans="1:9" ht="30" x14ac:dyDescent="0.3">
      <c r="A1489" s="494" t="s">
        <v>4739</v>
      </c>
      <c r="B1489" s="513" t="s">
        <v>4740</v>
      </c>
      <c r="C1489" s="302" t="s">
        <v>4741</v>
      </c>
      <c r="D1489" s="514">
        <v>47001016856</v>
      </c>
      <c r="E1489" s="508" t="s">
        <v>1276</v>
      </c>
      <c r="F1489" s="508" t="s">
        <v>350</v>
      </c>
      <c r="G1489" s="511">
        <v>100</v>
      </c>
      <c r="H1489" s="509">
        <f t="shared" si="21"/>
        <v>80</v>
      </c>
      <c r="I1489" s="501">
        <f t="shared" si="22"/>
        <v>20</v>
      </c>
    </row>
    <row r="1490" spans="1:9" ht="30" x14ac:dyDescent="0.3">
      <c r="A1490" s="494" t="s">
        <v>4742</v>
      </c>
      <c r="B1490" s="513" t="s">
        <v>1695</v>
      </c>
      <c r="C1490" s="302" t="s">
        <v>4743</v>
      </c>
      <c r="D1490" s="514">
        <v>47001013220</v>
      </c>
      <c r="E1490" s="508" t="s">
        <v>1276</v>
      </c>
      <c r="F1490" s="508" t="s">
        <v>350</v>
      </c>
      <c r="G1490" s="511">
        <v>100</v>
      </c>
      <c r="H1490" s="509">
        <f t="shared" si="21"/>
        <v>80</v>
      </c>
      <c r="I1490" s="501">
        <f t="shared" si="22"/>
        <v>20</v>
      </c>
    </row>
    <row r="1491" spans="1:9" ht="30" x14ac:dyDescent="0.3">
      <c r="A1491" s="494" t="s">
        <v>4744</v>
      </c>
      <c r="B1491" s="513" t="s">
        <v>3974</v>
      </c>
      <c r="C1491" s="302" t="s">
        <v>4730</v>
      </c>
      <c r="D1491" s="514">
        <v>47001023782</v>
      </c>
      <c r="E1491" s="508" t="s">
        <v>1276</v>
      </c>
      <c r="F1491" s="508" t="s">
        <v>350</v>
      </c>
      <c r="G1491" s="511">
        <v>100</v>
      </c>
      <c r="H1491" s="509">
        <f t="shared" si="21"/>
        <v>80</v>
      </c>
      <c r="I1491" s="501">
        <f t="shared" si="22"/>
        <v>20</v>
      </c>
    </row>
    <row r="1492" spans="1:9" ht="30" x14ac:dyDescent="0.3">
      <c r="A1492" s="494" t="s">
        <v>4745</v>
      </c>
      <c r="B1492" s="513" t="s">
        <v>4746</v>
      </c>
      <c r="C1492" s="302" t="s">
        <v>1464</v>
      </c>
      <c r="D1492" s="514">
        <v>47001023594</v>
      </c>
      <c r="E1492" s="508" t="s">
        <v>1276</v>
      </c>
      <c r="F1492" s="508" t="s">
        <v>350</v>
      </c>
      <c r="G1492" s="511">
        <v>100</v>
      </c>
      <c r="H1492" s="509">
        <f t="shared" si="21"/>
        <v>80</v>
      </c>
      <c r="I1492" s="501">
        <f t="shared" si="22"/>
        <v>20</v>
      </c>
    </row>
    <row r="1493" spans="1:9" ht="30" x14ac:dyDescent="0.3">
      <c r="A1493" s="494" t="s">
        <v>4747</v>
      </c>
      <c r="B1493" s="513" t="s">
        <v>522</v>
      </c>
      <c r="C1493" s="302" t="s">
        <v>4748</v>
      </c>
      <c r="D1493" s="514">
        <v>47001038834</v>
      </c>
      <c r="E1493" s="508" t="s">
        <v>1276</v>
      </c>
      <c r="F1493" s="508" t="s">
        <v>350</v>
      </c>
      <c r="G1493" s="511">
        <v>100</v>
      </c>
      <c r="H1493" s="509">
        <f t="shared" si="21"/>
        <v>80</v>
      </c>
      <c r="I1493" s="501">
        <f t="shared" si="22"/>
        <v>20</v>
      </c>
    </row>
    <row r="1494" spans="1:9" ht="30" x14ac:dyDescent="0.3">
      <c r="A1494" s="494" t="s">
        <v>4749</v>
      </c>
      <c r="B1494" s="513" t="s">
        <v>1385</v>
      </c>
      <c r="C1494" s="302" t="s">
        <v>4750</v>
      </c>
      <c r="D1494" s="514">
        <v>47001033269</v>
      </c>
      <c r="E1494" s="508" t="s">
        <v>1276</v>
      </c>
      <c r="F1494" s="508" t="s">
        <v>350</v>
      </c>
      <c r="G1494" s="511">
        <v>100</v>
      </c>
      <c r="H1494" s="509">
        <f t="shared" si="21"/>
        <v>80</v>
      </c>
      <c r="I1494" s="501">
        <f t="shared" si="22"/>
        <v>20</v>
      </c>
    </row>
    <row r="1495" spans="1:9" ht="30" x14ac:dyDescent="0.3">
      <c r="A1495" s="494" t="s">
        <v>4751</v>
      </c>
      <c r="B1495" s="513" t="s">
        <v>1876</v>
      </c>
      <c r="C1495" s="302" t="s">
        <v>553</v>
      </c>
      <c r="D1495" s="514">
        <v>47001029201</v>
      </c>
      <c r="E1495" s="508" t="s">
        <v>1276</v>
      </c>
      <c r="F1495" s="508" t="s">
        <v>350</v>
      </c>
      <c r="G1495" s="511">
        <v>100</v>
      </c>
      <c r="H1495" s="509">
        <f t="shared" si="21"/>
        <v>80</v>
      </c>
      <c r="I1495" s="501">
        <f t="shared" si="22"/>
        <v>20</v>
      </c>
    </row>
    <row r="1496" spans="1:9" ht="30" x14ac:dyDescent="0.3">
      <c r="A1496" s="494" t="s">
        <v>4752</v>
      </c>
      <c r="B1496" s="513" t="s">
        <v>4753</v>
      </c>
      <c r="C1496" s="302" t="s">
        <v>4754</v>
      </c>
      <c r="D1496" s="514">
        <v>47001002952</v>
      </c>
      <c r="E1496" s="508" t="s">
        <v>1276</v>
      </c>
      <c r="F1496" s="508" t="s">
        <v>350</v>
      </c>
      <c r="G1496" s="511">
        <v>100</v>
      </c>
      <c r="H1496" s="509">
        <f t="shared" si="21"/>
        <v>80</v>
      </c>
      <c r="I1496" s="501">
        <f t="shared" si="22"/>
        <v>20</v>
      </c>
    </row>
    <row r="1497" spans="1:9" ht="30" x14ac:dyDescent="0.3">
      <c r="A1497" s="494" t="s">
        <v>4755</v>
      </c>
      <c r="B1497" s="513" t="s">
        <v>668</v>
      </c>
      <c r="C1497" s="302" t="s">
        <v>4756</v>
      </c>
      <c r="D1497" s="514">
        <v>47001026931</v>
      </c>
      <c r="E1497" s="508" t="s">
        <v>1276</v>
      </c>
      <c r="F1497" s="508" t="s">
        <v>350</v>
      </c>
      <c r="G1497" s="511">
        <v>100</v>
      </c>
      <c r="H1497" s="509">
        <f t="shared" ref="H1497:H1560" si="23">G1497-I1497</f>
        <v>80</v>
      </c>
      <c r="I1497" s="501">
        <f t="shared" ref="I1497:I1560" si="24">G1497*20%</f>
        <v>20</v>
      </c>
    </row>
    <row r="1498" spans="1:9" ht="30" x14ac:dyDescent="0.3">
      <c r="A1498" s="494" t="s">
        <v>4757</v>
      </c>
      <c r="B1498" s="513" t="s">
        <v>991</v>
      </c>
      <c r="C1498" s="302" t="s">
        <v>4758</v>
      </c>
      <c r="D1498" s="514">
        <v>61008002059</v>
      </c>
      <c r="E1498" s="508" t="s">
        <v>1276</v>
      </c>
      <c r="F1498" s="508" t="s">
        <v>350</v>
      </c>
      <c r="G1498" s="511">
        <v>100</v>
      </c>
      <c r="H1498" s="509">
        <f t="shared" si="23"/>
        <v>80</v>
      </c>
      <c r="I1498" s="501">
        <f t="shared" si="24"/>
        <v>20</v>
      </c>
    </row>
    <row r="1499" spans="1:9" ht="30" x14ac:dyDescent="0.3">
      <c r="A1499" s="494" t="s">
        <v>4759</v>
      </c>
      <c r="B1499" s="513" t="s">
        <v>871</v>
      </c>
      <c r="C1499" s="302" t="s">
        <v>4760</v>
      </c>
      <c r="D1499" s="514" t="s">
        <v>4761</v>
      </c>
      <c r="E1499" s="508" t="s">
        <v>1276</v>
      </c>
      <c r="F1499" s="508" t="s">
        <v>350</v>
      </c>
      <c r="G1499" s="511">
        <v>100</v>
      </c>
      <c r="H1499" s="509">
        <f t="shared" si="23"/>
        <v>80</v>
      </c>
      <c r="I1499" s="501">
        <f t="shared" si="24"/>
        <v>20</v>
      </c>
    </row>
    <row r="1500" spans="1:9" ht="30" x14ac:dyDescent="0.3">
      <c r="A1500" s="494" t="s">
        <v>4762</v>
      </c>
      <c r="B1500" s="513" t="s">
        <v>536</v>
      </c>
      <c r="C1500" s="302" t="s">
        <v>609</v>
      </c>
      <c r="D1500" s="514">
        <v>47001013437</v>
      </c>
      <c r="E1500" s="508" t="s">
        <v>1276</v>
      </c>
      <c r="F1500" s="508" t="s">
        <v>350</v>
      </c>
      <c r="G1500" s="511">
        <v>100</v>
      </c>
      <c r="H1500" s="509">
        <f t="shared" si="23"/>
        <v>80</v>
      </c>
      <c r="I1500" s="501">
        <f t="shared" si="24"/>
        <v>20</v>
      </c>
    </row>
    <row r="1501" spans="1:9" ht="30" x14ac:dyDescent="0.3">
      <c r="A1501" s="494" t="s">
        <v>4763</v>
      </c>
      <c r="B1501" s="513" t="s">
        <v>488</v>
      </c>
      <c r="C1501" s="302" t="s">
        <v>4712</v>
      </c>
      <c r="D1501" s="514" t="s">
        <v>4764</v>
      </c>
      <c r="E1501" s="508" t="s">
        <v>1276</v>
      </c>
      <c r="F1501" s="508" t="s">
        <v>350</v>
      </c>
      <c r="G1501" s="511">
        <v>100</v>
      </c>
      <c r="H1501" s="509">
        <f t="shared" si="23"/>
        <v>80</v>
      </c>
      <c r="I1501" s="501">
        <f t="shared" si="24"/>
        <v>20</v>
      </c>
    </row>
    <row r="1502" spans="1:9" ht="30" x14ac:dyDescent="0.3">
      <c r="A1502" s="494" t="s">
        <v>4765</v>
      </c>
      <c r="B1502" s="513" t="s">
        <v>3503</v>
      </c>
      <c r="C1502" s="302" t="s">
        <v>609</v>
      </c>
      <c r="D1502" s="514">
        <v>47701046645</v>
      </c>
      <c r="E1502" s="508" t="s">
        <v>1276</v>
      </c>
      <c r="F1502" s="508" t="s">
        <v>350</v>
      </c>
      <c r="G1502" s="511">
        <v>100</v>
      </c>
      <c r="H1502" s="509">
        <f t="shared" si="23"/>
        <v>80</v>
      </c>
      <c r="I1502" s="501">
        <f t="shared" si="24"/>
        <v>20</v>
      </c>
    </row>
    <row r="1503" spans="1:9" ht="30" x14ac:dyDescent="0.3">
      <c r="A1503" s="494" t="s">
        <v>4766</v>
      </c>
      <c r="B1503" s="513" t="s">
        <v>2812</v>
      </c>
      <c r="C1503" s="302" t="s">
        <v>1794</v>
      </c>
      <c r="D1503" s="514" t="s">
        <v>4767</v>
      </c>
      <c r="E1503" s="508" t="s">
        <v>1276</v>
      </c>
      <c r="F1503" s="508" t="s">
        <v>350</v>
      </c>
      <c r="G1503" s="511">
        <v>100</v>
      </c>
      <c r="H1503" s="509">
        <f t="shared" si="23"/>
        <v>80</v>
      </c>
      <c r="I1503" s="501">
        <f t="shared" si="24"/>
        <v>20</v>
      </c>
    </row>
    <row r="1504" spans="1:9" ht="30" x14ac:dyDescent="0.3">
      <c r="A1504" s="494" t="s">
        <v>4768</v>
      </c>
      <c r="B1504" s="513" t="s">
        <v>668</v>
      </c>
      <c r="C1504" s="302" t="s">
        <v>2695</v>
      </c>
      <c r="D1504" s="514">
        <v>43001027761</v>
      </c>
      <c r="E1504" s="508" t="s">
        <v>1276</v>
      </c>
      <c r="F1504" s="508" t="s">
        <v>350</v>
      </c>
      <c r="G1504" s="511">
        <v>100</v>
      </c>
      <c r="H1504" s="509">
        <f t="shared" si="23"/>
        <v>80</v>
      </c>
      <c r="I1504" s="501">
        <f t="shared" si="24"/>
        <v>20</v>
      </c>
    </row>
    <row r="1505" spans="1:9" ht="30" x14ac:dyDescent="0.3">
      <c r="A1505" s="494" t="s">
        <v>4769</v>
      </c>
      <c r="B1505" s="513" t="s">
        <v>1598</v>
      </c>
      <c r="C1505" s="302" t="s">
        <v>681</v>
      </c>
      <c r="D1505" s="514">
        <v>47001031040</v>
      </c>
      <c r="E1505" s="508" t="s">
        <v>1276</v>
      </c>
      <c r="F1505" s="508" t="s">
        <v>350</v>
      </c>
      <c r="G1505" s="511">
        <v>100</v>
      </c>
      <c r="H1505" s="509">
        <f t="shared" si="23"/>
        <v>80</v>
      </c>
      <c r="I1505" s="501">
        <f t="shared" si="24"/>
        <v>20</v>
      </c>
    </row>
    <row r="1506" spans="1:9" ht="30" x14ac:dyDescent="0.3">
      <c r="A1506" s="494" t="s">
        <v>4770</v>
      </c>
      <c r="B1506" s="513" t="s">
        <v>3297</v>
      </c>
      <c r="C1506" s="302" t="s">
        <v>4771</v>
      </c>
      <c r="D1506" s="514">
        <v>47001043123</v>
      </c>
      <c r="E1506" s="508" t="s">
        <v>1276</v>
      </c>
      <c r="F1506" s="508" t="s">
        <v>350</v>
      </c>
      <c r="G1506" s="511">
        <v>100</v>
      </c>
      <c r="H1506" s="509">
        <f t="shared" si="23"/>
        <v>80</v>
      </c>
      <c r="I1506" s="501">
        <f t="shared" si="24"/>
        <v>20</v>
      </c>
    </row>
    <row r="1507" spans="1:9" ht="30" x14ac:dyDescent="0.3">
      <c r="A1507" s="494" t="s">
        <v>4772</v>
      </c>
      <c r="B1507" s="513" t="s">
        <v>550</v>
      </c>
      <c r="C1507" s="302" t="s">
        <v>4773</v>
      </c>
      <c r="D1507" s="514">
        <v>47001040543</v>
      </c>
      <c r="E1507" s="508" t="s">
        <v>1276</v>
      </c>
      <c r="F1507" s="508" t="s">
        <v>350</v>
      </c>
      <c r="G1507" s="511">
        <v>100</v>
      </c>
      <c r="H1507" s="509">
        <f t="shared" si="23"/>
        <v>80</v>
      </c>
      <c r="I1507" s="501">
        <f t="shared" si="24"/>
        <v>20</v>
      </c>
    </row>
    <row r="1508" spans="1:9" ht="30" x14ac:dyDescent="0.3">
      <c r="A1508" s="494" t="s">
        <v>971</v>
      </c>
      <c r="B1508" s="513" t="s">
        <v>1385</v>
      </c>
      <c r="C1508" s="302" t="s">
        <v>3285</v>
      </c>
      <c r="D1508" s="514" t="s">
        <v>4774</v>
      </c>
      <c r="E1508" s="508" t="s">
        <v>1276</v>
      </c>
      <c r="F1508" s="508" t="s">
        <v>350</v>
      </c>
      <c r="G1508" s="511">
        <v>100</v>
      </c>
      <c r="H1508" s="509">
        <f t="shared" si="23"/>
        <v>80</v>
      </c>
      <c r="I1508" s="501">
        <f t="shared" si="24"/>
        <v>20</v>
      </c>
    </row>
    <row r="1509" spans="1:9" ht="30" x14ac:dyDescent="0.3">
      <c r="A1509" s="494" t="s">
        <v>4775</v>
      </c>
      <c r="B1509" s="513" t="s">
        <v>2105</v>
      </c>
      <c r="C1509" s="302" t="s">
        <v>4305</v>
      </c>
      <c r="D1509" s="514" t="s">
        <v>4776</v>
      </c>
      <c r="E1509" s="508" t="s">
        <v>1276</v>
      </c>
      <c r="F1509" s="508" t="s">
        <v>350</v>
      </c>
      <c r="G1509" s="511">
        <v>100</v>
      </c>
      <c r="H1509" s="509">
        <f t="shared" si="23"/>
        <v>80</v>
      </c>
      <c r="I1509" s="501">
        <f t="shared" si="24"/>
        <v>20</v>
      </c>
    </row>
    <row r="1510" spans="1:9" ht="30" x14ac:dyDescent="0.3">
      <c r="A1510" s="494" t="s">
        <v>4777</v>
      </c>
      <c r="B1510" s="513" t="s">
        <v>4616</v>
      </c>
      <c r="C1510" s="302" t="s">
        <v>4778</v>
      </c>
      <c r="D1510" s="514" t="s">
        <v>4779</v>
      </c>
      <c r="E1510" s="508" t="s">
        <v>1276</v>
      </c>
      <c r="F1510" s="508" t="s">
        <v>350</v>
      </c>
      <c r="G1510" s="511">
        <v>100</v>
      </c>
      <c r="H1510" s="509">
        <f t="shared" si="23"/>
        <v>80</v>
      </c>
      <c r="I1510" s="501">
        <f t="shared" si="24"/>
        <v>20</v>
      </c>
    </row>
    <row r="1511" spans="1:9" ht="30" x14ac:dyDescent="0.3">
      <c r="A1511" s="494" t="s">
        <v>4780</v>
      </c>
      <c r="B1511" s="513" t="s">
        <v>2646</v>
      </c>
      <c r="C1511" s="302" t="s">
        <v>4781</v>
      </c>
      <c r="D1511" s="514" t="s">
        <v>4782</v>
      </c>
      <c r="E1511" s="508" t="s">
        <v>1276</v>
      </c>
      <c r="F1511" s="508" t="s">
        <v>350</v>
      </c>
      <c r="G1511" s="511">
        <v>100</v>
      </c>
      <c r="H1511" s="509">
        <f t="shared" si="23"/>
        <v>80</v>
      </c>
      <c r="I1511" s="501">
        <f t="shared" si="24"/>
        <v>20</v>
      </c>
    </row>
    <row r="1512" spans="1:9" ht="30" x14ac:dyDescent="0.3">
      <c r="A1512" s="494" t="s">
        <v>4783</v>
      </c>
      <c r="B1512" s="513" t="s">
        <v>853</v>
      </c>
      <c r="C1512" s="302" t="s">
        <v>4784</v>
      </c>
      <c r="D1512" s="514" t="s">
        <v>4785</v>
      </c>
      <c r="E1512" s="508" t="s">
        <v>1276</v>
      </c>
      <c r="F1512" s="508" t="s">
        <v>350</v>
      </c>
      <c r="G1512" s="511">
        <v>100</v>
      </c>
      <c r="H1512" s="509">
        <f t="shared" si="23"/>
        <v>80</v>
      </c>
      <c r="I1512" s="501">
        <f t="shared" si="24"/>
        <v>20</v>
      </c>
    </row>
    <row r="1513" spans="1:9" ht="30" x14ac:dyDescent="0.3">
      <c r="A1513" s="494" t="s">
        <v>4786</v>
      </c>
      <c r="B1513" s="513" t="s">
        <v>672</v>
      </c>
      <c r="C1513" s="302" t="s">
        <v>2527</v>
      </c>
      <c r="D1513" s="514" t="s">
        <v>4787</v>
      </c>
      <c r="E1513" s="508" t="s">
        <v>1276</v>
      </c>
      <c r="F1513" s="508" t="s">
        <v>350</v>
      </c>
      <c r="G1513" s="511">
        <v>100</v>
      </c>
      <c r="H1513" s="509">
        <f t="shared" si="23"/>
        <v>80</v>
      </c>
      <c r="I1513" s="501">
        <f t="shared" si="24"/>
        <v>20</v>
      </c>
    </row>
    <row r="1514" spans="1:9" ht="30" x14ac:dyDescent="0.3">
      <c r="A1514" s="494" t="s">
        <v>4788</v>
      </c>
      <c r="B1514" s="513" t="s">
        <v>1183</v>
      </c>
      <c r="C1514" s="302" t="s">
        <v>3510</v>
      </c>
      <c r="D1514" s="514" t="s">
        <v>4789</v>
      </c>
      <c r="E1514" s="508" t="s">
        <v>1276</v>
      </c>
      <c r="F1514" s="508" t="s">
        <v>350</v>
      </c>
      <c r="G1514" s="511">
        <v>100</v>
      </c>
      <c r="H1514" s="509">
        <f t="shared" si="23"/>
        <v>80</v>
      </c>
      <c r="I1514" s="501">
        <f t="shared" si="24"/>
        <v>20</v>
      </c>
    </row>
    <row r="1515" spans="1:9" ht="30" x14ac:dyDescent="0.3">
      <c r="A1515" s="494" t="s">
        <v>4790</v>
      </c>
      <c r="B1515" s="513" t="s">
        <v>521</v>
      </c>
      <c r="C1515" s="302" t="s">
        <v>4791</v>
      </c>
      <c r="D1515" s="514" t="s">
        <v>4792</v>
      </c>
      <c r="E1515" s="508" t="s">
        <v>1276</v>
      </c>
      <c r="F1515" s="508" t="s">
        <v>350</v>
      </c>
      <c r="G1515" s="511">
        <v>100</v>
      </c>
      <c r="H1515" s="509">
        <f t="shared" si="23"/>
        <v>80</v>
      </c>
      <c r="I1515" s="501">
        <f t="shared" si="24"/>
        <v>20</v>
      </c>
    </row>
    <row r="1516" spans="1:9" ht="30" x14ac:dyDescent="0.3">
      <c r="A1516" s="494" t="s">
        <v>4793</v>
      </c>
      <c r="B1516" s="513" t="s">
        <v>4794</v>
      </c>
      <c r="C1516" s="302" t="s">
        <v>4795</v>
      </c>
      <c r="D1516" s="514" t="s">
        <v>4796</v>
      </c>
      <c r="E1516" s="508" t="s">
        <v>1276</v>
      </c>
      <c r="F1516" s="508" t="s">
        <v>350</v>
      </c>
      <c r="G1516" s="511">
        <v>100</v>
      </c>
      <c r="H1516" s="509">
        <f t="shared" si="23"/>
        <v>80</v>
      </c>
      <c r="I1516" s="501">
        <f t="shared" si="24"/>
        <v>20</v>
      </c>
    </row>
    <row r="1517" spans="1:9" ht="30" x14ac:dyDescent="0.3">
      <c r="A1517" s="494" t="s">
        <v>4797</v>
      </c>
      <c r="B1517" s="513" t="s">
        <v>536</v>
      </c>
      <c r="C1517" s="302" t="s">
        <v>4798</v>
      </c>
      <c r="D1517" s="514" t="s">
        <v>4799</v>
      </c>
      <c r="E1517" s="508" t="s">
        <v>1276</v>
      </c>
      <c r="F1517" s="508" t="s">
        <v>350</v>
      </c>
      <c r="G1517" s="511">
        <v>100</v>
      </c>
      <c r="H1517" s="509">
        <f t="shared" si="23"/>
        <v>80</v>
      </c>
      <c r="I1517" s="501">
        <f t="shared" si="24"/>
        <v>20</v>
      </c>
    </row>
    <row r="1518" spans="1:9" ht="30" x14ac:dyDescent="0.3">
      <c r="A1518" s="494" t="s">
        <v>4800</v>
      </c>
      <c r="B1518" s="513" t="s">
        <v>1050</v>
      </c>
      <c r="C1518" s="302" t="s">
        <v>669</v>
      </c>
      <c r="D1518" s="514" t="s">
        <v>4801</v>
      </c>
      <c r="E1518" s="508" t="s">
        <v>1276</v>
      </c>
      <c r="F1518" s="508" t="s">
        <v>350</v>
      </c>
      <c r="G1518" s="511">
        <v>100</v>
      </c>
      <c r="H1518" s="509">
        <f t="shared" si="23"/>
        <v>80</v>
      </c>
      <c r="I1518" s="501">
        <f t="shared" si="24"/>
        <v>20</v>
      </c>
    </row>
    <row r="1519" spans="1:9" ht="30" x14ac:dyDescent="0.3">
      <c r="A1519" s="494" t="s">
        <v>4802</v>
      </c>
      <c r="B1519" s="513" t="s">
        <v>4803</v>
      </c>
      <c r="C1519" s="302" t="s">
        <v>1699</v>
      </c>
      <c r="D1519" s="514" t="s">
        <v>4804</v>
      </c>
      <c r="E1519" s="508" t="s">
        <v>1276</v>
      </c>
      <c r="F1519" s="508" t="s">
        <v>350</v>
      </c>
      <c r="G1519" s="511">
        <v>100</v>
      </c>
      <c r="H1519" s="509">
        <f t="shared" si="23"/>
        <v>80</v>
      </c>
      <c r="I1519" s="501">
        <f t="shared" si="24"/>
        <v>20</v>
      </c>
    </row>
    <row r="1520" spans="1:9" ht="30" x14ac:dyDescent="0.3">
      <c r="A1520" s="494" t="s">
        <v>4805</v>
      </c>
      <c r="B1520" s="513" t="s">
        <v>1033</v>
      </c>
      <c r="C1520" s="302" t="s">
        <v>4458</v>
      </c>
      <c r="D1520" s="514" t="s">
        <v>4806</v>
      </c>
      <c r="E1520" s="508" t="s">
        <v>1276</v>
      </c>
      <c r="F1520" s="508" t="s">
        <v>350</v>
      </c>
      <c r="G1520" s="511">
        <v>100</v>
      </c>
      <c r="H1520" s="509">
        <f t="shared" si="23"/>
        <v>80</v>
      </c>
      <c r="I1520" s="501">
        <f t="shared" si="24"/>
        <v>20</v>
      </c>
    </row>
    <row r="1521" spans="1:9" ht="30" x14ac:dyDescent="0.3">
      <c r="A1521" s="494" t="s">
        <v>4807</v>
      </c>
      <c r="B1521" s="513" t="s">
        <v>1356</v>
      </c>
      <c r="C1521" s="302" t="s">
        <v>2631</v>
      </c>
      <c r="D1521" s="514" t="s">
        <v>4808</v>
      </c>
      <c r="E1521" s="508" t="s">
        <v>1276</v>
      </c>
      <c r="F1521" s="508" t="s">
        <v>350</v>
      </c>
      <c r="G1521" s="511">
        <v>100</v>
      </c>
      <c r="H1521" s="509">
        <f t="shared" si="23"/>
        <v>80</v>
      </c>
      <c r="I1521" s="501">
        <f t="shared" si="24"/>
        <v>20</v>
      </c>
    </row>
    <row r="1522" spans="1:9" ht="30" x14ac:dyDescent="0.3">
      <c r="A1522" s="494" t="s">
        <v>4809</v>
      </c>
      <c r="B1522" s="513" t="s">
        <v>887</v>
      </c>
      <c r="C1522" s="302" t="s">
        <v>4810</v>
      </c>
      <c r="D1522" s="514" t="s">
        <v>4811</v>
      </c>
      <c r="E1522" s="508" t="s">
        <v>1276</v>
      </c>
      <c r="F1522" s="508" t="s">
        <v>350</v>
      </c>
      <c r="G1522" s="511">
        <v>100</v>
      </c>
      <c r="H1522" s="509">
        <f t="shared" si="23"/>
        <v>80</v>
      </c>
      <c r="I1522" s="501">
        <f t="shared" si="24"/>
        <v>20</v>
      </c>
    </row>
    <row r="1523" spans="1:9" ht="30" x14ac:dyDescent="0.3">
      <c r="A1523" s="494" t="s">
        <v>4812</v>
      </c>
      <c r="B1523" s="513" t="s">
        <v>542</v>
      </c>
      <c r="C1523" s="302" t="s">
        <v>4813</v>
      </c>
      <c r="D1523" s="514" t="s">
        <v>4814</v>
      </c>
      <c r="E1523" s="508" t="s">
        <v>1276</v>
      </c>
      <c r="F1523" s="508" t="s">
        <v>350</v>
      </c>
      <c r="G1523" s="511">
        <v>100</v>
      </c>
      <c r="H1523" s="509">
        <f t="shared" si="23"/>
        <v>80</v>
      </c>
      <c r="I1523" s="501">
        <f t="shared" si="24"/>
        <v>20</v>
      </c>
    </row>
    <row r="1524" spans="1:9" ht="30" x14ac:dyDescent="0.3">
      <c r="A1524" s="494" t="s">
        <v>4815</v>
      </c>
      <c r="B1524" s="513" t="s">
        <v>539</v>
      </c>
      <c r="C1524" s="302" t="s">
        <v>3601</v>
      </c>
      <c r="D1524" s="514" t="s">
        <v>4816</v>
      </c>
      <c r="E1524" s="508" t="s">
        <v>1276</v>
      </c>
      <c r="F1524" s="508" t="s">
        <v>350</v>
      </c>
      <c r="G1524" s="511">
        <v>100</v>
      </c>
      <c r="H1524" s="509">
        <f t="shared" si="23"/>
        <v>80</v>
      </c>
      <c r="I1524" s="501">
        <f t="shared" si="24"/>
        <v>20</v>
      </c>
    </row>
    <row r="1525" spans="1:9" ht="30" x14ac:dyDescent="0.3">
      <c r="A1525" s="494" t="s">
        <v>4817</v>
      </c>
      <c r="B1525" s="513" t="s">
        <v>4818</v>
      </c>
      <c r="C1525" s="302" t="s">
        <v>4819</v>
      </c>
      <c r="D1525" s="514" t="s">
        <v>4820</v>
      </c>
      <c r="E1525" s="508" t="s">
        <v>1276</v>
      </c>
      <c r="F1525" s="508" t="s">
        <v>350</v>
      </c>
      <c r="G1525" s="511">
        <v>100</v>
      </c>
      <c r="H1525" s="509">
        <f t="shared" si="23"/>
        <v>80</v>
      </c>
      <c r="I1525" s="501">
        <f t="shared" si="24"/>
        <v>20</v>
      </c>
    </row>
    <row r="1526" spans="1:9" ht="30" x14ac:dyDescent="0.3">
      <c r="A1526" s="494" t="s">
        <v>4821</v>
      </c>
      <c r="B1526" s="512" t="s">
        <v>503</v>
      </c>
      <c r="C1526" s="302" t="s">
        <v>4822</v>
      </c>
      <c r="D1526" s="510" t="s">
        <v>4823</v>
      </c>
      <c r="E1526" s="508" t="s">
        <v>1276</v>
      </c>
      <c r="F1526" s="508" t="s">
        <v>350</v>
      </c>
      <c r="G1526" s="511">
        <v>100</v>
      </c>
      <c r="H1526" s="509">
        <f t="shared" si="23"/>
        <v>80</v>
      </c>
      <c r="I1526" s="501">
        <f t="shared" si="24"/>
        <v>20</v>
      </c>
    </row>
    <row r="1527" spans="1:9" ht="30" x14ac:dyDescent="0.3">
      <c r="A1527" s="494" t="s">
        <v>4824</v>
      </c>
      <c r="B1527" s="512" t="s">
        <v>4825</v>
      </c>
      <c r="C1527" s="302" t="s">
        <v>4826</v>
      </c>
      <c r="D1527" s="510" t="s">
        <v>4827</v>
      </c>
      <c r="E1527" s="508" t="s">
        <v>1276</v>
      </c>
      <c r="F1527" s="508" t="s">
        <v>350</v>
      </c>
      <c r="G1527" s="511">
        <v>100</v>
      </c>
      <c r="H1527" s="509">
        <f t="shared" si="23"/>
        <v>80</v>
      </c>
      <c r="I1527" s="501">
        <f t="shared" si="24"/>
        <v>20</v>
      </c>
    </row>
    <row r="1528" spans="1:9" ht="30" x14ac:dyDescent="0.3">
      <c r="A1528" s="494" t="s">
        <v>4828</v>
      </c>
      <c r="B1528" s="512" t="s">
        <v>4829</v>
      </c>
      <c r="C1528" s="302" t="s">
        <v>4830</v>
      </c>
      <c r="D1528" s="510" t="s">
        <v>4831</v>
      </c>
      <c r="E1528" s="508" t="s">
        <v>1276</v>
      </c>
      <c r="F1528" s="508" t="s">
        <v>350</v>
      </c>
      <c r="G1528" s="511">
        <v>100</v>
      </c>
      <c r="H1528" s="509">
        <f t="shared" si="23"/>
        <v>80</v>
      </c>
      <c r="I1528" s="501">
        <f t="shared" si="24"/>
        <v>20</v>
      </c>
    </row>
    <row r="1529" spans="1:9" ht="30" x14ac:dyDescent="0.3">
      <c r="A1529" s="494" t="s">
        <v>4832</v>
      </c>
      <c r="B1529" s="512" t="s">
        <v>1473</v>
      </c>
      <c r="C1529" s="302" t="s">
        <v>4833</v>
      </c>
      <c r="D1529" s="510" t="s">
        <v>4834</v>
      </c>
      <c r="E1529" s="508" t="s">
        <v>1276</v>
      </c>
      <c r="F1529" s="508" t="s">
        <v>350</v>
      </c>
      <c r="G1529" s="511">
        <v>100</v>
      </c>
      <c r="H1529" s="509">
        <f t="shared" si="23"/>
        <v>80</v>
      </c>
      <c r="I1529" s="501">
        <f t="shared" si="24"/>
        <v>20</v>
      </c>
    </row>
    <row r="1530" spans="1:9" ht="30" x14ac:dyDescent="0.3">
      <c r="A1530" s="494" t="s">
        <v>4835</v>
      </c>
      <c r="B1530" s="512" t="s">
        <v>4836</v>
      </c>
      <c r="C1530" s="302" t="s">
        <v>4837</v>
      </c>
      <c r="D1530" s="510" t="s">
        <v>4838</v>
      </c>
      <c r="E1530" s="508" t="s">
        <v>1276</v>
      </c>
      <c r="F1530" s="508" t="s">
        <v>350</v>
      </c>
      <c r="G1530" s="511">
        <v>100</v>
      </c>
      <c r="H1530" s="509">
        <f t="shared" si="23"/>
        <v>80</v>
      </c>
      <c r="I1530" s="501">
        <f t="shared" si="24"/>
        <v>20</v>
      </c>
    </row>
    <row r="1531" spans="1:9" ht="30" x14ac:dyDescent="0.3">
      <c r="A1531" s="494" t="s">
        <v>4839</v>
      </c>
      <c r="B1531" s="512" t="s">
        <v>4840</v>
      </c>
      <c r="C1531" s="302" t="s">
        <v>4841</v>
      </c>
      <c r="D1531" s="510" t="s">
        <v>4842</v>
      </c>
      <c r="E1531" s="508" t="s">
        <v>1276</v>
      </c>
      <c r="F1531" s="508" t="s">
        <v>350</v>
      </c>
      <c r="G1531" s="511">
        <v>100</v>
      </c>
      <c r="H1531" s="509">
        <f t="shared" si="23"/>
        <v>80</v>
      </c>
      <c r="I1531" s="501">
        <f t="shared" si="24"/>
        <v>20</v>
      </c>
    </row>
    <row r="1532" spans="1:9" ht="30" x14ac:dyDescent="0.3">
      <c r="A1532" s="494" t="s">
        <v>4843</v>
      </c>
      <c r="B1532" s="512" t="s">
        <v>4844</v>
      </c>
      <c r="C1532" s="302" t="s">
        <v>1719</v>
      </c>
      <c r="D1532" s="510" t="s">
        <v>4845</v>
      </c>
      <c r="E1532" s="508" t="s">
        <v>1276</v>
      </c>
      <c r="F1532" s="508" t="s">
        <v>350</v>
      </c>
      <c r="G1532" s="511">
        <v>100</v>
      </c>
      <c r="H1532" s="509">
        <f t="shared" si="23"/>
        <v>80</v>
      </c>
      <c r="I1532" s="501">
        <f t="shared" si="24"/>
        <v>20</v>
      </c>
    </row>
    <row r="1533" spans="1:9" ht="30" x14ac:dyDescent="0.3">
      <c r="A1533" s="494" t="s">
        <v>4846</v>
      </c>
      <c r="B1533" s="512" t="s">
        <v>4847</v>
      </c>
      <c r="C1533" s="302" t="s">
        <v>4511</v>
      </c>
      <c r="D1533" s="510" t="s">
        <v>4848</v>
      </c>
      <c r="E1533" s="508" t="s">
        <v>1276</v>
      </c>
      <c r="F1533" s="508" t="s">
        <v>350</v>
      </c>
      <c r="G1533" s="511">
        <v>100</v>
      </c>
      <c r="H1533" s="509">
        <f t="shared" si="23"/>
        <v>80</v>
      </c>
      <c r="I1533" s="501">
        <f t="shared" si="24"/>
        <v>20</v>
      </c>
    </row>
    <row r="1534" spans="1:9" ht="30" x14ac:dyDescent="0.3">
      <c r="A1534" s="494" t="s">
        <v>4849</v>
      </c>
      <c r="B1534" s="512" t="s">
        <v>4850</v>
      </c>
      <c r="C1534" s="302" t="s">
        <v>669</v>
      </c>
      <c r="D1534" s="510" t="s">
        <v>4851</v>
      </c>
      <c r="E1534" s="508" t="s">
        <v>1276</v>
      </c>
      <c r="F1534" s="508" t="s">
        <v>350</v>
      </c>
      <c r="G1534" s="511">
        <v>100</v>
      </c>
      <c r="H1534" s="509">
        <f t="shared" si="23"/>
        <v>80</v>
      </c>
      <c r="I1534" s="501">
        <f t="shared" si="24"/>
        <v>20</v>
      </c>
    </row>
    <row r="1535" spans="1:9" ht="30" x14ac:dyDescent="0.3">
      <c r="A1535" s="494" t="s">
        <v>4852</v>
      </c>
      <c r="B1535" s="512" t="s">
        <v>4853</v>
      </c>
      <c r="C1535" s="302" t="s">
        <v>4854</v>
      </c>
      <c r="D1535" s="510" t="s">
        <v>4855</v>
      </c>
      <c r="E1535" s="508" t="s">
        <v>1276</v>
      </c>
      <c r="F1535" s="508" t="s">
        <v>350</v>
      </c>
      <c r="G1535" s="511">
        <v>100</v>
      </c>
      <c r="H1535" s="509">
        <f t="shared" si="23"/>
        <v>80</v>
      </c>
      <c r="I1535" s="501">
        <f t="shared" si="24"/>
        <v>20</v>
      </c>
    </row>
    <row r="1536" spans="1:9" ht="30" x14ac:dyDescent="0.3">
      <c r="A1536" s="494" t="s">
        <v>4856</v>
      </c>
      <c r="B1536" s="512" t="s">
        <v>4857</v>
      </c>
      <c r="C1536" s="302" t="s">
        <v>4657</v>
      </c>
      <c r="D1536" s="510" t="s">
        <v>4858</v>
      </c>
      <c r="E1536" s="508" t="s">
        <v>1276</v>
      </c>
      <c r="F1536" s="508" t="s">
        <v>350</v>
      </c>
      <c r="G1536" s="511">
        <v>100</v>
      </c>
      <c r="H1536" s="509">
        <f t="shared" si="23"/>
        <v>80</v>
      </c>
      <c r="I1536" s="501">
        <f t="shared" si="24"/>
        <v>20</v>
      </c>
    </row>
    <row r="1537" spans="1:9" ht="30" x14ac:dyDescent="0.3">
      <c r="A1537" s="494" t="s">
        <v>4859</v>
      </c>
      <c r="B1537" s="512" t="s">
        <v>4860</v>
      </c>
      <c r="C1537" s="302" t="s">
        <v>4861</v>
      </c>
      <c r="D1537" s="510" t="s">
        <v>4862</v>
      </c>
      <c r="E1537" s="508" t="s">
        <v>1276</v>
      </c>
      <c r="F1537" s="508" t="s">
        <v>350</v>
      </c>
      <c r="G1537" s="511">
        <v>100</v>
      </c>
      <c r="H1537" s="509">
        <f t="shared" si="23"/>
        <v>80</v>
      </c>
      <c r="I1537" s="501">
        <f t="shared" si="24"/>
        <v>20</v>
      </c>
    </row>
    <row r="1538" spans="1:9" ht="30" x14ac:dyDescent="0.3">
      <c r="A1538" s="494" t="s">
        <v>4863</v>
      </c>
      <c r="B1538" s="512" t="s">
        <v>502</v>
      </c>
      <c r="C1538" s="302" t="s">
        <v>4864</v>
      </c>
      <c r="D1538" s="510" t="s">
        <v>4865</v>
      </c>
      <c r="E1538" s="508" t="s">
        <v>1276</v>
      </c>
      <c r="F1538" s="508" t="s">
        <v>350</v>
      </c>
      <c r="G1538" s="511">
        <v>100</v>
      </c>
      <c r="H1538" s="509">
        <f t="shared" si="23"/>
        <v>80</v>
      </c>
      <c r="I1538" s="501">
        <f t="shared" si="24"/>
        <v>20</v>
      </c>
    </row>
    <row r="1539" spans="1:9" ht="30" x14ac:dyDescent="0.3">
      <c r="A1539" s="494" t="s">
        <v>4866</v>
      </c>
      <c r="B1539" s="512" t="s">
        <v>4829</v>
      </c>
      <c r="C1539" s="302" t="s">
        <v>3506</v>
      </c>
      <c r="D1539" s="510" t="s">
        <v>4867</v>
      </c>
      <c r="E1539" s="508" t="s">
        <v>1276</v>
      </c>
      <c r="F1539" s="508" t="s">
        <v>350</v>
      </c>
      <c r="G1539" s="511">
        <v>100</v>
      </c>
      <c r="H1539" s="509">
        <f t="shared" si="23"/>
        <v>80</v>
      </c>
      <c r="I1539" s="501">
        <f t="shared" si="24"/>
        <v>20</v>
      </c>
    </row>
    <row r="1540" spans="1:9" ht="30" x14ac:dyDescent="0.3">
      <c r="A1540" s="494" t="s">
        <v>4868</v>
      </c>
      <c r="B1540" s="512" t="s">
        <v>536</v>
      </c>
      <c r="C1540" s="302" t="s">
        <v>1464</v>
      </c>
      <c r="D1540" s="510" t="s">
        <v>4869</v>
      </c>
      <c r="E1540" s="508" t="s">
        <v>1276</v>
      </c>
      <c r="F1540" s="508" t="s">
        <v>350</v>
      </c>
      <c r="G1540" s="511">
        <v>100</v>
      </c>
      <c r="H1540" s="509">
        <f t="shared" si="23"/>
        <v>80</v>
      </c>
      <c r="I1540" s="501">
        <f t="shared" si="24"/>
        <v>20</v>
      </c>
    </row>
    <row r="1541" spans="1:9" ht="30" x14ac:dyDescent="0.3">
      <c r="A1541" s="494" t="s">
        <v>4870</v>
      </c>
      <c r="B1541" s="512" t="s">
        <v>1962</v>
      </c>
      <c r="C1541" s="302" t="s">
        <v>4871</v>
      </c>
      <c r="D1541" s="510" t="s">
        <v>4872</v>
      </c>
      <c r="E1541" s="508" t="s">
        <v>1276</v>
      </c>
      <c r="F1541" s="508" t="s">
        <v>350</v>
      </c>
      <c r="G1541" s="511">
        <v>100</v>
      </c>
      <c r="H1541" s="509">
        <f t="shared" si="23"/>
        <v>80</v>
      </c>
      <c r="I1541" s="501">
        <f t="shared" si="24"/>
        <v>20</v>
      </c>
    </row>
    <row r="1542" spans="1:9" ht="30" x14ac:dyDescent="0.3">
      <c r="A1542" s="494" t="s">
        <v>4873</v>
      </c>
      <c r="B1542" s="512" t="s">
        <v>3794</v>
      </c>
      <c r="C1542" s="302" t="s">
        <v>2344</v>
      </c>
      <c r="D1542" s="510" t="s">
        <v>4874</v>
      </c>
      <c r="E1542" s="508" t="s">
        <v>1276</v>
      </c>
      <c r="F1542" s="508" t="s">
        <v>350</v>
      </c>
      <c r="G1542" s="511">
        <v>100</v>
      </c>
      <c r="H1542" s="509">
        <f t="shared" si="23"/>
        <v>80</v>
      </c>
      <c r="I1542" s="501">
        <f t="shared" si="24"/>
        <v>20</v>
      </c>
    </row>
    <row r="1543" spans="1:9" ht="30" x14ac:dyDescent="0.3">
      <c r="A1543" s="494" t="s">
        <v>4875</v>
      </c>
      <c r="B1543" s="512" t="s">
        <v>4829</v>
      </c>
      <c r="C1543" s="302" t="s">
        <v>4854</v>
      </c>
      <c r="D1543" s="510" t="s">
        <v>4876</v>
      </c>
      <c r="E1543" s="508" t="s">
        <v>1276</v>
      </c>
      <c r="F1543" s="508" t="s">
        <v>350</v>
      </c>
      <c r="G1543" s="511">
        <v>100</v>
      </c>
      <c r="H1543" s="509">
        <f t="shared" si="23"/>
        <v>80</v>
      </c>
      <c r="I1543" s="501">
        <f t="shared" si="24"/>
        <v>20</v>
      </c>
    </row>
    <row r="1544" spans="1:9" ht="30" x14ac:dyDescent="0.3">
      <c r="A1544" s="494" t="s">
        <v>4877</v>
      </c>
      <c r="B1544" s="512" t="s">
        <v>3712</v>
      </c>
      <c r="C1544" s="302" t="s">
        <v>4878</v>
      </c>
      <c r="D1544" s="510" t="s">
        <v>4879</v>
      </c>
      <c r="E1544" s="508" t="s">
        <v>1276</v>
      </c>
      <c r="F1544" s="508" t="s">
        <v>350</v>
      </c>
      <c r="G1544" s="511">
        <v>100</v>
      </c>
      <c r="H1544" s="509">
        <f t="shared" si="23"/>
        <v>80</v>
      </c>
      <c r="I1544" s="501">
        <f t="shared" si="24"/>
        <v>20</v>
      </c>
    </row>
    <row r="1545" spans="1:9" ht="30" x14ac:dyDescent="0.3">
      <c r="A1545" s="494" t="s">
        <v>4880</v>
      </c>
      <c r="B1545" s="512" t="s">
        <v>521</v>
      </c>
      <c r="C1545" s="302" t="s">
        <v>4881</v>
      </c>
      <c r="D1545" s="510" t="s">
        <v>4882</v>
      </c>
      <c r="E1545" s="508" t="s">
        <v>1276</v>
      </c>
      <c r="F1545" s="508" t="s">
        <v>350</v>
      </c>
      <c r="G1545" s="511">
        <v>100</v>
      </c>
      <c r="H1545" s="509">
        <f t="shared" si="23"/>
        <v>80</v>
      </c>
      <c r="I1545" s="501">
        <f t="shared" si="24"/>
        <v>20</v>
      </c>
    </row>
    <row r="1546" spans="1:9" ht="30" x14ac:dyDescent="0.3">
      <c r="A1546" s="494" t="s">
        <v>4883</v>
      </c>
      <c r="B1546" s="512" t="s">
        <v>4884</v>
      </c>
      <c r="C1546" s="302" t="s">
        <v>548</v>
      </c>
      <c r="D1546" s="510" t="s">
        <v>4885</v>
      </c>
      <c r="E1546" s="508" t="s">
        <v>1276</v>
      </c>
      <c r="F1546" s="508" t="s">
        <v>350</v>
      </c>
      <c r="G1546" s="511">
        <v>100</v>
      </c>
      <c r="H1546" s="509">
        <f t="shared" si="23"/>
        <v>80</v>
      </c>
      <c r="I1546" s="501">
        <f t="shared" si="24"/>
        <v>20</v>
      </c>
    </row>
    <row r="1547" spans="1:9" ht="30" x14ac:dyDescent="0.3">
      <c r="A1547" s="494" t="s">
        <v>4886</v>
      </c>
      <c r="B1547" s="512" t="s">
        <v>4887</v>
      </c>
      <c r="C1547" s="302" t="s">
        <v>4888</v>
      </c>
      <c r="D1547" s="510" t="s">
        <v>4889</v>
      </c>
      <c r="E1547" s="508" t="s">
        <v>1276</v>
      </c>
      <c r="F1547" s="508" t="s">
        <v>350</v>
      </c>
      <c r="G1547" s="511">
        <v>100</v>
      </c>
      <c r="H1547" s="509">
        <f t="shared" si="23"/>
        <v>80</v>
      </c>
      <c r="I1547" s="501">
        <f t="shared" si="24"/>
        <v>20</v>
      </c>
    </row>
    <row r="1548" spans="1:9" ht="30" x14ac:dyDescent="0.3">
      <c r="A1548" s="494" t="s">
        <v>4890</v>
      </c>
      <c r="B1548" s="512" t="s">
        <v>4891</v>
      </c>
      <c r="C1548" s="302" t="s">
        <v>2318</v>
      </c>
      <c r="D1548" s="510" t="s">
        <v>4892</v>
      </c>
      <c r="E1548" s="508" t="s">
        <v>1276</v>
      </c>
      <c r="F1548" s="508" t="s">
        <v>350</v>
      </c>
      <c r="G1548" s="511">
        <v>100</v>
      </c>
      <c r="H1548" s="509">
        <f t="shared" si="23"/>
        <v>80</v>
      </c>
      <c r="I1548" s="501">
        <f t="shared" si="24"/>
        <v>20</v>
      </c>
    </row>
    <row r="1549" spans="1:9" ht="30" x14ac:dyDescent="0.3">
      <c r="A1549" s="494" t="s">
        <v>4893</v>
      </c>
      <c r="B1549" s="513" t="s">
        <v>4894</v>
      </c>
      <c r="C1549" s="302" t="s">
        <v>4895</v>
      </c>
      <c r="D1549" s="514" t="s">
        <v>4896</v>
      </c>
      <c r="E1549" s="508" t="s">
        <v>1276</v>
      </c>
      <c r="F1549" s="508" t="s">
        <v>350</v>
      </c>
      <c r="G1549" s="511">
        <v>100</v>
      </c>
      <c r="H1549" s="509">
        <f t="shared" si="23"/>
        <v>80</v>
      </c>
      <c r="I1549" s="501">
        <f t="shared" si="24"/>
        <v>20</v>
      </c>
    </row>
    <row r="1550" spans="1:9" ht="30" x14ac:dyDescent="0.3">
      <c r="A1550" s="494" t="s">
        <v>4897</v>
      </c>
      <c r="B1550" s="513" t="s">
        <v>2980</v>
      </c>
      <c r="C1550" s="302" t="s">
        <v>4898</v>
      </c>
      <c r="D1550" s="514" t="s">
        <v>4899</v>
      </c>
      <c r="E1550" s="508" t="s">
        <v>1276</v>
      </c>
      <c r="F1550" s="508" t="s">
        <v>350</v>
      </c>
      <c r="G1550" s="511">
        <v>100</v>
      </c>
      <c r="H1550" s="509">
        <f t="shared" si="23"/>
        <v>80</v>
      </c>
      <c r="I1550" s="501">
        <f t="shared" si="24"/>
        <v>20</v>
      </c>
    </row>
    <row r="1551" spans="1:9" ht="30" x14ac:dyDescent="0.3">
      <c r="A1551" s="494" t="s">
        <v>4900</v>
      </c>
      <c r="B1551" s="513" t="s">
        <v>4901</v>
      </c>
      <c r="C1551" s="302" t="s">
        <v>4902</v>
      </c>
      <c r="D1551" s="514" t="s">
        <v>4903</v>
      </c>
      <c r="E1551" s="508" t="s">
        <v>1276</v>
      </c>
      <c r="F1551" s="508" t="s">
        <v>350</v>
      </c>
      <c r="G1551" s="511">
        <v>100</v>
      </c>
      <c r="H1551" s="509">
        <f t="shared" si="23"/>
        <v>80</v>
      </c>
      <c r="I1551" s="501">
        <f t="shared" si="24"/>
        <v>20</v>
      </c>
    </row>
    <row r="1552" spans="1:9" ht="30" x14ac:dyDescent="0.3">
      <c r="A1552" s="494" t="s">
        <v>4904</v>
      </c>
      <c r="B1552" s="513" t="s">
        <v>4905</v>
      </c>
      <c r="C1552" s="302" t="s">
        <v>4906</v>
      </c>
      <c r="D1552" s="514" t="s">
        <v>4907</v>
      </c>
      <c r="E1552" s="508" t="s">
        <v>1276</v>
      </c>
      <c r="F1552" s="508" t="s">
        <v>350</v>
      </c>
      <c r="G1552" s="511">
        <v>100</v>
      </c>
      <c r="H1552" s="509">
        <f t="shared" si="23"/>
        <v>80</v>
      </c>
      <c r="I1552" s="501">
        <f t="shared" si="24"/>
        <v>20</v>
      </c>
    </row>
    <row r="1553" spans="1:9" ht="30" x14ac:dyDescent="0.3">
      <c r="A1553" s="494" t="s">
        <v>4908</v>
      </c>
      <c r="B1553" s="513" t="s">
        <v>4909</v>
      </c>
      <c r="C1553" s="302" t="s">
        <v>4910</v>
      </c>
      <c r="D1553" s="514" t="s">
        <v>4911</v>
      </c>
      <c r="E1553" s="508" t="s">
        <v>1276</v>
      </c>
      <c r="F1553" s="508" t="s">
        <v>350</v>
      </c>
      <c r="G1553" s="511">
        <v>100</v>
      </c>
      <c r="H1553" s="509">
        <f t="shared" si="23"/>
        <v>80</v>
      </c>
      <c r="I1553" s="501">
        <f t="shared" si="24"/>
        <v>20</v>
      </c>
    </row>
    <row r="1554" spans="1:9" ht="30" x14ac:dyDescent="0.3">
      <c r="A1554" s="494" t="s">
        <v>4912</v>
      </c>
      <c r="B1554" s="513" t="s">
        <v>3974</v>
      </c>
      <c r="C1554" s="302" t="s">
        <v>4913</v>
      </c>
      <c r="D1554" s="514" t="s">
        <v>4914</v>
      </c>
      <c r="E1554" s="508" t="s">
        <v>1276</v>
      </c>
      <c r="F1554" s="508" t="s">
        <v>350</v>
      </c>
      <c r="G1554" s="511">
        <v>100</v>
      </c>
      <c r="H1554" s="509">
        <f t="shared" si="23"/>
        <v>80</v>
      </c>
      <c r="I1554" s="501">
        <f t="shared" si="24"/>
        <v>20</v>
      </c>
    </row>
    <row r="1555" spans="1:9" ht="30" x14ac:dyDescent="0.3">
      <c r="A1555" s="494" t="s">
        <v>4915</v>
      </c>
      <c r="B1555" s="513" t="s">
        <v>4916</v>
      </c>
      <c r="C1555" s="302" t="s">
        <v>4507</v>
      </c>
      <c r="D1555" s="514" t="s">
        <v>4917</v>
      </c>
      <c r="E1555" s="508" t="s">
        <v>1276</v>
      </c>
      <c r="F1555" s="508" t="s">
        <v>350</v>
      </c>
      <c r="G1555" s="511">
        <v>100</v>
      </c>
      <c r="H1555" s="509">
        <f t="shared" si="23"/>
        <v>80</v>
      </c>
      <c r="I1555" s="501">
        <f t="shared" si="24"/>
        <v>20</v>
      </c>
    </row>
    <row r="1556" spans="1:9" ht="30" x14ac:dyDescent="0.3">
      <c r="A1556" s="494" t="s">
        <v>4918</v>
      </c>
      <c r="B1556" s="513" t="s">
        <v>4919</v>
      </c>
      <c r="C1556" s="302" t="s">
        <v>4920</v>
      </c>
      <c r="D1556" s="514" t="s">
        <v>4921</v>
      </c>
      <c r="E1556" s="508" t="s">
        <v>1276</v>
      </c>
      <c r="F1556" s="508" t="s">
        <v>350</v>
      </c>
      <c r="G1556" s="511">
        <v>100</v>
      </c>
      <c r="H1556" s="509">
        <f t="shared" si="23"/>
        <v>80</v>
      </c>
      <c r="I1556" s="501">
        <f t="shared" si="24"/>
        <v>20</v>
      </c>
    </row>
    <row r="1557" spans="1:9" ht="30" x14ac:dyDescent="0.3">
      <c r="A1557" s="494" t="s">
        <v>4922</v>
      </c>
      <c r="B1557" s="513" t="s">
        <v>4923</v>
      </c>
      <c r="C1557" s="302" t="s">
        <v>4924</v>
      </c>
      <c r="D1557" s="514" t="s">
        <v>4925</v>
      </c>
      <c r="E1557" s="508" t="s">
        <v>1276</v>
      </c>
      <c r="F1557" s="508" t="s">
        <v>350</v>
      </c>
      <c r="G1557" s="511">
        <v>100</v>
      </c>
      <c r="H1557" s="509">
        <f t="shared" si="23"/>
        <v>80</v>
      </c>
      <c r="I1557" s="501">
        <f t="shared" si="24"/>
        <v>20</v>
      </c>
    </row>
    <row r="1558" spans="1:9" ht="30" x14ac:dyDescent="0.3">
      <c r="A1558" s="494" t="s">
        <v>4926</v>
      </c>
      <c r="B1558" s="513" t="s">
        <v>4927</v>
      </c>
      <c r="C1558" s="302" t="s">
        <v>4928</v>
      </c>
      <c r="D1558" s="514" t="s">
        <v>4929</v>
      </c>
      <c r="E1558" s="508" t="s">
        <v>1276</v>
      </c>
      <c r="F1558" s="508" t="s">
        <v>350</v>
      </c>
      <c r="G1558" s="511">
        <v>100</v>
      </c>
      <c r="H1558" s="509">
        <f t="shared" si="23"/>
        <v>80</v>
      </c>
      <c r="I1558" s="501">
        <f t="shared" si="24"/>
        <v>20</v>
      </c>
    </row>
    <row r="1559" spans="1:9" ht="30" x14ac:dyDescent="0.3">
      <c r="A1559" s="494" t="s">
        <v>4930</v>
      </c>
      <c r="B1559" s="513" t="s">
        <v>4931</v>
      </c>
      <c r="C1559" s="302" t="s">
        <v>4932</v>
      </c>
      <c r="D1559" s="514" t="s">
        <v>4933</v>
      </c>
      <c r="E1559" s="508" t="s">
        <v>1276</v>
      </c>
      <c r="F1559" s="508" t="s">
        <v>350</v>
      </c>
      <c r="G1559" s="511">
        <v>100</v>
      </c>
      <c r="H1559" s="509">
        <f t="shared" si="23"/>
        <v>80</v>
      </c>
      <c r="I1559" s="501">
        <f t="shared" si="24"/>
        <v>20</v>
      </c>
    </row>
    <row r="1560" spans="1:9" ht="30" x14ac:dyDescent="0.3">
      <c r="A1560" s="494" t="s">
        <v>4934</v>
      </c>
      <c r="B1560" s="513" t="s">
        <v>4935</v>
      </c>
      <c r="C1560" s="302" t="s">
        <v>4924</v>
      </c>
      <c r="D1560" s="514" t="s">
        <v>4936</v>
      </c>
      <c r="E1560" s="508" t="s">
        <v>1276</v>
      </c>
      <c r="F1560" s="508" t="s">
        <v>350</v>
      </c>
      <c r="G1560" s="511">
        <v>100</v>
      </c>
      <c r="H1560" s="509">
        <f t="shared" si="23"/>
        <v>80</v>
      </c>
      <c r="I1560" s="501">
        <f t="shared" si="24"/>
        <v>20</v>
      </c>
    </row>
    <row r="1561" spans="1:9" ht="30" x14ac:dyDescent="0.3">
      <c r="A1561" s="494" t="s">
        <v>4937</v>
      </c>
      <c r="B1561" s="513" t="s">
        <v>4938</v>
      </c>
      <c r="C1561" s="302" t="s">
        <v>4939</v>
      </c>
      <c r="D1561" s="514" t="s">
        <v>4940</v>
      </c>
      <c r="E1561" s="508" t="s">
        <v>1276</v>
      </c>
      <c r="F1561" s="508" t="s">
        <v>350</v>
      </c>
      <c r="G1561" s="511">
        <v>100</v>
      </c>
      <c r="H1561" s="509">
        <f t="shared" ref="H1561:H1624" si="25">G1561-I1561</f>
        <v>80</v>
      </c>
      <c r="I1561" s="501">
        <f t="shared" ref="I1561:I1624" si="26">G1561*20%</f>
        <v>20</v>
      </c>
    </row>
    <row r="1562" spans="1:9" ht="30" x14ac:dyDescent="0.3">
      <c r="A1562" s="494" t="s">
        <v>4941</v>
      </c>
      <c r="B1562" s="513" t="s">
        <v>4942</v>
      </c>
      <c r="C1562" s="302" t="s">
        <v>4943</v>
      </c>
      <c r="D1562" s="514" t="s">
        <v>4944</v>
      </c>
      <c r="E1562" s="508" t="s">
        <v>1276</v>
      </c>
      <c r="F1562" s="508" t="s">
        <v>350</v>
      </c>
      <c r="G1562" s="511">
        <v>100</v>
      </c>
      <c r="H1562" s="509">
        <f t="shared" si="25"/>
        <v>80</v>
      </c>
      <c r="I1562" s="501">
        <f t="shared" si="26"/>
        <v>20</v>
      </c>
    </row>
    <row r="1563" spans="1:9" ht="30" x14ac:dyDescent="0.3">
      <c r="A1563" s="494" t="s">
        <v>4945</v>
      </c>
      <c r="B1563" s="513" t="s">
        <v>4946</v>
      </c>
      <c r="C1563" s="302" t="s">
        <v>4947</v>
      </c>
      <c r="D1563" s="514" t="s">
        <v>4948</v>
      </c>
      <c r="E1563" s="508" t="s">
        <v>1276</v>
      </c>
      <c r="F1563" s="508" t="s">
        <v>350</v>
      </c>
      <c r="G1563" s="511">
        <v>100</v>
      </c>
      <c r="H1563" s="509">
        <f t="shared" si="25"/>
        <v>80</v>
      </c>
      <c r="I1563" s="501">
        <f t="shared" si="26"/>
        <v>20</v>
      </c>
    </row>
    <row r="1564" spans="1:9" ht="30" x14ac:dyDescent="0.3">
      <c r="A1564" s="494" t="s">
        <v>4949</v>
      </c>
      <c r="B1564" s="513" t="s">
        <v>4938</v>
      </c>
      <c r="C1564" s="302" t="s">
        <v>4895</v>
      </c>
      <c r="D1564" s="514" t="s">
        <v>4950</v>
      </c>
      <c r="E1564" s="508" t="s">
        <v>1276</v>
      </c>
      <c r="F1564" s="508" t="s">
        <v>350</v>
      </c>
      <c r="G1564" s="511">
        <v>100</v>
      </c>
      <c r="H1564" s="509">
        <f t="shared" si="25"/>
        <v>80</v>
      </c>
      <c r="I1564" s="501">
        <f t="shared" si="26"/>
        <v>20</v>
      </c>
    </row>
    <row r="1565" spans="1:9" ht="30" x14ac:dyDescent="0.3">
      <c r="A1565" s="494" t="s">
        <v>4951</v>
      </c>
      <c r="B1565" s="513" t="s">
        <v>4952</v>
      </c>
      <c r="C1565" s="302" t="s">
        <v>4953</v>
      </c>
      <c r="D1565" s="514" t="s">
        <v>4954</v>
      </c>
      <c r="E1565" s="508" t="s">
        <v>1276</v>
      </c>
      <c r="F1565" s="508" t="s">
        <v>350</v>
      </c>
      <c r="G1565" s="511">
        <v>100</v>
      </c>
      <c r="H1565" s="509">
        <f t="shared" si="25"/>
        <v>80</v>
      </c>
      <c r="I1565" s="501">
        <f t="shared" si="26"/>
        <v>20</v>
      </c>
    </row>
    <row r="1566" spans="1:9" ht="30" x14ac:dyDescent="0.3">
      <c r="A1566" s="494" t="s">
        <v>4955</v>
      </c>
      <c r="B1566" s="513" t="s">
        <v>1695</v>
      </c>
      <c r="C1566" s="302" t="s">
        <v>4956</v>
      </c>
      <c r="D1566" s="514" t="s">
        <v>4957</v>
      </c>
      <c r="E1566" s="508" t="s">
        <v>1276</v>
      </c>
      <c r="F1566" s="508" t="s">
        <v>350</v>
      </c>
      <c r="G1566" s="511">
        <v>100</v>
      </c>
      <c r="H1566" s="509">
        <f t="shared" si="25"/>
        <v>80</v>
      </c>
      <c r="I1566" s="501">
        <f t="shared" si="26"/>
        <v>20</v>
      </c>
    </row>
    <row r="1567" spans="1:9" ht="30" x14ac:dyDescent="0.3">
      <c r="A1567" s="494" t="s">
        <v>4958</v>
      </c>
      <c r="B1567" s="513" t="s">
        <v>4959</v>
      </c>
      <c r="C1567" s="302" t="s">
        <v>4960</v>
      </c>
      <c r="D1567" s="514" t="s">
        <v>4961</v>
      </c>
      <c r="E1567" s="508" t="s">
        <v>1276</v>
      </c>
      <c r="F1567" s="508" t="s">
        <v>350</v>
      </c>
      <c r="G1567" s="511">
        <v>100</v>
      </c>
      <c r="H1567" s="509">
        <f t="shared" si="25"/>
        <v>80</v>
      </c>
      <c r="I1567" s="501">
        <f t="shared" si="26"/>
        <v>20</v>
      </c>
    </row>
    <row r="1568" spans="1:9" ht="30" x14ac:dyDescent="0.3">
      <c r="A1568" s="494" t="s">
        <v>4962</v>
      </c>
      <c r="B1568" s="513" t="s">
        <v>4963</v>
      </c>
      <c r="C1568" s="302" t="s">
        <v>4964</v>
      </c>
      <c r="D1568" s="514" t="s">
        <v>4965</v>
      </c>
      <c r="E1568" s="508" t="s">
        <v>1276</v>
      </c>
      <c r="F1568" s="508" t="s">
        <v>350</v>
      </c>
      <c r="G1568" s="511">
        <v>100</v>
      </c>
      <c r="H1568" s="509">
        <f t="shared" si="25"/>
        <v>80</v>
      </c>
      <c r="I1568" s="501">
        <f t="shared" si="26"/>
        <v>20</v>
      </c>
    </row>
    <row r="1569" spans="1:9" ht="30" x14ac:dyDescent="0.3">
      <c r="A1569" s="494" t="s">
        <v>4966</v>
      </c>
      <c r="B1569" s="513" t="s">
        <v>1332</v>
      </c>
      <c r="C1569" s="302" t="s">
        <v>4910</v>
      </c>
      <c r="D1569" s="514" t="s">
        <v>4967</v>
      </c>
      <c r="E1569" s="508" t="s">
        <v>1276</v>
      </c>
      <c r="F1569" s="508" t="s">
        <v>350</v>
      </c>
      <c r="G1569" s="511">
        <v>100</v>
      </c>
      <c r="H1569" s="509">
        <f t="shared" si="25"/>
        <v>80</v>
      </c>
      <c r="I1569" s="501">
        <f t="shared" si="26"/>
        <v>20</v>
      </c>
    </row>
    <row r="1570" spans="1:9" ht="30" x14ac:dyDescent="0.3">
      <c r="A1570" s="494" t="s">
        <v>4968</v>
      </c>
      <c r="B1570" s="513" t="s">
        <v>2634</v>
      </c>
      <c r="C1570" s="302" t="s">
        <v>4969</v>
      </c>
      <c r="D1570" s="514" t="s">
        <v>4970</v>
      </c>
      <c r="E1570" s="508" t="s">
        <v>1276</v>
      </c>
      <c r="F1570" s="508" t="s">
        <v>350</v>
      </c>
      <c r="G1570" s="511">
        <v>100</v>
      </c>
      <c r="H1570" s="509">
        <f t="shared" si="25"/>
        <v>80</v>
      </c>
      <c r="I1570" s="501">
        <f t="shared" si="26"/>
        <v>20</v>
      </c>
    </row>
    <row r="1571" spans="1:9" ht="30" x14ac:dyDescent="0.3">
      <c r="A1571" s="494" t="s">
        <v>4971</v>
      </c>
      <c r="B1571" s="513" t="s">
        <v>4972</v>
      </c>
      <c r="C1571" s="302" t="s">
        <v>4750</v>
      </c>
      <c r="D1571" s="514" t="s">
        <v>4973</v>
      </c>
      <c r="E1571" s="508" t="s">
        <v>1276</v>
      </c>
      <c r="F1571" s="508" t="s">
        <v>350</v>
      </c>
      <c r="G1571" s="511">
        <v>100</v>
      </c>
      <c r="H1571" s="509">
        <f t="shared" si="25"/>
        <v>80</v>
      </c>
      <c r="I1571" s="501">
        <f t="shared" si="26"/>
        <v>20</v>
      </c>
    </row>
    <row r="1572" spans="1:9" ht="30" x14ac:dyDescent="0.3">
      <c r="A1572" s="494" t="s">
        <v>4974</v>
      </c>
      <c r="B1572" s="513" t="s">
        <v>4975</v>
      </c>
      <c r="C1572" s="302" t="s">
        <v>4976</v>
      </c>
      <c r="D1572" s="514" t="s">
        <v>4977</v>
      </c>
      <c r="E1572" s="508" t="s">
        <v>1276</v>
      </c>
      <c r="F1572" s="508" t="s">
        <v>350</v>
      </c>
      <c r="G1572" s="511">
        <v>100</v>
      </c>
      <c r="H1572" s="509">
        <f t="shared" si="25"/>
        <v>80</v>
      </c>
      <c r="I1572" s="501">
        <f t="shared" si="26"/>
        <v>20</v>
      </c>
    </row>
    <row r="1573" spans="1:9" ht="30" x14ac:dyDescent="0.3">
      <c r="A1573" s="494" t="s">
        <v>4978</v>
      </c>
      <c r="B1573" s="513" t="s">
        <v>4979</v>
      </c>
      <c r="C1573" s="302" t="s">
        <v>4980</v>
      </c>
      <c r="D1573" s="514" t="s">
        <v>4981</v>
      </c>
      <c r="E1573" s="508" t="s">
        <v>1276</v>
      </c>
      <c r="F1573" s="508" t="s">
        <v>350</v>
      </c>
      <c r="G1573" s="511">
        <v>100</v>
      </c>
      <c r="H1573" s="509">
        <f t="shared" si="25"/>
        <v>80</v>
      </c>
      <c r="I1573" s="501">
        <f t="shared" si="26"/>
        <v>20</v>
      </c>
    </row>
    <row r="1574" spans="1:9" ht="30" x14ac:dyDescent="0.3">
      <c r="A1574" s="494" t="s">
        <v>4982</v>
      </c>
      <c r="B1574" s="513" t="s">
        <v>4916</v>
      </c>
      <c r="C1574" s="302" t="s">
        <v>4964</v>
      </c>
      <c r="D1574" s="510" t="s">
        <v>4983</v>
      </c>
      <c r="E1574" s="508" t="s">
        <v>1276</v>
      </c>
      <c r="F1574" s="508" t="s">
        <v>350</v>
      </c>
      <c r="G1574" s="511">
        <v>100</v>
      </c>
      <c r="H1574" s="509">
        <f t="shared" si="25"/>
        <v>80</v>
      </c>
      <c r="I1574" s="501">
        <f t="shared" si="26"/>
        <v>20</v>
      </c>
    </row>
    <row r="1575" spans="1:9" ht="30" x14ac:dyDescent="0.3">
      <c r="A1575" s="494" t="s">
        <v>4984</v>
      </c>
      <c r="B1575" s="513" t="s">
        <v>4985</v>
      </c>
      <c r="C1575" s="302" t="s">
        <v>4986</v>
      </c>
      <c r="D1575" s="514" t="s">
        <v>4987</v>
      </c>
      <c r="E1575" s="508" t="s">
        <v>1276</v>
      </c>
      <c r="F1575" s="508" t="s">
        <v>350</v>
      </c>
      <c r="G1575" s="511">
        <v>100</v>
      </c>
      <c r="H1575" s="509">
        <f t="shared" si="25"/>
        <v>80</v>
      </c>
      <c r="I1575" s="501">
        <f t="shared" si="26"/>
        <v>20</v>
      </c>
    </row>
    <row r="1576" spans="1:9" ht="30" x14ac:dyDescent="0.3">
      <c r="A1576" s="494" t="s">
        <v>4988</v>
      </c>
      <c r="B1576" s="513" t="s">
        <v>1305</v>
      </c>
      <c r="C1576" s="302" t="s">
        <v>4507</v>
      </c>
      <c r="D1576" s="514" t="s">
        <v>4983</v>
      </c>
      <c r="E1576" s="508" t="s">
        <v>1276</v>
      </c>
      <c r="F1576" s="508" t="s">
        <v>350</v>
      </c>
      <c r="G1576" s="511">
        <v>100</v>
      </c>
      <c r="H1576" s="509">
        <f t="shared" si="25"/>
        <v>80</v>
      </c>
      <c r="I1576" s="501">
        <f t="shared" si="26"/>
        <v>20</v>
      </c>
    </row>
    <row r="1577" spans="1:9" ht="30" x14ac:dyDescent="0.3">
      <c r="A1577" s="494" t="s">
        <v>4989</v>
      </c>
      <c r="B1577" s="513" t="s">
        <v>4990</v>
      </c>
      <c r="C1577" s="302" t="s">
        <v>4750</v>
      </c>
      <c r="D1577" s="514" t="s">
        <v>4991</v>
      </c>
      <c r="E1577" s="508" t="s">
        <v>1276</v>
      </c>
      <c r="F1577" s="508" t="s">
        <v>350</v>
      </c>
      <c r="G1577" s="511">
        <v>100</v>
      </c>
      <c r="H1577" s="509">
        <f t="shared" si="25"/>
        <v>80</v>
      </c>
      <c r="I1577" s="501">
        <f t="shared" si="26"/>
        <v>20</v>
      </c>
    </row>
    <row r="1578" spans="1:9" ht="30" x14ac:dyDescent="0.3">
      <c r="A1578" s="494" t="s">
        <v>4992</v>
      </c>
      <c r="B1578" s="513" t="s">
        <v>4993</v>
      </c>
      <c r="C1578" s="302" t="s">
        <v>4994</v>
      </c>
      <c r="D1578" s="514" t="s">
        <v>4995</v>
      </c>
      <c r="E1578" s="508" t="s">
        <v>1276</v>
      </c>
      <c r="F1578" s="508" t="s">
        <v>350</v>
      </c>
      <c r="G1578" s="511">
        <v>100</v>
      </c>
      <c r="H1578" s="509">
        <f t="shared" si="25"/>
        <v>80</v>
      </c>
      <c r="I1578" s="501">
        <f t="shared" si="26"/>
        <v>20</v>
      </c>
    </row>
    <row r="1579" spans="1:9" ht="30" x14ac:dyDescent="0.3">
      <c r="A1579" s="494" t="s">
        <v>4996</v>
      </c>
      <c r="B1579" s="513" t="s">
        <v>4997</v>
      </c>
      <c r="C1579" s="302" t="s">
        <v>4998</v>
      </c>
      <c r="D1579" s="514" t="s">
        <v>4999</v>
      </c>
      <c r="E1579" s="508" t="s">
        <v>1276</v>
      </c>
      <c r="F1579" s="508" t="s">
        <v>350</v>
      </c>
      <c r="G1579" s="511">
        <v>100</v>
      </c>
      <c r="H1579" s="509">
        <f t="shared" si="25"/>
        <v>80</v>
      </c>
      <c r="I1579" s="501">
        <f t="shared" si="26"/>
        <v>20</v>
      </c>
    </row>
    <row r="1580" spans="1:9" ht="30" x14ac:dyDescent="0.3">
      <c r="A1580" s="494" t="s">
        <v>5000</v>
      </c>
      <c r="B1580" s="513" t="s">
        <v>5001</v>
      </c>
      <c r="C1580" s="302" t="s">
        <v>5002</v>
      </c>
      <c r="D1580" s="514" t="s">
        <v>5003</v>
      </c>
      <c r="E1580" s="508" t="s">
        <v>1276</v>
      </c>
      <c r="F1580" s="508" t="s">
        <v>350</v>
      </c>
      <c r="G1580" s="511">
        <v>100</v>
      </c>
      <c r="H1580" s="509">
        <f t="shared" si="25"/>
        <v>80</v>
      </c>
      <c r="I1580" s="501">
        <f t="shared" si="26"/>
        <v>20</v>
      </c>
    </row>
    <row r="1581" spans="1:9" ht="30" x14ac:dyDescent="0.3">
      <c r="A1581" s="494" t="s">
        <v>5004</v>
      </c>
      <c r="B1581" s="513" t="s">
        <v>5005</v>
      </c>
      <c r="C1581" s="302" t="s">
        <v>4895</v>
      </c>
      <c r="D1581" s="514" t="s">
        <v>5006</v>
      </c>
      <c r="E1581" s="508" t="s">
        <v>1276</v>
      </c>
      <c r="F1581" s="508" t="s">
        <v>350</v>
      </c>
      <c r="G1581" s="511">
        <v>100</v>
      </c>
      <c r="H1581" s="509">
        <f t="shared" si="25"/>
        <v>80</v>
      </c>
      <c r="I1581" s="501">
        <f t="shared" si="26"/>
        <v>20</v>
      </c>
    </row>
    <row r="1582" spans="1:9" ht="30" x14ac:dyDescent="0.3">
      <c r="A1582" s="494" t="s">
        <v>5007</v>
      </c>
      <c r="B1582" s="513" t="s">
        <v>664</v>
      </c>
      <c r="C1582" s="302" t="s">
        <v>5008</v>
      </c>
      <c r="D1582" s="514" t="s">
        <v>5009</v>
      </c>
      <c r="E1582" s="508" t="s">
        <v>1276</v>
      </c>
      <c r="F1582" s="508" t="s">
        <v>350</v>
      </c>
      <c r="G1582" s="511">
        <v>100</v>
      </c>
      <c r="H1582" s="509">
        <f t="shared" si="25"/>
        <v>80</v>
      </c>
      <c r="I1582" s="501">
        <f t="shared" si="26"/>
        <v>20</v>
      </c>
    </row>
    <row r="1583" spans="1:9" ht="30" x14ac:dyDescent="0.3">
      <c r="A1583" s="494" t="s">
        <v>5010</v>
      </c>
      <c r="B1583" s="513" t="s">
        <v>5011</v>
      </c>
      <c r="C1583" s="302" t="s">
        <v>5012</v>
      </c>
      <c r="D1583" s="514" t="s">
        <v>5013</v>
      </c>
      <c r="E1583" s="508" t="s">
        <v>1276</v>
      </c>
      <c r="F1583" s="508" t="s">
        <v>350</v>
      </c>
      <c r="G1583" s="511">
        <v>100</v>
      </c>
      <c r="H1583" s="509">
        <f t="shared" si="25"/>
        <v>80</v>
      </c>
      <c r="I1583" s="501">
        <f t="shared" si="26"/>
        <v>20</v>
      </c>
    </row>
    <row r="1584" spans="1:9" ht="30" x14ac:dyDescent="0.3">
      <c r="A1584" s="494" t="s">
        <v>5014</v>
      </c>
      <c r="B1584" s="513" t="s">
        <v>4972</v>
      </c>
      <c r="C1584" s="302" t="s">
        <v>5015</v>
      </c>
      <c r="D1584" s="514" t="s">
        <v>5016</v>
      </c>
      <c r="E1584" s="508" t="s">
        <v>1276</v>
      </c>
      <c r="F1584" s="508" t="s">
        <v>350</v>
      </c>
      <c r="G1584" s="511">
        <v>100</v>
      </c>
      <c r="H1584" s="509">
        <f t="shared" si="25"/>
        <v>80</v>
      </c>
      <c r="I1584" s="501">
        <f t="shared" si="26"/>
        <v>20</v>
      </c>
    </row>
    <row r="1585" spans="1:9" ht="30" x14ac:dyDescent="0.3">
      <c r="A1585" s="494" t="s">
        <v>5017</v>
      </c>
      <c r="B1585" s="513" t="s">
        <v>5018</v>
      </c>
      <c r="C1585" s="302" t="s">
        <v>5019</v>
      </c>
      <c r="D1585" s="514" t="s">
        <v>5020</v>
      </c>
      <c r="E1585" s="508" t="s">
        <v>1276</v>
      </c>
      <c r="F1585" s="508" t="s">
        <v>350</v>
      </c>
      <c r="G1585" s="511">
        <v>100</v>
      </c>
      <c r="H1585" s="509">
        <f t="shared" si="25"/>
        <v>80</v>
      </c>
      <c r="I1585" s="501">
        <f t="shared" si="26"/>
        <v>20</v>
      </c>
    </row>
    <row r="1586" spans="1:9" ht="30" x14ac:dyDescent="0.3">
      <c r="A1586" s="494" t="s">
        <v>944</v>
      </c>
      <c r="B1586" s="513" t="s">
        <v>5021</v>
      </c>
      <c r="C1586" s="302" t="s">
        <v>5022</v>
      </c>
      <c r="D1586" s="514" t="s">
        <v>5023</v>
      </c>
      <c r="E1586" s="508" t="s">
        <v>1276</v>
      </c>
      <c r="F1586" s="508" t="s">
        <v>350</v>
      </c>
      <c r="G1586" s="511">
        <v>100</v>
      </c>
      <c r="H1586" s="509">
        <f t="shared" si="25"/>
        <v>80</v>
      </c>
      <c r="I1586" s="501">
        <f t="shared" si="26"/>
        <v>20</v>
      </c>
    </row>
    <row r="1587" spans="1:9" ht="30" x14ac:dyDescent="0.3">
      <c r="A1587" s="494" t="s">
        <v>5024</v>
      </c>
      <c r="B1587" s="513" t="s">
        <v>5025</v>
      </c>
      <c r="C1587" s="302" t="s">
        <v>5026</v>
      </c>
      <c r="D1587" s="514" t="s">
        <v>5027</v>
      </c>
      <c r="E1587" s="508" t="s">
        <v>1276</v>
      </c>
      <c r="F1587" s="508" t="s">
        <v>350</v>
      </c>
      <c r="G1587" s="511">
        <v>100</v>
      </c>
      <c r="H1587" s="509">
        <f t="shared" si="25"/>
        <v>80</v>
      </c>
      <c r="I1587" s="501">
        <f t="shared" si="26"/>
        <v>20</v>
      </c>
    </row>
    <row r="1588" spans="1:9" ht="30" x14ac:dyDescent="0.3">
      <c r="A1588" s="494" t="s">
        <v>5028</v>
      </c>
      <c r="B1588" s="513" t="s">
        <v>3966</v>
      </c>
      <c r="C1588" s="302" t="s">
        <v>5029</v>
      </c>
      <c r="D1588" s="514" t="s">
        <v>5030</v>
      </c>
      <c r="E1588" s="508" t="s">
        <v>1276</v>
      </c>
      <c r="F1588" s="508" t="s">
        <v>350</v>
      </c>
      <c r="G1588" s="511">
        <v>100</v>
      </c>
      <c r="H1588" s="509">
        <f t="shared" si="25"/>
        <v>80</v>
      </c>
      <c r="I1588" s="501">
        <f t="shared" si="26"/>
        <v>20</v>
      </c>
    </row>
    <row r="1589" spans="1:9" ht="30" x14ac:dyDescent="0.3">
      <c r="A1589" s="494" t="s">
        <v>5031</v>
      </c>
      <c r="B1589" s="513" t="s">
        <v>2939</v>
      </c>
      <c r="C1589" s="302" t="s">
        <v>5032</v>
      </c>
      <c r="D1589" s="514" t="s">
        <v>5033</v>
      </c>
      <c r="E1589" s="508" t="s">
        <v>1276</v>
      </c>
      <c r="F1589" s="508" t="s">
        <v>350</v>
      </c>
      <c r="G1589" s="511">
        <v>100</v>
      </c>
      <c r="H1589" s="509">
        <f t="shared" si="25"/>
        <v>80</v>
      </c>
      <c r="I1589" s="501">
        <f t="shared" si="26"/>
        <v>20</v>
      </c>
    </row>
    <row r="1590" spans="1:9" ht="30" x14ac:dyDescent="0.3">
      <c r="A1590" s="494" t="s">
        <v>5034</v>
      </c>
      <c r="B1590" s="513" t="s">
        <v>483</v>
      </c>
      <c r="C1590" s="302" t="s">
        <v>5015</v>
      </c>
      <c r="D1590" s="514" t="s">
        <v>5035</v>
      </c>
      <c r="E1590" s="508" t="s">
        <v>1276</v>
      </c>
      <c r="F1590" s="508" t="s">
        <v>350</v>
      </c>
      <c r="G1590" s="511">
        <v>100</v>
      </c>
      <c r="H1590" s="509">
        <f t="shared" si="25"/>
        <v>80</v>
      </c>
      <c r="I1590" s="501">
        <f t="shared" si="26"/>
        <v>20</v>
      </c>
    </row>
    <row r="1591" spans="1:9" ht="30" x14ac:dyDescent="0.3">
      <c r="A1591" s="494" t="s">
        <v>5036</v>
      </c>
      <c r="B1591" s="513" t="s">
        <v>5037</v>
      </c>
      <c r="C1591" s="302" t="s">
        <v>5038</v>
      </c>
      <c r="D1591" s="514" t="s">
        <v>5039</v>
      </c>
      <c r="E1591" s="508" t="s">
        <v>1276</v>
      </c>
      <c r="F1591" s="508" t="s">
        <v>350</v>
      </c>
      <c r="G1591" s="511">
        <v>100</v>
      </c>
      <c r="H1591" s="509">
        <f t="shared" si="25"/>
        <v>80</v>
      </c>
      <c r="I1591" s="501">
        <f t="shared" si="26"/>
        <v>20</v>
      </c>
    </row>
    <row r="1592" spans="1:9" ht="30" x14ac:dyDescent="0.3">
      <c r="A1592" s="494" t="s">
        <v>5040</v>
      </c>
      <c r="B1592" s="513" t="s">
        <v>483</v>
      </c>
      <c r="C1592" s="302" t="s">
        <v>5041</v>
      </c>
      <c r="D1592" s="514" t="s">
        <v>5042</v>
      </c>
      <c r="E1592" s="508" t="s">
        <v>1276</v>
      </c>
      <c r="F1592" s="508" t="s">
        <v>350</v>
      </c>
      <c r="G1592" s="511">
        <v>100</v>
      </c>
      <c r="H1592" s="509">
        <f t="shared" si="25"/>
        <v>80</v>
      </c>
      <c r="I1592" s="501">
        <f t="shared" si="26"/>
        <v>20</v>
      </c>
    </row>
    <row r="1593" spans="1:9" ht="30" x14ac:dyDescent="0.3">
      <c r="A1593" s="494" t="s">
        <v>5043</v>
      </c>
      <c r="B1593" s="513" t="s">
        <v>5044</v>
      </c>
      <c r="C1593" s="302" t="s">
        <v>5045</v>
      </c>
      <c r="D1593" s="514" t="s">
        <v>5046</v>
      </c>
      <c r="E1593" s="508" t="s">
        <v>1276</v>
      </c>
      <c r="F1593" s="508" t="s">
        <v>350</v>
      </c>
      <c r="G1593" s="511">
        <v>100</v>
      </c>
      <c r="H1593" s="509">
        <f t="shared" si="25"/>
        <v>80</v>
      </c>
      <c r="I1593" s="501">
        <f t="shared" si="26"/>
        <v>20</v>
      </c>
    </row>
    <row r="1594" spans="1:9" ht="30" x14ac:dyDescent="0.3">
      <c r="A1594" s="494" t="s">
        <v>5047</v>
      </c>
      <c r="B1594" s="513" t="s">
        <v>5048</v>
      </c>
      <c r="C1594" s="302" t="s">
        <v>5049</v>
      </c>
      <c r="D1594" s="514" t="s">
        <v>5050</v>
      </c>
      <c r="E1594" s="508" t="s">
        <v>1276</v>
      </c>
      <c r="F1594" s="508" t="s">
        <v>350</v>
      </c>
      <c r="G1594" s="511">
        <v>100</v>
      </c>
      <c r="H1594" s="509">
        <f t="shared" si="25"/>
        <v>80</v>
      </c>
      <c r="I1594" s="501">
        <f t="shared" si="26"/>
        <v>20</v>
      </c>
    </row>
    <row r="1595" spans="1:9" ht="30" x14ac:dyDescent="0.3">
      <c r="A1595" s="494" t="s">
        <v>5051</v>
      </c>
      <c r="B1595" s="513" t="s">
        <v>5052</v>
      </c>
      <c r="C1595" s="302" t="s">
        <v>5053</v>
      </c>
      <c r="D1595" s="514" t="s">
        <v>5054</v>
      </c>
      <c r="E1595" s="508" t="s">
        <v>1276</v>
      </c>
      <c r="F1595" s="508" t="s">
        <v>350</v>
      </c>
      <c r="G1595" s="511">
        <v>100</v>
      </c>
      <c r="H1595" s="509">
        <f t="shared" si="25"/>
        <v>80</v>
      </c>
      <c r="I1595" s="501">
        <f t="shared" si="26"/>
        <v>20</v>
      </c>
    </row>
    <row r="1596" spans="1:9" ht="30" x14ac:dyDescent="0.3">
      <c r="A1596" s="494" t="s">
        <v>5055</v>
      </c>
      <c r="B1596" s="513" t="s">
        <v>5056</v>
      </c>
      <c r="C1596" s="302" t="s">
        <v>5057</v>
      </c>
      <c r="D1596" s="514" t="s">
        <v>5058</v>
      </c>
      <c r="E1596" s="508" t="s">
        <v>1276</v>
      </c>
      <c r="F1596" s="508" t="s">
        <v>350</v>
      </c>
      <c r="G1596" s="511">
        <v>100</v>
      </c>
      <c r="H1596" s="509">
        <f t="shared" si="25"/>
        <v>80</v>
      </c>
      <c r="I1596" s="501">
        <f t="shared" si="26"/>
        <v>20</v>
      </c>
    </row>
    <row r="1597" spans="1:9" ht="30" x14ac:dyDescent="0.3">
      <c r="A1597" s="494" t="s">
        <v>5059</v>
      </c>
      <c r="B1597" s="513" t="s">
        <v>5060</v>
      </c>
      <c r="C1597" s="302" t="s">
        <v>5061</v>
      </c>
      <c r="D1597" s="514" t="s">
        <v>5062</v>
      </c>
      <c r="E1597" s="508" t="s">
        <v>1276</v>
      </c>
      <c r="F1597" s="508" t="s">
        <v>350</v>
      </c>
      <c r="G1597" s="511">
        <v>100</v>
      </c>
      <c r="H1597" s="509">
        <f t="shared" si="25"/>
        <v>80</v>
      </c>
      <c r="I1597" s="501">
        <f t="shared" si="26"/>
        <v>20</v>
      </c>
    </row>
    <row r="1598" spans="1:9" ht="30" x14ac:dyDescent="0.3">
      <c r="A1598" s="494" t="s">
        <v>5063</v>
      </c>
      <c r="B1598" s="513" t="s">
        <v>5064</v>
      </c>
      <c r="C1598" s="302" t="s">
        <v>4895</v>
      </c>
      <c r="D1598" s="514" t="s">
        <v>5065</v>
      </c>
      <c r="E1598" s="508" t="s">
        <v>1276</v>
      </c>
      <c r="F1598" s="508" t="s">
        <v>350</v>
      </c>
      <c r="G1598" s="511">
        <v>100</v>
      </c>
      <c r="H1598" s="509">
        <f t="shared" si="25"/>
        <v>80</v>
      </c>
      <c r="I1598" s="501">
        <f t="shared" si="26"/>
        <v>20</v>
      </c>
    </row>
    <row r="1599" spans="1:9" ht="30" x14ac:dyDescent="0.3">
      <c r="A1599" s="494" t="s">
        <v>5066</v>
      </c>
      <c r="B1599" s="513" t="s">
        <v>5067</v>
      </c>
      <c r="C1599" s="302" t="s">
        <v>5068</v>
      </c>
      <c r="D1599" s="514" t="s">
        <v>5069</v>
      </c>
      <c r="E1599" s="508" t="s">
        <v>1276</v>
      </c>
      <c r="F1599" s="508" t="s">
        <v>350</v>
      </c>
      <c r="G1599" s="511">
        <v>100</v>
      </c>
      <c r="H1599" s="509">
        <f t="shared" si="25"/>
        <v>80</v>
      </c>
      <c r="I1599" s="501">
        <f t="shared" si="26"/>
        <v>20</v>
      </c>
    </row>
    <row r="1600" spans="1:9" ht="30" x14ac:dyDescent="0.3">
      <c r="A1600" s="494" t="s">
        <v>5070</v>
      </c>
      <c r="B1600" s="513" t="s">
        <v>5071</v>
      </c>
      <c r="C1600" s="302" t="s">
        <v>5072</v>
      </c>
      <c r="D1600" s="514" t="s">
        <v>5073</v>
      </c>
      <c r="E1600" s="508" t="s">
        <v>1276</v>
      </c>
      <c r="F1600" s="508" t="s">
        <v>350</v>
      </c>
      <c r="G1600" s="511">
        <v>100</v>
      </c>
      <c r="H1600" s="509">
        <f t="shared" si="25"/>
        <v>80</v>
      </c>
      <c r="I1600" s="501">
        <f t="shared" si="26"/>
        <v>20</v>
      </c>
    </row>
    <row r="1601" spans="1:9" ht="30" x14ac:dyDescent="0.3">
      <c r="A1601" s="494" t="s">
        <v>5074</v>
      </c>
      <c r="B1601" s="513" t="s">
        <v>4083</v>
      </c>
      <c r="C1601" s="302" t="s">
        <v>5075</v>
      </c>
      <c r="D1601" s="514" t="s">
        <v>5076</v>
      </c>
      <c r="E1601" s="508" t="s">
        <v>1276</v>
      </c>
      <c r="F1601" s="508" t="s">
        <v>350</v>
      </c>
      <c r="G1601" s="511">
        <v>100</v>
      </c>
      <c r="H1601" s="509">
        <f t="shared" si="25"/>
        <v>80</v>
      </c>
      <c r="I1601" s="501">
        <f t="shared" si="26"/>
        <v>20</v>
      </c>
    </row>
    <row r="1602" spans="1:9" ht="30" x14ac:dyDescent="0.3">
      <c r="A1602" s="494" t="s">
        <v>5077</v>
      </c>
      <c r="B1602" s="513" t="s">
        <v>5078</v>
      </c>
      <c r="C1602" s="302" t="s">
        <v>4750</v>
      </c>
      <c r="D1602" s="514" t="s">
        <v>5079</v>
      </c>
      <c r="E1602" s="508" t="s">
        <v>1276</v>
      </c>
      <c r="F1602" s="508" t="s">
        <v>350</v>
      </c>
      <c r="G1602" s="511">
        <v>100</v>
      </c>
      <c r="H1602" s="509">
        <f t="shared" si="25"/>
        <v>80</v>
      </c>
      <c r="I1602" s="501">
        <f t="shared" si="26"/>
        <v>20</v>
      </c>
    </row>
    <row r="1603" spans="1:9" ht="30" x14ac:dyDescent="0.3">
      <c r="A1603" s="494" t="s">
        <v>5080</v>
      </c>
      <c r="B1603" s="513" t="s">
        <v>5071</v>
      </c>
      <c r="C1603" s="302" t="s">
        <v>4902</v>
      </c>
      <c r="D1603" s="514" t="s">
        <v>5081</v>
      </c>
      <c r="E1603" s="508" t="s">
        <v>1276</v>
      </c>
      <c r="F1603" s="508" t="s">
        <v>350</v>
      </c>
      <c r="G1603" s="511">
        <v>100</v>
      </c>
      <c r="H1603" s="509">
        <f t="shared" si="25"/>
        <v>80</v>
      </c>
      <c r="I1603" s="501">
        <f t="shared" si="26"/>
        <v>20</v>
      </c>
    </row>
    <row r="1604" spans="1:9" ht="30" x14ac:dyDescent="0.3">
      <c r="A1604" s="494" t="s">
        <v>5082</v>
      </c>
      <c r="B1604" s="513" t="s">
        <v>3098</v>
      </c>
      <c r="C1604" s="302" t="s">
        <v>5083</v>
      </c>
      <c r="D1604" s="514" t="s">
        <v>5084</v>
      </c>
      <c r="E1604" s="508" t="s">
        <v>1276</v>
      </c>
      <c r="F1604" s="508" t="s">
        <v>350</v>
      </c>
      <c r="G1604" s="511">
        <v>100</v>
      </c>
      <c r="H1604" s="509">
        <f t="shared" si="25"/>
        <v>80</v>
      </c>
      <c r="I1604" s="501">
        <f t="shared" si="26"/>
        <v>20</v>
      </c>
    </row>
    <row r="1605" spans="1:9" ht="30" x14ac:dyDescent="0.3">
      <c r="A1605" s="494" t="s">
        <v>5085</v>
      </c>
      <c r="B1605" s="513" t="s">
        <v>5086</v>
      </c>
      <c r="C1605" s="302" t="s">
        <v>5087</v>
      </c>
      <c r="D1605" s="514" t="s">
        <v>5088</v>
      </c>
      <c r="E1605" s="508" t="s">
        <v>1276</v>
      </c>
      <c r="F1605" s="508" t="s">
        <v>350</v>
      </c>
      <c r="G1605" s="511">
        <v>100</v>
      </c>
      <c r="H1605" s="509">
        <f t="shared" si="25"/>
        <v>80</v>
      </c>
      <c r="I1605" s="501">
        <f t="shared" si="26"/>
        <v>20</v>
      </c>
    </row>
    <row r="1606" spans="1:9" ht="30" x14ac:dyDescent="0.3">
      <c r="A1606" s="494" t="s">
        <v>5089</v>
      </c>
      <c r="B1606" s="513" t="s">
        <v>5090</v>
      </c>
      <c r="C1606" s="302" t="s">
        <v>5091</v>
      </c>
      <c r="D1606" s="514" t="s">
        <v>5092</v>
      </c>
      <c r="E1606" s="508" t="s">
        <v>1276</v>
      </c>
      <c r="F1606" s="508" t="s">
        <v>350</v>
      </c>
      <c r="G1606" s="511">
        <v>100</v>
      </c>
      <c r="H1606" s="509">
        <f t="shared" si="25"/>
        <v>80</v>
      </c>
      <c r="I1606" s="501">
        <f t="shared" si="26"/>
        <v>20</v>
      </c>
    </row>
    <row r="1607" spans="1:9" ht="30" x14ac:dyDescent="0.3">
      <c r="A1607" s="494" t="s">
        <v>5093</v>
      </c>
      <c r="B1607" s="513" t="s">
        <v>5094</v>
      </c>
      <c r="C1607" s="302" t="s">
        <v>1956</v>
      </c>
      <c r="D1607" s="514" t="s">
        <v>5095</v>
      </c>
      <c r="E1607" s="508" t="s">
        <v>1276</v>
      </c>
      <c r="F1607" s="508" t="s">
        <v>350</v>
      </c>
      <c r="G1607" s="511">
        <v>100</v>
      </c>
      <c r="H1607" s="509">
        <f t="shared" si="25"/>
        <v>80</v>
      </c>
      <c r="I1607" s="501">
        <f t="shared" si="26"/>
        <v>20</v>
      </c>
    </row>
    <row r="1608" spans="1:9" ht="30" x14ac:dyDescent="0.3">
      <c r="A1608" s="494" t="s">
        <v>5096</v>
      </c>
      <c r="B1608" s="513" t="s">
        <v>4314</v>
      </c>
      <c r="C1608" s="302" t="s">
        <v>4791</v>
      </c>
      <c r="D1608" s="514" t="s">
        <v>5097</v>
      </c>
      <c r="E1608" s="508" t="s">
        <v>1276</v>
      </c>
      <c r="F1608" s="508" t="s">
        <v>350</v>
      </c>
      <c r="G1608" s="511">
        <v>100</v>
      </c>
      <c r="H1608" s="509">
        <f t="shared" si="25"/>
        <v>80</v>
      </c>
      <c r="I1608" s="501">
        <f t="shared" si="26"/>
        <v>20</v>
      </c>
    </row>
    <row r="1609" spans="1:9" ht="30" x14ac:dyDescent="0.3">
      <c r="A1609" s="494" t="s">
        <v>5098</v>
      </c>
      <c r="B1609" s="513" t="s">
        <v>5099</v>
      </c>
      <c r="C1609" s="302" t="s">
        <v>5100</v>
      </c>
      <c r="D1609" s="514" t="s">
        <v>5101</v>
      </c>
      <c r="E1609" s="508" t="s">
        <v>1276</v>
      </c>
      <c r="F1609" s="508" t="s">
        <v>350</v>
      </c>
      <c r="G1609" s="511">
        <v>100</v>
      </c>
      <c r="H1609" s="509">
        <f t="shared" si="25"/>
        <v>80</v>
      </c>
      <c r="I1609" s="501">
        <f t="shared" si="26"/>
        <v>20</v>
      </c>
    </row>
    <row r="1610" spans="1:9" ht="30" x14ac:dyDescent="0.3">
      <c r="A1610" s="494" t="s">
        <v>5102</v>
      </c>
      <c r="B1610" s="513" t="s">
        <v>4909</v>
      </c>
      <c r="C1610" s="302" t="s">
        <v>5103</v>
      </c>
      <c r="D1610" s="514" t="s">
        <v>5104</v>
      </c>
      <c r="E1610" s="508" t="s">
        <v>1276</v>
      </c>
      <c r="F1610" s="508" t="s">
        <v>350</v>
      </c>
      <c r="G1610" s="511">
        <v>100</v>
      </c>
      <c r="H1610" s="509">
        <f t="shared" si="25"/>
        <v>80</v>
      </c>
      <c r="I1610" s="501">
        <f t="shared" si="26"/>
        <v>20</v>
      </c>
    </row>
    <row r="1611" spans="1:9" ht="30" x14ac:dyDescent="0.3">
      <c r="A1611" s="494" t="s">
        <v>5105</v>
      </c>
      <c r="B1611" s="513" t="s">
        <v>1433</v>
      </c>
      <c r="C1611" s="302" t="s">
        <v>4750</v>
      </c>
      <c r="D1611" s="514" t="s">
        <v>5106</v>
      </c>
      <c r="E1611" s="508" t="s">
        <v>1276</v>
      </c>
      <c r="F1611" s="508" t="s">
        <v>350</v>
      </c>
      <c r="G1611" s="511">
        <v>100</v>
      </c>
      <c r="H1611" s="509">
        <f t="shared" si="25"/>
        <v>80</v>
      </c>
      <c r="I1611" s="501">
        <f t="shared" si="26"/>
        <v>20</v>
      </c>
    </row>
    <row r="1612" spans="1:9" ht="30" x14ac:dyDescent="0.3">
      <c r="A1612" s="494" t="s">
        <v>5107</v>
      </c>
      <c r="B1612" s="513" t="s">
        <v>5108</v>
      </c>
      <c r="C1612" s="302" t="s">
        <v>5109</v>
      </c>
      <c r="D1612" s="514" t="s">
        <v>5110</v>
      </c>
      <c r="E1612" s="508" t="s">
        <v>1276</v>
      </c>
      <c r="F1612" s="508" t="s">
        <v>350</v>
      </c>
      <c r="G1612" s="511">
        <v>100</v>
      </c>
      <c r="H1612" s="509">
        <f t="shared" si="25"/>
        <v>80</v>
      </c>
      <c r="I1612" s="501">
        <f t="shared" si="26"/>
        <v>20</v>
      </c>
    </row>
    <row r="1613" spans="1:9" ht="30" x14ac:dyDescent="0.3">
      <c r="A1613" s="494" t="s">
        <v>5111</v>
      </c>
      <c r="B1613" s="513" t="s">
        <v>5112</v>
      </c>
      <c r="C1613" s="302" t="s">
        <v>5029</v>
      </c>
      <c r="D1613" s="514" t="s">
        <v>5113</v>
      </c>
      <c r="E1613" s="508" t="s">
        <v>1276</v>
      </c>
      <c r="F1613" s="508" t="s">
        <v>350</v>
      </c>
      <c r="G1613" s="511">
        <v>100</v>
      </c>
      <c r="H1613" s="509">
        <f t="shared" si="25"/>
        <v>80</v>
      </c>
      <c r="I1613" s="501">
        <f t="shared" si="26"/>
        <v>20</v>
      </c>
    </row>
    <row r="1614" spans="1:9" ht="30" x14ac:dyDescent="0.3">
      <c r="A1614" s="494" t="s">
        <v>5114</v>
      </c>
      <c r="B1614" s="513" t="s">
        <v>5115</v>
      </c>
      <c r="C1614" s="302" t="s">
        <v>5116</v>
      </c>
      <c r="D1614" s="514" t="s">
        <v>5117</v>
      </c>
      <c r="E1614" s="508" t="s">
        <v>1276</v>
      </c>
      <c r="F1614" s="508" t="s">
        <v>350</v>
      </c>
      <c r="G1614" s="511">
        <v>100</v>
      </c>
      <c r="H1614" s="509">
        <f t="shared" si="25"/>
        <v>80</v>
      </c>
      <c r="I1614" s="501">
        <f t="shared" si="26"/>
        <v>20</v>
      </c>
    </row>
    <row r="1615" spans="1:9" ht="30" x14ac:dyDescent="0.3">
      <c r="A1615" s="494" t="s">
        <v>5118</v>
      </c>
      <c r="B1615" s="513" t="s">
        <v>2939</v>
      </c>
      <c r="C1615" s="302" t="s">
        <v>5119</v>
      </c>
      <c r="D1615" s="514" t="s">
        <v>5120</v>
      </c>
      <c r="E1615" s="508" t="s">
        <v>1276</v>
      </c>
      <c r="F1615" s="508" t="s">
        <v>350</v>
      </c>
      <c r="G1615" s="511">
        <v>100</v>
      </c>
      <c r="H1615" s="509">
        <f t="shared" si="25"/>
        <v>80</v>
      </c>
      <c r="I1615" s="501">
        <f t="shared" si="26"/>
        <v>20</v>
      </c>
    </row>
    <row r="1616" spans="1:9" ht="30" x14ac:dyDescent="0.3">
      <c r="A1616" s="494" t="s">
        <v>5121</v>
      </c>
      <c r="B1616" s="513" t="s">
        <v>5122</v>
      </c>
      <c r="C1616" s="302" t="s">
        <v>5123</v>
      </c>
      <c r="D1616" s="514" t="s">
        <v>5124</v>
      </c>
      <c r="E1616" s="508" t="s">
        <v>1276</v>
      </c>
      <c r="F1616" s="508" t="s">
        <v>350</v>
      </c>
      <c r="G1616" s="511">
        <v>100</v>
      </c>
      <c r="H1616" s="509">
        <f t="shared" si="25"/>
        <v>80</v>
      </c>
      <c r="I1616" s="501">
        <f t="shared" si="26"/>
        <v>20</v>
      </c>
    </row>
    <row r="1617" spans="1:9" ht="30" x14ac:dyDescent="0.3">
      <c r="A1617" s="494" t="s">
        <v>5125</v>
      </c>
      <c r="B1617" s="513" t="s">
        <v>5126</v>
      </c>
      <c r="C1617" s="302" t="s">
        <v>4895</v>
      </c>
      <c r="D1617" s="514" t="s">
        <v>5127</v>
      </c>
      <c r="E1617" s="508" t="s">
        <v>1276</v>
      </c>
      <c r="F1617" s="508" t="s">
        <v>350</v>
      </c>
      <c r="G1617" s="511">
        <v>100</v>
      </c>
      <c r="H1617" s="509">
        <f t="shared" si="25"/>
        <v>80</v>
      </c>
      <c r="I1617" s="501">
        <f t="shared" si="26"/>
        <v>20</v>
      </c>
    </row>
    <row r="1618" spans="1:9" ht="30" x14ac:dyDescent="0.3">
      <c r="A1618" s="494" t="s">
        <v>5128</v>
      </c>
      <c r="B1618" s="513" t="s">
        <v>1919</v>
      </c>
      <c r="C1618" s="302" t="s">
        <v>5129</v>
      </c>
      <c r="D1618" s="514" t="s">
        <v>5130</v>
      </c>
      <c r="E1618" s="508" t="s">
        <v>1276</v>
      </c>
      <c r="F1618" s="508" t="s">
        <v>350</v>
      </c>
      <c r="G1618" s="511">
        <v>100</v>
      </c>
      <c r="H1618" s="509">
        <f t="shared" si="25"/>
        <v>80</v>
      </c>
      <c r="I1618" s="501">
        <f t="shared" si="26"/>
        <v>20</v>
      </c>
    </row>
    <row r="1619" spans="1:9" ht="30" x14ac:dyDescent="0.3">
      <c r="A1619" s="494" t="s">
        <v>5131</v>
      </c>
      <c r="B1619" s="515" t="s">
        <v>672</v>
      </c>
      <c r="C1619" s="302" t="s">
        <v>5132</v>
      </c>
      <c r="D1619" s="516">
        <v>35001088806</v>
      </c>
      <c r="E1619" s="508" t="s">
        <v>1276</v>
      </c>
      <c r="F1619" s="508" t="s">
        <v>350</v>
      </c>
      <c r="G1619" s="511">
        <v>100</v>
      </c>
      <c r="H1619" s="509">
        <f t="shared" si="25"/>
        <v>80</v>
      </c>
      <c r="I1619" s="501">
        <f t="shared" si="26"/>
        <v>20</v>
      </c>
    </row>
    <row r="1620" spans="1:9" ht="30" x14ac:dyDescent="0.3">
      <c r="A1620" s="494" t="s">
        <v>5133</v>
      </c>
      <c r="B1620" s="515" t="s">
        <v>1491</v>
      </c>
      <c r="C1620" s="302" t="s">
        <v>5134</v>
      </c>
      <c r="D1620" s="516">
        <v>35001044788</v>
      </c>
      <c r="E1620" s="508" t="s">
        <v>1276</v>
      </c>
      <c r="F1620" s="508" t="s">
        <v>350</v>
      </c>
      <c r="G1620" s="511">
        <v>100</v>
      </c>
      <c r="H1620" s="509">
        <f t="shared" si="25"/>
        <v>80</v>
      </c>
      <c r="I1620" s="501">
        <f t="shared" si="26"/>
        <v>20</v>
      </c>
    </row>
    <row r="1621" spans="1:9" ht="30" x14ac:dyDescent="0.3">
      <c r="A1621" s="494" t="s">
        <v>5135</v>
      </c>
      <c r="B1621" s="515" t="s">
        <v>514</v>
      </c>
      <c r="C1621" s="302" t="s">
        <v>734</v>
      </c>
      <c r="D1621" s="516" t="s">
        <v>5136</v>
      </c>
      <c r="E1621" s="508" t="s">
        <v>1276</v>
      </c>
      <c r="F1621" s="508" t="s">
        <v>350</v>
      </c>
      <c r="G1621" s="511">
        <v>100</v>
      </c>
      <c r="H1621" s="509">
        <f t="shared" si="25"/>
        <v>80</v>
      </c>
      <c r="I1621" s="501">
        <f t="shared" si="26"/>
        <v>20</v>
      </c>
    </row>
    <row r="1622" spans="1:9" ht="30" x14ac:dyDescent="0.3">
      <c r="A1622" s="494" t="s">
        <v>5137</v>
      </c>
      <c r="B1622" s="515" t="s">
        <v>502</v>
      </c>
      <c r="C1622" s="302" t="s">
        <v>5138</v>
      </c>
      <c r="D1622" s="516">
        <v>35001083321</v>
      </c>
      <c r="E1622" s="508" t="s">
        <v>1276</v>
      </c>
      <c r="F1622" s="508" t="s">
        <v>350</v>
      </c>
      <c r="G1622" s="511">
        <v>100</v>
      </c>
      <c r="H1622" s="509">
        <f t="shared" si="25"/>
        <v>80</v>
      </c>
      <c r="I1622" s="501">
        <f t="shared" si="26"/>
        <v>20</v>
      </c>
    </row>
    <row r="1623" spans="1:9" ht="30" x14ac:dyDescent="0.3">
      <c r="A1623" s="494" t="s">
        <v>5139</v>
      </c>
      <c r="B1623" s="515" t="s">
        <v>684</v>
      </c>
      <c r="C1623" s="302" t="s">
        <v>5140</v>
      </c>
      <c r="D1623" s="516">
        <v>35001049344</v>
      </c>
      <c r="E1623" s="508" t="s">
        <v>1276</v>
      </c>
      <c r="F1623" s="508" t="s">
        <v>350</v>
      </c>
      <c r="G1623" s="511">
        <v>100</v>
      </c>
      <c r="H1623" s="509">
        <f t="shared" si="25"/>
        <v>80</v>
      </c>
      <c r="I1623" s="501">
        <f t="shared" si="26"/>
        <v>20</v>
      </c>
    </row>
    <row r="1624" spans="1:9" ht="30" x14ac:dyDescent="0.3">
      <c r="A1624" s="494" t="s">
        <v>5141</v>
      </c>
      <c r="B1624" s="515" t="s">
        <v>550</v>
      </c>
      <c r="C1624" s="302" t="s">
        <v>5142</v>
      </c>
      <c r="D1624" s="516">
        <v>35001099699</v>
      </c>
      <c r="E1624" s="508" t="s">
        <v>1276</v>
      </c>
      <c r="F1624" s="508" t="s">
        <v>350</v>
      </c>
      <c r="G1624" s="511">
        <v>100</v>
      </c>
      <c r="H1624" s="509">
        <f t="shared" si="25"/>
        <v>80</v>
      </c>
      <c r="I1624" s="501">
        <f t="shared" si="26"/>
        <v>20</v>
      </c>
    </row>
    <row r="1625" spans="1:9" ht="30" x14ac:dyDescent="0.3">
      <c r="A1625" s="494" t="s">
        <v>5143</v>
      </c>
      <c r="B1625" s="515" t="s">
        <v>1433</v>
      </c>
      <c r="C1625" s="302" t="s">
        <v>5144</v>
      </c>
      <c r="D1625" s="516">
        <v>35001033749</v>
      </c>
      <c r="E1625" s="508" t="s">
        <v>1276</v>
      </c>
      <c r="F1625" s="508" t="s">
        <v>350</v>
      </c>
      <c r="G1625" s="511">
        <v>100</v>
      </c>
      <c r="H1625" s="509">
        <f t="shared" ref="H1625:H1688" si="27">G1625-I1625</f>
        <v>80</v>
      </c>
      <c r="I1625" s="501">
        <f t="shared" ref="I1625:I1688" si="28">G1625*20%</f>
        <v>20</v>
      </c>
    </row>
    <row r="1626" spans="1:9" ht="30" x14ac:dyDescent="0.3">
      <c r="A1626" s="494" t="s">
        <v>5145</v>
      </c>
      <c r="B1626" s="515" t="s">
        <v>1491</v>
      </c>
      <c r="C1626" s="302" t="s">
        <v>5146</v>
      </c>
      <c r="D1626" s="516">
        <v>35001029162</v>
      </c>
      <c r="E1626" s="508" t="s">
        <v>1276</v>
      </c>
      <c r="F1626" s="508" t="s">
        <v>350</v>
      </c>
      <c r="G1626" s="511">
        <v>100</v>
      </c>
      <c r="H1626" s="509">
        <f t="shared" si="27"/>
        <v>80</v>
      </c>
      <c r="I1626" s="501">
        <f t="shared" si="28"/>
        <v>20</v>
      </c>
    </row>
    <row r="1627" spans="1:9" ht="30" x14ac:dyDescent="0.3">
      <c r="A1627" s="494" t="s">
        <v>5147</v>
      </c>
      <c r="B1627" s="517" t="s">
        <v>1219</v>
      </c>
      <c r="C1627" s="302" t="s">
        <v>3405</v>
      </c>
      <c r="D1627" s="518">
        <v>35001096500</v>
      </c>
      <c r="E1627" s="508" t="s">
        <v>1276</v>
      </c>
      <c r="F1627" s="508" t="s">
        <v>350</v>
      </c>
      <c r="G1627" s="511">
        <v>100</v>
      </c>
      <c r="H1627" s="509">
        <f t="shared" si="27"/>
        <v>80</v>
      </c>
      <c r="I1627" s="501">
        <f t="shared" si="28"/>
        <v>20</v>
      </c>
    </row>
    <row r="1628" spans="1:9" ht="30" x14ac:dyDescent="0.3">
      <c r="A1628" s="494" t="s">
        <v>5148</v>
      </c>
      <c r="B1628" s="517" t="s">
        <v>506</v>
      </c>
      <c r="C1628" s="302" t="s">
        <v>681</v>
      </c>
      <c r="D1628" s="518">
        <v>35001005848</v>
      </c>
      <c r="E1628" s="508" t="s">
        <v>1276</v>
      </c>
      <c r="F1628" s="508" t="s">
        <v>350</v>
      </c>
      <c r="G1628" s="511">
        <v>100</v>
      </c>
      <c r="H1628" s="509">
        <f t="shared" si="27"/>
        <v>80</v>
      </c>
      <c r="I1628" s="501">
        <f t="shared" si="28"/>
        <v>20</v>
      </c>
    </row>
    <row r="1629" spans="1:9" ht="30" x14ac:dyDescent="0.3">
      <c r="A1629" s="494" t="s">
        <v>5149</v>
      </c>
      <c r="B1629" s="517" t="s">
        <v>483</v>
      </c>
      <c r="C1629" s="302" t="s">
        <v>5150</v>
      </c>
      <c r="D1629" s="518">
        <v>35001104286</v>
      </c>
      <c r="E1629" s="508" t="s">
        <v>1276</v>
      </c>
      <c r="F1629" s="508" t="s">
        <v>350</v>
      </c>
      <c r="G1629" s="511">
        <v>100</v>
      </c>
      <c r="H1629" s="509">
        <f t="shared" si="27"/>
        <v>80</v>
      </c>
      <c r="I1629" s="501">
        <f t="shared" si="28"/>
        <v>20</v>
      </c>
    </row>
    <row r="1630" spans="1:9" ht="30" x14ac:dyDescent="0.3">
      <c r="A1630" s="494" t="s">
        <v>5151</v>
      </c>
      <c r="B1630" s="517" t="s">
        <v>5152</v>
      </c>
      <c r="C1630" s="302" t="s">
        <v>5153</v>
      </c>
      <c r="D1630" s="518">
        <v>35001029139</v>
      </c>
      <c r="E1630" s="508" t="s">
        <v>1276</v>
      </c>
      <c r="F1630" s="508" t="s">
        <v>350</v>
      </c>
      <c r="G1630" s="511">
        <v>100</v>
      </c>
      <c r="H1630" s="509">
        <f t="shared" si="27"/>
        <v>80</v>
      </c>
      <c r="I1630" s="501">
        <f t="shared" si="28"/>
        <v>20</v>
      </c>
    </row>
    <row r="1631" spans="1:9" ht="30" x14ac:dyDescent="0.3">
      <c r="A1631" s="494" t="s">
        <v>5154</v>
      </c>
      <c r="B1631" s="517" t="s">
        <v>887</v>
      </c>
      <c r="C1631" s="302" t="s">
        <v>5155</v>
      </c>
      <c r="D1631" s="518">
        <v>35001027431</v>
      </c>
      <c r="E1631" s="508" t="s">
        <v>1276</v>
      </c>
      <c r="F1631" s="508" t="s">
        <v>350</v>
      </c>
      <c r="G1631" s="511">
        <v>100</v>
      </c>
      <c r="H1631" s="509">
        <f t="shared" si="27"/>
        <v>80</v>
      </c>
      <c r="I1631" s="501">
        <f t="shared" si="28"/>
        <v>20</v>
      </c>
    </row>
    <row r="1632" spans="1:9" ht="30" x14ac:dyDescent="0.3">
      <c r="A1632" s="494" t="s">
        <v>5156</v>
      </c>
      <c r="B1632" s="517" t="s">
        <v>1050</v>
      </c>
      <c r="C1632" s="302" t="s">
        <v>1842</v>
      </c>
      <c r="D1632" s="518">
        <v>35001070634</v>
      </c>
      <c r="E1632" s="508" t="s">
        <v>1276</v>
      </c>
      <c r="F1632" s="508" t="s">
        <v>350</v>
      </c>
      <c r="G1632" s="511">
        <v>100</v>
      </c>
      <c r="H1632" s="509">
        <f t="shared" si="27"/>
        <v>80</v>
      </c>
      <c r="I1632" s="501">
        <f t="shared" si="28"/>
        <v>20</v>
      </c>
    </row>
    <row r="1633" spans="1:9" ht="30" x14ac:dyDescent="0.3">
      <c r="A1633" s="494" t="s">
        <v>5157</v>
      </c>
      <c r="B1633" s="517" t="s">
        <v>523</v>
      </c>
      <c r="C1633" s="302" t="s">
        <v>1026</v>
      </c>
      <c r="D1633" s="518">
        <v>35001005749</v>
      </c>
      <c r="E1633" s="508" t="s">
        <v>1276</v>
      </c>
      <c r="F1633" s="508" t="s">
        <v>350</v>
      </c>
      <c r="G1633" s="511">
        <v>100</v>
      </c>
      <c r="H1633" s="509">
        <f t="shared" si="27"/>
        <v>80</v>
      </c>
      <c r="I1633" s="501">
        <f t="shared" si="28"/>
        <v>20</v>
      </c>
    </row>
    <row r="1634" spans="1:9" ht="30" x14ac:dyDescent="0.3">
      <c r="A1634" s="494" t="s">
        <v>5158</v>
      </c>
      <c r="B1634" s="519" t="s">
        <v>1849</v>
      </c>
      <c r="C1634" s="302" t="s">
        <v>544</v>
      </c>
      <c r="D1634" s="520">
        <v>35001054337</v>
      </c>
      <c r="E1634" s="508" t="s">
        <v>1276</v>
      </c>
      <c r="F1634" s="508" t="s">
        <v>350</v>
      </c>
      <c r="G1634" s="511">
        <v>100</v>
      </c>
      <c r="H1634" s="509">
        <f t="shared" si="27"/>
        <v>80</v>
      </c>
      <c r="I1634" s="501">
        <f t="shared" si="28"/>
        <v>20</v>
      </c>
    </row>
    <row r="1635" spans="1:9" ht="30" x14ac:dyDescent="0.3">
      <c r="A1635" s="494" t="s">
        <v>5159</v>
      </c>
      <c r="B1635" s="519" t="s">
        <v>5160</v>
      </c>
      <c r="C1635" s="302" t="s">
        <v>509</v>
      </c>
      <c r="D1635" s="520">
        <v>36001029368</v>
      </c>
      <c r="E1635" s="508" t="s">
        <v>1276</v>
      </c>
      <c r="F1635" s="508" t="s">
        <v>350</v>
      </c>
      <c r="G1635" s="511">
        <v>100</v>
      </c>
      <c r="H1635" s="509">
        <f t="shared" si="27"/>
        <v>80</v>
      </c>
      <c r="I1635" s="501">
        <f t="shared" si="28"/>
        <v>20</v>
      </c>
    </row>
    <row r="1636" spans="1:9" ht="30" x14ac:dyDescent="0.3">
      <c r="A1636" s="494" t="s">
        <v>5161</v>
      </c>
      <c r="B1636" s="519" t="s">
        <v>2889</v>
      </c>
      <c r="C1636" s="302" t="s">
        <v>485</v>
      </c>
      <c r="D1636" s="520">
        <v>35001005859</v>
      </c>
      <c r="E1636" s="508" t="s">
        <v>1276</v>
      </c>
      <c r="F1636" s="508" t="s">
        <v>350</v>
      </c>
      <c r="G1636" s="511">
        <v>100</v>
      </c>
      <c r="H1636" s="509">
        <f t="shared" si="27"/>
        <v>80</v>
      </c>
      <c r="I1636" s="501">
        <f t="shared" si="28"/>
        <v>20</v>
      </c>
    </row>
    <row r="1637" spans="1:9" ht="30" x14ac:dyDescent="0.3">
      <c r="A1637" s="494" t="s">
        <v>5162</v>
      </c>
      <c r="B1637" s="521" t="s">
        <v>5163</v>
      </c>
      <c r="C1637" s="302" t="s">
        <v>672</v>
      </c>
      <c r="D1637" s="522">
        <v>35001101412</v>
      </c>
      <c r="E1637" s="508" t="s">
        <v>1276</v>
      </c>
      <c r="F1637" s="508" t="s">
        <v>350</v>
      </c>
      <c r="G1637" s="511">
        <v>100</v>
      </c>
      <c r="H1637" s="509">
        <f t="shared" si="27"/>
        <v>80</v>
      </c>
      <c r="I1637" s="501">
        <f t="shared" si="28"/>
        <v>20</v>
      </c>
    </row>
    <row r="1638" spans="1:9" ht="30" x14ac:dyDescent="0.3">
      <c r="A1638" s="494" t="s">
        <v>5164</v>
      </c>
      <c r="B1638" s="521" t="s">
        <v>5165</v>
      </c>
      <c r="C1638" s="302" t="s">
        <v>1838</v>
      </c>
      <c r="D1638" s="522">
        <v>35001111509</v>
      </c>
      <c r="E1638" s="508" t="s">
        <v>1276</v>
      </c>
      <c r="F1638" s="508" t="s">
        <v>350</v>
      </c>
      <c r="G1638" s="511">
        <v>100</v>
      </c>
      <c r="H1638" s="509">
        <f t="shared" si="27"/>
        <v>80</v>
      </c>
      <c r="I1638" s="501">
        <f t="shared" si="28"/>
        <v>20</v>
      </c>
    </row>
    <row r="1639" spans="1:9" ht="30" x14ac:dyDescent="0.3">
      <c r="A1639" s="494" t="s">
        <v>5166</v>
      </c>
      <c r="B1639" s="521" t="s">
        <v>3759</v>
      </c>
      <c r="C1639" s="302" t="s">
        <v>3966</v>
      </c>
      <c r="D1639" s="522">
        <v>35001068065</v>
      </c>
      <c r="E1639" s="508" t="s">
        <v>1276</v>
      </c>
      <c r="F1639" s="508" t="s">
        <v>350</v>
      </c>
      <c r="G1639" s="511">
        <v>100</v>
      </c>
      <c r="H1639" s="509">
        <f t="shared" si="27"/>
        <v>80</v>
      </c>
      <c r="I1639" s="501">
        <f t="shared" si="28"/>
        <v>20</v>
      </c>
    </row>
    <row r="1640" spans="1:9" ht="30" x14ac:dyDescent="0.3">
      <c r="A1640" s="494" t="s">
        <v>5167</v>
      </c>
      <c r="B1640" s="521" t="s">
        <v>2622</v>
      </c>
      <c r="C1640" s="302" t="s">
        <v>701</v>
      </c>
      <c r="D1640" s="522">
        <v>35001024525</v>
      </c>
      <c r="E1640" s="508" t="s">
        <v>1276</v>
      </c>
      <c r="F1640" s="508" t="s">
        <v>350</v>
      </c>
      <c r="G1640" s="511">
        <v>100</v>
      </c>
      <c r="H1640" s="509">
        <f t="shared" si="27"/>
        <v>80</v>
      </c>
      <c r="I1640" s="501">
        <f t="shared" si="28"/>
        <v>20</v>
      </c>
    </row>
    <row r="1641" spans="1:9" ht="30" x14ac:dyDescent="0.3">
      <c r="A1641" s="494" t="s">
        <v>5168</v>
      </c>
      <c r="B1641" s="521" t="s">
        <v>2989</v>
      </c>
      <c r="C1641" s="302" t="s">
        <v>536</v>
      </c>
      <c r="D1641" s="522">
        <v>35001012614</v>
      </c>
      <c r="E1641" s="508" t="s">
        <v>1276</v>
      </c>
      <c r="F1641" s="508" t="s">
        <v>350</v>
      </c>
      <c r="G1641" s="511">
        <v>100</v>
      </c>
      <c r="H1641" s="509">
        <f t="shared" si="27"/>
        <v>80</v>
      </c>
      <c r="I1641" s="501">
        <f t="shared" si="28"/>
        <v>20</v>
      </c>
    </row>
    <row r="1642" spans="1:9" ht="30" x14ac:dyDescent="0.3">
      <c r="A1642" s="494" t="s">
        <v>5169</v>
      </c>
      <c r="B1642" s="521" t="s">
        <v>5170</v>
      </c>
      <c r="C1642" s="302" t="s">
        <v>2466</v>
      </c>
      <c r="D1642" s="522">
        <v>35001121036</v>
      </c>
      <c r="E1642" s="508" t="s">
        <v>1276</v>
      </c>
      <c r="F1642" s="508" t="s">
        <v>350</v>
      </c>
      <c r="G1642" s="511">
        <v>100</v>
      </c>
      <c r="H1642" s="509">
        <f t="shared" si="27"/>
        <v>80</v>
      </c>
      <c r="I1642" s="501">
        <f t="shared" si="28"/>
        <v>20</v>
      </c>
    </row>
    <row r="1643" spans="1:9" ht="30" x14ac:dyDescent="0.3">
      <c r="A1643" s="494" t="s">
        <v>5171</v>
      </c>
      <c r="B1643" s="521" t="s">
        <v>5172</v>
      </c>
      <c r="C1643" s="302" t="s">
        <v>595</v>
      </c>
      <c r="D1643" s="522">
        <v>35001026786</v>
      </c>
      <c r="E1643" s="508" t="s">
        <v>1276</v>
      </c>
      <c r="F1643" s="508" t="s">
        <v>350</v>
      </c>
      <c r="G1643" s="511">
        <v>100</v>
      </c>
      <c r="H1643" s="509">
        <f t="shared" si="27"/>
        <v>80</v>
      </c>
      <c r="I1643" s="501">
        <f t="shared" si="28"/>
        <v>20</v>
      </c>
    </row>
    <row r="1644" spans="1:9" ht="30" x14ac:dyDescent="0.3">
      <c r="A1644" s="494" t="s">
        <v>5173</v>
      </c>
      <c r="B1644" s="521" t="s">
        <v>5174</v>
      </c>
      <c r="C1644" s="302" t="s">
        <v>483</v>
      </c>
      <c r="D1644" s="522">
        <v>35001085261</v>
      </c>
      <c r="E1644" s="508" t="s">
        <v>1276</v>
      </c>
      <c r="F1644" s="508" t="s">
        <v>350</v>
      </c>
      <c r="G1644" s="511">
        <v>100</v>
      </c>
      <c r="H1644" s="509">
        <f t="shared" si="27"/>
        <v>80</v>
      </c>
      <c r="I1644" s="501">
        <f t="shared" si="28"/>
        <v>20</v>
      </c>
    </row>
    <row r="1645" spans="1:9" ht="30" x14ac:dyDescent="0.3">
      <c r="A1645" s="494" t="s">
        <v>5175</v>
      </c>
      <c r="B1645" s="521" t="s">
        <v>503</v>
      </c>
      <c r="C1645" s="302" t="s">
        <v>5176</v>
      </c>
      <c r="D1645" s="522">
        <v>35001026659</v>
      </c>
      <c r="E1645" s="508" t="s">
        <v>1276</v>
      </c>
      <c r="F1645" s="508" t="s">
        <v>350</v>
      </c>
      <c r="G1645" s="511">
        <v>100</v>
      </c>
      <c r="H1645" s="509">
        <f t="shared" si="27"/>
        <v>80</v>
      </c>
      <c r="I1645" s="501">
        <f t="shared" si="28"/>
        <v>20</v>
      </c>
    </row>
    <row r="1646" spans="1:9" ht="30" x14ac:dyDescent="0.3">
      <c r="A1646" s="494" t="s">
        <v>5177</v>
      </c>
      <c r="B1646" s="521" t="s">
        <v>3506</v>
      </c>
      <c r="C1646" s="302" t="s">
        <v>483</v>
      </c>
      <c r="D1646" s="522">
        <v>35001016461</v>
      </c>
      <c r="E1646" s="508" t="s">
        <v>1276</v>
      </c>
      <c r="F1646" s="508" t="s">
        <v>350</v>
      </c>
      <c r="G1646" s="511">
        <v>100</v>
      </c>
      <c r="H1646" s="509">
        <f t="shared" si="27"/>
        <v>80</v>
      </c>
      <c r="I1646" s="501">
        <f t="shared" si="28"/>
        <v>20</v>
      </c>
    </row>
    <row r="1647" spans="1:9" ht="30" x14ac:dyDescent="0.3">
      <c r="A1647" s="494" t="s">
        <v>5178</v>
      </c>
      <c r="B1647" s="523" t="s">
        <v>4335</v>
      </c>
      <c r="C1647" s="302" t="s">
        <v>3913</v>
      </c>
      <c r="D1647" s="524">
        <v>35001000135</v>
      </c>
      <c r="E1647" s="508" t="s">
        <v>1276</v>
      </c>
      <c r="F1647" s="508" t="s">
        <v>350</v>
      </c>
      <c r="G1647" s="511">
        <v>100</v>
      </c>
      <c r="H1647" s="509">
        <f t="shared" si="27"/>
        <v>80</v>
      </c>
      <c r="I1647" s="501">
        <f t="shared" si="28"/>
        <v>20</v>
      </c>
    </row>
    <row r="1648" spans="1:9" ht="30" x14ac:dyDescent="0.3">
      <c r="A1648" s="494" t="s">
        <v>5179</v>
      </c>
      <c r="B1648" s="523" t="s">
        <v>483</v>
      </c>
      <c r="C1648" s="302" t="s">
        <v>807</v>
      </c>
      <c r="D1648" s="524">
        <v>35001031169</v>
      </c>
      <c r="E1648" s="508" t="s">
        <v>1276</v>
      </c>
      <c r="F1648" s="508" t="s">
        <v>350</v>
      </c>
      <c r="G1648" s="511">
        <v>100</v>
      </c>
      <c r="H1648" s="509">
        <f t="shared" si="27"/>
        <v>80</v>
      </c>
      <c r="I1648" s="501">
        <f t="shared" si="28"/>
        <v>20</v>
      </c>
    </row>
    <row r="1649" spans="1:9" ht="30" x14ac:dyDescent="0.3">
      <c r="A1649" s="494" t="s">
        <v>5180</v>
      </c>
      <c r="B1649" s="523" t="s">
        <v>5181</v>
      </c>
      <c r="C1649" s="302" t="s">
        <v>3125</v>
      </c>
      <c r="D1649" s="524">
        <v>26001023914</v>
      </c>
      <c r="E1649" s="508" t="s">
        <v>1276</v>
      </c>
      <c r="F1649" s="508" t="s">
        <v>350</v>
      </c>
      <c r="G1649" s="511">
        <v>100</v>
      </c>
      <c r="H1649" s="509">
        <f t="shared" si="27"/>
        <v>80</v>
      </c>
      <c r="I1649" s="501">
        <f t="shared" si="28"/>
        <v>20</v>
      </c>
    </row>
    <row r="1650" spans="1:9" ht="30" x14ac:dyDescent="0.3">
      <c r="A1650" s="494" t="s">
        <v>5182</v>
      </c>
      <c r="B1650" s="523" t="s">
        <v>523</v>
      </c>
      <c r="C1650" s="302" t="s">
        <v>5183</v>
      </c>
      <c r="D1650" s="524">
        <v>35001061101</v>
      </c>
      <c r="E1650" s="508" t="s">
        <v>1276</v>
      </c>
      <c r="F1650" s="508" t="s">
        <v>350</v>
      </c>
      <c r="G1650" s="511">
        <v>100</v>
      </c>
      <c r="H1650" s="509">
        <f t="shared" si="27"/>
        <v>80</v>
      </c>
      <c r="I1650" s="501">
        <f t="shared" si="28"/>
        <v>20</v>
      </c>
    </row>
    <row r="1651" spans="1:9" ht="30" x14ac:dyDescent="0.3">
      <c r="A1651" s="494" t="s">
        <v>5184</v>
      </c>
      <c r="B1651" s="523" t="s">
        <v>743</v>
      </c>
      <c r="C1651" s="302" t="s">
        <v>1592</v>
      </c>
      <c r="D1651" s="524">
        <v>35001011088</v>
      </c>
      <c r="E1651" s="508" t="s">
        <v>1276</v>
      </c>
      <c r="F1651" s="508" t="s">
        <v>350</v>
      </c>
      <c r="G1651" s="511">
        <v>100</v>
      </c>
      <c r="H1651" s="509">
        <f t="shared" si="27"/>
        <v>80</v>
      </c>
      <c r="I1651" s="501">
        <f t="shared" si="28"/>
        <v>20</v>
      </c>
    </row>
    <row r="1652" spans="1:9" ht="30" x14ac:dyDescent="0.3">
      <c r="A1652" s="494" t="s">
        <v>5185</v>
      </c>
      <c r="B1652" s="523" t="s">
        <v>1838</v>
      </c>
      <c r="C1652" s="302" t="s">
        <v>5186</v>
      </c>
      <c r="D1652" s="524">
        <v>35001067785</v>
      </c>
      <c r="E1652" s="508" t="s">
        <v>1276</v>
      </c>
      <c r="F1652" s="508" t="s">
        <v>350</v>
      </c>
      <c r="G1652" s="511">
        <v>100</v>
      </c>
      <c r="H1652" s="509">
        <f t="shared" si="27"/>
        <v>80</v>
      </c>
      <c r="I1652" s="501">
        <f t="shared" si="28"/>
        <v>20</v>
      </c>
    </row>
    <row r="1653" spans="1:9" ht="30" x14ac:dyDescent="0.3">
      <c r="A1653" s="494" t="s">
        <v>5187</v>
      </c>
      <c r="B1653" s="523" t="s">
        <v>5188</v>
      </c>
      <c r="C1653" s="302" t="s">
        <v>5189</v>
      </c>
      <c r="D1653" s="524">
        <v>35001054269</v>
      </c>
      <c r="E1653" s="508" t="s">
        <v>1276</v>
      </c>
      <c r="F1653" s="508" t="s">
        <v>350</v>
      </c>
      <c r="G1653" s="511">
        <v>100</v>
      </c>
      <c r="H1653" s="509">
        <f t="shared" si="27"/>
        <v>80</v>
      </c>
      <c r="I1653" s="501">
        <f t="shared" si="28"/>
        <v>20</v>
      </c>
    </row>
    <row r="1654" spans="1:9" ht="30" x14ac:dyDescent="0.3">
      <c r="A1654" s="494" t="s">
        <v>5190</v>
      </c>
      <c r="B1654" s="523" t="s">
        <v>1433</v>
      </c>
      <c r="C1654" s="302" t="s">
        <v>734</v>
      </c>
      <c r="D1654" s="524">
        <v>62011002747</v>
      </c>
      <c r="E1654" s="508" t="s">
        <v>1276</v>
      </c>
      <c r="F1654" s="508" t="s">
        <v>350</v>
      </c>
      <c r="G1654" s="511">
        <v>100</v>
      </c>
      <c r="H1654" s="509">
        <f t="shared" si="27"/>
        <v>80</v>
      </c>
      <c r="I1654" s="501">
        <f t="shared" si="28"/>
        <v>20</v>
      </c>
    </row>
    <row r="1655" spans="1:9" ht="30" x14ac:dyDescent="0.3">
      <c r="A1655" s="494" t="s">
        <v>5191</v>
      </c>
      <c r="B1655" s="523" t="s">
        <v>511</v>
      </c>
      <c r="C1655" s="302" t="s">
        <v>1079</v>
      </c>
      <c r="D1655" s="524">
        <v>35001049764</v>
      </c>
      <c r="E1655" s="508" t="s">
        <v>1276</v>
      </c>
      <c r="F1655" s="508" t="s">
        <v>350</v>
      </c>
      <c r="G1655" s="511">
        <v>100</v>
      </c>
      <c r="H1655" s="509">
        <f t="shared" si="27"/>
        <v>80</v>
      </c>
      <c r="I1655" s="501">
        <f t="shared" si="28"/>
        <v>20</v>
      </c>
    </row>
    <row r="1656" spans="1:9" ht="30" x14ac:dyDescent="0.3">
      <c r="A1656" s="494" t="s">
        <v>5192</v>
      </c>
      <c r="B1656" s="523" t="s">
        <v>595</v>
      </c>
      <c r="C1656" s="302" t="s">
        <v>3250</v>
      </c>
      <c r="D1656" s="524">
        <v>35001007727</v>
      </c>
      <c r="E1656" s="508" t="s">
        <v>1276</v>
      </c>
      <c r="F1656" s="508" t="s">
        <v>350</v>
      </c>
      <c r="G1656" s="511">
        <v>100</v>
      </c>
      <c r="H1656" s="509">
        <f t="shared" si="27"/>
        <v>80</v>
      </c>
      <c r="I1656" s="501">
        <f t="shared" si="28"/>
        <v>20</v>
      </c>
    </row>
    <row r="1657" spans="1:9" ht="30" x14ac:dyDescent="0.3">
      <c r="A1657" s="494" t="s">
        <v>5193</v>
      </c>
      <c r="B1657" s="523" t="s">
        <v>2140</v>
      </c>
      <c r="C1657" s="302" t="s">
        <v>5194</v>
      </c>
      <c r="D1657" s="524">
        <v>35001105980</v>
      </c>
      <c r="E1657" s="508" t="s">
        <v>1276</v>
      </c>
      <c r="F1657" s="508" t="s">
        <v>350</v>
      </c>
      <c r="G1657" s="511">
        <v>100</v>
      </c>
      <c r="H1657" s="509">
        <f t="shared" si="27"/>
        <v>80</v>
      </c>
      <c r="I1657" s="501">
        <f t="shared" si="28"/>
        <v>20</v>
      </c>
    </row>
    <row r="1658" spans="1:9" ht="30" x14ac:dyDescent="0.3">
      <c r="A1658" s="494" t="s">
        <v>5195</v>
      </c>
      <c r="B1658" s="523" t="s">
        <v>488</v>
      </c>
      <c r="C1658" s="302" t="s">
        <v>5196</v>
      </c>
      <c r="D1658" s="524" t="s">
        <v>5197</v>
      </c>
      <c r="E1658" s="508" t="s">
        <v>1276</v>
      </c>
      <c r="F1658" s="508" t="s">
        <v>350</v>
      </c>
      <c r="G1658" s="511">
        <v>100</v>
      </c>
      <c r="H1658" s="509">
        <f t="shared" si="27"/>
        <v>80</v>
      </c>
      <c r="I1658" s="501">
        <f t="shared" si="28"/>
        <v>20</v>
      </c>
    </row>
    <row r="1659" spans="1:9" ht="30" x14ac:dyDescent="0.3">
      <c r="A1659" s="494" t="s">
        <v>5198</v>
      </c>
      <c r="B1659" s="525" t="s">
        <v>752</v>
      </c>
      <c r="C1659" s="302" t="s">
        <v>5199</v>
      </c>
      <c r="D1659" s="526">
        <v>35001100267</v>
      </c>
      <c r="E1659" s="508" t="s">
        <v>1276</v>
      </c>
      <c r="F1659" s="508" t="s">
        <v>350</v>
      </c>
      <c r="G1659" s="511">
        <v>100</v>
      </c>
      <c r="H1659" s="509">
        <f t="shared" si="27"/>
        <v>80</v>
      </c>
      <c r="I1659" s="501">
        <f t="shared" si="28"/>
        <v>20</v>
      </c>
    </row>
    <row r="1660" spans="1:9" ht="30" x14ac:dyDescent="0.3">
      <c r="A1660" s="494" t="s">
        <v>5200</v>
      </c>
      <c r="B1660" s="525" t="s">
        <v>488</v>
      </c>
      <c r="C1660" s="302" t="s">
        <v>5201</v>
      </c>
      <c r="D1660" s="526" t="s">
        <v>5202</v>
      </c>
      <c r="E1660" s="508" t="s">
        <v>1276</v>
      </c>
      <c r="F1660" s="508" t="s">
        <v>350</v>
      </c>
      <c r="G1660" s="511">
        <v>100</v>
      </c>
      <c r="H1660" s="509">
        <f t="shared" si="27"/>
        <v>80</v>
      </c>
      <c r="I1660" s="501">
        <f t="shared" si="28"/>
        <v>20</v>
      </c>
    </row>
    <row r="1661" spans="1:9" ht="30" x14ac:dyDescent="0.3">
      <c r="A1661" s="494" t="s">
        <v>5203</v>
      </c>
      <c r="B1661" s="525" t="s">
        <v>507</v>
      </c>
      <c r="C1661" s="302" t="s">
        <v>5204</v>
      </c>
      <c r="D1661" s="526">
        <v>35001108135</v>
      </c>
      <c r="E1661" s="508" t="s">
        <v>1276</v>
      </c>
      <c r="F1661" s="508" t="s">
        <v>350</v>
      </c>
      <c r="G1661" s="511">
        <v>100</v>
      </c>
      <c r="H1661" s="509">
        <f t="shared" si="27"/>
        <v>80</v>
      </c>
      <c r="I1661" s="501">
        <f t="shared" si="28"/>
        <v>20</v>
      </c>
    </row>
    <row r="1662" spans="1:9" ht="30" x14ac:dyDescent="0.3">
      <c r="A1662" s="494" t="s">
        <v>5205</v>
      </c>
      <c r="B1662" s="525" t="s">
        <v>536</v>
      </c>
      <c r="C1662" s="302" t="s">
        <v>5206</v>
      </c>
      <c r="D1662" s="526">
        <v>12004000036</v>
      </c>
      <c r="E1662" s="508" t="s">
        <v>1276</v>
      </c>
      <c r="F1662" s="508" t="s">
        <v>350</v>
      </c>
      <c r="G1662" s="511">
        <v>100</v>
      </c>
      <c r="H1662" s="509">
        <f t="shared" si="27"/>
        <v>80</v>
      </c>
      <c r="I1662" s="501">
        <f t="shared" si="28"/>
        <v>20</v>
      </c>
    </row>
    <row r="1663" spans="1:9" ht="30" x14ac:dyDescent="0.3">
      <c r="A1663" s="494" t="s">
        <v>5207</v>
      </c>
      <c r="B1663" s="525" t="s">
        <v>5208</v>
      </c>
      <c r="C1663" s="302" t="s">
        <v>5209</v>
      </c>
      <c r="D1663" s="526">
        <v>35001032915</v>
      </c>
      <c r="E1663" s="508" t="s">
        <v>1276</v>
      </c>
      <c r="F1663" s="508" t="s">
        <v>350</v>
      </c>
      <c r="G1663" s="511">
        <v>100</v>
      </c>
      <c r="H1663" s="509">
        <f t="shared" si="27"/>
        <v>80</v>
      </c>
      <c r="I1663" s="501">
        <f t="shared" si="28"/>
        <v>20</v>
      </c>
    </row>
    <row r="1664" spans="1:9" ht="30" x14ac:dyDescent="0.3">
      <c r="A1664" s="494" t="s">
        <v>5210</v>
      </c>
      <c r="B1664" s="525" t="s">
        <v>488</v>
      </c>
      <c r="C1664" s="302" t="s">
        <v>5199</v>
      </c>
      <c r="D1664" s="526">
        <v>35001054872</v>
      </c>
      <c r="E1664" s="508" t="s">
        <v>1276</v>
      </c>
      <c r="F1664" s="508" t="s">
        <v>350</v>
      </c>
      <c r="G1664" s="511">
        <v>100</v>
      </c>
      <c r="H1664" s="509">
        <f t="shared" si="27"/>
        <v>80</v>
      </c>
      <c r="I1664" s="501">
        <f t="shared" si="28"/>
        <v>20</v>
      </c>
    </row>
    <row r="1665" spans="1:9" ht="30" x14ac:dyDescent="0.3">
      <c r="A1665" s="494" t="s">
        <v>5211</v>
      </c>
      <c r="B1665" s="525" t="s">
        <v>4275</v>
      </c>
      <c r="C1665" s="302" t="s">
        <v>3671</v>
      </c>
      <c r="D1665" s="526">
        <v>62002005348</v>
      </c>
      <c r="E1665" s="508" t="s">
        <v>1276</v>
      </c>
      <c r="F1665" s="508" t="s">
        <v>350</v>
      </c>
      <c r="G1665" s="511">
        <v>100</v>
      </c>
      <c r="H1665" s="509">
        <f t="shared" si="27"/>
        <v>80</v>
      </c>
      <c r="I1665" s="501">
        <f t="shared" si="28"/>
        <v>20</v>
      </c>
    </row>
    <row r="1666" spans="1:9" ht="30" x14ac:dyDescent="0.3">
      <c r="A1666" s="494" t="s">
        <v>5212</v>
      </c>
      <c r="B1666" s="527" t="s">
        <v>2812</v>
      </c>
      <c r="C1666" s="302" t="s">
        <v>1839</v>
      </c>
      <c r="D1666" s="528">
        <v>35001113734</v>
      </c>
      <c r="E1666" s="508" t="s">
        <v>1276</v>
      </c>
      <c r="F1666" s="508" t="s">
        <v>350</v>
      </c>
      <c r="G1666" s="511">
        <v>100</v>
      </c>
      <c r="H1666" s="509">
        <f t="shared" si="27"/>
        <v>80</v>
      </c>
      <c r="I1666" s="501">
        <f t="shared" si="28"/>
        <v>20</v>
      </c>
    </row>
    <row r="1667" spans="1:9" ht="30" x14ac:dyDescent="0.3">
      <c r="A1667" s="494" t="s">
        <v>5213</v>
      </c>
      <c r="B1667" s="527" t="s">
        <v>5214</v>
      </c>
      <c r="C1667" s="302" t="s">
        <v>2868</v>
      </c>
      <c r="D1667" s="528">
        <v>35001108312</v>
      </c>
      <c r="E1667" s="508" t="s">
        <v>1276</v>
      </c>
      <c r="F1667" s="508" t="s">
        <v>350</v>
      </c>
      <c r="G1667" s="511">
        <v>100</v>
      </c>
      <c r="H1667" s="509">
        <f t="shared" si="27"/>
        <v>80</v>
      </c>
      <c r="I1667" s="501">
        <f t="shared" si="28"/>
        <v>20</v>
      </c>
    </row>
    <row r="1668" spans="1:9" ht="30" x14ac:dyDescent="0.3">
      <c r="A1668" s="494" t="s">
        <v>5215</v>
      </c>
      <c r="B1668" s="527" t="s">
        <v>5216</v>
      </c>
      <c r="C1668" s="302" t="s">
        <v>1587</v>
      </c>
      <c r="D1668" s="528">
        <v>35001071385</v>
      </c>
      <c r="E1668" s="508" t="s">
        <v>1276</v>
      </c>
      <c r="F1668" s="508" t="s">
        <v>350</v>
      </c>
      <c r="G1668" s="511">
        <v>100</v>
      </c>
      <c r="H1668" s="509">
        <f t="shared" si="27"/>
        <v>80</v>
      </c>
      <c r="I1668" s="501">
        <f t="shared" si="28"/>
        <v>20</v>
      </c>
    </row>
    <row r="1669" spans="1:9" ht="30" x14ac:dyDescent="0.3">
      <c r="A1669" s="494" t="s">
        <v>5217</v>
      </c>
      <c r="B1669" s="527" t="s">
        <v>5218</v>
      </c>
      <c r="C1669" s="302" t="s">
        <v>545</v>
      </c>
      <c r="D1669" s="528">
        <v>35001025201</v>
      </c>
      <c r="E1669" s="508" t="s">
        <v>1276</v>
      </c>
      <c r="F1669" s="508" t="s">
        <v>350</v>
      </c>
      <c r="G1669" s="511">
        <v>100</v>
      </c>
      <c r="H1669" s="509">
        <f t="shared" si="27"/>
        <v>80</v>
      </c>
      <c r="I1669" s="501">
        <f t="shared" si="28"/>
        <v>20</v>
      </c>
    </row>
    <row r="1670" spans="1:9" ht="30" x14ac:dyDescent="0.3">
      <c r="A1670" s="494" t="s">
        <v>5219</v>
      </c>
      <c r="B1670" s="527" t="s">
        <v>1464</v>
      </c>
      <c r="C1670" s="302" t="s">
        <v>1350</v>
      </c>
      <c r="D1670" s="528">
        <v>35001081117</v>
      </c>
      <c r="E1670" s="508" t="s">
        <v>1276</v>
      </c>
      <c r="F1670" s="508" t="s">
        <v>350</v>
      </c>
      <c r="G1670" s="511">
        <v>100</v>
      </c>
      <c r="H1670" s="509">
        <f t="shared" si="27"/>
        <v>80</v>
      </c>
      <c r="I1670" s="501">
        <f t="shared" si="28"/>
        <v>20</v>
      </c>
    </row>
    <row r="1671" spans="1:9" ht="30" x14ac:dyDescent="0.3">
      <c r="A1671" s="494" t="s">
        <v>5220</v>
      </c>
      <c r="B1671" s="527" t="s">
        <v>4822</v>
      </c>
      <c r="C1671" s="302" t="s">
        <v>1899</v>
      </c>
      <c r="D1671" s="528">
        <v>35001037391</v>
      </c>
      <c r="E1671" s="508" t="s">
        <v>1276</v>
      </c>
      <c r="F1671" s="508" t="s">
        <v>350</v>
      </c>
      <c r="G1671" s="511">
        <v>100</v>
      </c>
      <c r="H1671" s="509">
        <f t="shared" si="27"/>
        <v>80</v>
      </c>
      <c r="I1671" s="501">
        <f t="shared" si="28"/>
        <v>20</v>
      </c>
    </row>
    <row r="1672" spans="1:9" ht="30" x14ac:dyDescent="0.3">
      <c r="A1672" s="494" t="s">
        <v>5221</v>
      </c>
      <c r="B1672" s="527" t="s">
        <v>5222</v>
      </c>
      <c r="C1672" s="302" t="s">
        <v>5223</v>
      </c>
      <c r="D1672" s="528">
        <v>35001093813</v>
      </c>
      <c r="E1672" s="508" t="s">
        <v>1276</v>
      </c>
      <c r="F1672" s="508" t="s">
        <v>350</v>
      </c>
      <c r="G1672" s="511">
        <v>100</v>
      </c>
      <c r="H1672" s="509">
        <f t="shared" si="27"/>
        <v>80</v>
      </c>
      <c r="I1672" s="501">
        <f t="shared" si="28"/>
        <v>20</v>
      </c>
    </row>
    <row r="1673" spans="1:9" ht="30" x14ac:dyDescent="0.3">
      <c r="A1673" s="494" t="s">
        <v>5224</v>
      </c>
      <c r="B1673" s="527" t="s">
        <v>1956</v>
      </c>
      <c r="C1673" s="302" t="s">
        <v>595</v>
      </c>
      <c r="D1673" s="528">
        <v>35001036633</v>
      </c>
      <c r="E1673" s="508" t="s">
        <v>1276</v>
      </c>
      <c r="F1673" s="508" t="s">
        <v>350</v>
      </c>
      <c r="G1673" s="511">
        <v>100</v>
      </c>
      <c r="H1673" s="509">
        <f t="shared" si="27"/>
        <v>80</v>
      </c>
      <c r="I1673" s="501">
        <f t="shared" si="28"/>
        <v>20</v>
      </c>
    </row>
    <row r="1674" spans="1:9" ht="30" x14ac:dyDescent="0.3">
      <c r="A1674" s="494" t="s">
        <v>5225</v>
      </c>
      <c r="B1674" s="527" t="s">
        <v>1077</v>
      </c>
      <c r="C1674" s="302" t="s">
        <v>526</v>
      </c>
      <c r="D1674" s="528">
        <v>35001103469</v>
      </c>
      <c r="E1674" s="508" t="s">
        <v>1276</v>
      </c>
      <c r="F1674" s="508" t="s">
        <v>350</v>
      </c>
      <c r="G1674" s="511">
        <v>100</v>
      </c>
      <c r="H1674" s="509">
        <f t="shared" si="27"/>
        <v>80</v>
      </c>
      <c r="I1674" s="501">
        <f t="shared" si="28"/>
        <v>20</v>
      </c>
    </row>
    <row r="1675" spans="1:9" ht="30" x14ac:dyDescent="0.3">
      <c r="A1675" s="494" t="s">
        <v>5226</v>
      </c>
      <c r="B1675" s="529" t="s">
        <v>502</v>
      </c>
      <c r="C1675" s="302" t="s">
        <v>5227</v>
      </c>
      <c r="D1675" s="530">
        <v>35001056753</v>
      </c>
      <c r="E1675" s="508" t="s">
        <v>1276</v>
      </c>
      <c r="F1675" s="508" t="s">
        <v>350</v>
      </c>
      <c r="G1675" s="511">
        <v>100</v>
      </c>
      <c r="H1675" s="509">
        <f t="shared" si="27"/>
        <v>80</v>
      </c>
      <c r="I1675" s="501">
        <f t="shared" si="28"/>
        <v>20</v>
      </c>
    </row>
    <row r="1676" spans="1:9" ht="30" x14ac:dyDescent="0.3">
      <c r="A1676" s="494" t="s">
        <v>5228</v>
      </c>
      <c r="B1676" s="529" t="s">
        <v>1433</v>
      </c>
      <c r="C1676" s="302" t="s">
        <v>2977</v>
      </c>
      <c r="D1676" s="530">
        <v>35001000023</v>
      </c>
      <c r="E1676" s="508" t="s">
        <v>1276</v>
      </c>
      <c r="F1676" s="508" t="s">
        <v>350</v>
      </c>
      <c r="G1676" s="511">
        <v>100</v>
      </c>
      <c r="H1676" s="509">
        <f t="shared" si="27"/>
        <v>80</v>
      </c>
      <c r="I1676" s="501">
        <f t="shared" si="28"/>
        <v>20</v>
      </c>
    </row>
    <row r="1677" spans="1:9" ht="30" x14ac:dyDescent="0.3">
      <c r="A1677" s="494" t="s">
        <v>5229</v>
      </c>
      <c r="B1677" s="529" t="s">
        <v>2140</v>
      </c>
      <c r="C1677" s="302" t="s">
        <v>5230</v>
      </c>
      <c r="D1677" s="530">
        <v>35001128119</v>
      </c>
      <c r="E1677" s="508" t="s">
        <v>1276</v>
      </c>
      <c r="F1677" s="508" t="s">
        <v>350</v>
      </c>
      <c r="G1677" s="511">
        <v>100</v>
      </c>
      <c r="H1677" s="509">
        <f t="shared" si="27"/>
        <v>80</v>
      </c>
      <c r="I1677" s="501">
        <f t="shared" si="28"/>
        <v>20</v>
      </c>
    </row>
    <row r="1678" spans="1:9" ht="30" x14ac:dyDescent="0.3">
      <c r="A1678" s="494" t="s">
        <v>5231</v>
      </c>
      <c r="B1678" s="529" t="s">
        <v>2868</v>
      </c>
      <c r="C1678" s="302" t="s">
        <v>2648</v>
      </c>
      <c r="D1678" s="530">
        <v>35001115461</v>
      </c>
      <c r="E1678" s="508" t="s">
        <v>1276</v>
      </c>
      <c r="F1678" s="508" t="s">
        <v>350</v>
      </c>
      <c r="G1678" s="511">
        <v>100</v>
      </c>
      <c r="H1678" s="509">
        <f t="shared" si="27"/>
        <v>80</v>
      </c>
      <c r="I1678" s="501">
        <f t="shared" si="28"/>
        <v>20</v>
      </c>
    </row>
    <row r="1679" spans="1:9" ht="30" x14ac:dyDescent="0.3">
      <c r="A1679" s="494" t="s">
        <v>5232</v>
      </c>
      <c r="B1679" s="529" t="s">
        <v>991</v>
      </c>
      <c r="C1679" s="302" t="s">
        <v>5233</v>
      </c>
      <c r="D1679" s="530">
        <v>35001015440</v>
      </c>
      <c r="E1679" s="508" t="s">
        <v>1276</v>
      </c>
      <c r="F1679" s="508" t="s">
        <v>350</v>
      </c>
      <c r="G1679" s="511">
        <v>100</v>
      </c>
      <c r="H1679" s="509">
        <f t="shared" si="27"/>
        <v>80</v>
      </c>
      <c r="I1679" s="501">
        <f t="shared" si="28"/>
        <v>20</v>
      </c>
    </row>
    <row r="1680" spans="1:9" ht="30" x14ac:dyDescent="0.3">
      <c r="A1680" s="494" t="s">
        <v>5234</v>
      </c>
      <c r="B1680" s="529" t="s">
        <v>535</v>
      </c>
      <c r="C1680" s="302" t="s">
        <v>1789</v>
      </c>
      <c r="D1680" s="530">
        <v>35001103512</v>
      </c>
      <c r="E1680" s="508" t="s">
        <v>1276</v>
      </c>
      <c r="F1680" s="508" t="s">
        <v>350</v>
      </c>
      <c r="G1680" s="511">
        <v>100</v>
      </c>
      <c r="H1680" s="509">
        <f t="shared" si="27"/>
        <v>80</v>
      </c>
      <c r="I1680" s="501">
        <f t="shared" si="28"/>
        <v>20</v>
      </c>
    </row>
    <row r="1681" spans="1:9" ht="30" x14ac:dyDescent="0.3">
      <c r="A1681" s="494" t="s">
        <v>5235</v>
      </c>
      <c r="B1681" s="529" t="s">
        <v>4165</v>
      </c>
      <c r="C1681" s="302" t="s">
        <v>3313</v>
      </c>
      <c r="D1681" s="530">
        <v>62001016669</v>
      </c>
      <c r="E1681" s="508" t="s">
        <v>1276</v>
      </c>
      <c r="F1681" s="508" t="s">
        <v>350</v>
      </c>
      <c r="G1681" s="511">
        <v>100</v>
      </c>
      <c r="H1681" s="509">
        <f t="shared" si="27"/>
        <v>80</v>
      </c>
      <c r="I1681" s="501">
        <f t="shared" si="28"/>
        <v>20</v>
      </c>
    </row>
    <row r="1682" spans="1:9" ht="30" x14ac:dyDescent="0.3">
      <c r="A1682" s="494" t="s">
        <v>5236</v>
      </c>
      <c r="B1682" s="529" t="s">
        <v>1433</v>
      </c>
      <c r="C1682" s="302" t="s">
        <v>5237</v>
      </c>
      <c r="D1682" s="530">
        <v>35001055126</v>
      </c>
      <c r="E1682" s="508" t="s">
        <v>1276</v>
      </c>
      <c r="F1682" s="508" t="s">
        <v>350</v>
      </c>
      <c r="G1682" s="511">
        <v>100</v>
      </c>
      <c r="H1682" s="509">
        <f t="shared" si="27"/>
        <v>80</v>
      </c>
      <c r="I1682" s="501">
        <f t="shared" si="28"/>
        <v>20</v>
      </c>
    </row>
    <row r="1683" spans="1:9" ht="30" x14ac:dyDescent="0.3">
      <c r="A1683" s="494" t="s">
        <v>5238</v>
      </c>
      <c r="B1683" s="531" t="s">
        <v>5239</v>
      </c>
      <c r="C1683" s="302" t="s">
        <v>5240</v>
      </c>
      <c r="D1683" s="532">
        <v>11001026672</v>
      </c>
      <c r="E1683" s="508" t="s">
        <v>1276</v>
      </c>
      <c r="F1683" s="508" t="s">
        <v>350</v>
      </c>
      <c r="G1683" s="511">
        <v>100</v>
      </c>
      <c r="H1683" s="509">
        <f t="shared" si="27"/>
        <v>80</v>
      </c>
      <c r="I1683" s="501">
        <f t="shared" si="28"/>
        <v>20</v>
      </c>
    </row>
    <row r="1684" spans="1:9" ht="30" x14ac:dyDescent="0.3">
      <c r="A1684" s="494" t="s">
        <v>5241</v>
      </c>
      <c r="B1684" s="531" t="s">
        <v>5242</v>
      </c>
      <c r="C1684" s="302" t="s">
        <v>5243</v>
      </c>
      <c r="D1684" s="532">
        <v>35001111388</v>
      </c>
      <c r="E1684" s="508" t="s">
        <v>1276</v>
      </c>
      <c r="F1684" s="508" t="s">
        <v>350</v>
      </c>
      <c r="G1684" s="511">
        <v>100</v>
      </c>
      <c r="H1684" s="509">
        <f t="shared" si="27"/>
        <v>80</v>
      </c>
      <c r="I1684" s="501">
        <f t="shared" si="28"/>
        <v>20</v>
      </c>
    </row>
    <row r="1685" spans="1:9" ht="30" x14ac:dyDescent="0.3">
      <c r="A1685" s="494" t="s">
        <v>5244</v>
      </c>
      <c r="B1685" s="531" t="s">
        <v>2058</v>
      </c>
      <c r="C1685" s="302" t="s">
        <v>5245</v>
      </c>
      <c r="D1685" s="532">
        <v>13001005568</v>
      </c>
      <c r="E1685" s="508" t="s">
        <v>1276</v>
      </c>
      <c r="F1685" s="508" t="s">
        <v>350</v>
      </c>
      <c r="G1685" s="511">
        <v>100</v>
      </c>
      <c r="H1685" s="509">
        <f t="shared" si="27"/>
        <v>80</v>
      </c>
      <c r="I1685" s="501">
        <f t="shared" si="28"/>
        <v>20</v>
      </c>
    </row>
    <row r="1686" spans="1:9" ht="30" x14ac:dyDescent="0.3">
      <c r="A1686" s="494" t="s">
        <v>5246</v>
      </c>
      <c r="B1686" s="531" t="s">
        <v>536</v>
      </c>
      <c r="C1686" s="302" t="s">
        <v>2951</v>
      </c>
      <c r="D1686" s="532">
        <v>35001107712</v>
      </c>
      <c r="E1686" s="508" t="s">
        <v>1276</v>
      </c>
      <c r="F1686" s="508" t="s">
        <v>350</v>
      </c>
      <c r="G1686" s="511">
        <v>100</v>
      </c>
      <c r="H1686" s="509">
        <f t="shared" si="27"/>
        <v>80</v>
      </c>
      <c r="I1686" s="501">
        <f t="shared" si="28"/>
        <v>20</v>
      </c>
    </row>
    <row r="1687" spans="1:9" ht="30" x14ac:dyDescent="0.3">
      <c r="A1687" s="494" t="s">
        <v>5247</v>
      </c>
      <c r="B1687" s="531" t="s">
        <v>991</v>
      </c>
      <c r="C1687" s="302" t="s">
        <v>5248</v>
      </c>
      <c r="D1687" s="532">
        <v>25001044156</v>
      </c>
      <c r="E1687" s="508" t="s">
        <v>1276</v>
      </c>
      <c r="F1687" s="508" t="s">
        <v>350</v>
      </c>
      <c r="G1687" s="511">
        <v>100</v>
      </c>
      <c r="H1687" s="509">
        <f t="shared" si="27"/>
        <v>80</v>
      </c>
      <c r="I1687" s="501">
        <f t="shared" si="28"/>
        <v>20</v>
      </c>
    </row>
    <row r="1688" spans="1:9" ht="30" x14ac:dyDescent="0.3">
      <c r="A1688" s="494" t="s">
        <v>5249</v>
      </c>
      <c r="B1688" s="531" t="s">
        <v>550</v>
      </c>
      <c r="C1688" s="302" t="s">
        <v>5250</v>
      </c>
      <c r="D1688" s="532">
        <v>35001119042</v>
      </c>
      <c r="E1688" s="508" t="s">
        <v>1276</v>
      </c>
      <c r="F1688" s="508" t="s">
        <v>350</v>
      </c>
      <c r="G1688" s="511">
        <v>100</v>
      </c>
      <c r="H1688" s="509">
        <f t="shared" si="27"/>
        <v>80</v>
      </c>
      <c r="I1688" s="501">
        <f t="shared" si="28"/>
        <v>20</v>
      </c>
    </row>
    <row r="1689" spans="1:9" ht="30" x14ac:dyDescent="0.3">
      <c r="A1689" s="494" t="s">
        <v>5251</v>
      </c>
      <c r="B1689" s="531" t="s">
        <v>1364</v>
      </c>
      <c r="C1689" s="302" t="s">
        <v>5252</v>
      </c>
      <c r="D1689" s="532">
        <v>33001045616</v>
      </c>
      <c r="E1689" s="508" t="s">
        <v>1276</v>
      </c>
      <c r="F1689" s="508" t="s">
        <v>350</v>
      </c>
      <c r="G1689" s="511">
        <v>100</v>
      </c>
      <c r="H1689" s="509">
        <f t="shared" ref="H1689:H1752" si="29">G1689-I1689</f>
        <v>80</v>
      </c>
      <c r="I1689" s="501">
        <f t="shared" ref="I1689:I1752" si="30">G1689*20%</f>
        <v>20</v>
      </c>
    </row>
    <row r="1690" spans="1:9" ht="30" x14ac:dyDescent="0.3">
      <c r="A1690" s="494" t="s">
        <v>5253</v>
      </c>
      <c r="B1690" s="531" t="s">
        <v>672</v>
      </c>
      <c r="C1690" s="302" t="s">
        <v>2803</v>
      </c>
      <c r="D1690" s="532">
        <v>35001120928</v>
      </c>
      <c r="E1690" s="508" t="s">
        <v>1276</v>
      </c>
      <c r="F1690" s="508" t="s">
        <v>350</v>
      </c>
      <c r="G1690" s="511">
        <v>100</v>
      </c>
      <c r="H1690" s="509">
        <f t="shared" si="29"/>
        <v>80</v>
      </c>
      <c r="I1690" s="501">
        <f t="shared" si="30"/>
        <v>20</v>
      </c>
    </row>
    <row r="1691" spans="1:9" ht="30" x14ac:dyDescent="0.3">
      <c r="A1691" s="494" t="s">
        <v>5254</v>
      </c>
      <c r="B1691" s="531" t="s">
        <v>1782</v>
      </c>
      <c r="C1691" s="302" t="s">
        <v>2803</v>
      </c>
      <c r="D1691" s="532">
        <v>35001082284</v>
      </c>
      <c r="E1691" s="508" t="s">
        <v>1276</v>
      </c>
      <c r="F1691" s="508" t="s">
        <v>350</v>
      </c>
      <c r="G1691" s="511">
        <v>100</v>
      </c>
      <c r="H1691" s="509">
        <f t="shared" si="29"/>
        <v>80</v>
      </c>
      <c r="I1691" s="501">
        <f t="shared" si="30"/>
        <v>20</v>
      </c>
    </row>
    <row r="1692" spans="1:9" ht="30" x14ac:dyDescent="0.3">
      <c r="A1692" s="494" t="s">
        <v>5255</v>
      </c>
      <c r="B1692" s="531" t="s">
        <v>1838</v>
      </c>
      <c r="C1692" s="302" t="s">
        <v>5250</v>
      </c>
      <c r="D1692" s="532">
        <v>35001119032</v>
      </c>
      <c r="E1692" s="508" t="s">
        <v>1276</v>
      </c>
      <c r="F1692" s="508" t="s">
        <v>350</v>
      </c>
      <c r="G1692" s="511">
        <v>100</v>
      </c>
      <c r="H1692" s="509">
        <f t="shared" si="29"/>
        <v>80</v>
      </c>
      <c r="I1692" s="501">
        <f t="shared" si="30"/>
        <v>20</v>
      </c>
    </row>
    <row r="1693" spans="1:9" ht="30" x14ac:dyDescent="0.3">
      <c r="A1693" s="494" t="s">
        <v>5256</v>
      </c>
      <c r="B1693" s="513" t="s">
        <v>1437</v>
      </c>
      <c r="C1693" s="302" t="s">
        <v>5257</v>
      </c>
      <c r="D1693" s="514">
        <v>35001087663</v>
      </c>
      <c r="E1693" s="508" t="s">
        <v>1276</v>
      </c>
      <c r="F1693" s="508" t="s">
        <v>350</v>
      </c>
      <c r="G1693" s="511">
        <v>100</v>
      </c>
      <c r="H1693" s="509">
        <f t="shared" si="29"/>
        <v>80</v>
      </c>
      <c r="I1693" s="501">
        <f t="shared" si="30"/>
        <v>20</v>
      </c>
    </row>
    <row r="1694" spans="1:9" ht="30" x14ac:dyDescent="0.3">
      <c r="A1694" s="494" t="s">
        <v>5258</v>
      </c>
      <c r="B1694" s="513" t="s">
        <v>501</v>
      </c>
      <c r="C1694" s="302" t="s">
        <v>4068</v>
      </c>
      <c r="D1694" s="514">
        <v>35001029458</v>
      </c>
      <c r="E1694" s="508" t="s">
        <v>1276</v>
      </c>
      <c r="F1694" s="508" t="s">
        <v>350</v>
      </c>
      <c r="G1694" s="511">
        <v>100</v>
      </c>
      <c r="H1694" s="509">
        <f t="shared" si="29"/>
        <v>80</v>
      </c>
      <c r="I1694" s="501">
        <f t="shared" si="30"/>
        <v>20</v>
      </c>
    </row>
    <row r="1695" spans="1:9" ht="30" x14ac:dyDescent="0.3">
      <c r="A1695" s="494" t="s">
        <v>5259</v>
      </c>
      <c r="B1695" s="513" t="s">
        <v>560</v>
      </c>
      <c r="C1695" s="302" t="s">
        <v>2963</v>
      </c>
      <c r="D1695" s="514">
        <v>35001097072</v>
      </c>
      <c r="E1695" s="508" t="s">
        <v>1276</v>
      </c>
      <c r="F1695" s="508" t="s">
        <v>350</v>
      </c>
      <c r="G1695" s="511">
        <v>100</v>
      </c>
      <c r="H1695" s="509">
        <f t="shared" si="29"/>
        <v>80</v>
      </c>
      <c r="I1695" s="501">
        <f t="shared" si="30"/>
        <v>20</v>
      </c>
    </row>
    <row r="1696" spans="1:9" ht="30" x14ac:dyDescent="0.3">
      <c r="A1696" s="494" t="s">
        <v>5260</v>
      </c>
      <c r="B1696" s="513" t="s">
        <v>1775</v>
      </c>
      <c r="C1696" s="302" t="s">
        <v>2504</v>
      </c>
      <c r="D1696" s="514">
        <v>58001001709</v>
      </c>
      <c r="E1696" s="508" t="s">
        <v>1276</v>
      </c>
      <c r="F1696" s="508" t="s">
        <v>350</v>
      </c>
      <c r="G1696" s="511">
        <v>100</v>
      </c>
      <c r="H1696" s="509">
        <f t="shared" si="29"/>
        <v>80</v>
      </c>
      <c r="I1696" s="501">
        <f t="shared" si="30"/>
        <v>20</v>
      </c>
    </row>
    <row r="1697" spans="1:9" ht="30" x14ac:dyDescent="0.3">
      <c r="A1697" s="494" t="s">
        <v>5261</v>
      </c>
      <c r="B1697" s="513" t="s">
        <v>1324</v>
      </c>
      <c r="C1697" s="302" t="s">
        <v>1464</v>
      </c>
      <c r="D1697" s="514">
        <v>35001097673</v>
      </c>
      <c r="E1697" s="508" t="s">
        <v>1276</v>
      </c>
      <c r="F1697" s="508" t="s">
        <v>350</v>
      </c>
      <c r="G1697" s="511">
        <v>100</v>
      </c>
      <c r="H1697" s="509">
        <f t="shared" si="29"/>
        <v>80</v>
      </c>
      <c r="I1697" s="501">
        <f t="shared" si="30"/>
        <v>20</v>
      </c>
    </row>
    <row r="1698" spans="1:9" ht="30" x14ac:dyDescent="0.3">
      <c r="A1698" s="494" t="s">
        <v>5262</v>
      </c>
      <c r="B1698" s="513" t="s">
        <v>668</v>
      </c>
      <c r="C1698" s="302" t="s">
        <v>4791</v>
      </c>
      <c r="D1698" s="514">
        <v>54401062350</v>
      </c>
      <c r="E1698" s="508" t="s">
        <v>1276</v>
      </c>
      <c r="F1698" s="508" t="s">
        <v>350</v>
      </c>
      <c r="G1698" s="511">
        <v>100</v>
      </c>
      <c r="H1698" s="509">
        <f t="shared" si="29"/>
        <v>80</v>
      </c>
      <c r="I1698" s="501">
        <f t="shared" si="30"/>
        <v>20</v>
      </c>
    </row>
    <row r="1699" spans="1:9" ht="30" x14ac:dyDescent="0.3">
      <c r="A1699" s="494" t="s">
        <v>5263</v>
      </c>
      <c r="B1699" s="513" t="s">
        <v>506</v>
      </c>
      <c r="C1699" s="302" t="s">
        <v>5264</v>
      </c>
      <c r="D1699" s="514">
        <v>35001013304</v>
      </c>
      <c r="E1699" s="508" t="s">
        <v>1276</v>
      </c>
      <c r="F1699" s="508" t="s">
        <v>350</v>
      </c>
      <c r="G1699" s="511">
        <v>100</v>
      </c>
      <c r="H1699" s="509">
        <f t="shared" si="29"/>
        <v>80</v>
      </c>
      <c r="I1699" s="501">
        <f t="shared" si="30"/>
        <v>20</v>
      </c>
    </row>
    <row r="1700" spans="1:9" ht="30" x14ac:dyDescent="0.3">
      <c r="A1700" s="494" t="s">
        <v>5265</v>
      </c>
      <c r="B1700" s="513" t="s">
        <v>726</v>
      </c>
      <c r="C1700" s="302" t="s">
        <v>2889</v>
      </c>
      <c r="D1700" s="514">
        <v>35001110876</v>
      </c>
      <c r="E1700" s="508" t="s">
        <v>1276</v>
      </c>
      <c r="F1700" s="508" t="s">
        <v>350</v>
      </c>
      <c r="G1700" s="511">
        <v>100</v>
      </c>
      <c r="H1700" s="509">
        <f t="shared" si="29"/>
        <v>80</v>
      </c>
      <c r="I1700" s="501">
        <f t="shared" si="30"/>
        <v>20</v>
      </c>
    </row>
    <row r="1701" spans="1:9" ht="30" x14ac:dyDescent="0.3">
      <c r="A1701" s="494" t="s">
        <v>5266</v>
      </c>
      <c r="B1701" s="513" t="s">
        <v>1219</v>
      </c>
      <c r="C1701" s="302" t="s">
        <v>5267</v>
      </c>
      <c r="D1701" s="514">
        <v>35001062760</v>
      </c>
      <c r="E1701" s="508" t="s">
        <v>1276</v>
      </c>
      <c r="F1701" s="508" t="s">
        <v>350</v>
      </c>
      <c r="G1701" s="511">
        <v>100</v>
      </c>
      <c r="H1701" s="509">
        <f t="shared" si="29"/>
        <v>80</v>
      </c>
      <c r="I1701" s="501">
        <f t="shared" si="30"/>
        <v>20</v>
      </c>
    </row>
    <row r="1702" spans="1:9" ht="30" x14ac:dyDescent="0.3">
      <c r="A1702" s="494" t="s">
        <v>5268</v>
      </c>
      <c r="B1702" s="513" t="s">
        <v>1032</v>
      </c>
      <c r="C1702" s="302" t="s">
        <v>5269</v>
      </c>
      <c r="D1702" s="514" t="s">
        <v>5270</v>
      </c>
      <c r="E1702" s="508" t="s">
        <v>1276</v>
      </c>
      <c r="F1702" s="508" t="s">
        <v>350</v>
      </c>
      <c r="G1702" s="511">
        <v>100</v>
      </c>
      <c r="H1702" s="509">
        <f t="shared" si="29"/>
        <v>80</v>
      </c>
      <c r="I1702" s="501">
        <f t="shared" si="30"/>
        <v>20</v>
      </c>
    </row>
    <row r="1703" spans="1:9" ht="30" x14ac:dyDescent="0.3">
      <c r="A1703" s="494" t="s">
        <v>5271</v>
      </c>
      <c r="B1703" s="513" t="s">
        <v>1219</v>
      </c>
      <c r="C1703" s="302" t="s">
        <v>5272</v>
      </c>
      <c r="D1703" s="514" t="s">
        <v>5273</v>
      </c>
      <c r="E1703" s="508" t="s">
        <v>1276</v>
      </c>
      <c r="F1703" s="508" t="s">
        <v>350</v>
      </c>
      <c r="G1703" s="511">
        <v>100</v>
      </c>
      <c r="H1703" s="509">
        <f t="shared" si="29"/>
        <v>80</v>
      </c>
      <c r="I1703" s="501">
        <f t="shared" si="30"/>
        <v>20</v>
      </c>
    </row>
    <row r="1704" spans="1:9" ht="30" x14ac:dyDescent="0.3">
      <c r="A1704" s="494" t="s">
        <v>5274</v>
      </c>
      <c r="B1704" s="513" t="s">
        <v>498</v>
      </c>
      <c r="C1704" s="302" t="s">
        <v>5275</v>
      </c>
      <c r="D1704" s="514" t="s">
        <v>5276</v>
      </c>
      <c r="E1704" s="508" t="s">
        <v>1276</v>
      </c>
      <c r="F1704" s="508" t="s">
        <v>350</v>
      </c>
      <c r="G1704" s="511">
        <v>100</v>
      </c>
      <c r="H1704" s="509">
        <f t="shared" si="29"/>
        <v>80</v>
      </c>
      <c r="I1704" s="501">
        <f t="shared" si="30"/>
        <v>20</v>
      </c>
    </row>
    <row r="1705" spans="1:9" ht="30" x14ac:dyDescent="0.3">
      <c r="A1705" s="494" t="s">
        <v>5277</v>
      </c>
      <c r="B1705" s="513" t="s">
        <v>608</v>
      </c>
      <c r="C1705" s="302" t="s">
        <v>3186</v>
      </c>
      <c r="D1705" s="514" t="s">
        <v>5278</v>
      </c>
      <c r="E1705" s="508" t="s">
        <v>1276</v>
      </c>
      <c r="F1705" s="508" t="s">
        <v>350</v>
      </c>
      <c r="G1705" s="511">
        <v>100</v>
      </c>
      <c r="H1705" s="509">
        <f t="shared" si="29"/>
        <v>80</v>
      </c>
      <c r="I1705" s="501">
        <f t="shared" si="30"/>
        <v>20</v>
      </c>
    </row>
    <row r="1706" spans="1:9" ht="30" x14ac:dyDescent="0.3">
      <c r="A1706" s="494" t="s">
        <v>5279</v>
      </c>
      <c r="B1706" s="513" t="s">
        <v>4165</v>
      </c>
      <c r="C1706" s="302" t="s">
        <v>2771</v>
      </c>
      <c r="D1706" s="514" t="s">
        <v>5280</v>
      </c>
      <c r="E1706" s="508" t="s">
        <v>1276</v>
      </c>
      <c r="F1706" s="508" t="s">
        <v>350</v>
      </c>
      <c r="G1706" s="511">
        <v>100</v>
      </c>
      <c r="H1706" s="509">
        <f t="shared" si="29"/>
        <v>80</v>
      </c>
      <c r="I1706" s="501">
        <f t="shared" si="30"/>
        <v>20</v>
      </c>
    </row>
    <row r="1707" spans="1:9" ht="30" x14ac:dyDescent="0.3">
      <c r="A1707" s="494" t="s">
        <v>5281</v>
      </c>
      <c r="B1707" s="513" t="s">
        <v>1797</v>
      </c>
      <c r="C1707" s="302" t="s">
        <v>5282</v>
      </c>
      <c r="D1707" s="514" t="s">
        <v>5283</v>
      </c>
      <c r="E1707" s="508" t="s">
        <v>1276</v>
      </c>
      <c r="F1707" s="508" t="s">
        <v>350</v>
      </c>
      <c r="G1707" s="511">
        <v>100</v>
      </c>
      <c r="H1707" s="509">
        <f t="shared" si="29"/>
        <v>80</v>
      </c>
      <c r="I1707" s="501">
        <f t="shared" si="30"/>
        <v>20</v>
      </c>
    </row>
    <row r="1708" spans="1:9" ht="30" x14ac:dyDescent="0.3">
      <c r="A1708" s="494" t="s">
        <v>5284</v>
      </c>
      <c r="B1708" s="513" t="s">
        <v>2439</v>
      </c>
      <c r="C1708" s="302" t="s">
        <v>1509</v>
      </c>
      <c r="D1708" s="514" t="s">
        <v>5285</v>
      </c>
      <c r="E1708" s="508" t="s">
        <v>1276</v>
      </c>
      <c r="F1708" s="508" t="s">
        <v>350</v>
      </c>
      <c r="G1708" s="511">
        <v>100</v>
      </c>
      <c r="H1708" s="509">
        <f t="shared" si="29"/>
        <v>80</v>
      </c>
      <c r="I1708" s="501">
        <f t="shared" si="30"/>
        <v>20</v>
      </c>
    </row>
    <row r="1709" spans="1:9" ht="30" x14ac:dyDescent="0.3">
      <c r="A1709" s="494" t="s">
        <v>5286</v>
      </c>
      <c r="B1709" s="513" t="s">
        <v>1899</v>
      </c>
      <c r="C1709" s="302" t="s">
        <v>5287</v>
      </c>
      <c r="D1709" s="514" t="s">
        <v>5288</v>
      </c>
      <c r="E1709" s="508" t="s">
        <v>1276</v>
      </c>
      <c r="F1709" s="508" t="s">
        <v>350</v>
      </c>
      <c r="G1709" s="511">
        <v>100</v>
      </c>
      <c r="H1709" s="509">
        <f t="shared" si="29"/>
        <v>80</v>
      </c>
      <c r="I1709" s="501">
        <f t="shared" si="30"/>
        <v>20</v>
      </c>
    </row>
    <row r="1710" spans="1:9" ht="30" x14ac:dyDescent="0.3">
      <c r="A1710" s="494" t="s">
        <v>5289</v>
      </c>
      <c r="B1710" s="513" t="s">
        <v>5290</v>
      </c>
      <c r="C1710" s="302" t="s">
        <v>5291</v>
      </c>
      <c r="D1710" s="514" t="s">
        <v>5292</v>
      </c>
      <c r="E1710" s="508" t="s">
        <v>1276</v>
      </c>
      <c r="F1710" s="508" t="s">
        <v>350</v>
      </c>
      <c r="G1710" s="511">
        <v>100</v>
      </c>
      <c r="H1710" s="509">
        <f t="shared" si="29"/>
        <v>80</v>
      </c>
      <c r="I1710" s="501">
        <f t="shared" si="30"/>
        <v>20</v>
      </c>
    </row>
    <row r="1711" spans="1:9" ht="30" x14ac:dyDescent="0.3">
      <c r="A1711" s="494" t="s">
        <v>5293</v>
      </c>
      <c r="B1711" s="513" t="s">
        <v>899</v>
      </c>
      <c r="C1711" s="302" t="s">
        <v>1315</v>
      </c>
      <c r="D1711" s="514" t="s">
        <v>5294</v>
      </c>
      <c r="E1711" s="508" t="s">
        <v>1276</v>
      </c>
      <c r="F1711" s="508" t="s">
        <v>350</v>
      </c>
      <c r="G1711" s="511">
        <v>100</v>
      </c>
      <c r="H1711" s="509">
        <f t="shared" si="29"/>
        <v>80</v>
      </c>
      <c r="I1711" s="501">
        <f t="shared" si="30"/>
        <v>20</v>
      </c>
    </row>
    <row r="1712" spans="1:9" ht="30" x14ac:dyDescent="0.3">
      <c r="A1712" s="494" t="s">
        <v>5295</v>
      </c>
      <c r="B1712" s="513" t="s">
        <v>4275</v>
      </c>
      <c r="C1712" s="302" t="s">
        <v>2324</v>
      </c>
      <c r="D1712" s="514" t="s">
        <v>5296</v>
      </c>
      <c r="E1712" s="508" t="s">
        <v>1276</v>
      </c>
      <c r="F1712" s="508" t="s">
        <v>350</v>
      </c>
      <c r="G1712" s="511">
        <v>100</v>
      </c>
      <c r="H1712" s="509">
        <f t="shared" si="29"/>
        <v>80</v>
      </c>
      <c r="I1712" s="501">
        <f t="shared" si="30"/>
        <v>20</v>
      </c>
    </row>
    <row r="1713" spans="1:9" ht="30" x14ac:dyDescent="0.3">
      <c r="A1713" s="494" t="s">
        <v>5297</v>
      </c>
      <c r="B1713" s="513" t="s">
        <v>1371</v>
      </c>
      <c r="C1713" s="302" t="s">
        <v>5298</v>
      </c>
      <c r="D1713" s="514" t="s">
        <v>5299</v>
      </c>
      <c r="E1713" s="508" t="s">
        <v>1276</v>
      </c>
      <c r="F1713" s="508" t="s">
        <v>350</v>
      </c>
      <c r="G1713" s="511">
        <v>100</v>
      </c>
      <c r="H1713" s="509">
        <f t="shared" si="29"/>
        <v>80</v>
      </c>
      <c r="I1713" s="501">
        <f t="shared" si="30"/>
        <v>20</v>
      </c>
    </row>
    <row r="1714" spans="1:9" ht="30" x14ac:dyDescent="0.3">
      <c r="A1714" s="494" t="s">
        <v>5300</v>
      </c>
      <c r="B1714" s="513" t="s">
        <v>2613</v>
      </c>
      <c r="C1714" s="302" t="s">
        <v>5301</v>
      </c>
      <c r="D1714" s="514" t="s">
        <v>5302</v>
      </c>
      <c r="E1714" s="508" t="s">
        <v>1276</v>
      </c>
      <c r="F1714" s="508" t="s">
        <v>350</v>
      </c>
      <c r="G1714" s="511">
        <v>100</v>
      </c>
      <c r="H1714" s="509">
        <f t="shared" si="29"/>
        <v>80</v>
      </c>
      <c r="I1714" s="501">
        <f t="shared" si="30"/>
        <v>20</v>
      </c>
    </row>
    <row r="1715" spans="1:9" ht="30" x14ac:dyDescent="0.3">
      <c r="A1715" s="494" t="s">
        <v>5303</v>
      </c>
      <c r="B1715" s="513" t="s">
        <v>5304</v>
      </c>
      <c r="C1715" s="302" t="s">
        <v>2684</v>
      </c>
      <c r="D1715" s="514" t="s">
        <v>5305</v>
      </c>
      <c r="E1715" s="508" t="s">
        <v>1276</v>
      </c>
      <c r="F1715" s="508" t="s">
        <v>350</v>
      </c>
      <c r="G1715" s="511">
        <v>100</v>
      </c>
      <c r="H1715" s="509">
        <f t="shared" si="29"/>
        <v>80</v>
      </c>
      <c r="I1715" s="501">
        <f t="shared" si="30"/>
        <v>20</v>
      </c>
    </row>
    <row r="1716" spans="1:9" ht="30" x14ac:dyDescent="0.3">
      <c r="A1716" s="494" t="s">
        <v>5306</v>
      </c>
      <c r="B1716" s="513" t="s">
        <v>3794</v>
      </c>
      <c r="C1716" s="302" t="s">
        <v>5307</v>
      </c>
      <c r="D1716" s="514" t="s">
        <v>5308</v>
      </c>
      <c r="E1716" s="508" t="s">
        <v>1276</v>
      </c>
      <c r="F1716" s="508" t="s">
        <v>350</v>
      </c>
      <c r="G1716" s="511">
        <v>100</v>
      </c>
      <c r="H1716" s="509">
        <f t="shared" si="29"/>
        <v>80</v>
      </c>
      <c r="I1716" s="501">
        <f t="shared" si="30"/>
        <v>20</v>
      </c>
    </row>
    <row r="1717" spans="1:9" ht="30" x14ac:dyDescent="0.3">
      <c r="A1717" s="494" t="s">
        <v>5309</v>
      </c>
      <c r="B1717" s="513" t="s">
        <v>1371</v>
      </c>
      <c r="C1717" s="302" t="s">
        <v>3120</v>
      </c>
      <c r="D1717" s="514" t="s">
        <v>5310</v>
      </c>
      <c r="E1717" s="508" t="s">
        <v>1276</v>
      </c>
      <c r="F1717" s="508" t="s">
        <v>350</v>
      </c>
      <c r="G1717" s="511">
        <v>100</v>
      </c>
      <c r="H1717" s="509">
        <f t="shared" si="29"/>
        <v>80</v>
      </c>
      <c r="I1717" s="501">
        <f t="shared" si="30"/>
        <v>20</v>
      </c>
    </row>
    <row r="1718" spans="1:9" ht="30" x14ac:dyDescent="0.3">
      <c r="A1718" s="494" t="s">
        <v>5311</v>
      </c>
      <c r="B1718" s="513" t="s">
        <v>1050</v>
      </c>
      <c r="C1718" s="302" t="s">
        <v>2803</v>
      </c>
      <c r="D1718" s="514" t="s">
        <v>5312</v>
      </c>
      <c r="E1718" s="508" t="s">
        <v>1276</v>
      </c>
      <c r="F1718" s="508" t="s">
        <v>350</v>
      </c>
      <c r="G1718" s="511">
        <v>100</v>
      </c>
      <c r="H1718" s="509">
        <f t="shared" si="29"/>
        <v>80</v>
      </c>
      <c r="I1718" s="501">
        <f t="shared" si="30"/>
        <v>20</v>
      </c>
    </row>
    <row r="1719" spans="1:9" ht="30" x14ac:dyDescent="0.3">
      <c r="A1719" s="494" t="s">
        <v>5313</v>
      </c>
      <c r="B1719" s="513" t="s">
        <v>485</v>
      </c>
      <c r="C1719" s="302" t="s">
        <v>3285</v>
      </c>
      <c r="D1719" s="514" t="s">
        <v>5314</v>
      </c>
      <c r="E1719" s="508" t="s">
        <v>1276</v>
      </c>
      <c r="F1719" s="508" t="s">
        <v>350</v>
      </c>
      <c r="G1719" s="511">
        <v>100</v>
      </c>
      <c r="H1719" s="509">
        <f t="shared" si="29"/>
        <v>80</v>
      </c>
      <c r="I1719" s="501">
        <f t="shared" si="30"/>
        <v>20</v>
      </c>
    </row>
    <row r="1720" spans="1:9" ht="30" x14ac:dyDescent="0.3">
      <c r="A1720" s="494" t="s">
        <v>5315</v>
      </c>
      <c r="B1720" s="513" t="s">
        <v>991</v>
      </c>
      <c r="C1720" s="302" t="s">
        <v>5316</v>
      </c>
      <c r="D1720" s="514" t="s">
        <v>5317</v>
      </c>
      <c r="E1720" s="508" t="s">
        <v>1276</v>
      </c>
      <c r="F1720" s="508" t="s">
        <v>350</v>
      </c>
      <c r="G1720" s="511">
        <v>100</v>
      </c>
      <c r="H1720" s="509">
        <f t="shared" si="29"/>
        <v>80</v>
      </c>
      <c r="I1720" s="501">
        <f t="shared" si="30"/>
        <v>20</v>
      </c>
    </row>
    <row r="1721" spans="1:9" ht="30" x14ac:dyDescent="0.3">
      <c r="A1721" s="494" t="s">
        <v>5318</v>
      </c>
      <c r="B1721" s="513" t="s">
        <v>929</v>
      </c>
      <c r="C1721" s="302" t="s">
        <v>3682</v>
      </c>
      <c r="D1721" s="514" t="s">
        <v>5319</v>
      </c>
      <c r="E1721" s="508" t="s">
        <v>1276</v>
      </c>
      <c r="F1721" s="508" t="s">
        <v>350</v>
      </c>
      <c r="G1721" s="511">
        <v>100</v>
      </c>
      <c r="H1721" s="509">
        <f t="shared" si="29"/>
        <v>80</v>
      </c>
      <c r="I1721" s="501">
        <f t="shared" si="30"/>
        <v>20</v>
      </c>
    </row>
    <row r="1722" spans="1:9" ht="30" x14ac:dyDescent="0.3">
      <c r="A1722" s="494" t="s">
        <v>5320</v>
      </c>
      <c r="B1722" s="513" t="s">
        <v>829</v>
      </c>
      <c r="C1722" s="302" t="s">
        <v>5321</v>
      </c>
      <c r="D1722" s="514" t="s">
        <v>5322</v>
      </c>
      <c r="E1722" s="508" t="s">
        <v>1276</v>
      </c>
      <c r="F1722" s="508" t="s">
        <v>350</v>
      </c>
      <c r="G1722" s="511">
        <v>100</v>
      </c>
      <c r="H1722" s="509">
        <f t="shared" si="29"/>
        <v>80</v>
      </c>
      <c r="I1722" s="501">
        <f t="shared" si="30"/>
        <v>20</v>
      </c>
    </row>
    <row r="1723" spans="1:9" ht="30" x14ac:dyDescent="0.3">
      <c r="A1723" s="494" t="s">
        <v>5323</v>
      </c>
      <c r="B1723" s="513" t="s">
        <v>488</v>
      </c>
      <c r="C1723" s="302" t="s">
        <v>5324</v>
      </c>
      <c r="D1723" s="514" t="s">
        <v>5325</v>
      </c>
      <c r="E1723" s="508" t="s">
        <v>1276</v>
      </c>
      <c r="F1723" s="508" t="s">
        <v>350</v>
      </c>
      <c r="G1723" s="511">
        <v>100</v>
      </c>
      <c r="H1723" s="509">
        <f t="shared" si="29"/>
        <v>80</v>
      </c>
      <c r="I1723" s="501">
        <f t="shared" si="30"/>
        <v>20</v>
      </c>
    </row>
    <row r="1724" spans="1:9" ht="30" x14ac:dyDescent="0.3">
      <c r="A1724" s="494" t="s">
        <v>5326</v>
      </c>
      <c r="B1724" s="513" t="s">
        <v>502</v>
      </c>
      <c r="C1724" s="302" t="s">
        <v>5327</v>
      </c>
      <c r="D1724" s="514" t="s">
        <v>5328</v>
      </c>
      <c r="E1724" s="508" t="s">
        <v>1276</v>
      </c>
      <c r="F1724" s="508" t="s">
        <v>350</v>
      </c>
      <c r="G1724" s="511">
        <v>100</v>
      </c>
      <c r="H1724" s="509">
        <f t="shared" si="29"/>
        <v>80</v>
      </c>
      <c r="I1724" s="501">
        <f t="shared" si="30"/>
        <v>20</v>
      </c>
    </row>
    <row r="1725" spans="1:9" ht="30" x14ac:dyDescent="0.3">
      <c r="A1725" s="494" t="s">
        <v>5329</v>
      </c>
      <c r="B1725" s="513" t="s">
        <v>1572</v>
      </c>
      <c r="C1725" s="302" t="s">
        <v>5330</v>
      </c>
      <c r="D1725" s="514" t="s">
        <v>5331</v>
      </c>
      <c r="E1725" s="508" t="s">
        <v>1276</v>
      </c>
      <c r="F1725" s="508" t="s">
        <v>350</v>
      </c>
      <c r="G1725" s="511">
        <v>100</v>
      </c>
      <c r="H1725" s="509">
        <f t="shared" si="29"/>
        <v>80</v>
      </c>
      <c r="I1725" s="501">
        <f t="shared" si="30"/>
        <v>20</v>
      </c>
    </row>
    <row r="1726" spans="1:9" ht="30" x14ac:dyDescent="0.3">
      <c r="A1726" s="494" t="s">
        <v>5332</v>
      </c>
      <c r="B1726" s="513" t="s">
        <v>5333</v>
      </c>
      <c r="C1726" s="302" t="s">
        <v>1977</v>
      </c>
      <c r="D1726" s="514">
        <v>12001005010</v>
      </c>
      <c r="E1726" s="508" t="s">
        <v>1276</v>
      </c>
      <c r="F1726" s="508" t="s">
        <v>350</v>
      </c>
      <c r="G1726" s="511">
        <v>100</v>
      </c>
      <c r="H1726" s="509">
        <f t="shared" si="29"/>
        <v>80</v>
      </c>
      <c r="I1726" s="501">
        <f t="shared" si="30"/>
        <v>20</v>
      </c>
    </row>
    <row r="1727" spans="1:9" ht="30" x14ac:dyDescent="0.3">
      <c r="A1727" s="494" t="s">
        <v>5334</v>
      </c>
      <c r="B1727" s="513" t="s">
        <v>5335</v>
      </c>
      <c r="C1727" s="302" t="s">
        <v>5336</v>
      </c>
      <c r="D1727" s="514">
        <v>12001028232</v>
      </c>
      <c r="E1727" s="508" t="s">
        <v>1276</v>
      </c>
      <c r="F1727" s="508" t="s">
        <v>350</v>
      </c>
      <c r="G1727" s="511">
        <v>100</v>
      </c>
      <c r="H1727" s="509">
        <f t="shared" si="29"/>
        <v>80</v>
      </c>
      <c r="I1727" s="501">
        <f t="shared" si="30"/>
        <v>20</v>
      </c>
    </row>
    <row r="1728" spans="1:9" ht="30" x14ac:dyDescent="0.3">
      <c r="A1728" s="494" t="s">
        <v>5337</v>
      </c>
      <c r="B1728" s="513" t="s">
        <v>5338</v>
      </c>
      <c r="C1728" s="302" t="s">
        <v>5339</v>
      </c>
      <c r="D1728" s="514">
        <v>12001042108</v>
      </c>
      <c r="E1728" s="508" t="s">
        <v>1276</v>
      </c>
      <c r="F1728" s="508" t="s">
        <v>350</v>
      </c>
      <c r="G1728" s="511">
        <v>100</v>
      </c>
      <c r="H1728" s="509">
        <f t="shared" si="29"/>
        <v>80</v>
      </c>
      <c r="I1728" s="501">
        <f t="shared" si="30"/>
        <v>20</v>
      </c>
    </row>
    <row r="1729" spans="1:9" ht="30" x14ac:dyDescent="0.3">
      <c r="A1729" s="494" t="s">
        <v>5340</v>
      </c>
      <c r="B1729" s="513" t="s">
        <v>1812</v>
      </c>
      <c r="C1729" s="302" t="s">
        <v>5341</v>
      </c>
      <c r="D1729" s="514" t="s">
        <v>5342</v>
      </c>
      <c r="E1729" s="508" t="s">
        <v>1276</v>
      </c>
      <c r="F1729" s="508" t="s">
        <v>350</v>
      </c>
      <c r="G1729" s="511">
        <v>100</v>
      </c>
      <c r="H1729" s="509">
        <f t="shared" si="29"/>
        <v>80</v>
      </c>
      <c r="I1729" s="501">
        <f t="shared" si="30"/>
        <v>20</v>
      </c>
    </row>
    <row r="1730" spans="1:9" ht="30" x14ac:dyDescent="0.3">
      <c r="A1730" s="494" t="s">
        <v>5343</v>
      </c>
      <c r="B1730" s="513" t="s">
        <v>2250</v>
      </c>
      <c r="C1730" s="302" t="s">
        <v>5344</v>
      </c>
      <c r="D1730" s="514" t="s">
        <v>5345</v>
      </c>
      <c r="E1730" s="508" t="s">
        <v>1276</v>
      </c>
      <c r="F1730" s="508" t="s">
        <v>350</v>
      </c>
      <c r="G1730" s="511">
        <v>100</v>
      </c>
      <c r="H1730" s="509">
        <f t="shared" si="29"/>
        <v>80</v>
      </c>
      <c r="I1730" s="501">
        <f t="shared" si="30"/>
        <v>20</v>
      </c>
    </row>
    <row r="1731" spans="1:9" ht="30" x14ac:dyDescent="0.3">
      <c r="A1731" s="494" t="s">
        <v>5346</v>
      </c>
      <c r="B1731" s="513" t="s">
        <v>5347</v>
      </c>
      <c r="C1731" s="302" t="s">
        <v>5348</v>
      </c>
      <c r="D1731" s="514" t="s">
        <v>5349</v>
      </c>
      <c r="E1731" s="508" t="s">
        <v>1276</v>
      </c>
      <c r="F1731" s="508" t="s">
        <v>350</v>
      </c>
      <c r="G1731" s="511">
        <v>100</v>
      </c>
      <c r="H1731" s="509">
        <f t="shared" si="29"/>
        <v>80</v>
      </c>
      <c r="I1731" s="501">
        <f t="shared" si="30"/>
        <v>20</v>
      </c>
    </row>
    <row r="1732" spans="1:9" ht="30" x14ac:dyDescent="0.3">
      <c r="A1732" s="494" t="s">
        <v>5350</v>
      </c>
      <c r="B1732" s="513" t="s">
        <v>1364</v>
      </c>
      <c r="C1732" s="302" t="s">
        <v>1254</v>
      </c>
      <c r="D1732" s="514" t="s">
        <v>5351</v>
      </c>
      <c r="E1732" s="508" t="s">
        <v>1276</v>
      </c>
      <c r="F1732" s="508" t="s">
        <v>350</v>
      </c>
      <c r="G1732" s="511">
        <v>100</v>
      </c>
      <c r="H1732" s="509">
        <f t="shared" si="29"/>
        <v>80</v>
      </c>
      <c r="I1732" s="501">
        <f t="shared" si="30"/>
        <v>20</v>
      </c>
    </row>
    <row r="1733" spans="1:9" ht="30" x14ac:dyDescent="0.3">
      <c r="A1733" s="494" t="s">
        <v>5352</v>
      </c>
      <c r="B1733" s="513" t="s">
        <v>545</v>
      </c>
      <c r="C1733" s="302" t="s">
        <v>5353</v>
      </c>
      <c r="D1733" s="514" t="s">
        <v>5354</v>
      </c>
      <c r="E1733" s="508" t="s">
        <v>1276</v>
      </c>
      <c r="F1733" s="508" t="s">
        <v>350</v>
      </c>
      <c r="G1733" s="511">
        <v>100</v>
      </c>
      <c r="H1733" s="509">
        <f t="shared" si="29"/>
        <v>80</v>
      </c>
      <c r="I1733" s="501">
        <f t="shared" si="30"/>
        <v>20</v>
      </c>
    </row>
    <row r="1734" spans="1:9" ht="30" x14ac:dyDescent="0.3">
      <c r="A1734" s="494" t="s">
        <v>5355</v>
      </c>
      <c r="B1734" s="513" t="s">
        <v>545</v>
      </c>
      <c r="C1734" s="302" t="s">
        <v>5356</v>
      </c>
      <c r="D1734" s="510">
        <v>12001068191</v>
      </c>
      <c r="E1734" s="508" t="s">
        <v>1276</v>
      </c>
      <c r="F1734" s="508" t="s">
        <v>350</v>
      </c>
      <c r="G1734" s="511">
        <v>100</v>
      </c>
      <c r="H1734" s="509">
        <f t="shared" si="29"/>
        <v>80</v>
      </c>
      <c r="I1734" s="501">
        <f t="shared" si="30"/>
        <v>20</v>
      </c>
    </row>
    <row r="1735" spans="1:9" ht="30" x14ac:dyDescent="0.3">
      <c r="A1735" s="494" t="s">
        <v>5357</v>
      </c>
      <c r="B1735" s="512" t="s">
        <v>929</v>
      </c>
      <c r="C1735" s="302" t="s">
        <v>5358</v>
      </c>
      <c r="D1735" s="510">
        <v>12001093302</v>
      </c>
      <c r="E1735" s="508" t="s">
        <v>1276</v>
      </c>
      <c r="F1735" s="508" t="s">
        <v>350</v>
      </c>
      <c r="G1735" s="511">
        <v>100</v>
      </c>
      <c r="H1735" s="509">
        <f t="shared" si="29"/>
        <v>80</v>
      </c>
      <c r="I1735" s="501">
        <f t="shared" si="30"/>
        <v>20</v>
      </c>
    </row>
    <row r="1736" spans="1:9" ht="30" x14ac:dyDescent="0.3">
      <c r="A1736" s="494" t="s">
        <v>5359</v>
      </c>
      <c r="B1736" s="302" t="s">
        <v>5360</v>
      </c>
      <c r="C1736" s="302" t="s">
        <v>5361</v>
      </c>
      <c r="D1736" s="510">
        <v>12001041333</v>
      </c>
      <c r="E1736" s="508" t="s">
        <v>1276</v>
      </c>
      <c r="F1736" s="508" t="s">
        <v>350</v>
      </c>
      <c r="G1736" s="511">
        <v>100</v>
      </c>
      <c r="H1736" s="509">
        <f t="shared" si="29"/>
        <v>80</v>
      </c>
      <c r="I1736" s="501">
        <f t="shared" si="30"/>
        <v>20</v>
      </c>
    </row>
    <row r="1737" spans="1:9" ht="30" x14ac:dyDescent="0.3">
      <c r="A1737" s="494" t="s">
        <v>5362</v>
      </c>
      <c r="B1737" s="302" t="s">
        <v>590</v>
      </c>
      <c r="C1737" s="302" t="s">
        <v>5363</v>
      </c>
      <c r="D1737" s="514">
        <v>12001026169</v>
      </c>
      <c r="E1737" s="508" t="s">
        <v>1276</v>
      </c>
      <c r="F1737" s="508" t="s">
        <v>350</v>
      </c>
      <c r="G1737" s="511">
        <v>100</v>
      </c>
      <c r="H1737" s="509">
        <f t="shared" si="29"/>
        <v>80</v>
      </c>
      <c r="I1737" s="501">
        <f t="shared" si="30"/>
        <v>20</v>
      </c>
    </row>
    <row r="1738" spans="1:9" ht="30" x14ac:dyDescent="0.3">
      <c r="A1738" s="494" t="s">
        <v>5364</v>
      </c>
      <c r="B1738" s="513" t="s">
        <v>536</v>
      </c>
      <c r="C1738" s="302" t="s">
        <v>5365</v>
      </c>
      <c r="D1738" s="514">
        <v>12001046249</v>
      </c>
      <c r="E1738" s="508" t="s">
        <v>1276</v>
      </c>
      <c r="F1738" s="508" t="s">
        <v>350</v>
      </c>
      <c r="G1738" s="511">
        <v>100</v>
      </c>
      <c r="H1738" s="509">
        <f t="shared" si="29"/>
        <v>80</v>
      </c>
      <c r="I1738" s="501">
        <f t="shared" si="30"/>
        <v>20</v>
      </c>
    </row>
    <row r="1739" spans="1:9" ht="30" x14ac:dyDescent="0.3">
      <c r="A1739" s="494" t="s">
        <v>5366</v>
      </c>
      <c r="B1739" s="513" t="s">
        <v>490</v>
      </c>
      <c r="C1739" s="302" t="s">
        <v>5361</v>
      </c>
      <c r="D1739" s="514" t="s">
        <v>5367</v>
      </c>
      <c r="E1739" s="508" t="s">
        <v>1276</v>
      </c>
      <c r="F1739" s="508" t="s">
        <v>350</v>
      </c>
      <c r="G1739" s="511">
        <v>100</v>
      </c>
      <c r="H1739" s="509">
        <f t="shared" si="29"/>
        <v>80</v>
      </c>
      <c r="I1739" s="501">
        <f t="shared" si="30"/>
        <v>20</v>
      </c>
    </row>
    <row r="1740" spans="1:9" ht="30" x14ac:dyDescent="0.3">
      <c r="A1740" s="494" t="s">
        <v>5368</v>
      </c>
      <c r="B1740" s="513" t="s">
        <v>488</v>
      </c>
      <c r="C1740" s="302" t="s">
        <v>5361</v>
      </c>
      <c r="D1740" s="514">
        <v>12001081737</v>
      </c>
      <c r="E1740" s="508" t="s">
        <v>1276</v>
      </c>
      <c r="F1740" s="508" t="s">
        <v>350</v>
      </c>
      <c r="G1740" s="511">
        <v>100</v>
      </c>
      <c r="H1740" s="509">
        <f t="shared" si="29"/>
        <v>80</v>
      </c>
      <c r="I1740" s="501">
        <f t="shared" si="30"/>
        <v>20</v>
      </c>
    </row>
    <row r="1741" spans="1:9" ht="30" x14ac:dyDescent="0.3">
      <c r="A1741" s="494" t="s">
        <v>5369</v>
      </c>
      <c r="B1741" s="513" t="s">
        <v>5370</v>
      </c>
      <c r="C1741" s="302" t="s">
        <v>5371</v>
      </c>
      <c r="D1741" s="514" t="s">
        <v>5372</v>
      </c>
      <c r="E1741" s="508" t="s">
        <v>1276</v>
      </c>
      <c r="F1741" s="508" t="s">
        <v>350</v>
      </c>
      <c r="G1741" s="511">
        <v>100</v>
      </c>
      <c r="H1741" s="509">
        <f t="shared" si="29"/>
        <v>80</v>
      </c>
      <c r="I1741" s="501">
        <f t="shared" si="30"/>
        <v>20</v>
      </c>
    </row>
    <row r="1742" spans="1:9" ht="30" x14ac:dyDescent="0.3">
      <c r="A1742" s="494" t="s">
        <v>5373</v>
      </c>
      <c r="B1742" s="513" t="s">
        <v>5374</v>
      </c>
      <c r="C1742" s="302" t="s">
        <v>5375</v>
      </c>
      <c r="D1742" s="514" t="s">
        <v>5376</v>
      </c>
      <c r="E1742" s="508" t="s">
        <v>1276</v>
      </c>
      <c r="F1742" s="508" t="s">
        <v>350</v>
      </c>
      <c r="G1742" s="511">
        <v>100</v>
      </c>
      <c r="H1742" s="509">
        <f t="shared" si="29"/>
        <v>80</v>
      </c>
      <c r="I1742" s="501">
        <f t="shared" si="30"/>
        <v>20</v>
      </c>
    </row>
    <row r="1743" spans="1:9" ht="30" x14ac:dyDescent="0.3">
      <c r="A1743" s="494" t="s">
        <v>5377</v>
      </c>
      <c r="B1743" s="513" t="s">
        <v>5378</v>
      </c>
      <c r="C1743" s="302" t="s">
        <v>5379</v>
      </c>
      <c r="D1743" s="514" t="s">
        <v>5380</v>
      </c>
      <c r="E1743" s="508" t="s">
        <v>1276</v>
      </c>
      <c r="F1743" s="508" t="s">
        <v>350</v>
      </c>
      <c r="G1743" s="511">
        <v>100</v>
      </c>
      <c r="H1743" s="509">
        <f t="shared" si="29"/>
        <v>80</v>
      </c>
      <c r="I1743" s="501">
        <f t="shared" si="30"/>
        <v>20</v>
      </c>
    </row>
    <row r="1744" spans="1:9" ht="30" x14ac:dyDescent="0.3">
      <c r="A1744" s="494" t="s">
        <v>5381</v>
      </c>
      <c r="B1744" s="513" t="s">
        <v>2105</v>
      </c>
      <c r="C1744" s="302" t="s">
        <v>5382</v>
      </c>
      <c r="D1744" s="514">
        <v>12001056261</v>
      </c>
      <c r="E1744" s="508" t="s">
        <v>1276</v>
      </c>
      <c r="F1744" s="508" t="s">
        <v>350</v>
      </c>
      <c r="G1744" s="511">
        <v>100</v>
      </c>
      <c r="H1744" s="509">
        <f t="shared" si="29"/>
        <v>80</v>
      </c>
      <c r="I1744" s="501">
        <f t="shared" si="30"/>
        <v>20</v>
      </c>
    </row>
    <row r="1745" spans="1:9" ht="30" x14ac:dyDescent="0.3">
      <c r="A1745" s="494" t="s">
        <v>5383</v>
      </c>
      <c r="B1745" s="513" t="s">
        <v>545</v>
      </c>
      <c r="C1745" s="302" t="s">
        <v>5384</v>
      </c>
      <c r="D1745" s="514">
        <v>12001081721</v>
      </c>
      <c r="E1745" s="508" t="s">
        <v>1276</v>
      </c>
      <c r="F1745" s="508" t="s">
        <v>350</v>
      </c>
      <c r="G1745" s="511">
        <v>100</v>
      </c>
      <c r="H1745" s="509">
        <f t="shared" si="29"/>
        <v>80</v>
      </c>
      <c r="I1745" s="501">
        <f t="shared" si="30"/>
        <v>20</v>
      </c>
    </row>
    <row r="1746" spans="1:9" ht="30" x14ac:dyDescent="0.3">
      <c r="A1746" s="494" t="s">
        <v>5385</v>
      </c>
      <c r="B1746" s="513" t="s">
        <v>590</v>
      </c>
      <c r="C1746" s="302" t="s">
        <v>5386</v>
      </c>
      <c r="D1746" s="514">
        <v>12001044582</v>
      </c>
      <c r="E1746" s="508" t="s">
        <v>1276</v>
      </c>
      <c r="F1746" s="508" t="s">
        <v>350</v>
      </c>
      <c r="G1746" s="511">
        <v>100</v>
      </c>
      <c r="H1746" s="509">
        <f t="shared" si="29"/>
        <v>80</v>
      </c>
      <c r="I1746" s="501">
        <f t="shared" si="30"/>
        <v>20</v>
      </c>
    </row>
    <row r="1747" spans="1:9" ht="30" x14ac:dyDescent="0.3">
      <c r="A1747" s="494" t="s">
        <v>5387</v>
      </c>
      <c r="B1747" s="513" t="s">
        <v>488</v>
      </c>
      <c r="C1747" s="302" t="s">
        <v>2541</v>
      </c>
      <c r="D1747" s="514" t="s">
        <v>5388</v>
      </c>
      <c r="E1747" s="508" t="s">
        <v>1276</v>
      </c>
      <c r="F1747" s="508" t="s">
        <v>350</v>
      </c>
      <c r="G1747" s="511">
        <v>100</v>
      </c>
      <c r="H1747" s="509">
        <f t="shared" si="29"/>
        <v>80</v>
      </c>
      <c r="I1747" s="501">
        <f t="shared" si="30"/>
        <v>20</v>
      </c>
    </row>
    <row r="1748" spans="1:9" ht="30" x14ac:dyDescent="0.3">
      <c r="A1748" s="494" t="s">
        <v>5389</v>
      </c>
      <c r="B1748" s="513" t="s">
        <v>536</v>
      </c>
      <c r="C1748" s="302" t="s">
        <v>2803</v>
      </c>
      <c r="D1748" s="514" t="s">
        <v>5390</v>
      </c>
      <c r="E1748" s="508" t="s">
        <v>1276</v>
      </c>
      <c r="F1748" s="508" t="s">
        <v>350</v>
      </c>
      <c r="G1748" s="511">
        <v>100</v>
      </c>
      <c r="H1748" s="509">
        <f t="shared" si="29"/>
        <v>80</v>
      </c>
      <c r="I1748" s="501">
        <f t="shared" si="30"/>
        <v>20</v>
      </c>
    </row>
    <row r="1749" spans="1:9" ht="30" x14ac:dyDescent="0.3">
      <c r="A1749" s="494" t="s">
        <v>5391</v>
      </c>
      <c r="B1749" s="513" t="s">
        <v>1350</v>
      </c>
      <c r="C1749" s="302" t="s">
        <v>5392</v>
      </c>
      <c r="D1749" s="514" t="s">
        <v>5393</v>
      </c>
      <c r="E1749" s="508" t="s">
        <v>1276</v>
      </c>
      <c r="F1749" s="508" t="s">
        <v>350</v>
      </c>
      <c r="G1749" s="511">
        <v>100</v>
      </c>
      <c r="H1749" s="509">
        <f t="shared" si="29"/>
        <v>80</v>
      </c>
      <c r="I1749" s="501">
        <f t="shared" si="30"/>
        <v>20</v>
      </c>
    </row>
    <row r="1750" spans="1:9" ht="30" x14ac:dyDescent="0.3">
      <c r="A1750" s="494" t="s">
        <v>5394</v>
      </c>
      <c r="B1750" s="513" t="s">
        <v>1508</v>
      </c>
      <c r="C1750" s="302" t="s">
        <v>647</v>
      </c>
      <c r="D1750" s="514" t="s">
        <v>5395</v>
      </c>
      <c r="E1750" s="508" t="s">
        <v>1276</v>
      </c>
      <c r="F1750" s="508" t="s">
        <v>350</v>
      </c>
      <c r="G1750" s="511">
        <v>100</v>
      </c>
      <c r="H1750" s="509">
        <f t="shared" si="29"/>
        <v>80</v>
      </c>
      <c r="I1750" s="501">
        <f t="shared" si="30"/>
        <v>20</v>
      </c>
    </row>
    <row r="1751" spans="1:9" ht="30" x14ac:dyDescent="0.3">
      <c r="A1751" s="494" t="s">
        <v>5396</v>
      </c>
      <c r="B1751" s="513" t="s">
        <v>488</v>
      </c>
      <c r="C1751" s="302" t="s">
        <v>5397</v>
      </c>
      <c r="D1751" s="514" t="s">
        <v>5398</v>
      </c>
      <c r="E1751" s="508" t="s">
        <v>1276</v>
      </c>
      <c r="F1751" s="508" t="s">
        <v>350</v>
      </c>
      <c r="G1751" s="511">
        <v>100</v>
      </c>
      <c r="H1751" s="509">
        <f t="shared" si="29"/>
        <v>80</v>
      </c>
      <c r="I1751" s="501">
        <f t="shared" si="30"/>
        <v>20</v>
      </c>
    </row>
    <row r="1752" spans="1:9" ht="30" x14ac:dyDescent="0.3">
      <c r="A1752" s="494" t="s">
        <v>5399</v>
      </c>
      <c r="B1752" s="513" t="s">
        <v>492</v>
      </c>
      <c r="C1752" s="302" t="s">
        <v>1709</v>
      </c>
      <c r="D1752" s="514" t="s">
        <v>5400</v>
      </c>
      <c r="E1752" s="508" t="s">
        <v>1276</v>
      </c>
      <c r="F1752" s="508" t="s">
        <v>350</v>
      </c>
      <c r="G1752" s="511">
        <v>100</v>
      </c>
      <c r="H1752" s="509">
        <f t="shared" si="29"/>
        <v>80</v>
      </c>
      <c r="I1752" s="501">
        <f t="shared" si="30"/>
        <v>20</v>
      </c>
    </row>
    <row r="1753" spans="1:9" ht="30" x14ac:dyDescent="0.3">
      <c r="A1753" s="494" t="s">
        <v>5401</v>
      </c>
      <c r="B1753" s="513" t="s">
        <v>544</v>
      </c>
      <c r="C1753" s="302" t="s">
        <v>5324</v>
      </c>
      <c r="D1753" s="514" t="s">
        <v>5402</v>
      </c>
      <c r="E1753" s="508" t="s">
        <v>1276</v>
      </c>
      <c r="F1753" s="508" t="s">
        <v>350</v>
      </c>
      <c r="G1753" s="511">
        <v>100</v>
      </c>
      <c r="H1753" s="509">
        <f t="shared" ref="H1753:H1816" si="31">G1753-I1753</f>
        <v>80</v>
      </c>
      <c r="I1753" s="501">
        <f t="shared" ref="I1753:I1816" si="32">G1753*20%</f>
        <v>20</v>
      </c>
    </row>
    <row r="1754" spans="1:9" ht="30" x14ac:dyDescent="0.3">
      <c r="A1754" s="494" t="s">
        <v>5403</v>
      </c>
      <c r="B1754" s="513" t="s">
        <v>1782</v>
      </c>
      <c r="C1754" s="302" t="s">
        <v>5353</v>
      </c>
      <c r="D1754" s="514" t="s">
        <v>5404</v>
      </c>
      <c r="E1754" s="508" t="s">
        <v>1276</v>
      </c>
      <c r="F1754" s="508" t="s">
        <v>350</v>
      </c>
      <c r="G1754" s="511">
        <v>100</v>
      </c>
      <c r="H1754" s="509">
        <f t="shared" si="31"/>
        <v>80</v>
      </c>
      <c r="I1754" s="501">
        <f t="shared" si="32"/>
        <v>20</v>
      </c>
    </row>
    <row r="1755" spans="1:9" ht="30" x14ac:dyDescent="0.3">
      <c r="A1755" s="494" t="s">
        <v>5405</v>
      </c>
      <c r="B1755" s="513" t="s">
        <v>3817</v>
      </c>
      <c r="C1755" s="302" t="s">
        <v>5353</v>
      </c>
      <c r="D1755" s="514" t="s">
        <v>5406</v>
      </c>
      <c r="E1755" s="508" t="s">
        <v>1276</v>
      </c>
      <c r="F1755" s="508" t="s">
        <v>350</v>
      </c>
      <c r="G1755" s="511">
        <v>100</v>
      </c>
      <c r="H1755" s="509">
        <f t="shared" si="31"/>
        <v>80</v>
      </c>
      <c r="I1755" s="501">
        <f t="shared" si="32"/>
        <v>20</v>
      </c>
    </row>
    <row r="1756" spans="1:9" ht="30" x14ac:dyDescent="0.3">
      <c r="A1756" s="494" t="s">
        <v>5407</v>
      </c>
      <c r="B1756" s="513" t="s">
        <v>5408</v>
      </c>
      <c r="C1756" s="302" t="s">
        <v>5409</v>
      </c>
      <c r="D1756" s="514" t="s">
        <v>5410</v>
      </c>
      <c r="E1756" s="508" t="s">
        <v>1276</v>
      </c>
      <c r="F1756" s="508" t="s">
        <v>350</v>
      </c>
      <c r="G1756" s="511">
        <v>100</v>
      </c>
      <c r="H1756" s="509">
        <f t="shared" si="31"/>
        <v>80</v>
      </c>
      <c r="I1756" s="501">
        <f t="shared" si="32"/>
        <v>20</v>
      </c>
    </row>
    <row r="1757" spans="1:9" ht="30" x14ac:dyDescent="0.3">
      <c r="A1757" s="494" t="s">
        <v>5411</v>
      </c>
      <c r="B1757" s="513" t="s">
        <v>5412</v>
      </c>
      <c r="C1757" s="302" t="s">
        <v>5409</v>
      </c>
      <c r="D1757" s="514" t="s">
        <v>5413</v>
      </c>
      <c r="E1757" s="508" t="s">
        <v>1276</v>
      </c>
      <c r="F1757" s="508" t="s">
        <v>350</v>
      </c>
      <c r="G1757" s="511">
        <v>100</v>
      </c>
      <c r="H1757" s="509">
        <f t="shared" si="31"/>
        <v>80</v>
      </c>
      <c r="I1757" s="501">
        <f t="shared" si="32"/>
        <v>20</v>
      </c>
    </row>
    <row r="1758" spans="1:9" ht="30" x14ac:dyDescent="0.3">
      <c r="A1758" s="494" t="s">
        <v>5414</v>
      </c>
      <c r="B1758" s="513" t="s">
        <v>507</v>
      </c>
      <c r="C1758" s="302" t="s">
        <v>2450</v>
      </c>
      <c r="D1758" s="514" t="s">
        <v>5415</v>
      </c>
      <c r="E1758" s="508" t="s">
        <v>1276</v>
      </c>
      <c r="F1758" s="508" t="s">
        <v>350</v>
      </c>
      <c r="G1758" s="511">
        <v>100</v>
      </c>
      <c r="H1758" s="509">
        <f t="shared" si="31"/>
        <v>80</v>
      </c>
      <c r="I1758" s="501">
        <f t="shared" si="32"/>
        <v>20</v>
      </c>
    </row>
    <row r="1759" spans="1:9" ht="30" x14ac:dyDescent="0.3">
      <c r="A1759" s="494" t="s">
        <v>5416</v>
      </c>
      <c r="B1759" s="513" t="s">
        <v>571</v>
      </c>
      <c r="C1759" s="302" t="s">
        <v>5324</v>
      </c>
      <c r="D1759" s="514" t="s">
        <v>5417</v>
      </c>
      <c r="E1759" s="508" t="s">
        <v>1276</v>
      </c>
      <c r="F1759" s="508" t="s">
        <v>350</v>
      </c>
      <c r="G1759" s="511">
        <v>100</v>
      </c>
      <c r="H1759" s="509">
        <f t="shared" si="31"/>
        <v>80</v>
      </c>
      <c r="I1759" s="501">
        <f t="shared" si="32"/>
        <v>20</v>
      </c>
    </row>
    <row r="1760" spans="1:9" ht="30" x14ac:dyDescent="0.3">
      <c r="A1760" s="494" t="s">
        <v>5418</v>
      </c>
      <c r="B1760" s="513" t="s">
        <v>514</v>
      </c>
      <c r="C1760" s="302" t="s">
        <v>553</v>
      </c>
      <c r="D1760" s="514" t="s">
        <v>5419</v>
      </c>
      <c r="E1760" s="508" t="s">
        <v>1276</v>
      </c>
      <c r="F1760" s="508" t="s">
        <v>350</v>
      </c>
      <c r="G1760" s="511">
        <v>100</v>
      </c>
      <c r="H1760" s="509">
        <f t="shared" si="31"/>
        <v>80</v>
      </c>
      <c r="I1760" s="501">
        <f t="shared" si="32"/>
        <v>20</v>
      </c>
    </row>
    <row r="1761" spans="1:9" ht="30" x14ac:dyDescent="0.3">
      <c r="A1761" s="494" t="s">
        <v>5420</v>
      </c>
      <c r="B1761" s="513" t="s">
        <v>1033</v>
      </c>
      <c r="C1761" s="302" t="s">
        <v>5421</v>
      </c>
      <c r="D1761" s="514" t="s">
        <v>5422</v>
      </c>
      <c r="E1761" s="508" t="s">
        <v>1276</v>
      </c>
      <c r="F1761" s="508" t="s">
        <v>350</v>
      </c>
      <c r="G1761" s="511">
        <v>100</v>
      </c>
      <c r="H1761" s="509">
        <f t="shared" si="31"/>
        <v>80</v>
      </c>
      <c r="I1761" s="501">
        <f t="shared" si="32"/>
        <v>20</v>
      </c>
    </row>
    <row r="1762" spans="1:9" ht="30" x14ac:dyDescent="0.3">
      <c r="A1762" s="494" t="s">
        <v>5423</v>
      </c>
      <c r="B1762" s="513" t="s">
        <v>501</v>
      </c>
      <c r="C1762" s="302" t="s">
        <v>1956</v>
      </c>
      <c r="D1762" s="514" t="s">
        <v>5424</v>
      </c>
      <c r="E1762" s="508" t="s">
        <v>1276</v>
      </c>
      <c r="F1762" s="508" t="s">
        <v>350</v>
      </c>
      <c r="G1762" s="511">
        <v>100</v>
      </c>
      <c r="H1762" s="509">
        <f t="shared" si="31"/>
        <v>80</v>
      </c>
      <c r="I1762" s="501">
        <f t="shared" si="32"/>
        <v>20</v>
      </c>
    </row>
    <row r="1763" spans="1:9" ht="30" x14ac:dyDescent="0.3">
      <c r="A1763" s="494" t="s">
        <v>5425</v>
      </c>
      <c r="B1763" s="513" t="s">
        <v>672</v>
      </c>
      <c r="C1763" s="302" t="s">
        <v>665</v>
      </c>
      <c r="D1763" s="514" t="s">
        <v>5426</v>
      </c>
      <c r="E1763" s="508" t="s">
        <v>1276</v>
      </c>
      <c r="F1763" s="508" t="s">
        <v>350</v>
      </c>
      <c r="G1763" s="511">
        <v>100</v>
      </c>
      <c r="H1763" s="509">
        <f t="shared" si="31"/>
        <v>80</v>
      </c>
      <c r="I1763" s="501">
        <f t="shared" si="32"/>
        <v>20</v>
      </c>
    </row>
    <row r="1764" spans="1:9" ht="30" x14ac:dyDescent="0.3">
      <c r="A1764" s="494" t="s">
        <v>5427</v>
      </c>
      <c r="B1764" s="513" t="s">
        <v>1899</v>
      </c>
      <c r="C1764" s="302" t="s">
        <v>5428</v>
      </c>
      <c r="D1764" s="514">
        <v>12001024136</v>
      </c>
      <c r="E1764" s="508" t="s">
        <v>1276</v>
      </c>
      <c r="F1764" s="508" t="s">
        <v>350</v>
      </c>
      <c r="G1764" s="511">
        <v>100</v>
      </c>
      <c r="H1764" s="509">
        <f t="shared" si="31"/>
        <v>80</v>
      </c>
      <c r="I1764" s="501">
        <f t="shared" si="32"/>
        <v>20</v>
      </c>
    </row>
    <row r="1765" spans="1:9" ht="30" x14ac:dyDescent="0.3">
      <c r="A1765" s="494" t="s">
        <v>5429</v>
      </c>
      <c r="B1765" s="513" t="s">
        <v>5430</v>
      </c>
      <c r="C1765" s="302" t="s">
        <v>5431</v>
      </c>
      <c r="D1765" s="514">
        <v>28001005887</v>
      </c>
      <c r="E1765" s="508" t="s">
        <v>1276</v>
      </c>
      <c r="F1765" s="508" t="s">
        <v>350</v>
      </c>
      <c r="G1765" s="511">
        <v>100</v>
      </c>
      <c r="H1765" s="509">
        <f t="shared" si="31"/>
        <v>80</v>
      </c>
      <c r="I1765" s="501">
        <f t="shared" si="32"/>
        <v>20</v>
      </c>
    </row>
    <row r="1766" spans="1:9" ht="30" x14ac:dyDescent="0.3">
      <c r="A1766" s="494" t="s">
        <v>5432</v>
      </c>
      <c r="B1766" s="513" t="s">
        <v>5433</v>
      </c>
      <c r="C1766" s="302" t="s">
        <v>5434</v>
      </c>
      <c r="D1766" s="514">
        <v>28001010127</v>
      </c>
      <c r="E1766" s="508" t="s">
        <v>1276</v>
      </c>
      <c r="F1766" s="508" t="s">
        <v>350</v>
      </c>
      <c r="G1766" s="511">
        <v>100</v>
      </c>
      <c r="H1766" s="509">
        <f t="shared" si="31"/>
        <v>80</v>
      </c>
      <c r="I1766" s="501">
        <f t="shared" si="32"/>
        <v>20</v>
      </c>
    </row>
    <row r="1767" spans="1:9" ht="30" x14ac:dyDescent="0.3">
      <c r="A1767" s="494" t="s">
        <v>5435</v>
      </c>
      <c r="B1767" s="513" t="s">
        <v>516</v>
      </c>
      <c r="C1767" s="302" t="s">
        <v>5436</v>
      </c>
      <c r="D1767" s="514">
        <v>28001016562</v>
      </c>
      <c r="E1767" s="508" t="s">
        <v>1276</v>
      </c>
      <c r="F1767" s="508" t="s">
        <v>350</v>
      </c>
      <c r="G1767" s="511">
        <v>100</v>
      </c>
      <c r="H1767" s="509">
        <f t="shared" si="31"/>
        <v>80</v>
      </c>
      <c r="I1767" s="501">
        <f t="shared" si="32"/>
        <v>20</v>
      </c>
    </row>
    <row r="1768" spans="1:9" ht="30" x14ac:dyDescent="0.3">
      <c r="A1768" s="494" t="s">
        <v>5437</v>
      </c>
      <c r="B1768" s="513" t="s">
        <v>5438</v>
      </c>
      <c r="C1768" s="302" t="s">
        <v>5439</v>
      </c>
      <c r="D1768" s="514">
        <v>28001016221</v>
      </c>
      <c r="E1768" s="508" t="s">
        <v>1276</v>
      </c>
      <c r="F1768" s="508" t="s">
        <v>350</v>
      </c>
      <c r="G1768" s="511">
        <v>100</v>
      </c>
      <c r="H1768" s="509">
        <f t="shared" si="31"/>
        <v>80</v>
      </c>
      <c r="I1768" s="501">
        <f t="shared" si="32"/>
        <v>20</v>
      </c>
    </row>
    <row r="1769" spans="1:9" ht="30" x14ac:dyDescent="0.3">
      <c r="A1769" s="494" t="s">
        <v>5440</v>
      </c>
      <c r="B1769" s="513" t="s">
        <v>5441</v>
      </c>
      <c r="C1769" s="302" t="s">
        <v>5442</v>
      </c>
      <c r="D1769" s="514">
        <v>28001023510</v>
      </c>
      <c r="E1769" s="508" t="s">
        <v>1276</v>
      </c>
      <c r="F1769" s="508" t="s">
        <v>350</v>
      </c>
      <c r="G1769" s="511">
        <v>100</v>
      </c>
      <c r="H1769" s="509">
        <f t="shared" si="31"/>
        <v>80</v>
      </c>
      <c r="I1769" s="501">
        <f t="shared" si="32"/>
        <v>20</v>
      </c>
    </row>
    <row r="1770" spans="1:9" ht="30" x14ac:dyDescent="0.3">
      <c r="A1770" s="494" t="s">
        <v>5443</v>
      </c>
      <c r="B1770" s="513" t="s">
        <v>5374</v>
      </c>
      <c r="C1770" s="302" t="s">
        <v>5444</v>
      </c>
      <c r="D1770" s="514">
        <v>28001098103</v>
      </c>
      <c r="E1770" s="508" t="s">
        <v>1276</v>
      </c>
      <c r="F1770" s="508" t="s">
        <v>350</v>
      </c>
      <c r="G1770" s="511">
        <v>100</v>
      </c>
      <c r="H1770" s="509">
        <f t="shared" si="31"/>
        <v>80</v>
      </c>
      <c r="I1770" s="501">
        <f t="shared" si="32"/>
        <v>20</v>
      </c>
    </row>
    <row r="1771" spans="1:9" ht="30" x14ac:dyDescent="0.3">
      <c r="A1771" s="494" t="s">
        <v>5445</v>
      </c>
      <c r="B1771" s="513" t="s">
        <v>5446</v>
      </c>
      <c r="C1771" s="302" t="s">
        <v>5447</v>
      </c>
      <c r="D1771" s="514">
        <v>28001001073</v>
      </c>
      <c r="E1771" s="508" t="s">
        <v>1276</v>
      </c>
      <c r="F1771" s="508" t="s">
        <v>350</v>
      </c>
      <c r="G1771" s="511">
        <v>100</v>
      </c>
      <c r="H1771" s="509">
        <f t="shared" si="31"/>
        <v>80</v>
      </c>
      <c r="I1771" s="501">
        <f t="shared" si="32"/>
        <v>20</v>
      </c>
    </row>
    <row r="1772" spans="1:9" ht="30" x14ac:dyDescent="0.3">
      <c r="A1772" s="494" t="s">
        <v>5448</v>
      </c>
      <c r="B1772" s="513" t="s">
        <v>5449</v>
      </c>
      <c r="C1772" s="302" t="s">
        <v>5450</v>
      </c>
      <c r="D1772" s="514">
        <v>28001009321</v>
      </c>
      <c r="E1772" s="508" t="s">
        <v>1276</v>
      </c>
      <c r="F1772" s="508" t="s">
        <v>350</v>
      </c>
      <c r="G1772" s="511">
        <v>100</v>
      </c>
      <c r="H1772" s="509">
        <f t="shared" si="31"/>
        <v>80</v>
      </c>
      <c r="I1772" s="501">
        <f t="shared" si="32"/>
        <v>20</v>
      </c>
    </row>
    <row r="1773" spans="1:9" ht="30" x14ac:dyDescent="0.3">
      <c r="A1773" s="494" t="s">
        <v>5451</v>
      </c>
      <c r="B1773" s="513" t="s">
        <v>5452</v>
      </c>
      <c r="C1773" s="302" t="s">
        <v>5453</v>
      </c>
      <c r="D1773" s="514">
        <v>28001045287</v>
      </c>
      <c r="E1773" s="508" t="s">
        <v>1276</v>
      </c>
      <c r="F1773" s="508" t="s">
        <v>350</v>
      </c>
      <c r="G1773" s="511">
        <v>100</v>
      </c>
      <c r="H1773" s="509">
        <f t="shared" si="31"/>
        <v>80</v>
      </c>
      <c r="I1773" s="501">
        <f t="shared" si="32"/>
        <v>20</v>
      </c>
    </row>
    <row r="1774" spans="1:9" ht="30" x14ac:dyDescent="0.3">
      <c r="A1774" s="494" t="s">
        <v>5454</v>
      </c>
      <c r="B1774" s="513" t="s">
        <v>5455</v>
      </c>
      <c r="C1774" s="302" t="s">
        <v>5456</v>
      </c>
      <c r="D1774" s="514">
        <v>28001065832</v>
      </c>
      <c r="E1774" s="508" t="s">
        <v>1276</v>
      </c>
      <c r="F1774" s="508" t="s">
        <v>350</v>
      </c>
      <c r="G1774" s="511">
        <v>100</v>
      </c>
      <c r="H1774" s="509">
        <f t="shared" si="31"/>
        <v>80</v>
      </c>
      <c r="I1774" s="501">
        <f t="shared" si="32"/>
        <v>20</v>
      </c>
    </row>
    <row r="1775" spans="1:9" ht="30" x14ac:dyDescent="0.3">
      <c r="A1775" s="494" t="s">
        <v>5457</v>
      </c>
      <c r="B1775" s="513" t="s">
        <v>1023</v>
      </c>
      <c r="C1775" s="302" t="s">
        <v>3125</v>
      </c>
      <c r="D1775" s="514">
        <v>61006067550</v>
      </c>
      <c r="E1775" s="508" t="s">
        <v>1276</v>
      </c>
      <c r="F1775" s="508" t="s">
        <v>350</v>
      </c>
      <c r="G1775" s="511">
        <v>100</v>
      </c>
      <c r="H1775" s="509">
        <f t="shared" si="31"/>
        <v>80</v>
      </c>
      <c r="I1775" s="501">
        <f t="shared" si="32"/>
        <v>20</v>
      </c>
    </row>
    <row r="1776" spans="1:9" ht="30" x14ac:dyDescent="0.3">
      <c r="A1776" s="494" t="s">
        <v>5458</v>
      </c>
      <c r="B1776" s="513" t="s">
        <v>5459</v>
      </c>
      <c r="C1776" s="302" t="s">
        <v>5460</v>
      </c>
      <c r="D1776" s="514">
        <v>28001050534</v>
      </c>
      <c r="E1776" s="508" t="s">
        <v>1276</v>
      </c>
      <c r="F1776" s="508" t="s">
        <v>350</v>
      </c>
      <c r="G1776" s="511">
        <v>100</v>
      </c>
      <c r="H1776" s="509">
        <f t="shared" si="31"/>
        <v>80</v>
      </c>
      <c r="I1776" s="501">
        <f t="shared" si="32"/>
        <v>20</v>
      </c>
    </row>
    <row r="1777" spans="1:9" ht="30" x14ac:dyDescent="0.3">
      <c r="A1777" s="494" t="s">
        <v>5461</v>
      </c>
      <c r="B1777" s="513" t="s">
        <v>5462</v>
      </c>
      <c r="C1777" s="302" t="s">
        <v>5463</v>
      </c>
      <c r="D1777" s="514">
        <v>28001053671</v>
      </c>
      <c r="E1777" s="508" t="s">
        <v>1276</v>
      </c>
      <c r="F1777" s="508" t="s">
        <v>350</v>
      </c>
      <c r="G1777" s="511">
        <v>100</v>
      </c>
      <c r="H1777" s="509">
        <f t="shared" si="31"/>
        <v>80</v>
      </c>
      <c r="I1777" s="501">
        <f t="shared" si="32"/>
        <v>20</v>
      </c>
    </row>
    <row r="1778" spans="1:9" ht="30" x14ac:dyDescent="0.3">
      <c r="A1778" s="494" t="s">
        <v>5464</v>
      </c>
      <c r="B1778" s="513" t="s">
        <v>5465</v>
      </c>
      <c r="C1778" s="302" t="s">
        <v>5466</v>
      </c>
      <c r="D1778" s="514">
        <v>28001047513</v>
      </c>
      <c r="E1778" s="508" t="s">
        <v>1276</v>
      </c>
      <c r="F1778" s="508" t="s">
        <v>350</v>
      </c>
      <c r="G1778" s="511">
        <v>100</v>
      </c>
      <c r="H1778" s="509">
        <f t="shared" si="31"/>
        <v>80</v>
      </c>
      <c r="I1778" s="501">
        <f t="shared" si="32"/>
        <v>20</v>
      </c>
    </row>
    <row r="1779" spans="1:9" ht="30" x14ac:dyDescent="0.3">
      <c r="A1779" s="494" t="s">
        <v>5467</v>
      </c>
      <c r="B1779" s="513" t="s">
        <v>701</v>
      </c>
      <c r="C1779" s="302" t="s">
        <v>2578</v>
      </c>
      <c r="D1779" s="514">
        <v>28001087986</v>
      </c>
      <c r="E1779" s="508" t="s">
        <v>1276</v>
      </c>
      <c r="F1779" s="508" t="s">
        <v>350</v>
      </c>
      <c r="G1779" s="511">
        <v>100</v>
      </c>
      <c r="H1779" s="509">
        <f t="shared" si="31"/>
        <v>80</v>
      </c>
      <c r="I1779" s="501">
        <f t="shared" si="32"/>
        <v>20</v>
      </c>
    </row>
    <row r="1780" spans="1:9" ht="30" x14ac:dyDescent="0.3">
      <c r="A1780" s="494" t="s">
        <v>5468</v>
      </c>
      <c r="B1780" s="513" t="s">
        <v>5469</v>
      </c>
      <c r="C1780" s="302" t="s">
        <v>5470</v>
      </c>
      <c r="D1780" s="514">
        <v>28001043366</v>
      </c>
      <c r="E1780" s="508" t="s">
        <v>1276</v>
      </c>
      <c r="F1780" s="508" t="s">
        <v>350</v>
      </c>
      <c r="G1780" s="511">
        <v>100</v>
      </c>
      <c r="H1780" s="509">
        <f t="shared" si="31"/>
        <v>80</v>
      </c>
      <c r="I1780" s="501">
        <f t="shared" si="32"/>
        <v>20</v>
      </c>
    </row>
    <row r="1781" spans="1:9" ht="30" x14ac:dyDescent="0.3">
      <c r="A1781" s="494" t="s">
        <v>5471</v>
      </c>
      <c r="B1781" s="513" t="s">
        <v>5472</v>
      </c>
      <c r="C1781" s="302" t="s">
        <v>1068</v>
      </c>
      <c r="D1781" s="514">
        <v>28001017324</v>
      </c>
      <c r="E1781" s="508" t="s">
        <v>1276</v>
      </c>
      <c r="F1781" s="508" t="s">
        <v>350</v>
      </c>
      <c r="G1781" s="511">
        <v>100</v>
      </c>
      <c r="H1781" s="509">
        <f t="shared" si="31"/>
        <v>80</v>
      </c>
      <c r="I1781" s="501">
        <f t="shared" si="32"/>
        <v>20</v>
      </c>
    </row>
    <row r="1782" spans="1:9" ht="30" x14ac:dyDescent="0.3">
      <c r="A1782" s="494" t="s">
        <v>5473</v>
      </c>
      <c r="B1782" s="513" t="s">
        <v>5474</v>
      </c>
      <c r="C1782" s="302" t="s">
        <v>1068</v>
      </c>
      <c r="D1782" s="514">
        <v>28001111079</v>
      </c>
      <c r="E1782" s="508" t="s">
        <v>1276</v>
      </c>
      <c r="F1782" s="508" t="s">
        <v>350</v>
      </c>
      <c r="G1782" s="511">
        <v>100</v>
      </c>
      <c r="H1782" s="509">
        <f t="shared" si="31"/>
        <v>80</v>
      </c>
      <c r="I1782" s="501">
        <f t="shared" si="32"/>
        <v>20</v>
      </c>
    </row>
    <row r="1783" spans="1:9" ht="30" x14ac:dyDescent="0.3">
      <c r="A1783" s="494" t="s">
        <v>5475</v>
      </c>
      <c r="B1783" s="513" t="s">
        <v>5476</v>
      </c>
      <c r="C1783" s="302" t="s">
        <v>5477</v>
      </c>
      <c r="D1783" s="514">
        <v>28001021795</v>
      </c>
      <c r="E1783" s="508" t="s">
        <v>1276</v>
      </c>
      <c r="F1783" s="508" t="s">
        <v>350</v>
      </c>
      <c r="G1783" s="511">
        <v>100</v>
      </c>
      <c r="H1783" s="509">
        <f t="shared" si="31"/>
        <v>80</v>
      </c>
      <c r="I1783" s="501">
        <f t="shared" si="32"/>
        <v>20</v>
      </c>
    </row>
    <row r="1784" spans="1:9" ht="30" x14ac:dyDescent="0.3">
      <c r="A1784" s="494" t="s">
        <v>5478</v>
      </c>
      <c r="B1784" s="513" t="s">
        <v>5479</v>
      </c>
      <c r="C1784" s="302" t="s">
        <v>5480</v>
      </c>
      <c r="D1784" s="514">
        <v>28001026313</v>
      </c>
      <c r="E1784" s="508" t="s">
        <v>1276</v>
      </c>
      <c r="F1784" s="508" t="s">
        <v>350</v>
      </c>
      <c r="G1784" s="511">
        <v>100</v>
      </c>
      <c r="H1784" s="509">
        <f t="shared" si="31"/>
        <v>80</v>
      </c>
      <c r="I1784" s="501">
        <f t="shared" si="32"/>
        <v>20</v>
      </c>
    </row>
    <row r="1785" spans="1:9" ht="30" x14ac:dyDescent="0.3">
      <c r="A1785" s="494" t="s">
        <v>5481</v>
      </c>
      <c r="B1785" s="513" t="s">
        <v>5482</v>
      </c>
      <c r="C1785" s="302" t="s">
        <v>5339</v>
      </c>
      <c r="D1785" s="514">
        <v>28001088831</v>
      </c>
      <c r="E1785" s="508" t="s">
        <v>1276</v>
      </c>
      <c r="F1785" s="508" t="s">
        <v>350</v>
      </c>
      <c r="G1785" s="511">
        <v>100</v>
      </c>
      <c r="H1785" s="509">
        <f t="shared" si="31"/>
        <v>80</v>
      </c>
      <c r="I1785" s="501">
        <f t="shared" si="32"/>
        <v>20</v>
      </c>
    </row>
    <row r="1786" spans="1:9" ht="30" x14ac:dyDescent="0.3">
      <c r="A1786" s="494" t="s">
        <v>5483</v>
      </c>
      <c r="B1786" s="513" t="s">
        <v>5484</v>
      </c>
      <c r="C1786" s="302" t="s">
        <v>5485</v>
      </c>
      <c r="D1786" s="514">
        <v>28001045147</v>
      </c>
      <c r="E1786" s="508" t="s">
        <v>1276</v>
      </c>
      <c r="F1786" s="508" t="s">
        <v>350</v>
      </c>
      <c r="G1786" s="511">
        <v>100</v>
      </c>
      <c r="H1786" s="509">
        <f t="shared" si="31"/>
        <v>80</v>
      </c>
      <c r="I1786" s="501">
        <f t="shared" si="32"/>
        <v>20</v>
      </c>
    </row>
    <row r="1787" spans="1:9" ht="30" x14ac:dyDescent="0.3">
      <c r="A1787" s="494" t="s">
        <v>5486</v>
      </c>
      <c r="B1787" s="513" t="s">
        <v>5487</v>
      </c>
      <c r="C1787" s="302" t="s">
        <v>1067</v>
      </c>
      <c r="D1787" s="514">
        <v>28001021418</v>
      </c>
      <c r="E1787" s="508" t="s">
        <v>1276</v>
      </c>
      <c r="F1787" s="508" t="s">
        <v>350</v>
      </c>
      <c r="G1787" s="511">
        <v>100</v>
      </c>
      <c r="H1787" s="509">
        <f t="shared" si="31"/>
        <v>80</v>
      </c>
      <c r="I1787" s="501">
        <f t="shared" si="32"/>
        <v>20</v>
      </c>
    </row>
    <row r="1788" spans="1:9" ht="30" x14ac:dyDescent="0.3">
      <c r="A1788" s="494" t="s">
        <v>5488</v>
      </c>
      <c r="B1788" s="513" t="s">
        <v>5489</v>
      </c>
      <c r="C1788" s="302" t="s">
        <v>5490</v>
      </c>
      <c r="D1788" s="514">
        <v>28001058325</v>
      </c>
      <c r="E1788" s="508" t="s">
        <v>1276</v>
      </c>
      <c r="F1788" s="508" t="s">
        <v>350</v>
      </c>
      <c r="G1788" s="511">
        <v>100</v>
      </c>
      <c r="H1788" s="509">
        <f t="shared" si="31"/>
        <v>80</v>
      </c>
      <c r="I1788" s="501">
        <f t="shared" si="32"/>
        <v>20</v>
      </c>
    </row>
    <row r="1789" spans="1:9" ht="30" x14ac:dyDescent="0.3">
      <c r="A1789" s="494" t="s">
        <v>5491</v>
      </c>
      <c r="B1789" s="513" t="s">
        <v>3619</v>
      </c>
      <c r="C1789" s="302" t="s">
        <v>3244</v>
      </c>
      <c r="D1789" s="514">
        <v>28001079108</v>
      </c>
      <c r="E1789" s="508" t="s">
        <v>1276</v>
      </c>
      <c r="F1789" s="508" t="s">
        <v>350</v>
      </c>
      <c r="G1789" s="511">
        <v>100</v>
      </c>
      <c r="H1789" s="509">
        <f t="shared" si="31"/>
        <v>80</v>
      </c>
      <c r="I1789" s="501">
        <f t="shared" si="32"/>
        <v>20</v>
      </c>
    </row>
    <row r="1790" spans="1:9" ht="30" x14ac:dyDescent="0.3">
      <c r="A1790" s="494" t="s">
        <v>5492</v>
      </c>
      <c r="B1790" s="513" t="s">
        <v>5493</v>
      </c>
      <c r="C1790" s="302" t="s">
        <v>5494</v>
      </c>
      <c r="D1790" s="514">
        <v>28001067099</v>
      </c>
      <c r="E1790" s="508" t="s">
        <v>1276</v>
      </c>
      <c r="F1790" s="508" t="s">
        <v>350</v>
      </c>
      <c r="G1790" s="511">
        <v>100</v>
      </c>
      <c r="H1790" s="509">
        <f t="shared" si="31"/>
        <v>80</v>
      </c>
      <c r="I1790" s="501">
        <f t="shared" si="32"/>
        <v>20</v>
      </c>
    </row>
    <row r="1791" spans="1:9" ht="30" x14ac:dyDescent="0.3">
      <c r="A1791" s="494" t="s">
        <v>5495</v>
      </c>
      <c r="B1791" s="513" t="s">
        <v>515</v>
      </c>
      <c r="C1791" s="302" t="s">
        <v>5496</v>
      </c>
      <c r="D1791" s="514">
        <v>28001015396</v>
      </c>
      <c r="E1791" s="508" t="s">
        <v>1276</v>
      </c>
      <c r="F1791" s="508" t="s">
        <v>350</v>
      </c>
      <c r="G1791" s="511">
        <v>100</v>
      </c>
      <c r="H1791" s="509">
        <f t="shared" si="31"/>
        <v>80</v>
      </c>
      <c r="I1791" s="501">
        <f t="shared" si="32"/>
        <v>20</v>
      </c>
    </row>
    <row r="1792" spans="1:9" ht="30" x14ac:dyDescent="0.3">
      <c r="A1792" s="494" t="s">
        <v>5497</v>
      </c>
      <c r="B1792" s="513" t="s">
        <v>5498</v>
      </c>
      <c r="C1792" s="302" t="s">
        <v>5499</v>
      </c>
      <c r="D1792" s="514">
        <v>28001011957</v>
      </c>
      <c r="E1792" s="508" t="s">
        <v>1276</v>
      </c>
      <c r="F1792" s="508" t="s">
        <v>350</v>
      </c>
      <c r="G1792" s="511">
        <v>100</v>
      </c>
      <c r="H1792" s="509">
        <f t="shared" si="31"/>
        <v>80</v>
      </c>
      <c r="I1792" s="501">
        <f t="shared" si="32"/>
        <v>20</v>
      </c>
    </row>
    <row r="1793" spans="1:9" ht="30" x14ac:dyDescent="0.3">
      <c r="A1793" s="494" t="s">
        <v>5500</v>
      </c>
      <c r="B1793" s="513" t="s">
        <v>5501</v>
      </c>
      <c r="C1793" s="302" t="s">
        <v>5502</v>
      </c>
      <c r="D1793" s="514">
        <v>28001030357</v>
      </c>
      <c r="E1793" s="508" t="s">
        <v>1276</v>
      </c>
      <c r="F1793" s="508" t="s">
        <v>350</v>
      </c>
      <c r="G1793" s="511">
        <v>100</v>
      </c>
      <c r="H1793" s="509">
        <f t="shared" si="31"/>
        <v>80</v>
      </c>
      <c r="I1793" s="501">
        <f t="shared" si="32"/>
        <v>20</v>
      </c>
    </row>
    <row r="1794" spans="1:9" ht="30" x14ac:dyDescent="0.3">
      <c r="A1794" s="494" t="s">
        <v>5503</v>
      </c>
      <c r="B1794" s="513" t="s">
        <v>5504</v>
      </c>
      <c r="C1794" s="302" t="s">
        <v>5485</v>
      </c>
      <c r="D1794" s="514">
        <v>28001057917</v>
      </c>
      <c r="E1794" s="508" t="s">
        <v>1276</v>
      </c>
      <c r="F1794" s="508" t="s">
        <v>350</v>
      </c>
      <c r="G1794" s="511">
        <v>100</v>
      </c>
      <c r="H1794" s="509">
        <f t="shared" si="31"/>
        <v>80</v>
      </c>
      <c r="I1794" s="501">
        <f t="shared" si="32"/>
        <v>20</v>
      </c>
    </row>
    <row r="1795" spans="1:9" ht="30" x14ac:dyDescent="0.3">
      <c r="A1795" s="494" t="s">
        <v>5505</v>
      </c>
      <c r="B1795" s="513" t="s">
        <v>5506</v>
      </c>
      <c r="C1795" s="302" t="s">
        <v>5507</v>
      </c>
      <c r="D1795" s="514">
        <v>28001036464</v>
      </c>
      <c r="E1795" s="508" t="s">
        <v>1276</v>
      </c>
      <c r="F1795" s="508" t="s">
        <v>350</v>
      </c>
      <c r="G1795" s="511">
        <v>100</v>
      </c>
      <c r="H1795" s="509">
        <f t="shared" si="31"/>
        <v>80</v>
      </c>
      <c r="I1795" s="501">
        <f t="shared" si="32"/>
        <v>20</v>
      </c>
    </row>
    <row r="1796" spans="1:9" ht="30" x14ac:dyDescent="0.3">
      <c r="A1796" s="494" t="s">
        <v>5508</v>
      </c>
      <c r="B1796" s="513" t="s">
        <v>2980</v>
      </c>
      <c r="C1796" s="302" t="s">
        <v>3823</v>
      </c>
      <c r="D1796" s="514">
        <v>28001011691</v>
      </c>
      <c r="E1796" s="508" t="s">
        <v>1276</v>
      </c>
      <c r="F1796" s="508" t="s">
        <v>350</v>
      </c>
      <c r="G1796" s="511">
        <v>100</v>
      </c>
      <c r="H1796" s="509">
        <f t="shared" si="31"/>
        <v>80</v>
      </c>
      <c r="I1796" s="501">
        <f t="shared" si="32"/>
        <v>20</v>
      </c>
    </row>
    <row r="1797" spans="1:9" ht="30" x14ac:dyDescent="0.3">
      <c r="A1797" s="494" t="s">
        <v>5509</v>
      </c>
      <c r="B1797" s="513" t="s">
        <v>545</v>
      </c>
      <c r="C1797" s="302" t="s">
        <v>5510</v>
      </c>
      <c r="D1797" s="514">
        <v>28001034716</v>
      </c>
      <c r="E1797" s="508" t="s">
        <v>1276</v>
      </c>
      <c r="F1797" s="508" t="s">
        <v>350</v>
      </c>
      <c r="G1797" s="511">
        <v>100</v>
      </c>
      <c r="H1797" s="509">
        <f t="shared" si="31"/>
        <v>80</v>
      </c>
      <c r="I1797" s="501">
        <f t="shared" si="32"/>
        <v>20</v>
      </c>
    </row>
    <row r="1798" spans="1:9" ht="30" x14ac:dyDescent="0.3">
      <c r="A1798" s="494" t="s">
        <v>5511</v>
      </c>
      <c r="B1798" s="513" t="s">
        <v>5512</v>
      </c>
      <c r="C1798" s="302" t="s">
        <v>5450</v>
      </c>
      <c r="D1798" s="514">
        <v>28001035517</v>
      </c>
      <c r="E1798" s="508" t="s">
        <v>1276</v>
      </c>
      <c r="F1798" s="508" t="s">
        <v>350</v>
      </c>
      <c r="G1798" s="511">
        <v>100</v>
      </c>
      <c r="H1798" s="509">
        <f t="shared" si="31"/>
        <v>80</v>
      </c>
      <c r="I1798" s="501">
        <f t="shared" si="32"/>
        <v>20</v>
      </c>
    </row>
    <row r="1799" spans="1:9" ht="30" x14ac:dyDescent="0.3">
      <c r="A1799" s="494" t="s">
        <v>5513</v>
      </c>
      <c r="B1799" s="513" t="s">
        <v>5514</v>
      </c>
      <c r="C1799" s="302" t="s">
        <v>5515</v>
      </c>
      <c r="D1799" s="514">
        <v>28001010018</v>
      </c>
      <c r="E1799" s="508" t="s">
        <v>1276</v>
      </c>
      <c r="F1799" s="508" t="s">
        <v>350</v>
      </c>
      <c r="G1799" s="511">
        <v>100</v>
      </c>
      <c r="H1799" s="509">
        <f t="shared" si="31"/>
        <v>80</v>
      </c>
      <c r="I1799" s="501">
        <f t="shared" si="32"/>
        <v>20</v>
      </c>
    </row>
    <row r="1800" spans="1:9" ht="30" x14ac:dyDescent="0.3">
      <c r="A1800" s="494" t="s">
        <v>5516</v>
      </c>
      <c r="B1800" s="513" t="s">
        <v>5517</v>
      </c>
      <c r="C1800" s="302" t="s">
        <v>5518</v>
      </c>
      <c r="D1800" s="514">
        <v>28001080174</v>
      </c>
      <c r="E1800" s="508" t="s">
        <v>1276</v>
      </c>
      <c r="F1800" s="508" t="s">
        <v>350</v>
      </c>
      <c r="G1800" s="511">
        <v>100</v>
      </c>
      <c r="H1800" s="509">
        <f t="shared" si="31"/>
        <v>80</v>
      </c>
      <c r="I1800" s="501">
        <f t="shared" si="32"/>
        <v>20</v>
      </c>
    </row>
    <row r="1801" spans="1:9" ht="30" x14ac:dyDescent="0.3">
      <c r="A1801" s="494" t="s">
        <v>5519</v>
      </c>
      <c r="B1801" s="513" t="s">
        <v>5520</v>
      </c>
      <c r="C1801" s="302" t="s">
        <v>5485</v>
      </c>
      <c r="D1801" s="514">
        <v>28001033588</v>
      </c>
      <c r="E1801" s="508" t="s">
        <v>1276</v>
      </c>
      <c r="F1801" s="508" t="s">
        <v>350</v>
      </c>
      <c r="G1801" s="511">
        <v>100</v>
      </c>
      <c r="H1801" s="509">
        <f t="shared" si="31"/>
        <v>80</v>
      </c>
      <c r="I1801" s="501">
        <f t="shared" si="32"/>
        <v>20</v>
      </c>
    </row>
    <row r="1802" spans="1:9" ht="30" x14ac:dyDescent="0.3">
      <c r="A1802" s="494" t="s">
        <v>5521</v>
      </c>
      <c r="B1802" s="513" t="s">
        <v>5498</v>
      </c>
      <c r="C1802" s="302" t="s">
        <v>5522</v>
      </c>
      <c r="D1802" s="514">
        <v>28001007020</v>
      </c>
      <c r="E1802" s="508" t="s">
        <v>1276</v>
      </c>
      <c r="F1802" s="508" t="s">
        <v>350</v>
      </c>
      <c r="G1802" s="511">
        <v>100</v>
      </c>
      <c r="H1802" s="509">
        <f t="shared" si="31"/>
        <v>80</v>
      </c>
      <c r="I1802" s="501">
        <f t="shared" si="32"/>
        <v>20</v>
      </c>
    </row>
    <row r="1803" spans="1:9" ht="30" x14ac:dyDescent="0.3">
      <c r="A1803" s="494" t="s">
        <v>5523</v>
      </c>
      <c r="B1803" s="513" t="s">
        <v>1803</v>
      </c>
      <c r="C1803" s="302" t="s">
        <v>5499</v>
      </c>
      <c r="D1803" s="514">
        <v>28001018709</v>
      </c>
      <c r="E1803" s="508" t="s">
        <v>1276</v>
      </c>
      <c r="F1803" s="508" t="s">
        <v>350</v>
      </c>
      <c r="G1803" s="511">
        <v>100</v>
      </c>
      <c r="H1803" s="509">
        <f t="shared" si="31"/>
        <v>80</v>
      </c>
      <c r="I1803" s="501">
        <f t="shared" si="32"/>
        <v>20</v>
      </c>
    </row>
    <row r="1804" spans="1:9" ht="30" x14ac:dyDescent="0.3">
      <c r="A1804" s="494" t="s">
        <v>5524</v>
      </c>
      <c r="B1804" s="513" t="s">
        <v>5290</v>
      </c>
      <c r="C1804" s="302" t="s">
        <v>5525</v>
      </c>
      <c r="D1804" s="514">
        <v>28001038807</v>
      </c>
      <c r="E1804" s="508" t="s">
        <v>1276</v>
      </c>
      <c r="F1804" s="508" t="s">
        <v>350</v>
      </c>
      <c r="G1804" s="511">
        <v>100</v>
      </c>
      <c r="H1804" s="509">
        <f t="shared" si="31"/>
        <v>80</v>
      </c>
      <c r="I1804" s="501">
        <f t="shared" si="32"/>
        <v>20</v>
      </c>
    </row>
    <row r="1805" spans="1:9" ht="30" x14ac:dyDescent="0.3">
      <c r="A1805" s="494" t="s">
        <v>5526</v>
      </c>
      <c r="B1805" s="513" t="s">
        <v>5527</v>
      </c>
      <c r="C1805" s="302" t="s">
        <v>5528</v>
      </c>
      <c r="D1805" s="514">
        <v>28001032065</v>
      </c>
      <c r="E1805" s="508" t="s">
        <v>1276</v>
      </c>
      <c r="F1805" s="508" t="s">
        <v>350</v>
      </c>
      <c r="G1805" s="511">
        <v>100</v>
      </c>
      <c r="H1805" s="509">
        <f t="shared" si="31"/>
        <v>80</v>
      </c>
      <c r="I1805" s="501">
        <f t="shared" si="32"/>
        <v>20</v>
      </c>
    </row>
    <row r="1806" spans="1:9" ht="30" x14ac:dyDescent="0.3">
      <c r="A1806" s="494" t="s">
        <v>5529</v>
      </c>
      <c r="B1806" s="513" t="s">
        <v>5530</v>
      </c>
      <c r="C1806" s="302" t="s">
        <v>5442</v>
      </c>
      <c r="D1806" s="514">
        <v>28001099800</v>
      </c>
      <c r="E1806" s="508" t="s">
        <v>1276</v>
      </c>
      <c r="F1806" s="508" t="s">
        <v>350</v>
      </c>
      <c r="G1806" s="511">
        <v>100</v>
      </c>
      <c r="H1806" s="509">
        <f t="shared" si="31"/>
        <v>80</v>
      </c>
      <c r="I1806" s="501">
        <f t="shared" si="32"/>
        <v>20</v>
      </c>
    </row>
    <row r="1807" spans="1:9" ht="30" x14ac:dyDescent="0.3">
      <c r="A1807" s="494" t="s">
        <v>5531</v>
      </c>
      <c r="B1807" s="513" t="s">
        <v>5532</v>
      </c>
      <c r="C1807" s="302" t="s">
        <v>5533</v>
      </c>
      <c r="D1807" s="514">
        <v>28001039343</v>
      </c>
      <c r="E1807" s="508" t="s">
        <v>1276</v>
      </c>
      <c r="F1807" s="508" t="s">
        <v>350</v>
      </c>
      <c r="G1807" s="511">
        <v>100</v>
      </c>
      <c r="H1807" s="509">
        <f t="shared" si="31"/>
        <v>80</v>
      </c>
      <c r="I1807" s="501">
        <f t="shared" si="32"/>
        <v>20</v>
      </c>
    </row>
    <row r="1808" spans="1:9" ht="30" x14ac:dyDescent="0.3">
      <c r="A1808" s="494" t="s">
        <v>5534</v>
      </c>
      <c r="B1808" s="513" t="s">
        <v>5512</v>
      </c>
      <c r="C1808" s="302" t="s">
        <v>5485</v>
      </c>
      <c r="D1808" s="514">
        <v>28001067501</v>
      </c>
      <c r="E1808" s="508" t="s">
        <v>1276</v>
      </c>
      <c r="F1808" s="508" t="s">
        <v>350</v>
      </c>
      <c r="G1808" s="511">
        <v>100</v>
      </c>
      <c r="H1808" s="509">
        <f t="shared" si="31"/>
        <v>80</v>
      </c>
      <c r="I1808" s="501">
        <f t="shared" si="32"/>
        <v>20</v>
      </c>
    </row>
    <row r="1809" spans="1:9" ht="30" x14ac:dyDescent="0.3">
      <c r="A1809" s="494" t="s">
        <v>5535</v>
      </c>
      <c r="B1809" s="513" t="s">
        <v>4916</v>
      </c>
      <c r="C1809" s="302" t="s">
        <v>5536</v>
      </c>
      <c r="D1809" s="514">
        <v>28001002549</v>
      </c>
      <c r="E1809" s="508" t="s">
        <v>1276</v>
      </c>
      <c r="F1809" s="508" t="s">
        <v>350</v>
      </c>
      <c r="G1809" s="511">
        <v>100</v>
      </c>
      <c r="H1809" s="509">
        <f t="shared" si="31"/>
        <v>80</v>
      </c>
      <c r="I1809" s="501">
        <f t="shared" si="32"/>
        <v>20</v>
      </c>
    </row>
    <row r="1810" spans="1:9" ht="30" x14ac:dyDescent="0.3">
      <c r="A1810" s="494" t="s">
        <v>5537</v>
      </c>
      <c r="B1810" s="513" t="s">
        <v>5538</v>
      </c>
      <c r="C1810" s="302" t="s">
        <v>5539</v>
      </c>
      <c r="D1810" s="514">
        <v>28001056153</v>
      </c>
      <c r="E1810" s="508" t="s">
        <v>1276</v>
      </c>
      <c r="F1810" s="508" t="s">
        <v>350</v>
      </c>
      <c r="G1810" s="511">
        <v>100</v>
      </c>
      <c r="H1810" s="509">
        <f t="shared" si="31"/>
        <v>80</v>
      </c>
      <c r="I1810" s="501">
        <f t="shared" si="32"/>
        <v>20</v>
      </c>
    </row>
    <row r="1811" spans="1:9" ht="30" x14ac:dyDescent="0.3">
      <c r="A1811" s="494" t="s">
        <v>5540</v>
      </c>
      <c r="B1811" s="513" t="s">
        <v>503</v>
      </c>
      <c r="C1811" s="302" t="s">
        <v>5541</v>
      </c>
      <c r="D1811" s="514">
        <v>28001017009</v>
      </c>
      <c r="E1811" s="508" t="s">
        <v>1276</v>
      </c>
      <c r="F1811" s="508" t="s">
        <v>350</v>
      </c>
      <c r="G1811" s="511">
        <v>100</v>
      </c>
      <c r="H1811" s="509">
        <f t="shared" si="31"/>
        <v>80</v>
      </c>
      <c r="I1811" s="501">
        <f t="shared" si="32"/>
        <v>20</v>
      </c>
    </row>
    <row r="1812" spans="1:9" ht="30" x14ac:dyDescent="0.3">
      <c r="A1812" s="494" t="s">
        <v>5542</v>
      </c>
      <c r="B1812" s="513" t="s">
        <v>5543</v>
      </c>
      <c r="C1812" s="302" t="s">
        <v>5544</v>
      </c>
      <c r="D1812" s="514">
        <v>28001105067</v>
      </c>
      <c r="E1812" s="508" t="s">
        <v>1276</v>
      </c>
      <c r="F1812" s="508" t="s">
        <v>350</v>
      </c>
      <c r="G1812" s="511">
        <v>100</v>
      </c>
      <c r="H1812" s="509">
        <f t="shared" si="31"/>
        <v>80</v>
      </c>
      <c r="I1812" s="501">
        <f t="shared" si="32"/>
        <v>20</v>
      </c>
    </row>
    <row r="1813" spans="1:9" ht="30" x14ac:dyDescent="0.3">
      <c r="A1813" s="494" t="s">
        <v>5545</v>
      </c>
      <c r="B1813" s="513" t="s">
        <v>5504</v>
      </c>
      <c r="C1813" s="302" t="s">
        <v>5546</v>
      </c>
      <c r="D1813" s="514">
        <v>28001013740</v>
      </c>
      <c r="E1813" s="508" t="s">
        <v>1276</v>
      </c>
      <c r="F1813" s="508" t="s">
        <v>350</v>
      </c>
      <c r="G1813" s="511">
        <v>100</v>
      </c>
      <c r="H1813" s="509">
        <f t="shared" si="31"/>
        <v>80</v>
      </c>
      <c r="I1813" s="501">
        <f t="shared" si="32"/>
        <v>20</v>
      </c>
    </row>
    <row r="1814" spans="1:9" ht="30" x14ac:dyDescent="0.3">
      <c r="A1814" s="494" t="s">
        <v>5547</v>
      </c>
      <c r="B1814" s="513" t="s">
        <v>5548</v>
      </c>
      <c r="C1814" s="302" t="s">
        <v>1977</v>
      </c>
      <c r="D1814" s="514">
        <v>28001097223</v>
      </c>
      <c r="E1814" s="508" t="s">
        <v>1276</v>
      </c>
      <c r="F1814" s="508" t="s">
        <v>350</v>
      </c>
      <c r="G1814" s="511">
        <v>100</v>
      </c>
      <c r="H1814" s="509">
        <f t="shared" si="31"/>
        <v>80</v>
      </c>
      <c r="I1814" s="501">
        <f t="shared" si="32"/>
        <v>20</v>
      </c>
    </row>
    <row r="1815" spans="1:9" ht="30" x14ac:dyDescent="0.3">
      <c r="A1815" s="494" t="s">
        <v>5549</v>
      </c>
      <c r="B1815" s="513" t="s">
        <v>5550</v>
      </c>
      <c r="C1815" s="302" t="s">
        <v>5551</v>
      </c>
      <c r="D1815" s="514">
        <v>28001030607</v>
      </c>
      <c r="E1815" s="508" t="s">
        <v>1276</v>
      </c>
      <c r="F1815" s="508" t="s">
        <v>350</v>
      </c>
      <c r="G1815" s="511">
        <v>100</v>
      </c>
      <c r="H1815" s="509">
        <f t="shared" si="31"/>
        <v>80</v>
      </c>
      <c r="I1815" s="501">
        <f t="shared" si="32"/>
        <v>20</v>
      </c>
    </row>
    <row r="1816" spans="1:9" ht="30" x14ac:dyDescent="0.3">
      <c r="A1816" s="494" t="s">
        <v>5552</v>
      </c>
      <c r="B1816" s="513" t="s">
        <v>5553</v>
      </c>
      <c r="C1816" s="302" t="s">
        <v>5554</v>
      </c>
      <c r="D1816" s="514">
        <v>28001043391</v>
      </c>
      <c r="E1816" s="508" t="s">
        <v>1276</v>
      </c>
      <c r="F1816" s="508" t="s">
        <v>350</v>
      </c>
      <c r="G1816" s="511">
        <v>100</v>
      </c>
      <c r="H1816" s="509">
        <f t="shared" si="31"/>
        <v>80</v>
      </c>
      <c r="I1816" s="501">
        <f t="shared" si="32"/>
        <v>20</v>
      </c>
    </row>
    <row r="1817" spans="1:9" ht="30" x14ac:dyDescent="0.3">
      <c r="A1817" s="494" t="s">
        <v>5555</v>
      </c>
      <c r="B1817" s="513" t="s">
        <v>5556</v>
      </c>
      <c r="C1817" s="302" t="s">
        <v>5557</v>
      </c>
      <c r="D1817" s="514">
        <v>28001059952</v>
      </c>
      <c r="E1817" s="508" t="s">
        <v>1276</v>
      </c>
      <c r="F1817" s="508" t="s">
        <v>350</v>
      </c>
      <c r="G1817" s="511">
        <v>100</v>
      </c>
      <c r="H1817" s="509">
        <f t="shared" ref="H1817:H1880" si="33">G1817-I1817</f>
        <v>80</v>
      </c>
      <c r="I1817" s="501">
        <f t="shared" ref="I1817:I1880" si="34">G1817*20%</f>
        <v>20</v>
      </c>
    </row>
    <row r="1818" spans="1:9" ht="30" x14ac:dyDescent="0.3">
      <c r="A1818" s="494" t="s">
        <v>5558</v>
      </c>
      <c r="B1818" s="513" t="s">
        <v>5559</v>
      </c>
      <c r="C1818" s="302" t="s">
        <v>5560</v>
      </c>
      <c r="D1818" s="514">
        <v>28001041122</v>
      </c>
      <c r="E1818" s="508" t="s">
        <v>1276</v>
      </c>
      <c r="F1818" s="508" t="s">
        <v>350</v>
      </c>
      <c r="G1818" s="511">
        <v>100</v>
      </c>
      <c r="H1818" s="509">
        <f t="shared" si="33"/>
        <v>80</v>
      </c>
      <c r="I1818" s="501">
        <f t="shared" si="34"/>
        <v>20</v>
      </c>
    </row>
    <row r="1819" spans="1:9" ht="30" x14ac:dyDescent="0.3">
      <c r="A1819" s="494" t="s">
        <v>5561</v>
      </c>
      <c r="B1819" s="513" t="s">
        <v>516</v>
      </c>
      <c r="C1819" s="302" t="s">
        <v>5502</v>
      </c>
      <c r="D1819" s="514">
        <v>28001031958</v>
      </c>
      <c r="E1819" s="508" t="s">
        <v>1276</v>
      </c>
      <c r="F1819" s="508" t="s">
        <v>350</v>
      </c>
      <c r="G1819" s="511">
        <v>100</v>
      </c>
      <c r="H1819" s="509">
        <f t="shared" si="33"/>
        <v>80</v>
      </c>
      <c r="I1819" s="501">
        <f t="shared" si="34"/>
        <v>20</v>
      </c>
    </row>
    <row r="1820" spans="1:9" ht="30" x14ac:dyDescent="0.3">
      <c r="A1820" s="494" t="s">
        <v>5562</v>
      </c>
      <c r="B1820" s="513" t="s">
        <v>5563</v>
      </c>
      <c r="C1820" s="302" t="s">
        <v>5564</v>
      </c>
      <c r="D1820" s="514">
        <v>28001000564</v>
      </c>
      <c r="E1820" s="508" t="s">
        <v>1276</v>
      </c>
      <c r="F1820" s="508" t="s">
        <v>350</v>
      </c>
      <c r="G1820" s="511">
        <v>100</v>
      </c>
      <c r="H1820" s="509">
        <f t="shared" si="33"/>
        <v>80</v>
      </c>
      <c r="I1820" s="501">
        <f t="shared" si="34"/>
        <v>20</v>
      </c>
    </row>
    <row r="1821" spans="1:9" ht="30" x14ac:dyDescent="0.3">
      <c r="A1821" s="494" t="s">
        <v>5565</v>
      </c>
      <c r="B1821" s="513" t="s">
        <v>5566</v>
      </c>
      <c r="C1821" s="302" t="s">
        <v>5567</v>
      </c>
      <c r="D1821" s="514">
        <v>28001057315</v>
      </c>
      <c r="E1821" s="508" t="s">
        <v>1276</v>
      </c>
      <c r="F1821" s="508" t="s">
        <v>350</v>
      </c>
      <c r="G1821" s="511">
        <v>100</v>
      </c>
      <c r="H1821" s="509">
        <f t="shared" si="33"/>
        <v>80</v>
      </c>
      <c r="I1821" s="501">
        <f t="shared" si="34"/>
        <v>20</v>
      </c>
    </row>
    <row r="1822" spans="1:9" ht="30" x14ac:dyDescent="0.3">
      <c r="A1822" s="494" t="s">
        <v>5568</v>
      </c>
      <c r="B1822" s="513" t="s">
        <v>5559</v>
      </c>
      <c r="C1822" s="302" t="s">
        <v>5485</v>
      </c>
      <c r="D1822" s="514">
        <v>28001088476</v>
      </c>
      <c r="E1822" s="508" t="s">
        <v>1276</v>
      </c>
      <c r="F1822" s="508" t="s">
        <v>350</v>
      </c>
      <c r="G1822" s="511">
        <v>100</v>
      </c>
      <c r="H1822" s="509">
        <f t="shared" si="33"/>
        <v>80</v>
      </c>
      <c r="I1822" s="501">
        <f t="shared" si="34"/>
        <v>20</v>
      </c>
    </row>
    <row r="1823" spans="1:9" ht="30" x14ac:dyDescent="0.3">
      <c r="A1823" s="494" t="s">
        <v>5569</v>
      </c>
      <c r="B1823" s="513" t="s">
        <v>5449</v>
      </c>
      <c r="C1823" s="302" t="s">
        <v>5570</v>
      </c>
      <c r="D1823" s="514">
        <v>28001032700</v>
      </c>
      <c r="E1823" s="508" t="s">
        <v>1276</v>
      </c>
      <c r="F1823" s="508" t="s">
        <v>350</v>
      </c>
      <c r="G1823" s="511">
        <v>100</v>
      </c>
      <c r="H1823" s="509">
        <f t="shared" si="33"/>
        <v>80</v>
      </c>
      <c r="I1823" s="501">
        <f t="shared" si="34"/>
        <v>20</v>
      </c>
    </row>
    <row r="1824" spans="1:9" ht="30" x14ac:dyDescent="0.3">
      <c r="A1824" s="494" t="s">
        <v>5571</v>
      </c>
      <c r="B1824" s="513" t="s">
        <v>5572</v>
      </c>
      <c r="C1824" s="302" t="s">
        <v>5573</v>
      </c>
      <c r="D1824" s="514">
        <v>28001032969</v>
      </c>
      <c r="E1824" s="508" t="s">
        <v>1276</v>
      </c>
      <c r="F1824" s="508" t="s">
        <v>350</v>
      </c>
      <c r="G1824" s="511">
        <v>100</v>
      </c>
      <c r="H1824" s="509">
        <f t="shared" si="33"/>
        <v>80</v>
      </c>
      <c r="I1824" s="501">
        <f t="shared" si="34"/>
        <v>20</v>
      </c>
    </row>
    <row r="1825" spans="1:9" ht="30" x14ac:dyDescent="0.3">
      <c r="A1825" s="494" t="s">
        <v>5574</v>
      </c>
      <c r="B1825" s="513" t="s">
        <v>5575</v>
      </c>
      <c r="C1825" s="302" t="s">
        <v>5576</v>
      </c>
      <c r="D1825" s="514">
        <v>28001067313</v>
      </c>
      <c r="E1825" s="508" t="s">
        <v>1276</v>
      </c>
      <c r="F1825" s="508" t="s">
        <v>350</v>
      </c>
      <c r="G1825" s="511">
        <v>100</v>
      </c>
      <c r="H1825" s="509">
        <f t="shared" si="33"/>
        <v>80</v>
      </c>
      <c r="I1825" s="501">
        <f t="shared" si="34"/>
        <v>20</v>
      </c>
    </row>
    <row r="1826" spans="1:9" ht="30" x14ac:dyDescent="0.3">
      <c r="A1826" s="494" t="s">
        <v>5577</v>
      </c>
      <c r="B1826" s="513" t="s">
        <v>5514</v>
      </c>
      <c r="C1826" s="302" t="s">
        <v>5578</v>
      </c>
      <c r="D1826" s="514">
        <v>28001051911</v>
      </c>
      <c r="E1826" s="508" t="s">
        <v>1276</v>
      </c>
      <c r="F1826" s="508" t="s">
        <v>350</v>
      </c>
      <c r="G1826" s="511">
        <v>100</v>
      </c>
      <c r="H1826" s="509">
        <f t="shared" si="33"/>
        <v>80</v>
      </c>
      <c r="I1826" s="501">
        <f t="shared" si="34"/>
        <v>20</v>
      </c>
    </row>
    <row r="1827" spans="1:9" ht="30" x14ac:dyDescent="0.3">
      <c r="A1827" s="494" t="s">
        <v>5579</v>
      </c>
      <c r="B1827" s="513" t="s">
        <v>5580</v>
      </c>
      <c r="C1827" s="302" t="s">
        <v>5554</v>
      </c>
      <c r="D1827" s="514">
        <v>28001111414</v>
      </c>
      <c r="E1827" s="508" t="s">
        <v>1276</v>
      </c>
      <c r="F1827" s="508" t="s">
        <v>350</v>
      </c>
      <c r="G1827" s="511">
        <v>100</v>
      </c>
      <c r="H1827" s="509">
        <f t="shared" si="33"/>
        <v>80</v>
      </c>
      <c r="I1827" s="501">
        <f t="shared" si="34"/>
        <v>20</v>
      </c>
    </row>
    <row r="1828" spans="1:9" ht="30" x14ac:dyDescent="0.3">
      <c r="A1828" s="494" t="s">
        <v>5581</v>
      </c>
      <c r="B1828" s="513" t="s">
        <v>5582</v>
      </c>
      <c r="C1828" s="302" t="s">
        <v>5583</v>
      </c>
      <c r="D1828" s="514">
        <v>28001016432</v>
      </c>
      <c r="E1828" s="508" t="s">
        <v>1276</v>
      </c>
      <c r="F1828" s="508" t="s">
        <v>350</v>
      </c>
      <c r="G1828" s="511">
        <v>100</v>
      </c>
      <c r="H1828" s="509">
        <f t="shared" si="33"/>
        <v>80</v>
      </c>
      <c r="I1828" s="501">
        <f t="shared" si="34"/>
        <v>20</v>
      </c>
    </row>
    <row r="1829" spans="1:9" ht="30" x14ac:dyDescent="0.3">
      <c r="A1829" s="494" t="s">
        <v>5584</v>
      </c>
      <c r="B1829" s="513" t="s">
        <v>5585</v>
      </c>
      <c r="C1829" s="302" t="s">
        <v>5586</v>
      </c>
      <c r="D1829" s="514">
        <v>28001004068</v>
      </c>
      <c r="E1829" s="508" t="s">
        <v>1276</v>
      </c>
      <c r="F1829" s="508" t="s">
        <v>350</v>
      </c>
      <c r="G1829" s="511">
        <v>100</v>
      </c>
      <c r="H1829" s="509">
        <f t="shared" si="33"/>
        <v>80</v>
      </c>
      <c r="I1829" s="501">
        <f t="shared" si="34"/>
        <v>20</v>
      </c>
    </row>
    <row r="1830" spans="1:9" ht="30" x14ac:dyDescent="0.3">
      <c r="A1830" s="494" t="s">
        <v>5587</v>
      </c>
      <c r="B1830" s="513" t="s">
        <v>5588</v>
      </c>
      <c r="C1830" s="302" t="s">
        <v>5589</v>
      </c>
      <c r="D1830" s="514">
        <v>28001018727</v>
      </c>
      <c r="E1830" s="508" t="s">
        <v>1276</v>
      </c>
      <c r="F1830" s="508" t="s">
        <v>350</v>
      </c>
      <c r="G1830" s="511">
        <v>100</v>
      </c>
      <c r="H1830" s="509">
        <f t="shared" si="33"/>
        <v>80</v>
      </c>
      <c r="I1830" s="501">
        <f t="shared" si="34"/>
        <v>20</v>
      </c>
    </row>
    <row r="1831" spans="1:9" ht="30" x14ac:dyDescent="0.3">
      <c r="A1831" s="494" t="s">
        <v>5590</v>
      </c>
      <c r="B1831" s="513" t="s">
        <v>737</v>
      </c>
      <c r="C1831" s="302" t="s">
        <v>5578</v>
      </c>
      <c r="D1831" s="514">
        <v>28001006993</v>
      </c>
      <c r="E1831" s="508" t="s">
        <v>1276</v>
      </c>
      <c r="F1831" s="508" t="s">
        <v>350</v>
      </c>
      <c r="G1831" s="511">
        <v>100</v>
      </c>
      <c r="H1831" s="509">
        <f t="shared" si="33"/>
        <v>80</v>
      </c>
      <c r="I1831" s="501">
        <f t="shared" si="34"/>
        <v>20</v>
      </c>
    </row>
    <row r="1832" spans="1:9" ht="30" x14ac:dyDescent="0.3">
      <c r="A1832" s="494" t="s">
        <v>5591</v>
      </c>
      <c r="B1832" s="513" t="s">
        <v>5592</v>
      </c>
      <c r="C1832" s="302" t="s">
        <v>5593</v>
      </c>
      <c r="D1832" s="514">
        <v>28001005924</v>
      </c>
      <c r="E1832" s="508" t="s">
        <v>1276</v>
      </c>
      <c r="F1832" s="508" t="s">
        <v>350</v>
      </c>
      <c r="G1832" s="511">
        <v>100</v>
      </c>
      <c r="H1832" s="509">
        <f t="shared" si="33"/>
        <v>80</v>
      </c>
      <c r="I1832" s="501">
        <f t="shared" si="34"/>
        <v>20</v>
      </c>
    </row>
    <row r="1833" spans="1:9" ht="30" x14ac:dyDescent="0.3">
      <c r="A1833" s="494" t="s">
        <v>5594</v>
      </c>
      <c r="B1833" s="513" t="s">
        <v>5595</v>
      </c>
      <c r="C1833" s="302" t="s">
        <v>5596</v>
      </c>
      <c r="D1833" s="514">
        <v>28001023083</v>
      </c>
      <c r="E1833" s="508" t="s">
        <v>1276</v>
      </c>
      <c r="F1833" s="508" t="s">
        <v>350</v>
      </c>
      <c r="G1833" s="511">
        <v>100</v>
      </c>
      <c r="H1833" s="509">
        <f t="shared" si="33"/>
        <v>80</v>
      </c>
      <c r="I1833" s="501">
        <f t="shared" si="34"/>
        <v>20</v>
      </c>
    </row>
    <row r="1834" spans="1:9" ht="30" x14ac:dyDescent="0.3">
      <c r="A1834" s="494" t="s">
        <v>5597</v>
      </c>
      <c r="B1834" s="513" t="s">
        <v>5598</v>
      </c>
      <c r="C1834" s="302" t="s">
        <v>5599</v>
      </c>
      <c r="D1834" s="514">
        <v>28001044699</v>
      </c>
      <c r="E1834" s="508" t="s">
        <v>1276</v>
      </c>
      <c r="F1834" s="508" t="s">
        <v>350</v>
      </c>
      <c r="G1834" s="511">
        <v>100</v>
      </c>
      <c r="H1834" s="509">
        <f t="shared" si="33"/>
        <v>80</v>
      </c>
      <c r="I1834" s="501">
        <f t="shared" si="34"/>
        <v>20</v>
      </c>
    </row>
    <row r="1835" spans="1:9" ht="30" x14ac:dyDescent="0.3">
      <c r="A1835" s="494" t="s">
        <v>5600</v>
      </c>
      <c r="B1835" s="513" t="s">
        <v>5601</v>
      </c>
      <c r="C1835" s="302" t="s">
        <v>5602</v>
      </c>
      <c r="D1835" s="514">
        <v>28001006709</v>
      </c>
      <c r="E1835" s="508" t="s">
        <v>1276</v>
      </c>
      <c r="F1835" s="508" t="s">
        <v>350</v>
      </c>
      <c r="G1835" s="511">
        <v>100</v>
      </c>
      <c r="H1835" s="509">
        <f t="shared" si="33"/>
        <v>80</v>
      </c>
      <c r="I1835" s="501">
        <f t="shared" si="34"/>
        <v>20</v>
      </c>
    </row>
    <row r="1836" spans="1:9" ht="30" x14ac:dyDescent="0.3">
      <c r="A1836" s="494" t="s">
        <v>5603</v>
      </c>
      <c r="B1836" s="513" t="s">
        <v>5572</v>
      </c>
      <c r="C1836" s="302" t="s">
        <v>5567</v>
      </c>
      <c r="D1836" s="514">
        <v>28001018735</v>
      </c>
      <c r="E1836" s="508" t="s">
        <v>1276</v>
      </c>
      <c r="F1836" s="508" t="s">
        <v>350</v>
      </c>
      <c r="G1836" s="511">
        <v>100</v>
      </c>
      <c r="H1836" s="509">
        <f t="shared" si="33"/>
        <v>80</v>
      </c>
      <c r="I1836" s="501">
        <f t="shared" si="34"/>
        <v>20</v>
      </c>
    </row>
    <row r="1837" spans="1:9" ht="30" x14ac:dyDescent="0.3">
      <c r="A1837" s="494" t="s">
        <v>5604</v>
      </c>
      <c r="B1837" s="513" t="s">
        <v>5605</v>
      </c>
      <c r="C1837" s="302" t="s">
        <v>5606</v>
      </c>
      <c r="D1837" s="514">
        <v>28001031831</v>
      </c>
      <c r="E1837" s="508" t="s">
        <v>1276</v>
      </c>
      <c r="F1837" s="508" t="s">
        <v>350</v>
      </c>
      <c r="G1837" s="511">
        <v>100</v>
      </c>
      <c r="H1837" s="509">
        <f t="shared" si="33"/>
        <v>80</v>
      </c>
      <c r="I1837" s="501">
        <f t="shared" si="34"/>
        <v>20</v>
      </c>
    </row>
    <row r="1838" spans="1:9" ht="30" x14ac:dyDescent="0.3">
      <c r="A1838" s="494" t="s">
        <v>5607</v>
      </c>
      <c r="B1838" s="513" t="s">
        <v>5608</v>
      </c>
      <c r="C1838" s="302" t="s">
        <v>5502</v>
      </c>
      <c r="D1838" s="514">
        <v>28001054557</v>
      </c>
      <c r="E1838" s="508" t="s">
        <v>1276</v>
      </c>
      <c r="F1838" s="508" t="s">
        <v>350</v>
      </c>
      <c r="G1838" s="511">
        <v>100</v>
      </c>
      <c r="H1838" s="509">
        <f t="shared" si="33"/>
        <v>80</v>
      </c>
      <c r="I1838" s="501">
        <f t="shared" si="34"/>
        <v>20</v>
      </c>
    </row>
    <row r="1839" spans="1:9" ht="30" x14ac:dyDescent="0.3">
      <c r="A1839" s="494" t="s">
        <v>5609</v>
      </c>
      <c r="B1839" s="302" t="s">
        <v>5610</v>
      </c>
      <c r="C1839" s="302" t="s">
        <v>5611</v>
      </c>
      <c r="D1839" s="514">
        <v>28001078650</v>
      </c>
      <c r="E1839" s="508" t="s">
        <v>1276</v>
      </c>
      <c r="F1839" s="508" t="s">
        <v>350</v>
      </c>
      <c r="G1839" s="511">
        <v>100</v>
      </c>
      <c r="H1839" s="509">
        <f t="shared" si="33"/>
        <v>80</v>
      </c>
      <c r="I1839" s="501">
        <f t="shared" si="34"/>
        <v>20</v>
      </c>
    </row>
    <row r="1840" spans="1:9" ht="30" x14ac:dyDescent="0.3">
      <c r="A1840" s="494" t="s">
        <v>5612</v>
      </c>
      <c r="B1840" s="513" t="s">
        <v>5613</v>
      </c>
      <c r="C1840" s="302" t="s">
        <v>5614</v>
      </c>
      <c r="D1840" s="514">
        <v>28001034463</v>
      </c>
      <c r="E1840" s="508" t="s">
        <v>1276</v>
      </c>
      <c r="F1840" s="508" t="s">
        <v>350</v>
      </c>
      <c r="G1840" s="511">
        <v>100</v>
      </c>
      <c r="H1840" s="509">
        <f t="shared" si="33"/>
        <v>80</v>
      </c>
      <c r="I1840" s="501">
        <f t="shared" si="34"/>
        <v>20</v>
      </c>
    </row>
    <row r="1841" spans="1:9" ht="30" x14ac:dyDescent="0.3">
      <c r="A1841" s="494" t="s">
        <v>5615</v>
      </c>
      <c r="B1841" s="513" t="s">
        <v>5616</v>
      </c>
      <c r="C1841" s="302" t="s">
        <v>5485</v>
      </c>
      <c r="D1841" s="514">
        <v>28001079833</v>
      </c>
      <c r="E1841" s="508" t="s">
        <v>1276</v>
      </c>
      <c r="F1841" s="508" t="s">
        <v>350</v>
      </c>
      <c r="G1841" s="511">
        <v>100</v>
      </c>
      <c r="H1841" s="509">
        <f t="shared" si="33"/>
        <v>80</v>
      </c>
      <c r="I1841" s="501">
        <f t="shared" si="34"/>
        <v>20</v>
      </c>
    </row>
    <row r="1842" spans="1:9" ht="30" x14ac:dyDescent="0.3">
      <c r="A1842" s="494" t="s">
        <v>5617</v>
      </c>
      <c r="B1842" s="513" t="s">
        <v>5618</v>
      </c>
      <c r="C1842" s="302" t="s">
        <v>5619</v>
      </c>
      <c r="D1842" s="514">
        <v>28001029600</v>
      </c>
      <c r="E1842" s="508" t="s">
        <v>1276</v>
      </c>
      <c r="F1842" s="508" t="s">
        <v>350</v>
      </c>
      <c r="G1842" s="511">
        <v>100</v>
      </c>
      <c r="H1842" s="509">
        <f t="shared" si="33"/>
        <v>80</v>
      </c>
      <c r="I1842" s="501">
        <f t="shared" si="34"/>
        <v>20</v>
      </c>
    </row>
    <row r="1843" spans="1:9" ht="30" x14ac:dyDescent="0.3">
      <c r="A1843" s="494" t="s">
        <v>5620</v>
      </c>
      <c r="B1843" s="513" t="s">
        <v>5621</v>
      </c>
      <c r="C1843" s="302" t="s">
        <v>5622</v>
      </c>
      <c r="D1843" s="514">
        <v>28001043673</v>
      </c>
      <c r="E1843" s="508" t="s">
        <v>1276</v>
      </c>
      <c r="F1843" s="508" t="s">
        <v>350</v>
      </c>
      <c r="G1843" s="511">
        <v>100</v>
      </c>
      <c r="H1843" s="509">
        <f t="shared" si="33"/>
        <v>80</v>
      </c>
      <c r="I1843" s="501">
        <f t="shared" si="34"/>
        <v>20</v>
      </c>
    </row>
    <row r="1844" spans="1:9" ht="30" x14ac:dyDescent="0.3">
      <c r="A1844" s="494" t="s">
        <v>5623</v>
      </c>
      <c r="B1844" s="513" t="s">
        <v>5624</v>
      </c>
      <c r="C1844" s="302" t="s">
        <v>5625</v>
      </c>
      <c r="D1844" s="514">
        <v>28001052380</v>
      </c>
      <c r="E1844" s="508" t="s">
        <v>1276</v>
      </c>
      <c r="F1844" s="508" t="s">
        <v>350</v>
      </c>
      <c r="G1844" s="511">
        <v>100</v>
      </c>
      <c r="H1844" s="509">
        <f t="shared" si="33"/>
        <v>80</v>
      </c>
      <c r="I1844" s="501">
        <f t="shared" si="34"/>
        <v>20</v>
      </c>
    </row>
    <row r="1845" spans="1:9" ht="30" x14ac:dyDescent="0.3">
      <c r="A1845" s="494" t="s">
        <v>5626</v>
      </c>
      <c r="B1845" s="513" t="s">
        <v>5627</v>
      </c>
      <c r="C1845" s="302" t="s">
        <v>5485</v>
      </c>
      <c r="D1845" s="514">
        <v>28001104534</v>
      </c>
      <c r="E1845" s="508" t="s">
        <v>1276</v>
      </c>
      <c r="F1845" s="508" t="s">
        <v>350</v>
      </c>
      <c r="G1845" s="511">
        <v>100</v>
      </c>
      <c r="H1845" s="509">
        <f t="shared" si="33"/>
        <v>80</v>
      </c>
      <c r="I1845" s="501">
        <f t="shared" si="34"/>
        <v>20</v>
      </c>
    </row>
    <row r="1846" spans="1:9" ht="30" x14ac:dyDescent="0.3">
      <c r="A1846" s="494" t="s">
        <v>5628</v>
      </c>
      <c r="B1846" s="513" t="s">
        <v>5629</v>
      </c>
      <c r="C1846" s="302" t="s">
        <v>5630</v>
      </c>
      <c r="D1846" s="514">
        <v>28001023162</v>
      </c>
      <c r="E1846" s="508" t="s">
        <v>1276</v>
      </c>
      <c r="F1846" s="508" t="s">
        <v>350</v>
      </c>
      <c r="G1846" s="511">
        <v>100</v>
      </c>
      <c r="H1846" s="509">
        <f t="shared" si="33"/>
        <v>80</v>
      </c>
      <c r="I1846" s="501">
        <f t="shared" si="34"/>
        <v>20</v>
      </c>
    </row>
    <row r="1847" spans="1:9" ht="30" x14ac:dyDescent="0.3">
      <c r="A1847" s="494" t="s">
        <v>5631</v>
      </c>
      <c r="B1847" s="513" t="s">
        <v>499</v>
      </c>
      <c r="C1847" s="302" t="s">
        <v>5632</v>
      </c>
      <c r="D1847" s="514">
        <v>28001049832</v>
      </c>
      <c r="E1847" s="508" t="s">
        <v>1276</v>
      </c>
      <c r="F1847" s="508" t="s">
        <v>350</v>
      </c>
      <c r="G1847" s="511">
        <v>100</v>
      </c>
      <c r="H1847" s="509">
        <f t="shared" si="33"/>
        <v>80</v>
      </c>
      <c r="I1847" s="501">
        <f t="shared" si="34"/>
        <v>20</v>
      </c>
    </row>
    <row r="1848" spans="1:9" ht="30" x14ac:dyDescent="0.3">
      <c r="A1848" s="494" t="s">
        <v>5633</v>
      </c>
      <c r="B1848" s="512" t="s">
        <v>483</v>
      </c>
      <c r="C1848" s="302" t="s">
        <v>5634</v>
      </c>
      <c r="D1848" s="510" t="s">
        <v>5635</v>
      </c>
      <c r="E1848" s="508" t="s">
        <v>1276</v>
      </c>
      <c r="F1848" s="508" t="s">
        <v>350</v>
      </c>
      <c r="G1848" s="511">
        <v>100</v>
      </c>
      <c r="H1848" s="509">
        <f t="shared" si="33"/>
        <v>80</v>
      </c>
      <c r="I1848" s="501">
        <f t="shared" si="34"/>
        <v>20</v>
      </c>
    </row>
    <row r="1849" spans="1:9" ht="30" x14ac:dyDescent="0.3">
      <c r="A1849" s="494" t="s">
        <v>5636</v>
      </c>
      <c r="B1849" s="512" t="s">
        <v>5637</v>
      </c>
      <c r="C1849" s="302" t="s">
        <v>5638</v>
      </c>
      <c r="D1849" s="510">
        <v>28001058865</v>
      </c>
      <c r="E1849" s="508" t="s">
        <v>1276</v>
      </c>
      <c r="F1849" s="508" t="s">
        <v>350</v>
      </c>
      <c r="G1849" s="511">
        <v>100</v>
      </c>
      <c r="H1849" s="509">
        <f t="shared" si="33"/>
        <v>80</v>
      </c>
      <c r="I1849" s="501">
        <f t="shared" si="34"/>
        <v>20</v>
      </c>
    </row>
    <row r="1850" spans="1:9" ht="30" x14ac:dyDescent="0.3">
      <c r="A1850" s="494" t="s">
        <v>5639</v>
      </c>
      <c r="B1850" s="512" t="s">
        <v>608</v>
      </c>
      <c r="C1850" s="302" t="s">
        <v>3886</v>
      </c>
      <c r="D1850" s="510">
        <v>28001011079</v>
      </c>
      <c r="E1850" s="508" t="s">
        <v>1276</v>
      </c>
      <c r="F1850" s="508" t="s">
        <v>350</v>
      </c>
      <c r="G1850" s="511">
        <v>100</v>
      </c>
      <c r="H1850" s="509">
        <f t="shared" si="33"/>
        <v>80</v>
      </c>
      <c r="I1850" s="501">
        <f t="shared" si="34"/>
        <v>20</v>
      </c>
    </row>
    <row r="1851" spans="1:9" ht="30" x14ac:dyDescent="0.3">
      <c r="A1851" s="494" t="s">
        <v>5640</v>
      </c>
      <c r="B1851" s="513" t="s">
        <v>726</v>
      </c>
      <c r="C1851" s="302" t="s">
        <v>5641</v>
      </c>
      <c r="D1851" s="514">
        <v>10001052148</v>
      </c>
      <c r="E1851" s="508" t="s">
        <v>1276</v>
      </c>
      <c r="F1851" s="508" t="s">
        <v>350</v>
      </c>
      <c r="G1851" s="511">
        <v>100</v>
      </c>
      <c r="H1851" s="509">
        <f t="shared" si="33"/>
        <v>80</v>
      </c>
      <c r="I1851" s="501">
        <f t="shared" si="34"/>
        <v>20</v>
      </c>
    </row>
    <row r="1852" spans="1:9" ht="30" x14ac:dyDescent="0.3">
      <c r="A1852" s="494" t="s">
        <v>5642</v>
      </c>
      <c r="B1852" s="513" t="s">
        <v>5643</v>
      </c>
      <c r="C1852" s="302" t="s">
        <v>1618</v>
      </c>
      <c r="D1852" s="514" t="s">
        <v>5644</v>
      </c>
      <c r="E1852" s="508" t="s">
        <v>1276</v>
      </c>
      <c r="F1852" s="508" t="s">
        <v>350</v>
      </c>
      <c r="G1852" s="511">
        <v>100</v>
      </c>
      <c r="H1852" s="509">
        <f t="shared" si="33"/>
        <v>80</v>
      </c>
      <c r="I1852" s="501">
        <f t="shared" si="34"/>
        <v>20</v>
      </c>
    </row>
    <row r="1853" spans="1:9" ht="30" x14ac:dyDescent="0.3">
      <c r="A1853" s="494" t="s">
        <v>5645</v>
      </c>
      <c r="B1853" s="513" t="s">
        <v>514</v>
      </c>
      <c r="C1853" s="302" t="s">
        <v>5646</v>
      </c>
      <c r="D1853" s="514" t="s">
        <v>5647</v>
      </c>
      <c r="E1853" s="508" t="s">
        <v>1276</v>
      </c>
      <c r="F1853" s="508" t="s">
        <v>350</v>
      </c>
      <c r="G1853" s="511">
        <v>100</v>
      </c>
      <c r="H1853" s="509">
        <f t="shared" si="33"/>
        <v>80</v>
      </c>
      <c r="I1853" s="501">
        <f t="shared" si="34"/>
        <v>20</v>
      </c>
    </row>
    <row r="1854" spans="1:9" ht="30" x14ac:dyDescent="0.3">
      <c r="A1854" s="494" t="s">
        <v>5648</v>
      </c>
      <c r="B1854" s="513" t="s">
        <v>1350</v>
      </c>
      <c r="C1854" s="302" t="s">
        <v>5649</v>
      </c>
      <c r="D1854" s="514" t="s">
        <v>5650</v>
      </c>
      <c r="E1854" s="508" t="s">
        <v>1276</v>
      </c>
      <c r="F1854" s="508" t="s">
        <v>350</v>
      </c>
      <c r="G1854" s="511">
        <v>100</v>
      </c>
      <c r="H1854" s="509">
        <f t="shared" si="33"/>
        <v>80</v>
      </c>
      <c r="I1854" s="501">
        <f t="shared" si="34"/>
        <v>20</v>
      </c>
    </row>
    <row r="1855" spans="1:9" ht="30" x14ac:dyDescent="0.3">
      <c r="A1855" s="494" t="s">
        <v>5651</v>
      </c>
      <c r="B1855" s="513" t="s">
        <v>991</v>
      </c>
      <c r="C1855" s="302" t="s">
        <v>5652</v>
      </c>
      <c r="D1855" s="514" t="s">
        <v>5653</v>
      </c>
      <c r="E1855" s="508" t="s">
        <v>1276</v>
      </c>
      <c r="F1855" s="508" t="s">
        <v>350</v>
      </c>
      <c r="G1855" s="511">
        <v>100</v>
      </c>
      <c r="H1855" s="509">
        <f t="shared" si="33"/>
        <v>80</v>
      </c>
      <c r="I1855" s="501">
        <f t="shared" si="34"/>
        <v>20</v>
      </c>
    </row>
    <row r="1856" spans="1:9" ht="30" x14ac:dyDescent="0.3">
      <c r="A1856" s="494" t="s">
        <v>5654</v>
      </c>
      <c r="B1856" s="513" t="s">
        <v>3981</v>
      </c>
      <c r="C1856" s="302" t="s">
        <v>3627</v>
      </c>
      <c r="D1856" s="514" t="s">
        <v>5655</v>
      </c>
      <c r="E1856" s="508" t="s">
        <v>1276</v>
      </c>
      <c r="F1856" s="508" t="s">
        <v>350</v>
      </c>
      <c r="G1856" s="511">
        <v>100</v>
      </c>
      <c r="H1856" s="509">
        <f t="shared" si="33"/>
        <v>80</v>
      </c>
      <c r="I1856" s="501">
        <f t="shared" si="34"/>
        <v>20</v>
      </c>
    </row>
    <row r="1857" spans="1:9" ht="30" x14ac:dyDescent="0.3">
      <c r="A1857" s="494" t="s">
        <v>5656</v>
      </c>
      <c r="B1857" s="513" t="s">
        <v>1838</v>
      </c>
      <c r="C1857" s="302" t="s">
        <v>1839</v>
      </c>
      <c r="D1857" s="514" t="s">
        <v>5657</v>
      </c>
      <c r="E1857" s="508" t="s">
        <v>1276</v>
      </c>
      <c r="F1857" s="508" t="s">
        <v>350</v>
      </c>
      <c r="G1857" s="511">
        <v>100</v>
      </c>
      <c r="H1857" s="509">
        <f t="shared" si="33"/>
        <v>80</v>
      </c>
      <c r="I1857" s="501">
        <f t="shared" si="34"/>
        <v>20</v>
      </c>
    </row>
    <row r="1858" spans="1:9" ht="30" x14ac:dyDescent="0.3">
      <c r="A1858" s="494" t="s">
        <v>5658</v>
      </c>
      <c r="B1858" s="513" t="s">
        <v>489</v>
      </c>
      <c r="C1858" s="302" t="s">
        <v>5659</v>
      </c>
      <c r="D1858" s="514" t="s">
        <v>5660</v>
      </c>
      <c r="E1858" s="508" t="s">
        <v>1276</v>
      </c>
      <c r="F1858" s="508" t="s">
        <v>350</v>
      </c>
      <c r="G1858" s="511">
        <v>100</v>
      </c>
      <c r="H1858" s="509">
        <f t="shared" si="33"/>
        <v>80</v>
      </c>
      <c r="I1858" s="501">
        <f t="shared" si="34"/>
        <v>20</v>
      </c>
    </row>
    <row r="1859" spans="1:9" ht="30" x14ac:dyDescent="0.3">
      <c r="A1859" s="494" t="s">
        <v>5661</v>
      </c>
      <c r="B1859" s="513" t="s">
        <v>5662</v>
      </c>
      <c r="C1859" s="302" t="s">
        <v>5663</v>
      </c>
      <c r="D1859" s="514" t="s">
        <v>5664</v>
      </c>
      <c r="E1859" s="508" t="s">
        <v>1276</v>
      </c>
      <c r="F1859" s="508" t="s">
        <v>350</v>
      </c>
      <c r="G1859" s="511">
        <v>100</v>
      </c>
      <c r="H1859" s="509">
        <f t="shared" si="33"/>
        <v>80</v>
      </c>
      <c r="I1859" s="501">
        <f t="shared" si="34"/>
        <v>20</v>
      </c>
    </row>
    <row r="1860" spans="1:9" ht="30" x14ac:dyDescent="0.3">
      <c r="A1860" s="494" t="s">
        <v>5665</v>
      </c>
      <c r="B1860" s="513" t="s">
        <v>5666</v>
      </c>
      <c r="C1860" s="302" t="s">
        <v>5578</v>
      </c>
      <c r="D1860" s="514" t="s">
        <v>5667</v>
      </c>
      <c r="E1860" s="508" t="s">
        <v>1276</v>
      </c>
      <c r="F1860" s="508" t="s">
        <v>350</v>
      </c>
      <c r="G1860" s="511">
        <v>100</v>
      </c>
      <c r="H1860" s="509">
        <f t="shared" si="33"/>
        <v>80</v>
      </c>
      <c r="I1860" s="501">
        <f t="shared" si="34"/>
        <v>20</v>
      </c>
    </row>
    <row r="1861" spans="1:9" ht="30" x14ac:dyDescent="0.3">
      <c r="A1861" s="494" t="s">
        <v>5668</v>
      </c>
      <c r="B1861" s="513" t="s">
        <v>536</v>
      </c>
      <c r="C1861" s="302" t="s">
        <v>5669</v>
      </c>
      <c r="D1861" s="514" t="s">
        <v>5670</v>
      </c>
      <c r="E1861" s="508" t="s">
        <v>1276</v>
      </c>
      <c r="F1861" s="508" t="s">
        <v>350</v>
      </c>
      <c r="G1861" s="511">
        <v>100</v>
      </c>
      <c r="H1861" s="509">
        <f t="shared" si="33"/>
        <v>80</v>
      </c>
      <c r="I1861" s="501">
        <f t="shared" si="34"/>
        <v>20</v>
      </c>
    </row>
    <row r="1862" spans="1:9" ht="30" x14ac:dyDescent="0.3">
      <c r="A1862" s="494" t="s">
        <v>5671</v>
      </c>
      <c r="B1862" s="513" t="s">
        <v>5672</v>
      </c>
      <c r="C1862" s="302" t="s">
        <v>5499</v>
      </c>
      <c r="D1862" s="514" t="s">
        <v>5673</v>
      </c>
      <c r="E1862" s="508" t="s">
        <v>1276</v>
      </c>
      <c r="F1862" s="508" t="s">
        <v>350</v>
      </c>
      <c r="G1862" s="511">
        <v>100</v>
      </c>
      <c r="H1862" s="509">
        <f t="shared" si="33"/>
        <v>80</v>
      </c>
      <c r="I1862" s="501">
        <f t="shared" si="34"/>
        <v>20</v>
      </c>
    </row>
    <row r="1863" spans="1:9" ht="30" x14ac:dyDescent="0.3">
      <c r="A1863" s="494" t="s">
        <v>5674</v>
      </c>
      <c r="B1863" s="513" t="s">
        <v>5675</v>
      </c>
      <c r="C1863" s="302" t="s">
        <v>5371</v>
      </c>
      <c r="D1863" s="514" t="s">
        <v>5676</v>
      </c>
      <c r="E1863" s="508" t="s">
        <v>1276</v>
      </c>
      <c r="F1863" s="508" t="s">
        <v>350</v>
      </c>
      <c r="G1863" s="511">
        <v>100</v>
      </c>
      <c r="H1863" s="509">
        <f t="shared" si="33"/>
        <v>80</v>
      </c>
      <c r="I1863" s="501">
        <f t="shared" si="34"/>
        <v>20</v>
      </c>
    </row>
    <row r="1864" spans="1:9" ht="30" x14ac:dyDescent="0.3">
      <c r="A1864" s="494" t="s">
        <v>5677</v>
      </c>
      <c r="B1864" s="513" t="s">
        <v>853</v>
      </c>
      <c r="C1864" s="302" t="s">
        <v>5678</v>
      </c>
      <c r="D1864" s="514" t="s">
        <v>5679</v>
      </c>
      <c r="E1864" s="508" t="s">
        <v>1276</v>
      </c>
      <c r="F1864" s="508" t="s">
        <v>350</v>
      </c>
      <c r="G1864" s="511">
        <v>100</v>
      </c>
      <c r="H1864" s="509">
        <f t="shared" si="33"/>
        <v>80</v>
      </c>
      <c r="I1864" s="501">
        <f t="shared" si="34"/>
        <v>20</v>
      </c>
    </row>
    <row r="1865" spans="1:9" ht="30" x14ac:dyDescent="0.3">
      <c r="A1865" s="494" t="s">
        <v>5680</v>
      </c>
      <c r="B1865" s="513" t="s">
        <v>5681</v>
      </c>
      <c r="C1865" s="302" t="s">
        <v>5663</v>
      </c>
      <c r="D1865" s="514" t="s">
        <v>5682</v>
      </c>
      <c r="E1865" s="508" t="s">
        <v>1276</v>
      </c>
      <c r="F1865" s="508" t="s">
        <v>350</v>
      </c>
      <c r="G1865" s="511">
        <v>100</v>
      </c>
      <c r="H1865" s="509">
        <f t="shared" si="33"/>
        <v>80</v>
      </c>
      <c r="I1865" s="501">
        <f t="shared" si="34"/>
        <v>20</v>
      </c>
    </row>
    <row r="1866" spans="1:9" ht="30" x14ac:dyDescent="0.3">
      <c r="A1866" s="494" t="s">
        <v>5683</v>
      </c>
      <c r="B1866" s="513" t="s">
        <v>542</v>
      </c>
      <c r="C1866" s="302" t="s">
        <v>2093</v>
      </c>
      <c r="D1866" s="514" t="s">
        <v>5684</v>
      </c>
      <c r="E1866" s="508" t="s">
        <v>1276</v>
      </c>
      <c r="F1866" s="508" t="s">
        <v>350</v>
      </c>
      <c r="G1866" s="511">
        <v>100</v>
      </c>
      <c r="H1866" s="509">
        <f t="shared" si="33"/>
        <v>80</v>
      </c>
      <c r="I1866" s="501">
        <f t="shared" si="34"/>
        <v>20</v>
      </c>
    </row>
    <row r="1867" spans="1:9" ht="30" x14ac:dyDescent="0.3">
      <c r="A1867" s="494" t="s">
        <v>5685</v>
      </c>
      <c r="B1867" s="513" t="s">
        <v>863</v>
      </c>
      <c r="C1867" s="302" t="s">
        <v>5686</v>
      </c>
      <c r="D1867" s="514" t="s">
        <v>5687</v>
      </c>
      <c r="E1867" s="508" t="s">
        <v>1276</v>
      </c>
      <c r="F1867" s="508" t="s">
        <v>350</v>
      </c>
      <c r="G1867" s="511">
        <v>100</v>
      </c>
      <c r="H1867" s="509">
        <f t="shared" si="33"/>
        <v>80</v>
      </c>
      <c r="I1867" s="501">
        <f t="shared" si="34"/>
        <v>20</v>
      </c>
    </row>
    <row r="1868" spans="1:9" ht="30" x14ac:dyDescent="0.3">
      <c r="A1868" s="494" t="s">
        <v>5688</v>
      </c>
      <c r="B1868" s="513" t="s">
        <v>3966</v>
      </c>
      <c r="C1868" s="302" t="s">
        <v>2654</v>
      </c>
      <c r="D1868" s="514" t="s">
        <v>5689</v>
      </c>
      <c r="E1868" s="508" t="s">
        <v>1276</v>
      </c>
      <c r="F1868" s="508" t="s">
        <v>350</v>
      </c>
      <c r="G1868" s="511">
        <v>100</v>
      </c>
      <c r="H1868" s="509">
        <f t="shared" si="33"/>
        <v>80</v>
      </c>
      <c r="I1868" s="501">
        <f t="shared" si="34"/>
        <v>20</v>
      </c>
    </row>
    <row r="1869" spans="1:9" ht="30" x14ac:dyDescent="0.3">
      <c r="A1869" s="494" t="s">
        <v>5690</v>
      </c>
      <c r="B1869" s="513" t="s">
        <v>5691</v>
      </c>
      <c r="C1869" s="302" t="s">
        <v>5692</v>
      </c>
      <c r="D1869" s="514" t="s">
        <v>5693</v>
      </c>
      <c r="E1869" s="508" t="s">
        <v>1276</v>
      </c>
      <c r="F1869" s="508" t="s">
        <v>350</v>
      </c>
      <c r="G1869" s="511">
        <v>100</v>
      </c>
      <c r="H1869" s="509">
        <f t="shared" si="33"/>
        <v>80</v>
      </c>
      <c r="I1869" s="501">
        <f t="shared" si="34"/>
        <v>20</v>
      </c>
    </row>
    <row r="1870" spans="1:9" ht="30" x14ac:dyDescent="0.3">
      <c r="A1870" s="494" t="s">
        <v>5694</v>
      </c>
      <c r="B1870" s="513" t="s">
        <v>498</v>
      </c>
      <c r="C1870" s="302" t="s">
        <v>5695</v>
      </c>
      <c r="D1870" s="514" t="s">
        <v>5696</v>
      </c>
      <c r="E1870" s="508" t="s">
        <v>1276</v>
      </c>
      <c r="F1870" s="508" t="s">
        <v>350</v>
      </c>
      <c r="G1870" s="511">
        <v>100</v>
      </c>
      <c r="H1870" s="509">
        <f t="shared" si="33"/>
        <v>80</v>
      </c>
      <c r="I1870" s="501">
        <f t="shared" si="34"/>
        <v>20</v>
      </c>
    </row>
    <row r="1871" spans="1:9" ht="30" x14ac:dyDescent="0.3">
      <c r="A1871" s="494" t="s">
        <v>5697</v>
      </c>
      <c r="B1871" s="513" t="s">
        <v>853</v>
      </c>
      <c r="C1871" s="302" t="s">
        <v>5698</v>
      </c>
      <c r="D1871" s="514" t="s">
        <v>5699</v>
      </c>
      <c r="E1871" s="508" t="s">
        <v>1276</v>
      </c>
      <c r="F1871" s="508" t="s">
        <v>350</v>
      </c>
      <c r="G1871" s="511">
        <v>100</v>
      </c>
      <c r="H1871" s="509">
        <f t="shared" si="33"/>
        <v>80</v>
      </c>
      <c r="I1871" s="501">
        <f t="shared" si="34"/>
        <v>20</v>
      </c>
    </row>
    <row r="1872" spans="1:9" ht="30" x14ac:dyDescent="0.3">
      <c r="A1872" s="494" t="s">
        <v>5700</v>
      </c>
      <c r="B1872" s="513" t="s">
        <v>5701</v>
      </c>
      <c r="C1872" s="302" t="s">
        <v>5485</v>
      </c>
      <c r="D1872" s="514" t="s">
        <v>5702</v>
      </c>
      <c r="E1872" s="508" t="s">
        <v>1276</v>
      </c>
      <c r="F1872" s="508" t="s">
        <v>350</v>
      </c>
      <c r="G1872" s="511">
        <v>100</v>
      </c>
      <c r="H1872" s="509">
        <f t="shared" si="33"/>
        <v>80</v>
      </c>
      <c r="I1872" s="501">
        <f t="shared" si="34"/>
        <v>20</v>
      </c>
    </row>
    <row r="1873" spans="1:9" ht="30" x14ac:dyDescent="0.3">
      <c r="A1873" s="494" t="s">
        <v>5703</v>
      </c>
      <c r="B1873" s="513" t="s">
        <v>5704</v>
      </c>
      <c r="C1873" s="302" t="s">
        <v>604</v>
      </c>
      <c r="D1873" s="514" t="s">
        <v>602</v>
      </c>
      <c r="E1873" s="508" t="s">
        <v>1276</v>
      </c>
      <c r="F1873" s="508" t="s">
        <v>350</v>
      </c>
      <c r="G1873" s="511">
        <v>100</v>
      </c>
      <c r="H1873" s="509">
        <f t="shared" si="33"/>
        <v>80</v>
      </c>
      <c r="I1873" s="501">
        <f t="shared" si="34"/>
        <v>20</v>
      </c>
    </row>
    <row r="1874" spans="1:9" ht="30" x14ac:dyDescent="0.3">
      <c r="A1874" s="494" t="s">
        <v>5705</v>
      </c>
      <c r="B1874" s="513" t="s">
        <v>5706</v>
      </c>
      <c r="C1874" s="302" t="s">
        <v>5707</v>
      </c>
      <c r="D1874" s="514" t="s">
        <v>5708</v>
      </c>
      <c r="E1874" s="508" t="s">
        <v>1276</v>
      </c>
      <c r="F1874" s="508" t="s">
        <v>350</v>
      </c>
      <c r="G1874" s="511">
        <v>100</v>
      </c>
      <c r="H1874" s="509">
        <f t="shared" si="33"/>
        <v>80</v>
      </c>
      <c r="I1874" s="501">
        <f t="shared" si="34"/>
        <v>20</v>
      </c>
    </row>
    <row r="1875" spans="1:9" ht="30" x14ac:dyDescent="0.3">
      <c r="A1875" s="494" t="s">
        <v>5709</v>
      </c>
      <c r="B1875" s="513" t="s">
        <v>489</v>
      </c>
      <c r="C1875" s="302" t="s">
        <v>5710</v>
      </c>
      <c r="D1875" s="514" t="s">
        <v>5711</v>
      </c>
      <c r="E1875" s="508" t="s">
        <v>1276</v>
      </c>
      <c r="F1875" s="508" t="s">
        <v>350</v>
      </c>
      <c r="G1875" s="511">
        <v>100</v>
      </c>
      <c r="H1875" s="509">
        <f t="shared" si="33"/>
        <v>80</v>
      </c>
      <c r="I1875" s="501">
        <f t="shared" si="34"/>
        <v>20</v>
      </c>
    </row>
    <row r="1876" spans="1:9" ht="30" x14ac:dyDescent="0.3">
      <c r="A1876" s="494" t="s">
        <v>5712</v>
      </c>
      <c r="B1876" s="513" t="s">
        <v>5713</v>
      </c>
      <c r="C1876" s="302" t="s">
        <v>5714</v>
      </c>
      <c r="D1876" s="514" t="s">
        <v>5715</v>
      </c>
      <c r="E1876" s="508" t="s">
        <v>1276</v>
      </c>
      <c r="F1876" s="508" t="s">
        <v>350</v>
      </c>
      <c r="G1876" s="511">
        <v>100</v>
      </c>
      <c r="H1876" s="509">
        <f t="shared" si="33"/>
        <v>80</v>
      </c>
      <c r="I1876" s="501">
        <f t="shared" si="34"/>
        <v>20</v>
      </c>
    </row>
    <row r="1877" spans="1:9" ht="30" x14ac:dyDescent="0.3">
      <c r="A1877" s="494" t="s">
        <v>5716</v>
      </c>
      <c r="B1877" s="513" t="s">
        <v>3648</v>
      </c>
      <c r="C1877" s="302" t="s">
        <v>5717</v>
      </c>
      <c r="D1877" s="514" t="s">
        <v>5718</v>
      </c>
      <c r="E1877" s="508" t="s">
        <v>1276</v>
      </c>
      <c r="F1877" s="508" t="s">
        <v>350</v>
      </c>
      <c r="G1877" s="511">
        <v>100</v>
      </c>
      <c r="H1877" s="509">
        <f t="shared" si="33"/>
        <v>80</v>
      </c>
      <c r="I1877" s="501">
        <f t="shared" si="34"/>
        <v>20</v>
      </c>
    </row>
    <row r="1878" spans="1:9" ht="30" x14ac:dyDescent="0.3">
      <c r="A1878" s="494" t="s">
        <v>5719</v>
      </c>
      <c r="B1878" s="513" t="s">
        <v>488</v>
      </c>
      <c r="C1878" s="302" t="s">
        <v>734</v>
      </c>
      <c r="D1878" s="514" t="s">
        <v>5720</v>
      </c>
      <c r="E1878" s="508" t="s">
        <v>1276</v>
      </c>
      <c r="F1878" s="508" t="s">
        <v>350</v>
      </c>
      <c r="G1878" s="511">
        <v>100</v>
      </c>
      <c r="H1878" s="509">
        <f t="shared" si="33"/>
        <v>80</v>
      </c>
      <c r="I1878" s="501">
        <f t="shared" si="34"/>
        <v>20</v>
      </c>
    </row>
    <row r="1879" spans="1:9" ht="30" x14ac:dyDescent="0.3">
      <c r="A1879" s="494" t="s">
        <v>5721</v>
      </c>
      <c r="B1879" s="513" t="s">
        <v>1979</v>
      </c>
      <c r="C1879" s="302" t="s">
        <v>1067</v>
      </c>
      <c r="D1879" s="514" t="s">
        <v>5722</v>
      </c>
      <c r="E1879" s="508" t="s">
        <v>1276</v>
      </c>
      <c r="F1879" s="508" t="s">
        <v>350</v>
      </c>
      <c r="G1879" s="511">
        <v>100</v>
      </c>
      <c r="H1879" s="509">
        <f t="shared" si="33"/>
        <v>80</v>
      </c>
      <c r="I1879" s="501">
        <f t="shared" si="34"/>
        <v>20</v>
      </c>
    </row>
    <row r="1880" spans="1:9" ht="30" x14ac:dyDescent="0.3">
      <c r="A1880" s="494" t="s">
        <v>5723</v>
      </c>
      <c r="B1880" s="513" t="s">
        <v>1033</v>
      </c>
      <c r="C1880" s="302" t="s">
        <v>5724</v>
      </c>
      <c r="D1880" s="514" t="s">
        <v>5725</v>
      </c>
      <c r="E1880" s="508" t="s">
        <v>1276</v>
      </c>
      <c r="F1880" s="508" t="s">
        <v>350</v>
      </c>
      <c r="G1880" s="511">
        <v>100</v>
      </c>
      <c r="H1880" s="509">
        <f t="shared" si="33"/>
        <v>80</v>
      </c>
      <c r="I1880" s="501">
        <f t="shared" si="34"/>
        <v>20</v>
      </c>
    </row>
    <row r="1881" spans="1:9" ht="30" x14ac:dyDescent="0.3">
      <c r="A1881" s="494" t="s">
        <v>5726</v>
      </c>
      <c r="B1881" s="513" t="s">
        <v>881</v>
      </c>
      <c r="C1881" s="302" t="s">
        <v>1068</v>
      </c>
      <c r="D1881" s="514" t="s">
        <v>5727</v>
      </c>
      <c r="E1881" s="508" t="s">
        <v>1276</v>
      </c>
      <c r="F1881" s="508" t="s">
        <v>350</v>
      </c>
      <c r="G1881" s="511">
        <v>100</v>
      </c>
      <c r="H1881" s="509">
        <f t="shared" ref="H1881:H1944" si="35">G1881-I1881</f>
        <v>80</v>
      </c>
      <c r="I1881" s="501">
        <f t="shared" ref="I1881:I1944" si="36">G1881*20%</f>
        <v>20</v>
      </c>
    </row>
    <row r="1882" spans="1:9" ht="30" x14ac:dyDescent="0.3">
      <c r="A1882" s="494" t="s">
        <v>5728</v>
      </c>
      <c r="B1882" s="513" t="s">
        <v>5729</v>
      </c>
      <c r="C1882" s="302" t="s">
        <v>5730</v>
      </c>
      <c r="D1882" s="514" t="s">
        <v>5731</v>
      </c>
      <c r="E1882" s="508" t="s">
        <v>1276</v>
      </c>
      <c r="F1882" s="508" t="s">
        <v>350</v>
      </c>
      <c r="G1882" s="511">
        <v>100</v>
      </c>
      <c r="H1882" s="509">
        <f t="shared" si="35"/>
        <v>80</v>
      </c>
      <c r="I1882" s="501">
        <f t="shared" si="36"/>
        <v>20</v>
      </c>
    </row>
    <row r="1883" spans="1:9" ht="30" x14ac:dyDescent="0.3">
      <c r="A1883" s="494" t="s">
        <v>5732</v>
      </c>
      <c r="B1883" s="513" t="s">
        <v>3915</v>
      </c>
      <c r="C1883" s="302" t="s">
        <v>5733</v>
      </c>
      <c r="D1883" s="514" t="s">
        <v>5734</v>
      </c>
      <c r="E1883" s="508" t="s">
        <v>1276</v>
      </c>
      <c r="F1883" s="508" t="s">
        <v>350</v>
      </c>
      <c r="G1883" s="511">
        <v>100</v>
      </c>
      <c r="H1883" s="509">
        <f t="shared" si="35"/>
        <v>80</v>
      </c>
      <c r="I1883" s="501">
        <f t="shared" si="36"/>
        <v>20</v>
      </c>
    </row>
    <row r="1884" spans="1:9" ht="30" x14ac:dyDescent="0.3">
      <c r="A1884" s="494" t="s">
        <v>5735</v>
      </c>
      <c r="B1884" s="513" t="s">
        <v>4753</v>
      </c>
      <c r="C1884" s="302" t="s">
        <v>5222</v>
      </c>
      <c r="D1884" s="514" t="s">
        <v>5736</v>
      </c>
      <c r="E1884" s="508" t="s">
        <v>1276</v>
      </c>
      <c r="F1884" s="508" t="s">
        <v>350</v>
      </c>
      <c r="G1884" s="511">
        <v>100</v>
      </c>
      <c r="H1884" s="509">
        <f t="shared" si="35"/>
        <v>80</v>
      </c>
      <c r="I1884" s="501">
        <f t="shared" si="36"/>
        <v>20</v>
      </c>
    </row>
    <row r="1885" spans="1:9" ht="30" x14ac:dyDescent="0.3">
      <c r="A1885" s="494" t="s">
        <v>5737</v>
      </c>
      <c r="B1885" s="513" t="s">
        <v>483</v>
      </c>
      <c r="C1885" s="302" t="s">
        <v>775</v>
      </c>
      <c r="D1885" s="514" t="s">
        <v>5738</v>
      </c>
      <c r="E1885" s="508" t="s">
        <v>1276</v>
      </c>
      <c r="F1885" s="508" t="s">
        <v>350</v>
      </c>
      <c r="G1885" s="511">
        <v>100</v>
      </c>
      <c r="H1885" s="509">
        <f t="shared" si="35"/>
        <v>80</v>
      </c>
      <c r="I1885" s="501">
        <f t="shared" si="36"/>
        <v>20</v>
      </c>
    </row>
    <row r="1886" spans="1:9" ht="30" x14ac:dyDescent="0.3">
      <c r="A1886" s="494" t="s">
        <v>5739</v>
      </c>
      <c r="B1886" s="513" t="s">
        <v>5566</v>
      </c>
      <c r="C1886" s="302" t="s">
        <v>5740</v>
      </c>
      <c r="D1886" s="514" t="s">
        <v>5741</v>
      </c>
      <c r="E1886" s="508" t="s">
        <v>1276</v>
      </c>
      <c r="F1886" s="508" t="s">
        <v>350</v>
      </c>
      <c r="G1886" s="511">
        <v>100</v>
      </c>
      <c r="H1886" s="509">
        <f t="shared" si="35"/>
        <v>80</v>
      </c>
      <c r="I1886" s="501">
        <f t="shared" si="36"/>
        <v>20</v>
      </c>
    </row>
    <row r="1887" spans="1:9" ht="30" x14ac:dyDescent="0.3">
      <c r="A1887" s="494" t="s">
        <v>5742</v>
      </c>
      <c r="B1887" s="513" t="s">
        <v>668</v>
      </c>
      <c r="C1887" s="302" t="s">
        <v>5743</v>
      </c>
      <c r="D1887" s="514" t="s">
        <v>5744</v>
      </c>
      <c r="E1887" s="508" t="s">
        <v>1276</v>
      </c>
      <c r="F1887" s="508" t="s">
        <v>350</v>
      </c>
      <c r="G1887" s="511">
        <v>100</v>
      </c>
      <c r="H1887" s="509">
        <f t="shared" si="35"/>
        <v>80</v>
      </c>
      <c r="I1887" s="501">
        <f t="shared" si="36"/>
        <v>20</v>
      </c>
    </row>
    <row r="1888" spans="1:9" ht="30" x14ac:dyDescent="0.3">
      <c r="A1888" s="494" t="s">
        <v>5745</v>
      </c>
      <c r="B1888" s="513" t="s">
        <v>514</v>
      </c>
      <c r="C1888" s="302" t="s">
        <v>5746</v>
      </c>
      <c r="D1888" s="514" t="s">
        <v>5747</v>
      </c>
      <c r="E1888" s="508" t="s">
        <v>1276</v>
      </c>
      <c r="F1888" s="508" t="s">
        <v>350</v>
      </c>
      <c r="G1888" s="511">
        <v>100</v>
      </c>
      <c r="H1888" s="509">
        <f t="shared" si="35"/>
        <v>80</v>
      </c>
      <c r="I1888" s="501">
        <f t="shared" si="36"/>
        <v>20</v>
      </c>
    </row>
    <row r="1889" spans="1:9" ht="30" x14ac:dyDescent="0.3">
      <c r="A1889" s="494" t="s">
        <v>5748</v>
      </c>
      <c r="B1889" s="513" t="s">
        <v>5749</v>
      </c>
      <c r="C1889" s="302" t="s">
        <v>5554</v>
      </c>
      <c r="D1889" s="514" t="s">
        <v>5750</v>
      </c>
      <c r="E1889" s="508" t="s">
        <v>1276</v>
      </c>
      <c r="F1889" s="508" t="s">
        <v>350</v>
      </c>
      <c r="G1889" s="511">
        <v>100</v>
      </c>
      <c r="H1889" s="509">
        <f t="shared" si="35"/>
        <v>80</v>
      </c>
      <c r="I1889" s="501">
        <f t="shared" si="36"/>
        <v>20</v>
      </c>
    </row>
    <row r="1890" spans="1:9" ht="30" x14ac:dyDescent="0.3">
      <c r="A1890" s="494" t="s">
        <v>5751</v>
      </c>
      <c r="B1890" s="513" t="s">
        <v>5752</v>
      </c>
      <c r="C1890" s="302" t="s">
        <v>1067</v>
      </c>
      <c r="D1890" s="514" t="s">
        <v>5753</v>
      </c>
      <c r="E1890" s="508" t="s">
        <v>1276</v>
      </c>
      <c r="F1890" s="508" t="s">
        <v>350</v>
      </c>
      <c r="G1890" s="511">
        <v>100</v>
      </c>
      <c r="H1890" s="509">
        <f t="shared" si="35"/>
        <v>80</v>
      </c>
      <c r="I1890" s="501">
        <f t="shared" si="36"/>
        <v>20</v>
      </c>
    </row>
    <row r="1891" spans="1:9" ht="30" x14ac:dyDescent="0.3">
      <c r="A1891" s="494" t="s">
        <v>5754</v>
      </c>
      <c r="B1891" s="513" t="s">
        <v>5755</v>
      </c>
      <c r="C1891" s="302" t="s">
        <v>5714</v>
      </c>
      <c r="D1891" s="514" t="s">
        <v>5756</v>
      </c>
      <c r="E1891" s="508" t="s">
        <v>1276</v>
      </c>
      <c r="F1891" s="508" t="s">
        <v>350</v>
      </c>
      <c r="G1891" s="511">
        <v>100</v>
      </c>
      <c r="H1891" s="509">
        <f t="shared" si="35"/>
        <v>80</v>
      </c>
      <c r="I1891" s="501">
        <f t="shared" si="36"/>
        <v>20</v>
      </c>
    </row>
    <row r="1892" spans="1:9" ht="30" x14ac:dyDescent="0.3">
      <c r="A1892" s="494" t="s">
        <v>5757</v>
      </c>
      <c r="B1892" s="513" t="s">
        <v>5758</v>
      </c>
      <c r="C1892" s="302" t="s">
        <v>5554</v>
      </c>
      <c r="D1892" s="514" t="s">
        <v>5759</v>
      </c>
      <c r="E1892" s="508" t="s">
        <v>1276</v>
      </c>
      <c r="F1892" s="508" t="s">
        <v>350</v>
      </c>
      <c r="G1892" s="511">
        <v>100</v>
      </c>
      <c r="H1892" s="509">
        <f t="shared" si="35"/>
        <v>80</v>
      </c>
      <c r="I1892" s="501">
        <f t="shared" si="36"/>
        <v>20</v>
      </c>
    </row>
    <row r="1893" spans="1:9" ht="30" x14ac:dyDescent="0.3">
      <c r="A1893" s="494" t="s">
        <v>5760</v>
      </c>
      <c r="B1893" s="512" t="s">
        <v>522</v>
      </c>
      <c r="C1893" s="302" t="s">
        <v>5761</v>
      </c>
      <c r="D1893" s="510" t="s">
        <v>5762</v>
      </c>
      <c r="E1893" s="508" t="s">
        <v>1276</v>
      </c>
      <c r="F1893" s="508" t="s">
        <v>350</v>
      </c>
      <c r="G1893" s="511">
        <v>100</v>
      </c>
      <c r="H1893" s="509">
        <f t="shared" si="35"/>
        <v>80</v>
      </c>
      <c r="I1893" s="501">
        <f t="shared" si="36"/>
        <v>20</v>
      </c>
    </row>
    <row r="1894" spans="1:9" ht="30" x14ac:dyDescent="0.3">
      <c r="A1894" s="494" t="s">
        <v>5763</v>
      </c>
      <c r="B1894" s="512" t="s">
        <v>5764</v>
      </c>
      <c r="C1894" s="302" t="s">
        <v>5499</v>
      </c>
      <c r="D1894" s="510" t="s">
        <v>5765</v>
      </c>
      <c r="E1894" s="508" t="s">
        <v>1276</v>
      </c>
      <c r="F1894" s="508" t="s">
        <v>350</v>
      </c>
      <c r="G1894" s="511">
        <v>100</v>
      </c>
      <c r="H1894" s="509">
        <f t="shared" si="35"/>
        <v>80</v>
      </c>
      <c r="I1894" s="501">
        <f t="shared" si="36"/>
        <v>20</v>
      </c>
    </row>
    <row r="1895" spans="1:9" ht="30" x14ac:dyDescent="0.3">
      <c r="A1895" s="494" t="s">
        <v>5766</v>
      </c>
      <c r="B1895" s="512" t="s">
        <v>1328</v>
      </c>
      <c r="C1895" s="302" t="s">
        <v>3285</v>
      </c>
      <c r="D1895" s="510" t="s">
        <v>5767</v>
      </c>
      <c r="E1895" s="508" t="s">
        <v>1276</v>
      </c>
      <c r="F1895" s="508" t="s">
        <v>350</v>
      </c>
      <c r="G1895" s="511">
        <v>100</v>
      </c>
      <c r="H1895" s="509">
        <f t="shared" si="35"/>
        <v>80</v>
      </c>
      <c r="I1895" s="501">
        <f t="shared" si="36"/>
        <v>20</v>
      </c>
    </row>
    <row r="1896" spans="1:9" ht="30" x14ac:dyDescent="0.3">
      <c r="A1896" s="494" t="s">
        <v>5768</v>
      </c>
      <c r="B1896" s="512" t="s">
        <v>483</v>
      </c>
      <c r="C1896" s="302" t="s">
        <v>3285</v>
      </c>
      <c r="D1896" s="510" t="s">
        <v>5769</v>
      </c>
      <c r="E1896" s="508" t="s">
        <v>1276</v>
      </c>
      <c r="F1896" s="508" t="s">
        <v>350</v>
      </c>
      <c r="G1896" s="511">
        <v>100</v>
      </c>
      <c r="H1896" s="509">
        <f t="shared" si="35"/>
        <v>80</v>
      </c>
      <c r="I1896" s="501">
        <f t="shared" si="36"/>
        <v>20</v>
      </c>
    </row>
    <row r="1897" spans="1:9" ht="30" x14ac:dyDescent="0.3">
      <c r="A1897" s="494" t="s">
        <v>5770</v>
      </c>
      <c r="B1897" s="512" t="s">
        <v>5563</v>
      </c>
      <c r="C1897" s="302" t="s">
        <v>5439</v>
      </c>
      <c r="D1897" s="510" t="s">
        <v>5771</v>
      </c>
      <c r="E1897" s="508" t="s">
        <v>1276</v>
      </c>
      <c r="F1897" s="508" t="s">
        <v>350</v>
      </c>
      <c r="G1897" s="511">
        <v>100</v>
      </c>
      <c r="H1897" s="509">
        <f t="shared" si="35"/>
        <v>80</v>
      </c>
      <c r="I1897" s="501">
        <f t="shared" si="36"/>
        <v>20</v>
      </c>
    </row>
    <row r="1898" spans="1:9" ht="30" x14ac:dyDescent="0.3">
      <c r="A1898" s="494" t="s">
        <v>5772</v>
      </c>
      <c r="B1898" s="512" t="s">
        <v>5675</v>
      </c>
      <c r="C1898" s="302" t="s">
        <v>5560</v>
      </c>
      <c r="D1898" s="510" t="s">
        <v>5773</v>
      </c>
      <c r="E1898" s="508" t="s">
        <v>1276</v>
      </c>
      <c r="F1898" s="508" t="s">
        <v>350</v>
      </c>
      <c r="G1898" s="511">
        <v>100</v>
      </c>
      <c r="H1898" s="509">
        <f t="shared" si="35"/>
        <v>80</v>
      </c>
      <c r="I1898" s="501">
        <f t="shared" si="36"/>
        <v>20</v>
      </c>
    </row>
    <row r="1899" spans="1:9" ht="30" x14ac:dyDescent="0.3">
      <c r="A1899" s="494" t="s">
        <v>5774</v>
      </c>
      <c r="B1899" s="512" t="s">
        <v>544</v>
      </c>
      <c r="C1899" s="302" t="s">
        <v>3285</v>
      </c>
      <c r="D1899" s="510" t="s">
        <v>5775</v>
      </c>
      <c r="E1899" s="508" t="s">
        <v>1276</v>
      </c>
      <c r="F1899" s="508" t="s">
        <v>350</v>
      </c>
      <c r="G1899" s="511">
        <v>100</v>
      </c>
      <c r="H1899" s="509">
        <f t="shared" si="35"/>
        <v>80</v>
      </c>
      <c r="I1899" s="501">
        <f t="shared" si="36"/>
        <v>20</v>
      </c>
    </row>
    <row r="1900" spans="1:9" ht="30" x14ac:dyDescent="0.3">
      <c r="A1900" s="494" t="s">
        <v>5776</v>
      </c>
      <c r="B1900" s="512" t="s">
        <v>5777</v>
      </c>
      <c r="C1900" s="302" t="s">
        <v>1977</v>
      </c>
      <c r="D1900" s="510" t="s">
        <v>5778</v>
      </c>
      <c r="E1900" s="508" t="s">
        <v>1276</v>
      </c>
      <c r="F1900" s="508" t="s">
        <v>350</v>
      </c>
      <c r="G1900" s="511">
        <v>100</v>
      </c>
      <c r="H1900" s="509">
        <f t="shared" si="35"/>
        <v>80</v>
      </c>
      <c r="I1900" s="501">
        <f t="shared" si="36"/>
        <v>20</v>
      </c>
    </row>
    <row r="1901" spans="1:9" ht="30" x14ac:dyDescent="0.3">
      <c r="A1901" s="494" t="s">
        <v>5779</v>
      </c>
      <c r="B1901" s="512" t="s">
        <v>483</v>
      </c>
      <c r="C1901" s="302" t="s">
        <v>2544</v>
      </c>
      <c r="D1901" s="510" t="s">
        <v>5780</v>
      </c>
      <c r="E1901" s="508" t="s">
        <v>1276</v>
      </c>
      <c r="F1901" s="508" t="s">
        <v>350</v>
      </c>
      <c r="G1901" s="511">
        <v>100</v>
      </c>
      <c r="H1901" s="509">
        <f t="shared" si="35"/>
        <v>80</v>
      </c>
      <c r="I1901" s="501">
        <f t="shared" si="36"/>
        <v>20</v>
      </c>
    </row>
    <row r="1902" spans="1:9" ht="30" x14ac:dyDescent="0.3">
      <c r="A1902" s="494" t="s">
        <v>5781</v>
      </c>
      <c r="B1902" s="512" t="s">
        <v>5637</v>
      </c>
      <c r="C1902" s="302" t="s">
        <v>5480</v>
      </c>
      <c r="D1902" s="510" t="s">
        <v>5782</v>
      </c>
      <c r="E1902" s="508" t="s">
        <v>1276</v>
      </c>
      <c r="F1902" s="508" t="s">
        <v>350</v>
      </c>
      <c r="G1902" s="511">
        <v>100</v>
      </c>
      <c r="H1902" s="509">
        <f t="shared" si="35"/>
        <v>80</v>
      </c>
      <c r="I1902" s="501">
        <f t="shared" si="36"/>
        <v>20</v>
      </c>
    </row>
    <row r="1903" spans="1:9" ht="30" x14ac:dyDescent="0.3">
      <c r="A1903" s="494" t="s">
        <v>5783</v>
      </c>
      <c r="B1903" s="512" t="s">
        <v>5784</v>
      </c>
      <c r="C1903" s="302" t="s">
        <v>5785</v>
      </c>
      <c r="D1903" s="510" t="s">
        <v>5786</v>
      </c>
      <c r="E1903" s="508" t="s">
        <v>1276</v>
      </c>
      <c r="F1903" s="508" t="s">
        <v>350</v>
      </c>
      <c r="G1903" s="511">
        <v>100</v>
      </c>
      <c r="H1903" s="509">
        <f t="shared" si="35"/>
        <v>80</v>
      </c>
      <c r="I1903" s="501">
        <f t="shared" si="36"/>
        <v>20</v>
      </c>
    </row>
    <row r="1904" spans="1:9" ht="30" x14ac:dyDescent="0.3">
      <c r="A1904" s="494" t="s">
        <v>5787</v>
      </c>
      <c r="B1904" s="512" t="s">
        <v>3656</v>
      </c>
      <c r="C1904" s="302" t="s">
        <v>5788</v>
      </c>
      <c r="D1904" s="510" t="s">
        <v>5789</v>
      </c>
      <c r="E1904" s="508" t="s">
        <v>1276</v>
      </c>
      <c r="F1904" s="508" t="s">
        <v>350</v>
      </c>
      <c r="G1904" s="511">
        <v>100</v>
      </c>
      <c r="H1904" s="509">
        <f t="shared" si="35"/>
        <v>80</v>
      </c>
      <c r="I1904" s="501">
        <f t="shared" si="36"/>
        <v>20</v>
      </c>
    </row>
    <row r="1905" spans="1:9" ht="30" x14ac:dyDescent="0.3">
      <c r="A1905" s="494" t="s">
        <v>5790</v>
      </c>
      <c r="B1905" s="512" t="s">
        <v>5791</v>
      </c>
      <c r="C1905" s="302" t="s">
        <v>5554</v>
      </c>
      <c r="D1905" s="510" t="s">
        <v>5792</v>
      </c>
      <c r="E1905" s="508" t="s">
        <v>1276</v>
      </c>
      <c r="F1905" s="508" t="s">
        <v>350</v>
      </c>
      <c r="G1905" s="511">
        <v>100</v>
      </c>
      <c r="H1905" s="509">
        <f t="shared" si="35"/>
        <v>80</v>
      </c>
      <c r="I1905" s="501">
        <f t="shared" si="36"/>
        <v>20</v>
      </c>
    </row>
    <row r="1906" spans="1:9" ht="30" x14ac:dyDescent="0.3">
      <c r="A1906" s="494" t="s">
        <v>5793</v>
      </c>
      <c r="B1906" s="512" t="s">
        <v>523</v>
      </c>
      <c r="C1906" s="302" t="s">
        <v>5724</v>
      </c>
      <c r="D1906" s="510" t="s">
        <v>5794</v>
      </c>
      <c r="E1906" s="508" t="s">
        <v>1276</v>
      </c>
      <c r="F1906" s="508" t="s">
        <v>350</v>
      </c>
      <c r="G1906" s="511">
        <v>100</v>
      </c>
      <c r="H1906" s="509">
        <f t="shared" si="35"/>
        <v>80</v>
      </c>
      <c r="I1906" s="501">
        <f t="shared" si="36"/>
        <v>20</v>
      </c>
    </row>
    <row r="1907" spans="1:9" ht="30" x14ac:dyDescent="0.3">
      <c r="A1907" s="494" t="s">
        <v>5795</v>
      </c>
      <c r="B1907" s="512" t="s">
        <v>1979</v>
      </c>
      <c r="C1907" s="302" t="s">
        <v>5477</v>
      </c>
      <c r="D1907" s="510" t="s">
        <v>5796</v>
      </c>
      <c r="E1907" s="508" t="s">
        <v>1276</v>
      </c>
      <c r="F1907" s="508" t="s">
        <v>350</v>
      </c>
      <c r="G1907" s="511">
        <v>100</v>
      </c>
      <c r="H1907" s="509">
        <f t="shared" si="35"/>
        <v>80</v>
      </c>
      <c r="I1907" s="501">
        <f t="shared" si="36"/>
        <v>20</v>
      </c>
    </row>
    <row r="1908" spans="1:9" ht="30" x14ac:dyDescent="0.3">
      <c r="A1908" s="494" t="s">
        <v>5797</v>
      </c>
      <c r="B1908" s="512" t="s">
        <v>5798</v>
      </c>
      <c r="C1908" s="302" t="s">
        <v>1080</v>
      </c>
      <c r="D1908" s="510" t="s">
        <v>5799</v>
      </c>
      <c r="E1908" s="508" t="s">
        <v>1276</v>
      </c>
      <c r="F1908" s="508" t="s">
        <v>350</v>
      </c>
      <c r="G1908" s="511">
        <v>100</v>
      </c>
      <c r="H1908" s="509">
        <f t="shared" si="35"/>
        <v>80</v>
      </c>
      <c r="I1908" s="501">
        <f t="shared" si="36"/>
        <v>20</v>
      </c>
    </row>
    <row r="1909" spans="1:9" ht="30" x14ac:dyDescent="0.3">
      <c r="A1909" s="494" t="s">
        <v>5800</v>
      </c>
      <c r="B1909" s="512" t="s">
        <v>1746</v>
      </c>
      <c r="C1909" s="302" t="s">
        <v>1239</v>
      </c>
      <c r="D1909" s="510" t="s">
        <v>5801</v>
      </c>
      <c r="E1909" s="508" t="s">
        <v>1276</v>
      </c>
      <c r="F1909" s="508" t="s">
        <v>350</v>
      </c>
      <c r="G1909" s="511">
        <v>100</v>
      </c>
      <c r="H1909" s="509">
        <f t="shared" si="35"/>
        <v>80</v>
      </c>
      <c r="I1909" s="501">
        <f t="shared" si="36"/>
        <v>20</v>
      </c>
    </row>
    <row r="1910" spans="1:9" ht="30" x14ac:dyDescent="0.3">
      <c r="A1910" s="494" t="s">
        <v>5802</v>
      </c>
      <c r="B1910" s="512" t="s">
        <v>5803</v>
      </c>
      <c r="C1910" s="302" t="s">
        <v>5695</v>
      </c>
      <c r="D1910" s="510" t="s">
        <v>5804</v>
      </c>
      <c r="E1910" s="508" t="s">
        <v>1276</v>
      </c>
      <c r="F1910" s="508" t="s">
        <v>350</v>
      </c>
      <c r="G1910" s="511">
        <v>100</v>
      </c>
      <c r="H1910" s="509">
        <f t="shared" si="35"/>
        <v>80</v>
      </c>
      <c r="I1910" s="501">
        <f t="shared" si="36"/>
        <v>20</v>
      </c>
    </row>
    <row r="1911" spans="1:9" ht="30" x14ac:dyDescent="0.3">
      <c r="A1911" s="494" t="s">
        <v>5805</v>
      </c>
      <c r="B1911" s="512" t="s">
        <v>5806</v>
      </c>
      <c r="C1911" s="302" t="s">
        <v>5807</v>
      </c>
      <c r="D1911" s="510" t="s">
        <v>5808</v>
      </c>
      <c r="E1911" s="508" t="s">
        <v>1276</v>
      </c>
      <c r="F1911" s="508" t="s">
        <v>350</v>
      </c>
      <c r="G1911" s="511">
        <v>100</v>
      </c>
      <c r="H1911" s="509">
        <f t="shared" si="35"/>
        <v>80</v>
      </c>
      <c r="I1911" s="501">
        <f t="shared" si="36"/>
        <v>20</v>
      </c>
    </row>
    <row r="1912" spans="1:9" ht="30" x14ac:dyDescent="0.3">
      <c r="A1912" s="494" t="s">
        <v>5809</v>
      </c>
      <c r="B1912" s="512" t="s">
        <v>2812</v>
      </c>
      <c r="C1912" s="302" t="s">
        <v>5761</v>
      </c>
      <c r="D1912" s="510" t="s">
        <v>5810</v>
      </c>
      <c r="E1912" s="508" t="s">
        <v>1276</v>
      </c>
      <c r="F1912" s="508" t="s">
        <v>350</v>
      </c>
      <c r="G1912" s="511">
        <v>100</v>
      </c>
      <c r="H1912" s="509">
        <f t="shared" si="35"/>
        <v>80</v>
      </c>
      <c r="I1912" s="501">
        <f t="shared" si="36"/>
        <v>20</v>
      </c>
    </row>
    <row r="1913" spans="1:9" ht="30" x14ac:dyDescent="0.3">
      <c r="A1913" s="494" t="s">
        <v>5811</v>
      </c>
      <c r="B1913" s="514" t="s">
        <v>4093</v>
      </c>
      <c r="C1913" s="302" t="s">
        <v>5812</v>
      </c>
      <c r="D1913" s="514" t="s">
        <v>5813</v>
      </c>
      <c r="E1913" s="508" t="s">
        <v>1276</v>
      </c>
      <c r="F1913" s="508" t="s">
        <v>350</v>
      </c>
      <c r="G1913" s="511">
        <v>100</v>
      </c>
      <c r="H1913" s="509">
        <f t="shared" si="35"/>
        <v>80</v>
      </c>
      <c r="I1913" s="501">
        <f t="shared" si="36"/>
        <v>20</v>
      </c>
    </row>
    <row r="1914" spans="1:9" ht="30" x14ac:dyDescent="0.3">
      <c r="A1914" s="494" t="s">
        <v>5814</v>
      </c>
      <c r="B1914" s="514" t="s">
        <v>2237</v>
      </c>
      <c r="C1914" s="302" t="s">
        <v>5815</v>
      </c>
      <c r="D1914" s="514" t="s">
        <v>5816</v>
      </c>
      <c r="E1914" s="508" t="s">
        <v>1276</v>
      </c>
      <c r="F1914" s="508" t="s">
        <v>350</v>
      </c>
      <c r="G1914" s="511">
        <v>100</v>
      </c>
      <c r="H1914" s="509">
        <f t="shared" si="35"/>
        <v>80</v>
      </c>
      <c r="I1914" s="501">
        <f t="shared" si="36"/>
        <v>20</v>
      </c>
    </row>
    <row r="1915" spans="1:9" ht="30" x14ac:dyDescent="0.3">
      <c r="A1915" s="494" t="s">
        <v>5817</v>
      </c>
      <c r="B1915" s="514" t="s">
        <v>5818</v>
      </c>
      <c r="C1915" s="302" t="s">
        <v>5819</v>
      </c>
      <c r="D1915" s="514" t="s">
        <v>5820</v>
      </c>
      <c r="E1915" s="508" t="s">
        <v>1276</v>
      </c>
      <c r="F1915" s="508" t="s">
        <v>350</v>
      </c>
      <c r="G1915" s="511">
        <v>100</v>
      </c>
      <c r="H1915" s="509">
        <f t="shared" si="35"/>
        <v>80</v>
      </c>
      <c r="I1915" s="501">
        <f t="shared" si="36"/>
        <v>20</v>
      </c>
    </row>
    <row r="1916" spans="1:9" ht="30" x14ac:dyDescent="0.3">
      <c r="A1916" s="494" t="s">
        <v>5821</v>
      </c>
      <c r="B1916" s="514" t="s">
        <v>5822</v>
      </c>
      <c r="C1916" s="302" t="s">
        <v>5823</v>
      </c>
      <c r="D1916" s="514" t="s">
        <v>5824</v>
      </c>
      <c r="E1916" s="508" t="s">
        <v>1276</v>
      </c>
      <c r="F1916" s="508" t="s">
        <v>350</v>
      </c>
      <c r="G1916" s="511">
        <v>100</v>
      </c>
      <c r="H1916" s="509">
        <f t="shared" si="35"/>
        <v>80</v>
      </c>
      <c r="I1916" s="501">
        <f t="shared" si="36"/>
        <v>20</v>
      </c>
    </row>
    <row r="1917" spans="1:9" ht="30" x14ac:dyDescent="0.3">
      <c r="A1917" s="494" t="s">
        <v>5825</v>
      </c>
      <c r="B1917" s="514" t="s">
        <v>5826</v>
      </c>
      <c r="C1917" s="302" t="s">
        <v>5560</v>
      </c>
      <c r="D1917" s="514" t="s">
        <v>5827</v>
      </c>
      <c r="E1917" s="508" t="s">
        <v>1276</v>
      </c>
      <c r="F1917" s="508" t="s">
        <v>350</v>
      </c>
      <c r="G1917" s="511">
        <v>100</v>
      </c>
      <c r="H1917" s="509">
        <f t="shared" si="35"/>
        <v>80</v>
      </c>
      <c r="I1917" s="501">
        <f t="shared" si="36"/>
        <v>20</v>
      </c>
    </row>
    <row r="1918" spans="1:9" ht="30" x14ac:dyDescent="0.3">
      <c r="A1918" s="494" t="s">
        <v>5828</v>
      </c>
      <c r="B1918" s="514" t="s">
        <v>5829</v>
      </c>
      <c r="C1918" s="302" t="s">
        <v>5830</v>
      </c>
      <c r="D1918" s="514" t="s">
        <v>5831</v>
      </c>
      <c r="E1918" s="508" t="s">
        <v>1276</v>
      </c>
      <c r="F1918" s="508" t="s">
        <v>350</v>
      </c>
      <c r="G1918" s="511">
        <v>100</v>
      </c>
      <c r="H1918" s="509">
        <f t="shared" si="35"/>
        <v>80</v>
      </c>
      <c r="I1918" s="501">
        <f t="shared" si="36"/>
        <v>20</v>
      </c>
    </row>
    <row r="1919" spans="1:9" ht="30" x14ac:dyDescent="0.3">
      <c r="A1919" s="494" t="s">
        <v>5832</v>
      </c>
      <c r="B1919" s="514" t="s">
        <v>654</v>
      </c>
      <c r="C1919" s="302" t="s">
        <v>5833</v>
      </c>
      <c r="D1919" s="514" t="s">
        <v>5834</v>
      </c>
      <c r="E1919" s="508" t="s">
        <v>1276</v>
      </c>
      <c r="F1919" s="508" t="s">
        <v>350</v>
      </c>
      <c r="G1919" s="511">
        <v>100</v>
      </c>
      <c r="H1919" s="509">
        <f t="shared" si="35"/>
        <v>80</v>
      </c>
      <c r="I1919" s="501">
        <f t="shared" si="36"/>
        <v>20</v>
      </c>
    </row>
    <row r="1920" spans="1:9" ht="30" x14ac:dyDescent="0.3">
      <c r="A1920" s="494" t="s">
        <v>5835</v>
      </c>
      <c r="B1920" s="514" t="s">
        <v>511</v>
      </c>
      <c r="C1920" s="302" t="s">
        <v>3483</v>
      </c>
      <c r="D1920" s="514" t="s">
        <v>5836</v>
      </c>
      <c r="E1920" s="508" t="s">
        <v>1276</v>
      </c>
      <c r="F1920" s="508" t="s">
        <v>350</v>
      </c>
      <c r="G1920" s="511">
        <v>100</v>
      </c>
      <c r="H1920" s="509">
        <f t="shared" si="35"/>
        <v>80</v>
      </c>
      <c r="I1920" s="501">
        <f t="shared" si="36"/>
        <v>20</v>
      </c>
    </row>
    <row r="1921" spans="1:9" ht="30" x14ac:dyDescent="0.3">
      <c r="A1921" s="494" t="s">
        <v>5837</v>
      </c>
      <c r="B1921" s="514" t="s">
        <v>536</v>
      </c>
      <c r="C1921" s="302" t="s">
        <v>5838</v>
      </c>
      <c r="D1921" s="514" t="s">
        <v>5839</v>
      </c>
      <c r="E1921" s="508" t="s">
        <v>1276</v>
      </c>
      <c r="F1921" s="508" t="s">
        <v>350</v>
      </c>
      <c r="G1921" s="511">
        <v>100</v>
      </c>
      <c r="H1921" s="509">
        <f t="shared" si="35"/>
        <v>80</v>
      </c>
      <c r="I1921" s="501">
        <f t="shared" si="36"/>
        <v>20</v>
      </c>
    </row>
    <row r="1922" spans="1:9" ht="30" x14ac:dyDescent="0.3">
      <c r="A1922" s="494" t="s">
        <v>5840</v>
      </c>
      <c r="B1922" s="514" t="s">
        <v>5841</v>
      </c>
      <c r="C1922" s="302" t="s">
        <v>5515</v>
      </c>
      <c r="D1922" s="514" t="s">
        <v>5842</v>
      </c>
      <c r="E1922" s="508" t="s">
        <v>1276</v>
      </c>
      <c r="F1922" s="508" t="s">
        <v>350</v>
      </c>
      <c r="G1922" s="511">
        <v>100</v>
      </c>
      <c r="H1922" s="509">
        <f t="shared" si="35"/>
        <v>80</v>
      </c>
      <c r="I1922" s="501">
        <f t="shared" si="36"/>
        <v>20</v>
      </c>
    </row>
    <row r="1923" spans="1:9" ht="30" x14ac:dyDescent="0.3">
      <c r="A1923" s="494" t="s">
        <v>5843</v>
      </c>
      <c r="B1923" s="514" t="s">
        <v>5844</v>
      </c>
      <c r="C1923" s="302" t="s">
        <v>5788</v>
      </c>
      <c r="D1923" s="514" t="s">
        <v>5845</v>
      </c>
      <c r="E1923" s="508" t="s">
        <v>1276</v>
      </c>
      <c r="F1923" s="508" t="s">
        <v>350</v>
      </c>
      <c r="G1923" s="511">
        <v>100</v>
      </c>
      <c r="H1923" s="509">
        <f t="shared" si="35"/>
        <v>80</v>
      </c>
      <c r="I1923" s="501">
        <f t="shared" si="36"/>
        <v>20</v>
      </c>
    </row>
    <row r="1924" spans="1:9" ht="30" x14ac:dyDescent="0.3">
      <c r="A1924" s="494" t="s">
        <v>5846</v>
      </c>
      <c r="B1924" s="514" t="s">
        <v>737</v>
      </c>
      <c r="C1924" s="302" t="s">
        <v>2803</v>
      </c>
      <c r="D1924" s="514" t="s">
        <v>5847</v>
      </c>
      <c r="E1924" s="508" t="s">
        <v>1276</v>
      </c>
      <c r="F1924" s="508" t="s">
        <v>350</v>
      </c>
      <c r="G1924" s="511">
        <v>100</v>
      </c>
      <c r="H1924" s="509">
        <f t="shared" si="35"/>
        <v>80</v>
      </c>
      <c r="I1924" s="501">
        <f t="shared" si="36"/>
        <v>20</v>
      </c>
    </row>
    <row r="1925" spans="1:9" ht="30" x14ac:dyDescent="0.3">
      <c r="A1925" s="494" t="s">
        <v>5848</v>
      </c>
      <c r="B1925" s="514" t="s">
        <v>5849</v>
      </c>
      <c r="C1925" s="302" t="s">
        <v>5850</v>
      </c>
      <c r="D1925" s="514" t="s">
        <v>5851</v>
      </c>
      <c r="E1925" s="508" t="s">
        <v>1276</v>
      </c>
      <c r="F1925" s="508" t="s">
        <v>350</v>
      </c>
      <c r="G1925" s="511">
        <v>100</v>
      </c>
      <c r="H1925" s="509">
        <f t="shared" si="35"/>
        <v>80</v>
      </c>
      <c r="I1925" s="501">
        <f t="shared" si="36"/>
        <v>20</v>
      </c>
    </row>
    <row r="1926" spans="1:9" ht="30" x14ac:dyDescent="0.3">
      <c r="A1926" s="494" t="s">
        <v>5852</v>
      </c>
      <c r="B1926" s="514" t="s">
        <v>5853</v>
      </c>
      <c r="C1926" s="302" t="s">
        <v>5599</v>
      </c>
      <c r="D1926" s="514" t="s">
        <v>5854</v>
      </c>
      <c r="E1926" s="508" t="s">
        <v>1276</v>
      </c>
      <c r="F1926" s="508" t="s">
        <v>350</v>
      </c>
      <c r="G1926" s="511">
        <v>100</v>
      </c>
      <c r="H1926" s="509">
        <f t="shared" si="35"/>
        <v>80</v>
      </c>
      <c r="I1926" s="501">
        <f t="shared" si="36"/>
        <v>20</v>
      </c>
    </row>
    <row r="1927" spans="1:9" ht="30" x14ac:dyDescent="0.3">
      <c r="A1927" s="494" t="s">
        <v>5855</v>
      </c>
      <c r="B1927" s="514" t="s">
        <v>5856</v>
      </c>
      <c r="C1927" s="302" t="s">
        <v>5439</v>
      </c>
      <c r="D1927" s="514" t="s">
        <v>5857</v>
      </c>
      <c r="E1927" s="508" t="s">
        <v>1276</v>
      </c>
      <c r="F1927" s="508" t="s">
        <v>350</v>
      </c>
      <c r="G1927" s="511">
        <v>100</v>
      </c>
      <c r="H1927" s="509">
        <f t="shared" si="35"/>
        <v>80</v>
      </c>
      <c r="I1927" s="501">
        <f t="shared" si="36"/>
        <v>20</v>
      </c>
    </row>
    <row r="1928" spans="1:9" ht="30" x14ac:dyDescent="0.3">
      <c r="A1928" s="494" t="s">
        <v>5858</v>
      </c>
      <c r="B1928" s="514" t="s">
        <v>5859</v>
      </c>
      <c r="C1928" s="302" t="s">
        <v>5850</v>
      </c>
      <c r="D1928" s="514" t="s">
        <v>5860</v>
      </c>
      <c r="E1928" s="508" t="s">
        <v>1276</v>
      </c>
      <c r="F1928" s="508" t="s">
        <v>350</v>
      </c>
      <c r="G1928" s="511">
        <v>100</v>
      </c>
      <c r="H1928" s="509">
        <f t="shared" si="35"/>
        <v>80</v>
      </c>
      <c r="I1928" s="501">
        <f t="shared" si="36"/>
        <v>20</v>
      </c>
    </row>
    <row r="1929" spans="1:9" ht="30" x14ac:dyDescent="0.3">
      <c r="A1929" s="494" t="s">
        <v>5861</v>
      </c>
      <c r="B1929" s="514" t="s">
        <v>1433</v>
      </c>
      <c r="C1929" s="302" t="s">
        <v>5862</v>
      </c>
      <c r="D1929" s="514" t="s">
        <v>5863</v>
      </c>
      <c r="E1929" s="508" t="s">
        <v>1276</v>
      </c>
      <c r="F1929" s="508" t="s">
        <v>350</v>
      </c>
      <c r="G1929" s="511">
        <v>100</v>
      </c>
      <c r="H1929" s="509">
        <f t="shared" si="35"/>
        <v>80</v>
      </c>
      <c r="I1929" s="501">
        <f t="shared" si="36"/>
        <v>20</v>
      </c>
    </row>
    <row r="1930" spans="1:9" ht="30" x14ac:dyDescent="0.3">
      <c r="A1930" s="494" t="s">
        <v>5864</v>
      </c>
      <c r="B1930" s="514" t="s">
        <v>2731</v>
      </c>
      <c r="C1930" s="302" t="s">
        <v>5865</v>
      </c>
      <c r="D1930" s="514" t="s">
        <v>5866</v>
      </c>
      <c r="E1930" s="508" t="s">
        <v>1276</v>
      </c>
      <c r="F1930" s="508" t="s">
        <v>350</v>
      </c>
      <c r="G1930" s="511">
        <v>100</v>
      </c>
      <c r="H1930" s="509">
        <f t="shared" si="35"/>
        <v>80</v>
      </c>
      <c r="I1930" s="501">
        <f t="shared" si="36"/>
        <v>20</v>
      </c>
    </row>
    <row r="1931" spans="1:9" ht="30" x14ac:dyDescent="0.3">
      <c r="A1931" s="494" t="s">
        <v>5867</v>
      </c>
      <c r="B1931" s="514" t="s">
        <v>1031</v>
      </c>
      <c r="C1931" s="302" t="s">
        <v>1337</v>
      </c>
      <c r="D1931" s="514" t="s">
        <v>5868</v>
      </c>
      <c r="E1931" s="508" t="s">
        <v>1276</v>
      </c>
      <c r="F1931" s="508" t="s">
        <v>350</v>
      </c>
      <c r="G1931" s="511">
        <v>100</v>
      </c>
      <c r="H1931" s="509">
        <f t="shared" si="35"/>
        <v>80</v>
      </c>
      <c r="I1931" s="501">
        <f t="shared" si="36"/>
        <v>20</v>
      </c>
    </row>
    <row r="1932" spans="1:9" ht="30" x14ac:dyDescent="0.3">
      <c r="A1932" s="494" t="s">
        <v>5869</v>
      </c>
      <c r="B1932" s="514" t="s">
        <v>3420</v>
      </c>
      <c r="C1932" s="302" t="s">
        <v>5870</v>
      </c>
      <c r="D1932" s="514" t="s">
        <v>5871</v>
      </c>
      <c r="E1932" s="508" t="s">
        <v>1276</v>
      </c>
      <c r="F1932" s="508" t="s">
        <v>350</v>
      </c>
      <c r="G1932" s="511">
        <v>100</v>
      </c>
      <c r="H1932" s="509">
        <f t="shared" si="35"/>
        <v>80</v>
      </c>
      <c r="I1932" s="501">
        <f t="shared" si="36"/>
        <v>20</v>
      </c>
    </row>
    <row r="1933" spans="1:9" ht="30" x14ac:dyDescent="0.3">
      <c r="A1933" s="494" t="s">
        <v>5872</v>
      </c>
      <c r="B1933" s="514" t="s">
        <v>5873</v>
      </c>
      <c r="C1933" s="302" t="s">
        <v>1067</v>
      </c>
      <c r="D1933" s="514" t="s">
        <v>5874</v>
      </c>
      <c r="E1933" s="508" t="s">
        <v>1276</v>
      </c>
      <c r="F1933" s="508" t="s">
        <v>350</v>
      </c>
      <c r="G1933" s="511">
        <v>100</v>
      </c>
      <c r="H1933" s="509">
        <f t="shared" si="35"/>
        <v>80</v>
      </c>
      <c r="I1933" s="501">
        <f t="shared" si="36"/>
        <v>20</v>
      </c>
    </row>
    <row r="1934" spans="1:9" ht="30" x14ac:dyDescent="0.3">
      <c r="A1934" s="494" t="s">
        <v>5875</v>
      </c>
      <c r="B1934" s="514" t="s">
        <v>1473</v>
      </c>
      <c r="C1934" s="302" t="s">
        <v>5876</v>
      </c>
      <c r="D1934" s="514" t="s">
        <v>5877</v>
      </c>
      <c r="E1934" s="508" t="s">
        <v>1276</v>
      </c>
      <c r="F1934" s="508" t="s">
        <v>350</v>
      </c>
      <c r="G1934" s="511">
        <v>100</v>
      </c>
      <c r="H1934" s="509">
        <f t="shared" si="35"/>
        <v>80</v>
      </c>
      <c r="I1934" s="501">
        <f t="shared" si="36"/>
        <v>20</v>
      </c>
    </row>
    <row r="1935" spans="1:9" ht="30" x14ac:dyDescent="0.3">
      <c r="A1935" s="494" t="s">
        <v>5878</v>
      </c>
      <c r="B1935" s="514" t="s">
        <v>5873</v>
      </c>
      <c r="C1935" s="302" t="s">
        <v>1067</v>
      </c>
      <c r="D1935" s="514" t="s">
        <v>5879</v>
      </c>
      <c r="E1935" s="508" t="s">
        <v>1276</v>
      </c>
      <c r="F1935" s="508" t="s">
        <v>350</v>
      </c>
      <c r="G1935" s="511">
        <v>100</v>
      </c>
      <c r="H1935" s="509">
        <f t="shared" si="35"/>
        <v>80</v>
      </c>
      <c r="I1935" s="501">
        <f t="shared" si="36"/>
        <v>20</v>
      </c>
    </row>
    <row r="1936" spans="1:9" ht="30" x14ac:dyDescent="0.3">
      <c r="A1936" s="494" t="s">
        <v>5880</v>
      </c>
      <c r="B1936" s="514" t="s">
        <v>5881</v>
      </c>
      <c r="C1936" s="302" t="s">
        <v>5375</v>
      </c>
      <c r="D1936" s="514" t="s">
        <v>5882</v>
      </c>
      <c r="E1936" s="508" t="s">
        <v>1276</v>
      </c>
      <c r="F1936" s="508" t="s">
        <v>350</v>
      </c>
      <c r="G1936" s="511">
        <v>100</v>
      </c>
      <c r="H1936" s="509">
        <f t="shared" si="35"/>
        <v>80</v>
      </c>
      <c r="I1936" s="501">
        <f t="shared" si="36"/>
        <v>20</v>
      </c>
    </row>
    <row r="1937" spans="1:9" ht="30" x14ac:dyDescent="0.3">
      <c r="A1937" s="494" t="s">
        <v>5883</v>
      </c>
      <c r="B1937" s="514" t="s">
        <v>5621</v>
      </c>
      <c r="C1937" s="302" t="s">
        <v>5434</v>
      </c>
      <c r="D1937" s="514" t="s">
        <v>5884</v>
      </c>
      <c r="E1937" s="508" t="s">
        <v>1276</v>
      </c>
      <c r="F1937" s="508" t="s">
        <v>350</v>
      </c>
      <c r="G1937" s="511">
        <v>100</v>
      </c>
      <c r="H1937" s="509">
        <f t="shared" si="35"/>
        <v>80</v>
      </c>
      <c r="I1937" s="501">
        <f t="shared" si="36"/>
        <v>20</v>
      </c>
    </row>
    <row r="1938" spans="1:9" ht="30" x14ac:dyDescent="0.3">
      <c r="A1938" s="494" t="s">
        <v>5885</v>
      </c>
      <c r="B1938" s="514" t="s">
        <v>541</v>
      </c>
      <c r="C1938" s="302" t="s">
        <v>5886</v>
      </c>
      <c r="D1938" s="514" t="s">
        <v>5887</v>
      </c>
      <c r="E1938" s="508" t="s">
        <v>1276</v>
      </c>
      <c r="F1938" s="508" t="s">
        <v>350</v>
      </c>
      <c r="G1938" s="511">
        <v>100</v>
      </c>
      <c r="H1938" s="509">
        <f t="shared" si="35"/>
        <v>80</v>
      </c>
      <c r="I1938" s="501">
        <f t="shared" si="36"/>
        <v>20</v>
      </c>
    </row>
    <row r="1939" spans="1:9" ht="30" x14ac:dyDescent="0.3">
      <c r="A1939" s="494" t="s">
        <v>5888</v>
      </c>
      <c r="B1939" s="514" t="s">
        <v>5889</v>
      </c>
      <c r="C1939" s="302" t="s">
        <v>1067</v>
      </c>
      <c r="D1939" s="514" t="s">
        <v>5890</v>
      </c>
      <c r="E1939" s="508" t="s">
        <v>1276</v>
      </c>
      <c r="F1939" s="508" t="s">
        <v>350</v>
      </c>
      <c r="G1939" s="511">
        <v>100</v>
      </c>
      <c r="H1939" s="509">
        <f t="shared" si="35"/>
        <v>80</v>
      </c>
      <c r="I1939" s="501">
        <f t="shared" si="36"/>
        <v>20</v>
      </c>
    </row>
    <row r="1940" spans="1:9" ht="30" x14ac:dyDescent="0.3">
      <c r="A1940" s="494" t="s">
        <v>5891</v>
      </c>
      <c r="B1940" s="514" t="s">
        <v>5892</v>
      </c>
      <c r="C1940" s="302" t="s">
        <v>5371</v>
      </c>
      <c r="D1940" s="514" t="s">
        <v>5893</v>
      </c>
      <c r="E1940" s="508" t="s">
        <v>1276</v>
      </c>
      <c r="F1940" s="508" t="s">
        <v>350</v>
      </c>
      <c r="G1940" s="511">
        <v>100</v>
      </c>
      <c r="H1940" s="509">
        <f t="shared" si="35"/>
        <v>80</v>
      </c>
      <c r="I1940" s="501">
        <f t="shared" si="36"/>
        <v>20</v>
      </c>
    </row>
    <row r="1941" spans="1:9" ht="30" x14ac:dyDescent="0.3">
      <c r="A1941" s="494" t="s">
        <v>5894</v>
      </c>
      <c r="B1941" s="514" t="s">
        <v>4093</v>
      </c>
      <c r="C1941" s="302" t="s">
        <v>795</v>
      </c>
      <c r="D1941" s="514" t="s">
        <v>5895</v>
      </c>
      <c r="E1941" s="508" t="s">
        <v>1276</v>
      </c>
      <c r="F1941" s="508" t="s">
        <v>350</v>
      </c>
      <c r="G1941" s="511">
        <v>100</v>
      </c>
      <c r="H1941" s="509">
        <f t="shared" si="35"/>
        <v>80</v>
      </c>
      <c r="I1941" s="501">
        <f t="shared" si="36"/>
        <v>20</v>
      </c>
    </row>
    <row r="1942" spans="1:9" ht="30" x14ac:dyDescent="0.3">
      <c r="A1942" s="494" t="s">
        <v>5896</v>
      </c>
      <c r="B1942" s="514" t="s">
        <v>1545</v>
      </c>
      <c r="C1942" s="302" t="s">
        <v>5897</v>
      </c>
      <c r="D1942" s="514" t="s">
        <v>5898</v>
      </c>
      <c r="E1942" s="508" t="s">
        <v>1276</v>
      </c>
      <c r="F1942" s="508" t="s">
        <v>350</v>
      </c>
      <c r="G1942" s="511">
        <v>100</v>
      </c>
      <c r="H1942" s="509">
        <f t="shared" si="35"/>
        <v>80</v>
      </c>
      <c r="I1942" s="501">
        <f t="shared" si="36"/>
        <v>20</v>
      </c>
    </row>
    <row r="1943" spans="1:9" ht="30" x14ac:dyDescent="0.3">
      <c r="A1943" s="494" t="s">
        <v>5899</v>
      </c>
      <c r="B1943" s="514" t="s">
        <v>515</v>
      </c>
      <c r="C1943" s="302" t="s">
        <v>5900</v>
      </c>
      <c r="D1943" s="514" t="s">
        <v>5901</v>
      </c>
      <c r="E1943" s="508" t="s">
        <v>1276</v>
      </c>
      <c r="F1943" s="508" t="s">
        <v>350</v>
      </c>
      <c r="G1943" s="511">
        <v>100</v>
      </c>
      <c r="H1943" s="509">
        <f t="shared" si="35"/>
        <v>80</v>
      </c>
      <c r="I1943" s="501">
        <f t="shared" si="36"/>
        <v>20</v>
      </c>
    </row>
    <row r="1944" spans="1:9" ht="30" x14ac:dyDescent="0.3">
      <c r="A1944" s="494" t="s">
        <v>5902</v>
      </c>
      <c r="B1944" s="514" t="s">
        <v>1065</v>
      </c>
      <c r="C1944" s="302" t="s">
        <v>5903</v>
      </c>
      <c r="D1944" s="514" t="s">
        <v>5904</v>
      </c>
      <c r="E1944" s="508" t="s">
        <v>1276</v>
      </c>
      <c r="F1944" s="508" t="s">
        <v>350</v>
      </c>
      <c r="G1944" s="511">
        <v>100</v>
      </c>
      <c r="H1944" s="509">
        <f t="shared" si="35"/>
        <v>80</v>
      </c>
      <c r="I1944" s="501">
        <f t="shared" si="36"/>
        <v>20</v>
      </c>
    </row>
    <row r="1945" spans="1:9" ht="30" x14ac:dyDescent="0.3">
      <c r="A1945" s="494" t="s">
        <v>5905</v>
      </c>
      <c r="B1945" s="514" t="s">
        <v>1433</v>
      </c>
      <c r="C1945" s="302" t="s">
        <v>5876</v>
      </c>
      <c r="D1945" s="514" t="s">
        <v>5906</v>
      </c>
      <c r="E1945" s="508" t="s">
        <v>1276</v>
      </c>
      <c r="F1945" s="508" t="s">
        <v>350</v>
      </c>
      <c r="G1945" s="511">
        <v>100</v>
      </c>
      <c r="H1945" s="509">
        <f t="shared" ref="H1945:H2008" si="37">G1945-I1945</f>
        <v>80</v>
      </c>
      <c r="I1945" s="501">
        <f t="shared" ref="I1945:I2008" si="38">G1945*20%</f>
        <v>20</v>
      </c>
    </row>
    <row r="1946" spans="1:9" ht="30" x14ac:dyDescent="0.3">
      <c r="A1946" s="494" t="s">
        <v>5907</v>
      </c>
      <c r="B1946" s="514" t="s">
        <v>485</v>
      </c>
      <c r="C1946" s="302" t="s">
        <v>5850</v>
      </c>
      <c r="D1946" s="514" t="s">
        <v>5908</v>
      </c>
      <c r="E1946" s="508" t="s">
        <v>1276</v>
      </c>
      <c r="F1946" s="508" t="s">
        <v>350</v>
      </c>
      <c r="G1946" s="511">
        <v>100</v>
      </c>
      <c r="H1946" s="509">
        <f t="shared" si="37"/>
        <v>80</v>
      </c>
      <c r="I1946" s="501">
        <f t="shared" si="38"/>
        <v>20</v>
      </c>
    </row>
    <row r="1947" spans="1:9" ht="30" x14ac:dyDescent="0.3">
      <c r="A1947" s="494" t="s">
        <v>5909</v>
      </c>
      <c r="B1947" s="514" t="s">
        <v>5910</v>
      </c>
      <c r="C1947" s="302" t="s">
        <v>5499</v>
      </c>
      <c r="D1947" s="514" t="s">
        <v>5911</v>
      </c>
      <c r="E1947" s="508" t="s">
        <v>1276</v>
      </c>
      <c r="F1947" s="508" t="s">
        <v>350</v>
      </c>
      <c r="G1947" s="511">
        <v>100</v>
      </c>
      <c r="H1947" s="509">
        <f t="shared" si="37"/>
        <v>80</v>
      </c>
      <c r="I1947" s="501">
        <f t="shared" si="38"/>
        <v>20</v>
      </c>
    </row>
    <row r="1948" spans="1:9" ht="30" x14ac:dyDescent="0.3">
      <c r="A1948" s="494" t="s">
        <v>5912</v>
      </c>
      <c r="B1948" s="514" t="s">
        <v>530</v>
      </c>
      <c r="C1948" s="302" t="s">
        <v>5163</v>
      </c>
      <c r="D1948" s="514" t="s">
        <v>5913</v>
      </c>
      <c r="E1948" s="508" t="s">
        <v>1276</v>
      </c>
      <c r="F1948" s="508" t="s">
        <v>350</v>
      </c>
      <c r="G1948" s="511">
        <v>100</v>
      </c>
      <c r="H1948" s="509">
        <f t="shared" si="37"/>
        <v>80</v>
      </c>
      <c r="I1948" s="501">
        <f t="shared" si="38"/>
        <v>20</v>
      </c>
    </row>
    <row r="1949" spans="1:9" ht="30" x14ac:dyDescent="0.3">
      <c r="A1949" s="494" t="s">
        <v>5914</v>
      </c>
      <c r="B1949" s="514" t="s">
        <v>672</v>
      </c>
      <c r="C1949" s="302" t="s">
        <v>5915</v>
      </c>
      <c r="D1949" s="514" t="s">
        <v>5916</v>
      </c>
      <c r="E1949" s="508" t="s">
        <v>1276</v>
      </c>
      <c r="F1949" s="508" t="s">
        <v>350</v>
      </c>
      <c r="G1949" s="511">
        <v>100</v>
      </c>
      <c r="H1949" s="509">
        <f t="shared" si="37"/>
        <v>80</v>
      </c>
      <c r="I1949" s="501">
        <f t="shared" si="38"/>
        <v>20</v>
      </c>
    </row>
    <row r="1950" spans="1:9" ht="30" x14ac:dyDescent="0.3">
      <c r="A1950" s="494" t="s">
        <v>5917</v>
      </c>
      <c r="B1950" s="514" t="s">
        <v>5918</v>
      </c>
      <c r="C1950" s="302" t="s">
        <v>5485</v>
      </c>
      <c r="D1950" s="514" t="s">
        <v>5919</v>
      </c>
      <c r="E1950" s="508" t="s">
        <v>1276</v>
      </c>
      <c r="F1950" s="508" t="s">
        <v>350</v>
      </c>
      <c r="G1950" s="511">
        <v>100</v>
      </c>
      <c r="H1950" s="509">
        <f t="shared" si="37"/>
        <v>80</v>
      </c>
      <c r="I1950" s="501">
        <f t="shared" si="38"/>
        <v>20</v>
      </c>
    </row>
    <row r="1951" spans="1:9" ht="30" x14ac:dyDescent="0.3">
      <c r="A1951" s="494" t="s">
        <v>5920</v>
      </c>
      <c r="B1951" s="514" t="s">
        <v>5921</v>
      </c>
      <c r="C1951" s="302" t="s">
        <v>5922</v>
      </c>
      <c r="D1951" s="514" t="s">
        <v>5923</v>
      </c>
      <c r="E1951" s="508" t="s">
        <v>1276</v>
      </c>
      <c r="F1951" s="508" t="s">
        <v>350</v>
      </c>
      <c r="G1951" s="511">
        <v>100</v>
      </c>
      <c r="H1951" s="509">
        <f t="shared" si="37"/>
        <v>80</v>
      </c>
      <c r="I1951" s="501">
        <f t="shared" si="38"/>
        <v>20</v>
      </c>
    </row>
    <row r="1952" spans="1:9" ht="30" x14ac:dyDescent="0.3">
      <c r="A1952" s="494" t="s">
        <v>5924</v>
      </c>
      <c r="B1952" s="514" t="s">
        <v>946</v>
      </c>
      <c r="C1952" s="302" t="s">
        <v>1337</v>
      </c>
      <c r="D1952" s="514" t="s">
        <v>5925</v>
      </c>
      <c r="E1952" s="508" t="s">
        <v>1276</v>
      </c>
      <c r="F1952" s="508" t="s">
        <v>350</v>
      </c>
      <c r="G1952" s="511">
        <v>100</v>
      </c>
      <c r="H1952" s="509">
        <f t="shared" si="37"/>
        <v>80</v>
      </c>
      <c r="I1952" s="501">
        <f t="shared" si="38"/>
        <v>20</v>
      </c>
    </row>
    <row r="1953" spans="1:9" ht="30" x14ac:dyDescent="0.3">
      <c r="A1953" s="494" t="s">
        <v>5926</v>
      </c>
      <c r="B1953" s="514" t="s">
        <v>520</v>
      </c>
      <c r="C1953" s="302" t="s">
        <v>2327</v>
      </c>
      <c r="D1953" s="514" t="s">
        <v>5927</v>
      </c>
      <c r="E1953" s="508" t="s">
        <v>1276</v>
      </c>
      <c r="F1953" s="508" t="s">
        <v>350</v>
      </c>
      <c r="G1953" s="511">
        <v>100</v>
      </c>
      <c r="H1953" s="509">
        <f t="shared" si="37"/>
        <v>80</v>
      </c>
      <c r="I1953" s="501">
        <f t="shared" si="38"/>
        <v>20</v>
      </c>
    </row>
    <row r="1954" spans="1:9" ht="30" x14ac:dyDescent="0.3">
      <c r="A1954" s="494" t="s">
        <v>5928</v>
      </c>
      <c r="B1954" s="514" t="s">
        <v>5929</v>
      </c>
      <c r="C1954" s="302" t="s">
        <v>5930</v>
      </c>
      <c r="D1954" s="514" t="s">
        <v>5931</v>
      </c>
      <c r="E1954" s="508" t="s">
        <v>1276</v>
      </c>
      <c r="F1954" s="508" t="s">
        <v>350</v>
      </c>
      <c r="G1954" s="511">
        <v>100</v>
      </c>
      <c r="H1954" s="509">
        <f t="shared" si="37"/>
        <v>80</v>
      </c>
      <c r="I1954" s="501">
        <f t="shared" si="38"/>
        <v>20</v>
      </c>
    </row>
    <row r="1955" spans="1:9" ht="30" x14ac:dyDescent="0.3">
      <c r="A1955" s="494" t="s">
        <v>5932</v>
      </c>
      <c r="B1955" s="514" t="s">
        <v>5933</v>
      </c>
      <c r="C1955" s="302" t="s">
        <v>5499</v>
      </c>
      <c r="D1955" s="514" t="s">
        <v>5934</v>
      </c>
      <c r="E1955" s="508" t="s">
        <v>1276</v>
      </c>
      <c r="F1955" s="508" t="s">
        <v>350</v>
      </c>
      <c r="G1955" s="511">
        <v>100</v>
      </c>
      <c r="H1955" s="509">
        <f t="shared" si="37"/>
        <v>80</v>
      </c>
      <c r="I1955" s="501">
        <f t="shared" si="38"/>
        <v>20</v>
      </c>
    </row>
    <row r="1956" spans="1:9" ht="30" x14ac:dyDescent="0.3">
      <c r="A1956" s="494" t="s">
        <v>5935</v>
      </c>
      <c r="B1956" s="514" t="s">
        <v>5936</v>
      </c>
      <c r="C1956" s="302" t="s">
        <v>5937</v>
      </c>
      <c r="D1956" s="514" t="s">
        <v>5938</v>
      </c>
      <c r="E1956" s="508" t="s">
        <v>1276</v>
      </c>
      <c r="F1956" s="508" t="s">
        <v>350</v>
      </c>
      <c r="G1956" s="511">
        <v>100</v>
      </c>
      <c r="H1956" s="509">
        <f t="shared" si="37"/>
        <v>80</v>
      </c>
      <c r="I1956" s="501">
        <f t="shared" si="38"/>
        <v>20</v>
      </c>
    </row>
    <row r="1957" spans="1:9" ht="30" x14ac:dyDescent="0.3">
      <c r="A1957" s="494" t="s">
        <v>5939</v>
      </c>
      <c r="B1957" s="514" t="s">
        <v>5940</v>
      </c>
      <c r="C1957" s="302" t="s">
        <v>5485</v>
      </c>
      <c r="D1957" s="514" t="s">
        <v>5941</v>
      </c>
      <c r="E1957" s="508" t="s">
        <v>1276</v>
      </c>
      <c r="F1957" s="508" t="s">
        <v>350</v>
      </c>
      <c r="G1957" s="511">
        <v>100</v>
      </c>
      <c r="H1957" s="509">
        <f t="shared" si="37"/>
        <v>80</v>
      </c>
      <c r="I1957" s="501">
        <f t="shared" si="38"/>
        <v>20</v>
      </c>
    </row>
    <row r="1958" spans="1:9" ht="30" x14ac:dyDescent="0.3">
      <c r="A1958" s="494" t="s">
        <v>5942</v>
      </c>
      <c r="B1958" s="514" t="s">
        <v>539</v>
      </c>
      <c r="C1958" s="302" t="s">
        <v>5870</v>
      </c>
      <c r="D1958" s="514" t="s">
        <v>5943</v>
      </c>
      <c r="E1958" s="508" t="s">
        <v>1276</v>
      </c>
      <c r="F1958" s="508" t="s">
        <v>350</v>
      </c>
      <c r="G1958" s="511">
        <v>100</v>
      </c>
      <c r="H1958" s="509">
        <f t="shared" si="37"/>
        <v>80</v>
      </c>
      <c r="I1958" s="501">
        <f t="shared" si="38"/>
        <v>20</v>
      </c>
    </row>
    <row r="1959" spans="1:9" ht="30" x14ac:dyDescent="0.3">
      <c r="A1959" s="494" t="s">
        <v>5944</v>
      </c>
      <c r="B1959" s="514" t="s">
        <v>1758</v>
      </c>
      <c r="C1959" s="302" t="s">
        <v>5876</v>
      </c>
      <c r="D1959" s="514" t="s">
        <v>5945</v>
      </c>
      <c r="E1959" s="508" t="s">
        <v>1276</v>
      </c>
      <c r="F1959" s="508" t="s">
        <v>350</v>
      </c>
      <c r="G1959" s="511">
        <v>100</v>
      </c>
      <c r="H1959" s="509">
        <f t="shared" si="37"/>
        <v>80</v>
      </c>
      <c r="I1959" s="501">
        <f t="shared" si="38"/>
        <v>20</v>
      </c>
    </row>
    <row r="1960" spans="1:9" ht="30" x14ac:dyDescent="0.3">
      <c r="A1960" s="494" t="s">
        <v>5946</v>
      </c>
      <c r="B1960" s="514" t="s">
        <v>1371</v>
      </c>
      <c r="C1960" s="302" t="s">
        <v>5947</v>
      </c>
      <c r="D1960" s="514" t="s">
        <v>5948</v>
      </c>
      <c r="E1960" s="508" t="s">
        <v>1276</v>
      </c>
      <c r="F1960" s="508" t="s">
        <v>350</v>
      </c>
      <c r="G1960" s="511">
        <v>100</v>
      </c>
      <c r="H1960" s="509">
        <f t="shared" si="37"/>
        <v>80</v>
      </c>
      <c r="I1960" s="501">
        <f t="shared" si="38"/>
        <v>20</v>
      </c>
    </row>
    <row r="1961" spans="1:9" ht="30" x14ac:dyDescent="0.3">
      <c r="A1961" s="494" t="s">
        <v>5949</v>
      </c>
      <c r="B1961" s="514" t="s">
        <v>5580</v>
      </c>
      <c r="C1961" s="302" t="s">
        <v>5950</v>
      </c>
      <c r="D1961" s="514" t="s">
        <v>5951</v>
      </c>
      <c r="E1961" s="508" t="s">
        <v>1276</v>
      </c>
      <c r="F1961" s="508" t="s">
        <v>350</v>
      </c>
      <c r="G1961" s="511">
        <v>100</v>
      </c>
      <c r="H1961" s="509">
        <f t="shared" si="37"/>
        <v>80</v>
      </c>
      <c r="I1961" s="501">
        <f t="shared" si="38"/>
        <v>20</v>
      </c>
    </row>
    <row r="1962" spans="1:9" ht="30" x14ac:dyDescent="0.3">
      <c r="A1962" s="494" t="s">
        <v>5952</v>
      </c>
      <c r="B1962" s="513" t="s">
        <v>672</v>
      </c>
      <c r="C1962" s="302" t="s">
        <v>5953</v>
      </c>
      <c r="D1962" s="514">
        <v>11001005318</v>
      </c>
      <c r="E1962" s="508" t="s">
        <v>1276</v>
      </c>
      <c r="F1962" s="508" t="s">
        <v>350</v>
      </c>
      <c r="G1962" s="511">
        <v>100</v>
      </c>
      <c r="H1962" s="509">
        <f t="shared" si="37"/>
        <v>80</v>
      </c>
      <c r="I1962" s="501">
        <f t="shared" si="38"/>
        <v>20</v>
      </c>
    </row>
    <row r="1963" spans="1:9" ht="30" x14ac:dyDescent="0.3">
      <c r="A1963" s="494" t="s">
        <v>5954</v>
      </c>
      <c r="B1963" s="513" t="s">
        <v>972</v>
      </c>
      <c r="C1963" s="302" t="s">
        <v>5955</v>
      </c>
      <c r="D1963" s="514">
        <v>61008003583</v>
      </c>
      <c r="E1963" s="508" t="s">
        <v>1276</v>
      </c>
      <c r="F1963" s="508" t="s">
        <v>350</v>
      </c>
      <c r="G1963" s="511">
        <v>100</v>
      </c>
      <c r="H1963" s="509">
        <f t="shared" si="37"/>
        <v>80</v>
      </c>
      <c r="I1963" s="501">
        <f t="shared" si="38"/>
        <v>20</v>
      </c>
    </row>
    <row r="1964" spans="1:9" ht="30" x14ac:dyDescent="0.3">
      <c r="A1964" s="494" t="s">
        <v>5956</v>
      </c>
      <c r="B1964" s="513" t="s">
        <v>3400</v>
      </c>
      <c r="C1964" s="302" t="s">
        <v>5957</v>
      </c>
      <c r="D1964" s="514">
        <v>61009000016</v>
      </c>
      <c r="E1964" s="508" t="s">
        <v>1276</v>
      </c>
      <c r="F1964" s="508" t="s">
        <v>350</v>
      </c>
      <c r="G1964" s="511">
        <v>100</v>
      </c>
      <c r="H1964" s="509">
        <f t="shared" si="37"/>
        <v>80</v>
      </c>
      <c r="I1964" s="501">
        <f t="shared" si="38"/>
        <v>20</v>
      </c>
    </row>
    <row r="1965" spans="1:9" ht="30" x14ac:dyDescent="0.3">
      <c r="A1965" s="494" t="s">
        <v>5958</v>
      </c>
      <c r="B1965" s="513" t="s">
        <v>595</v>
      </c>
      <c r="C1965" s="302" t="s">
        <v>5959</v>
      </c>
      <c r="D1965" s="514">
        <v>61009025162</v>
      </c>
      <c r="E1965" s="508" t="s">
        <v>1276</v>
      </c>
      <c r="F1965" s="508" t="s">
        <v>350</v>
      </c>
      <c r="G1965" s="511">
        <v>100</v>
      </c>
      <c r="H1965" s="509">
        <f t="shared" si="37"/>
        <v>80</v>
      </c>
      <c r="I1965" s="501">
        <f t="shared" si="38"/>
        <v>20</v>
      </c>
    </row>
    <row r="1966" spans="1:9" ht="30" x14ac:dyDescent="0.3">
      <c r="A1966" s="494" t="s">
        <v>5960</v>
      </c>
      <c r="B1966" s="513" t="s">
        <v>3915</v>
      </c>
      <c r="C1966" s="302" t="s">
        <v>5961</v>
      </c>
      <c r="D1966" s="514">
        <v>61009010587</v>
      </c>
      <c r="E1966" s="508" t="s">
        <v>1276</v>
      </c>
      <c r="F1966" s="508" t="s">
        <v>350</v>
      </c>
      <c r="G1966" s="511">
        <v>100</v>
      </c>
      <c r="H1966" s="509">
        <f t="shared" si="37"/>
        <v>80</v>
      </c>
      <c r="I1966" s="501">
        <f t="shared" si="38"/>
        <v>20</v>
      </c>
    </row>
    <row r="1967" spans="1:9" ht="30" x14ac:dyDescent="0.3">
      <c r="A1967" s="494" t="s">
        <v>5962</v>
      </c>
      <c r="B1967" s="513" t="s">
        <v>887</v>
      </c>
      <c r="C1967" s="302" t="s">
        <v>5421</v>
      </c>
      <c r="D1967" s="514">
        <v>46001004192</v>
      </c>
      <c r="E1967" s="508" t="s">
        <v>1276</v>
      </c>
      <c r="F1967" s="508" t="s">
        <v>350</v>
      </c>
      <c r="G1967" s="511">
        <v>100</v>
      </c>
      <c r="H1967" s="509">
        <f t="shared" si="37"/>
        <v>80</v>
      </c>
      <c r="I1967" s="501">
        <f t="shared" si="38"/>
        <v>20</v>
      </c>
    </row>
    <row r="1968" spans="1:9" ht="30" x14ac:dyDescent="0.3">
      <c r="A1968" s="494" t="s">
        <v>5963</v>
      </c>
      <c r="B1968" s="533" t="s">
        <v>881</v>
      </c>
      <c r="C1968" s="302" t="s">
        <v>5964</v>
      </c>
      <c r="D1968" s="514" t="s">
        <v>5965</v>
      </c>
      <c r="E1968" s="508" t="s">
        <v>1276</v>
      </c>
      <c r="F1968" s="508" t="s">
        <v>350</v>
      </c>
      <c r="G1968" s="511">
        <v>100</v>
      </c>
      <c r="H1968" s="509">
        <f t="shared" si="37"/>
        <v>80</v>
      </c>
      <c r="I1968" s="501">
        <f t="shared" si="38"/>
        <v>20</v>
      </c>
    </row>
    <row r="1969" spans="1:9" ht="30" x14ac:dyDescent="0.3">
      <c r="A1969" s="494" t="s">
        <v>5966</v>
      </c>
      <c r="B1969" s="513" t="s">
        <v>4335</v>
      </c>
      <c r="C1969" s="302" t="s">
        <v>4810</v>
      </c>
      <c r="D1969" s="514">
        <v>61009006997</v>
      </c>
      <c r="E1969" s="508" t="s">
        <v>1276</v>
      </c>
      <c r="F1969" s="508" t="s">
        <v>350</v>
      </c>
      <c r="G1969" s="511">
        <v>100</v>
      </c>
      <c r="H1969" s="509">
        <f t="shared" si="37"/>
        <v>80</v>
      </c>
      <c r="I1969" s="501">
        <f t="shared" si="38"/>
        <v>20</v>
      </c>
    </row>
    <row r="1970" spans="1:9" ht="30" x14ac:dyDescent="0.3">
      <c r="A1970" s="494" t="s">
        <v>5967</v>
      </c>
      <c r="B1970" s="513" t="s">
        <v>3915</v>
      </c>
      <c r="C1970" s="302" t="s">
        <v>5968</v>
      </c>
      <c r="D1970" s="514">
        <v>52001014553</v>
      </c>
      <c r="E1970" s="508" t="s">
        <v>1276</v>
      </c>
      <c r="F1970" s="508" t="s">
        <v>350</v>
      </c>
      <c r="G1970" s="511">
        <v>100</v>
      </c>
      <c r="H1970" s="509">
        <f t="shared" si="37"/>
        <v>80</v>
      </c>
      <c r="I1970" s="501">
        <f t="shared" si="38"/>
        <v>20</v>
      </c>
    </row>
    <row r="1971" spans="1:9" ht="30" x14ac:dyDescent="0.3">
      <c r="A1971" s="494" t="s">
        <v>5969</v>
      </c>
      <c r="B1971" s="513" t="s">
        <v>5970</v>
      </c>
      <c r="C1971" s="302" t="s">
        <v>5971</v>
      </c>
      <c r="D1971" s="514">
        <v>52001010543</v>
      </c>
      <c r="E1971" s="508" t="s">
        <v>1276</v>
      </c>
      <c r="F1971" s="508" t="s">
        <v>350</v>
      </c>
      <c r="G1971" s="511">
        <v>100</v>
      </c>
      <c r="H1971" s="509">
        <f t="shared" si="37"/>
        <v>80</v>
      </c>
      <c r="I1971" s="501">
        <f t="shared" si="38"/>
        <v>20</v>
      </c>
    </row>
    <row r="1972" spans="1:9" ht="30" x14ac:dyDescent="0.3">
      <c r="A1972" s="494" t="s">
        <v>5972</v>
      </c>
      <c r="B1972" s="513" t="s">
        <v>1031</v>
      </c>
      <c r="C1972" s="302" t="s">
        <v>2093</v>
      </c>
      <c r="D1972" s="514">
        <v>33001002098</v>
      </c>
      <c r="E1972" s="508" t="s">
        <v>1276</v>
      </c>
      <c r="F1972" s="508" t="s">
        <v>350</v>
      </c>
      <c r="G1972" s="511">
        <v>100</v>
      </c>
      <c r="H1972" s="509">
        <f t="shared" si="37"/>
        <v>80</v>
      </c>
      <c r="I1972" s="501">
        <f t="shared" si="38"/>
        <v>20</v>
      </c>
    </row>
    <row r="1973" spans="1:9" ht="30" x14ac:dyDescent="0.3">
      <c r="A1973" s="494" t="s">
        <v>5973</v>
      </c>
      <c r="B1973" s="513" t="s">
        <v>483</v>
      </c>
      <c r="C1973" s="302" t="s">
        <v>2806</v>
      </c>
      <c r="D1973" s="514">
        <v>35001006473</v>
      </c>
      <c r="E1973" s="508" t="s">
        <v>1276</v>
      </c>
      <c r="F1973" s="508" t="s">
        <v>350</v>
      </c>
      <c r="G1973" s="511">
        <v>100</v>
      </c>
      <c r="H1973" s="509">
        <f t="shared" si="37"/>
        <v>80</v>
      </c>
      <c r="I1973" s="501">
        <f t="shared" si="38"/>
        <v>20</v>
      </c>
    </row>
    <row r="1974" spans="1:9" ht="30" x14ac:dyDescent="0.3">
      <c r="A1974" s="494" t="s">
        <v>5974</v>
      </c>
      <c r="B1974" s="513" t="s">
        <v>4616</v>
      </c>
      <c r="C1974" s="302" t="s">
        <v>1789</v>
      </c>
      <c r="D1974" s="514">
        <v>61009011241</v>
      </c>
      <c r="E1974" s="508" t="s">
        <v>1276</v>
      </c>
      <c r="F1974" s="508" t="s">
        <v>350</v>
      </c>
      <c r="G1974" s="511">
        <v>100</v>
      </c>
      <c r="H1974" s="509">
        <f t="shared" si="37"/>
        <v>80</v>
      </c>
      <c r="I1974" s="501">
        <f t="shared" si="38"/>
        <v>20</v>
      </c>
    </row>
    <row r="1975" spans="1:9" ht="30" x14ac:dyDescent="0.3">
      <c r="A1975" s="494" t="s">
        <v>5975</v>
      </c>
      <c r="B1975" s="513" t="s">
        <v>1688</v>
      </c>
      <c r="C1975" s="302" t="s">
        <v>5421</v>
      </c>
      <c r="D1975" s="514">
        <v>52001021852</v>
      </c>
      <c r="E1975" s="508" t="s">
        <v>1276</v>
      </c>
      <c r="F1975" s="508" t="s">
        <v>350</v>
      </c>
      <c r="G1975" s="511">
        <v>100</v>
      </c>
      <c r="H1975" s="509">
        <f t="shared" si="37"/>
        <v>80</v>
      </c>
      <c r="I1975" s="501">
        <f t="shared" si="38"/>
        <v>20</v>
      </c>
    </row>
    <row r="1976" spans="1:9" ht="30" x14ac:dyDescent="0.3">
      <c r="A1976" s="494" t="s">
        <v>5976</v>
      </c>
      <c r="B1976" s="513" t="s">
        <v>4335</v>
      </c>
      <c r="C1976" s="302" t="s">
        <v>1789</v>
      </c>
      <c r="D1976" s="514">
        <v>61009026203</v>
      </c>
      <c r="E1976" s="508" t="s">
        <v>1276</v>
      </c>
      <c r="F1976" s="508" t="s">
        <v>350</v>
      </c>
      <c r="G1976" s="511">
        <v>100</v>
      </c>
      <c r="H1976" s="509">
        <f t="shared" si="37"/>
        <v>80</v>
      </c>
      <c r="I1976" s="501">
        <f t="shared" si="38"/>
        <v>20</v>
      </c>
    </row>
    <row r="1977" spans="1:9" ht="30" x14ac:dyDescent="0.3">
      <c r="A1977" s="494" t="s">
        <v>5977</v>
      </c>
      <c r="B1977" s="513" t="s">
        <v>2140</v>
      </c>
      <c r="C1977" s="302" t="s">
        <v>5978</v>
      </c>
      <c r="D1977" s="514">
        <v>52001024208</v>
      </c>
      <c r="E1977" s="508" t="s">
        <v>1276</v>
      </c>
      <c r="F1977" s="508" t="s">
        <v>350</v>
      </c>
      <c r="G1977" s="511">
        <v>100</v>
      </c>
      <c r="H1977" s="509">
        <f t="shared" si="37"/>
        <v>80</v>
      </c>
      <c r="I1977" s="501">
        <f t="shared" si="38"/>
        <v>20</v>
      </c>
    </row>
    <row r="1978" spans="1:9" ht="30" x14ac:dyDescent="0.3">
      <c r="A1978" s="494" t="s">
        <v>5979</v>
      </c>
      <c r="B1978" s="513" t="s">
        <v>5980</v>
      </c>
      <c r="C1978" s="302" t="s">
        <v>5981</v>
      </c>
      <c r="D1978" s="514">
        <v>62002000287</v>
      </c>
      <c r="E1978" s="508" t="s">
        <v>1276</v>
      </c>
      <c r="F1978" s="508" t="s">
        <v>350</v>
      </c>
      <c r="G1978" s="511">
        <v>100</v>
      </c>
      <c r="H1978" s="509">
        <f t="shared" si="37"/>
        <v>80</v>
      </c>
      <c r="I1978" s="501">
        <f t="shared" si="38"/>
        <v>20</v>
      </c>
    </row>
    <row r="1979" spans="1:9" ht="30" x14ac:dyDescent="0.3">
      <c r="A1979" s="494" t="s">
        <v>5982</v>
      </c>
      <c r="B1979" s="513" t="s">
        <v>5806</v>
      </c>
      <c r="C1979" s="302" t="s">
        <v>2093</v>
      </c>
      <c r="D1979" s="514">
        <v>61009006135</v>
      </c>
      <c r="E1979" s="508" t="s">
        <v>1276</v>
      </c>
      <c r="F1979" s="508" t="s">
        <v>350</v>
      </c>
      <c r="G1979" s="511">
        <v>100</v>
      </c>
      <c r="H1979" s="509">
        <f t="shared" si="37"/>
        <v>80</v>
      </c>
      <c r="I1979" s="501">
        <f t="shared" si="38"/>
        <v>20</v>
      </c>
    </row>
    <row r="1980" spans="1:9" ht="30" x14ac:dyDescent="0.3">
      <c r="A1980" s="494" t="s">
        <v>5983</v>
      </c>
      <c r="B1980" s="513" t="s">
        <v>737</v>
      </c>
      <c r="C1980" s="302" t="s">
        <v>5984</v>
      </c>
      <c r="D1980" s="514">
        <v>52001014462</v>
      </c>
      <c r="E1980" s="508" t="s">
        <v>1276</v>
      </c>
      <c r="F1980" s="508" t="s">
        <v>350</v>
      </c>
      <c r="G1980" s="511">
        <v>100</v>
      </c>
      <c r="H1980" s="509">
        <f t="shared" si="37"/>
        <v>80</v>
      </c>
      <c r="I1980" s="501">
        <f t="shared" si="38"/>
        <v>20</v>
      </c>
    </row>
    <row r="1981" spans="1:9" ht="30" x14ac:dyDescent="0.3">
      <c r="A1981" s="494" t="s">
        <v>5985</v>
      </c>
      <c r="B1981" s="513" t="s">
        <v>5986</v>
      </c>
      <c r="C1981" s="302" t="s">
        <v>5987</v>
      </c>
      <c r="D1981" s="514">
        <v>52001014584</v>
      </c>
      <c r="E1981" s="508" t="s">
        <v>1276</v>
      </c>
      <c r="F1981" s="508" t="s">
        <v>350</v>
      </c>
      <c r="G1981" s="511">
        <v>100</v>
      </c>
      <c r="H1981" s="509">
        <f t="shared" si="37"/>
        <v>80</v>
      </c>
      <c r="I1981" s="501">
        <f t="shared" si="38"/>
        <v>20</v>
      </c>
    </row>
    <row r="1982" spans="1:9" ht="30" x14ac:dyDescent="0.3">
      <c r="A1982" s="494" t="s">
        <v>5988</v>
      </c>
      <c r="B1982" s="513" t="s">
        <v>5566</v>
      </c>
      <c r="C1982" s="302" t="s">
        <v>5989</v>
      </c>
      <c r="D1982" s="514">
        <v>52001008943</v>
      </c>
      <c r="E1982" s="508" t="s">
        <v>1276</v>
      </c>
      <c r="F1982" s="508" t="s">
        <v>350</v>
      </c>
      <c r="G1982" s="511">
        <v>100</v>
      </c>
      <c r="H1982" s="509">
        <f t="shared" si="37"/>
        <v>80</v>
      </c>
      <c r="I1982" s="501">
        <f t="shared" si="38"/>
        <v>20</v>
      </c>
    </row>
    <row r="1983" spans="1:9" ht="30" x14ac:dyDescent="0.3">
      <c r="A1983" s="494" t="s">
        <v>5990</v>
      </c>
      <c r="B1983" s="513" t="s">
        <v>5991</v>
      </c>
      <c r="C1983" s="302" t="s">
        <v>2303</v>
      </c>
      <c r="D1983" s="514">
        <v>52001025729</v>
      </c>
      <c r="E1983" s="508" t="s">
        <v>1276</v>
      </c>
      <c r="F1983" s="508" t="s">
        <v>350</v>
      </c>
      <c r="G1983" s="511">
        <v>100</v>
      </c>
      <c r="H1983" s="509">
        <f t="shared" si="37"/>
        <v>80</v>
      </c>
      <c r="I1983" s="501">
        <f t="shared" si="38"/>
        <v>20</v>
      </c>
    </row>
    <row r="1984" spans="1:9" ht="30" x14ac:dyDescent="0.3">
      <c r="A1984" s="494" t="s">
        <v>5992</v>
      </c>
      <c r="B1984" s="513" t="s">
        <v>514</v>
      </c>
      <c r="C1984" s="302" t="s">
        <v>5421</v>
      </c>
      <c r="D1984" s="514">
        <v>61004011811</v>
      </c>
      <c r="E1984" s="508" t="s">
        <v>1276</v>
      </c>
      <c r="F1984" s="508" t="s">
        <v>350</v>
      </c>
      <c r="G1984" s="511">
        <v>100</v>
      </c>
      <c r="H1984" s="509">
        <f t="shared" si="37"/>
        <v>80</v>
      </c>
      <c r="I1984" s="501">
        <f t="shared" si="38"/>
        <v>20</v>
      </c>
    </row>
    <row r="1985" spans="1:9" ht="30" x14ac:dyDescent="0.3">
      <c r="A1985" s="494" t="s">
        <v>5993</v>
      </c>
      <c r="B1985" s="513" t="s">
        <v>481</v>
      </c>
      <c r="C1985" s="302" t="s">
        <v>5994</v>
      </c>
      <c r="D1985" s="514">
        <v>30001001657</v>
      </c>
      <c r="E1985" s="508" t="s">
        <v>1276</v>
      </c>
      <c r="F1985" s="508" t="s">
        <v>350</v>
      </c>
      <c r="G1985" s="511">
        <v>100</v>
      </c>
      <c r="H1985" s="509">
        <f t="shared" si="37"/>
        <v>80</v>
      </c>
      <c r="I1985" s="501">
        <f t="shared" si="38"/>
        <v>20</v>
      </c>
    </row>
    <row r="1986" spans="1:9" ht="30" x14ac:dyDescent="0.3">
      <c r="A1986" s="494" t="s">
        <v>5995</v>
      </c>
      <c r="B1986" s="513" t="s">
        <v>5996</v>
      </c>
      <c r="C1986" s="302" t="s">
        <v>5997</v>
      </c>
      <c r="D1986" s="514">
        <v>52001015651</v>
      </c>
      <c r="E1986" s="508" t="s">
        <v>1276</v>
      </c>
      <c r="F1986" s="508" t="s">
        <v>350</v>
      </c>
      <c r="G1986" s="511">
        <v>100</v>
      </c>
      <c r="H1986" s="509">
        <f t="shared" si="37"/>
        <v>80</v>
      </c>
      <c r="I1986" s="501">
        <f t="shared" si="38"/>
        <v>20</v>
      </c>
    </row>
    <row r="1987" spans="1:9" ht="30" x14ac:dyDescent="0.3">
      <c r="A1987" s="494" t="s">
        <v>5998</v>
      </c>
      <c r="B1987" s="513" t="s">
        <v>4335</v>
      </c>
      <c r="C1987" s="302" t="s">
        <v>706</v>
      </c>
      <c r="D1987" s="514">
        <v>33001056788</v>
      </c>
      <c r="E1987" s="508" t="s">
        <v>1276</v>
      </c>
      <c r="F1987" s="508" t="s">
        <v>350</v>
      </c>
      <c r="G1987" s="511">
        <v>100</v>
      </c>
      <c r="H1987" s="509">
        <f t="shared" si="37"/>
        <v>80</v>
      </c>
      <c r="I1987" s="501">
        <f t="shared" si="38"/>
        <v>20</v>
      </c>
    </row>
    <row r="1988" spans="1:9" ht="30" x14ac:dyDescent="0.3">
      <c r="A1988" s="494" t="s">
        <v>5999</v>
      </c>
      <c r="B1988" s="513" t="s">
        <v>6000</v>
      </c>
      <c r="C1988" s="302" t="s">
        <v>3510</v>
      </c>
      <c r="D1988" s="514">
        <v>52001018656</v>
      </c>
      <c r="E1988" s="508" t="s">
        <v>1276</v>
      </c>
      <c r="F1988" s="508" t="s">
        <v>350</v>
      </c>
      <c r="G1988" s="511">
        <v>100</v>
      </c>
      <c r="H1988" s="509">
        <f t="shared" si="37"/>
        <v>80</v>
      </c>
      <c r="I1988" s="501">
        <f t="shared" si="38"/>
        <v>20</v>
      </c>
    </row>
    <row r="1989" spans="1:9" ht="30" x14ac:dyDescent="0.3">
      <c r="A1989" s="494" t="s">
        <v>6001</v>
      </c>
      <c r="B1989" s="513" t="s">
        <v>6002</v>
      </c>
      <c r="C1989" s="302" t="s">
        <v>6003</v>
      </c>
      <c r="D1989" s="514">
        <v>52001022187</v>
      </c>
      <c r="E1989" s="508" t="s">
        <v>1276</v>
      </c>
      <c r="F1989" s="508" t="s">
        <v>350</v>
      </c>
      <c r="G1989" s="511">
        <v>100</v>
      </c>
      <c r="H1989" s="509">
        <f t="shared" si="37"/>
        <v>80</v>
      </c>
      <c r="I1989" s="501">
        <f t="shared" si="38"/>
        <v>20</v>
      </c>
    </row>
    <row r="1990" spans="1:9" ht="30" x14ac:dyDescent="0.3">
      <c r="A1990" s="494" t="s">
        <v>6004</v>
      </c>
      <c r="B1990" s="513" t="s">
        <v>2613</v>
      </c>
      <c r="C1990" s="302" t="s">
        <v>6005</v>
      </c>
      <c r="D1990" s="514">
        <v>52650000768</v>
      </c>
      <c r="E1990" s="508" t="s">
        <v>1276</v>
      </c>
      <c r="F1990" s="508" t="s">
        <v>350</v>
      </c>
      <c r="G1990" s="511">
        <v>100</v>
      </c>
      <c r="H1990" s="509">
        <f t="shared" si="37"/>
        <v>80</v>
      </c>
      <c r="I1990" s="501">
        <f t="shared" si="38"/>
        <v>20</v>
      </c>
    </row>
    <row r="1991" spans="1:9" ht="30" x14ac:dyDescent="0.3">
      <c r="A1991" s="494" t="s">
        <v>6006</v>
      </c>
      <c r="B1991" s="513" t="s">
        <v>524</v>
      </c>
      <c r="C1991" s="302" t="s">
        <v>5994</v>
      </c>
      <c r="D1991" s="514">
        <v>30001002635</v>
      </c>
      <c r="E1991" s="508" t="s">
        <v>1276</v>
      </c>
      <c r="F1991" s="508" t="s">
        <v>350</v>
      </c>
      <c r="G1991" s="511">
        <v>100</v>
      </c>
      <c r="H1991" s="509">
        <f t="shared" si="37"/>
        <v>80</v>
      </c>
      <c r="I1991" s="501">
        <f t="shared" si="38"/>
        <v>20</v>
      </c>
    </row>
    <row r="1992" spans="1:9" ht="30" x14ac:dyDescent="0.3">
      <c r="A1992" s="494" t="s">
        <v>6007</v>
      </c>
      <c r="B1992" s="513" t="s">
        <v>6008</v>
      </c>
      <c r="C1992" s="302" t="s">
        <v>2951</v>
      </c>
      <c r="D1992" s="514">
        <v>52001002454</v>
      </c>
      <c r="E1992" s="508" t="s">
        <v>1276</v>
      </c>
      <c r="F1992" s="508" t="s">
        <v>350</v>
      </c>
      <c r="G1992" s="511">
        <v>100</v>
      </c>
      <c r="H1992" s="509">
        <f t="shared" si="37"/>
        <v>80</v>
      </c>
      <c r="I1992" s="501">
        <f t="shared" si="38"/>
        <v>20</v>
      </c>
    </row>
    <row r="1993" spans="1:9" ht="30" x14ac:dyDescent="0.3">
      <c r="A1993" s="494" t="s">
        <v>6009</v>
      </c>
      <c r="B1993" s="513" t="s">
        <v>4753</v>
      </c>
      <c r="C1993" s="302" t="s">
        <v>4511</v>
      </c>
      <c r="D1993" s="514">
        <v>61010000094</v>
      </c>
      <c r="E1993" s="508" t="s">
        <v>1276</v>
      </c>
      <c r="F1993" s="508" t="s">
        <v>350</v>
      </c>
      <c r="G1993" s="511">
        <v>100</v>
      </c>
      <c r="H1993" s="509">
        <f t="shared" si="37"/>
        <v>80</v>
      </c>
      <c r="I1993" s="501">
        <f t="shared" si="38"/>
        <v>20</v>
      </c>
    </row>
    <row r="1994" spans="1:9" ht="30" x14ac:dyDescent="0.3">
      <c r="A1994" s="494" t="s">
        <v>6010</v>
      </c>
      <c r="B1994" s="513" t="s">
        <v>4081</v>
      </c>
      <c r="C1994" s="302" t="s">
        <v>6011</v>
      </c>
      <c r="D1994" s="514">
        <v>43001001534</v>
      </c>
      <c r="E1994" s="508" t="s">
        <v>1276</v>
      </c>
      <c r="F1994" s="508" t="s">
        <v>350</v>
      </c>
      <c r="G1994" s="511">
        <v>100</v>
      </c>
      <c r="H1994" s="509">
        <f t="shared" si="37"/>
        <v>80</v>
      </c>
      <c r="I1994" s="501">
        <f t="shared" si="38"/>
        <v>20</v>
      </c>
    </row>
    <row r="1995" spans="1:9" ht="30" x14ac:dyDescent="0.3">
      <c r="A1995" s="494" t="s">
        <v>6012</v>
      </c>
      <c r="B1995" s="513" t="s">
        <v>1797</v>
      </c>
      <c r="C1995" s="302" t="s">
        <v>1582</v>
      </c>
      <c r="D1995" s="514">
        <v>52001013863</v>
      </c>
      <c r="E1995" s="508" t="s">
        <v>1276</v>
      </c>
      <c r="F1995" s="508" t="s">
        <v>350</v>
      </c>
      <c r="G1995" s="511">
        <v>100</v>
      </c>
      <c r="H1995" s="509">
        <f t="shared" si="37"/>
        <v>80</v>
      </c>
      <c r="I1995" s="501">
        <f t="shared" si="38"/>
        <v>20</v>
      </c>
    </row>
    <row r="1996" spans="1:9" ht="30" x14ac:dyDescent="0.3">
      <c r="A1996" s="494" t="s">
        <v>6013</v>
      </c>
      <c r="B1996" s="513" t="s">
        <v>6014</v>
      </c>
      <c r="C1996" s="302" t="s">
        <v>6015</v>
      </c>
      <c r="D1996" s="514">
        <v>52001013053</v>
      </c>
      <c r="E1996" s="508" t="s">
        <v>1276</v>
      </c>
      <c r="F1996" s="508" t="s">
        <v>350</v>
      </c>
      <c r="G1996" s="511">
        <v>100</v>
      </c>
      <c r="H1996" s="509">
        <f t="shared" si="37"/>
        <v>80</v>
      </c>
      <c r="I1996" s="501">
        <f t="shared" si="38"/>
        <v>20</v>
      </c>
    </row>
    <row r="1997" spans="1:9" ht="30" x14ac:dyDescent="0.3">
      <c r="A1997" s="494" t="s">
        <v>6016</v>
      </c>
      <c r="B1997" s="513" t="s">
        <v>481</v>
      </c>
      <c r="C1997" s="302" t="s">
        <v>6017</v>
      </c>
      <c r="D1997" s="514">
        <v>52001022328</v>
      </c>
      <c r="E1997" s="508" t="s">
        <v>1276</v>
      </c>
      <c r="F1997" s="508" t="s">
        <v>350</v>
      </c>
      <c r="G1997" s="511">
        <v>100</v>
      </c>
      <c r="H1997" s="509">
        <f t="shared" si="37"/>
        <v>80</v>
      </c>
      <c r="I1997" s="501">
        <f t="shared" si="38"/>
        <v>20</v>
      </c>
    </row>
    <row r="1998" spans="1:9" ht="30" x14ac:dyDescent="0.3">
      <c r="A1998" s="494" t="s">
        <v>6018</v>
      </c>
      <c r="B1998" s="513" t="s">
        <v>871</v>
      </c>
      <c r="C1998" s="302" t="s">
        <v>6019</v>
      </c>
      <c r="D1998" s="514">
        <v>52001011384</v>
      </c>
      <c r="E1998" s="508" t="s">
        <v>1276</v>
      </c>
      <c r="F1998" s="508" t="s">
        <v>350</v>
      </c>
      <c r="G1998" s="511">
        <v>100</v>
      </c>
      <c r="H1998" s="509">
        <f t="shared" si="37"/>
        <v>80</v>
      </c>
      <c r="I1998" s="501">
        <f t="shared" si="38"/>
        <v>20</v>
      </c>
    </row>
    <row r="1999" spans="1:9" ht="30" x14ac:dyDescent="0.3">
      <c r="A1999" s="494" t="s">
        <v>6020</v>
      </c>
      <c r="B1999" s="513" t="s">
        <v>2096</v>
      </c>
      <c r="C1999" s="302" t="s">
        <v>4810</v>
      </c>
      <c r="D1999" s="514">
        <v>52001014956</v>
      </c>
      <c r="E1999" s="508" t="s">
        <v>1276</v>
      </c>
      <c r="F1999" s="508" t="s">
        <v>350</v>
      </c>
      <c r="G1999" s="511">
        <v>100</v>
      </c>
      <c r="H1999" s="509">
        <f t="shared" si="37"/>
        <v>80</v>
      </c>
      <c r="I1999" s="501">
        <f t="shared" si="38"/>
        <v>20</v>
      </c>
    </row>
    <row r="2000" spans="1:9" ht="30" x14ac:dyDescent="0.3">
      <c r="A2000" s="494" t="s">
        <v>6021</v>
      </c>
      <c r="B2000" s="513" t="s">
        <v>491</v>
      </c>
      <c r="C2000" s="302" t="s">
        <v>4232</v>
      </c>
      <c r="D2000" s="514">
        <v>26001030626</v>
      </c>
      <c r="E2000" s="508" t="s">
        <v>1276</v>
      </c>
      <c r="F2000" s="508" t="s">
        <v>350</v>
      </c>
      <c r="G2000" s="511">
        <v>100</v>
      </c>
      <c r="H2000" s="509">
        <f t="shared" si="37"/>
        <v>80</v>
      </c>
      <c r="I2000" s="501">
        <f t="shared" si="38"/>
        <v>20</v>
      </c>
    </row>
    <row r="2001" spans="1:9" ht="30" x14ac:dyDescent="0.3">
      <c r="A2001" s="494" t="s">
        <v>6022</v>
      </c>
      <c r="B2001" s="513" t="s">
        <v>668</v>
      </c>
      <c r="C2001" s="302" t="s">
        <v>6023</v>
      </c>
      <c r="D2001" s="514">
        <v>52001020237</v>
      </c>
      <c r="E2001" s="508" t="s">
        <v>1276</v>
      </c>
      <c r="F2001" s="508" t="s">
        <v>350</v>
      </c>
      <c r="G2001" s="511">
        <v>100</v>
      </c>
      <c r="H2001" s="509">
        <f t="shared" si="37"/>
        <v>80</v>
      </c>
      <c r="I2001" s="501">
        <f t="shared" si="38"/>
        <v>20</v>
      </c>
    </row>
    <row r="2002" spans="1:9" ht="30" x14ac:dyDescent="0.3">
      <c r="A2002" s="494" t="s">
        <v>6024</v>
      </c>
      <c r="B2002" s="513" t="s">
        <v>490</v>
      </c>
      <c r="C2002" s="302" t="s">
        <v>4232</v>
      </c>
      <c r="D2002" s="514">
        <v>52001015729</v>
      </c>
      <c r="E2002" s="508" t="s">
        <v>1276</v>
      </c>
      <c r="F2002" s="508" t="s">
        <v>350</v>
      </c>
      <c r="G2002" s="511">
        <v>100</v>
      </c>
      <c r="H2002" s="509">
        <f t="shared" si="37"/>
        <v>80</v>
      </c>
      <c r="I2002" s="501">
        <f t="shared" si="38"/>
        <v>20</v>
      </c>
    </row>
    <row r="2003" spans="1:9" ht="30" x14ac:dyDescent="0.3">
      <c r="A2003" s="494" t="s">
        <v>6025</v>
      </c>
      <c r="B2003" s="513" t="s">
        <v>6026</v>
      </c>
      <c r="C2003" s="302" t="s">
        <v>6027</v>
      </c>
      <c r="D2003" s="514">
        <v>52001023555</v>
      </c>
      <c r="E2003" s="508" t="s">
        <v>1276</v>
      </c>
      <c r="F2003" s="508" t="s">
        <v>350</v>
      </c>
      <c r="G2003" s="511">
        <v>100</v>
      </c>
      <c r="H2003" s="509">
        <f t="shared" si="37"/>
        <v>80</v>
      </c>
      <c r="I2003" s="501">
        <f t="shared" si="38"/>
        <v>20</v>
      </c>
    </row>
    <row r="2004" spans="1:9" ht="30" x14ac:dyDescent="0.3">
      <c r="A2004" s="494" t="s">
        <v>6028</v>
      </c>
      <c r="B2004" s="513" t="s">
        <v>664</v>
      </c>
      <c r="C2004" s="302" t="s">
        <v>6029</v>
      </c>
      <c r="D2004" s="514">
        <v>52001013870</v>
      </c>
      <c r="E2004" s="508" t="s">
        <v>1276</v>
      </c>
      <c r="F2004" s="508" t="s">
        <v>350</v>
      </c>
      <c r="G2004" s="511">
        <v>100</v>
      </c>
      <c r="H2004" s="509">
        <f t="shared" si="37"/>
        <v>80</v>
      </c>
      <c r="I2004" s="501">
        <f t="shared" si="38"/>
        <v>20</v>
      </c>
    </row>
    <row r="2005" spans="1:9" ht="30" x14ac:dyDescent="0.3">
      <c r="A2005" s="494" t="s">
        <v>6030</v>
      </c>
      <c r="B2005" s="513" t="s">
        <v>3597</v>
      </c>
      <c r="C2005" s="302" t="s">
        <v>4881</v>
      </c>
      <c r="D2005" s="514">
        <v>61009006963</v>
      </c>
      <c r="E2005" s="508" t="s">
        <v>1276</v>
      </c>
      <c r="F2005" s="508" t="s">
        <v>350</v>
      </c>
      <c r="G2005" s="511">
        <v>100</v>
      </c>
      <c r="H2005" s="509">
        <f t="shared" si="37"/>
        <v>80</v>
      </c>
      <c r="I2005" s="501">
        <f t="shared" si="38"/>
        <v>20</v>
      </c>
    </row>
    <row r="2006" spans="1:9" ht="30" x14ac:dyDescent="0.3">
      <c r="A2006" s="494" t="s">
        <v>6031</v>
      </c>
      <c r="B2006" s="513" t="s">
        <v>495</v>
      </c>
      <c r="C2006" s="302" t="s">
        <v>6032</v>
      </c>
      <c r="D2006" s="514">
        <v>22001005135</v>
      </c>
      <c r="E2006" s="508" t="s">
        <v>1276</v>
      </c>
      <c r="F2006" s="508" t="s">
        <v>350</v>
      </c>
      <c r="G2006" s="511">
        <v>100</v>
      </c>
      <c r="H2006" s="509">
        <f t="shared" si="37"/>
        <v>80</v>
      </c>
      <c r="I2006" s="501">
        <f t="shared" si="38"/>
        <v>20</v>
      </c>
    </row>
    <row r="2007" spans="1:9" ht="30" x14ac:dyDescent="0.3">
      <c r="A2007" s="494" t="s">
        <v>6033</v>
      </c>
      <c r="B2007" s="513" t="s">
        <v>2394</v>
      </c>
      <c r="C2007" s="302" t="s">
        <v>6034</v>
      </c>
      <c r="D2007" s="514">
        <v>22001008048</v>
      </c>
      <c r="E2007" s="508" t="s">
        <v>1276</v>
      </c>
      <c r="F2007" s="508" t="s">
        <v>350</v>
      </c>
      <c r="G2007" s="511">
        <v>100</v>
      </c>
      <c r="H2007" s="509">
        <f t="shared" si="37"/>
        <v>80</v>
      </c>
      <c r="I2007" s="501">
        <f t="shared" si="38"/>
        <v>20</v>
      </c>
    </row>
    <row r="2008" spans="1:9" ht="30" x14ac:dyDescent="0.3">
      <c r="A2008" s="494" t="s">
        <v>6035</v>
      </c>
      <c r="B2008" s="513" t="s">
        <v>1970</v>
      </c>
      <c r="C2008" s="302" t="s">
        <v>6036</v>
      </c>
      <c r="D2008" s="514">
        <v>22001021694</v>
      </c>
      <c r="E2008" s="508" t="s">
        <v>1276</v>
      </c>
      <c r="F2008" s="508" t="s">
        <v>350</v>
      </c>
      <c r="G2008" s="511">
        <v>100</v>
      </c>
      <c r="H2008" s="509">
        <f t="shared" si="37"/>
        <v>80</v>
      </c>
      <c r="I2008" s="501">
        <f t="shared" si="38"/>
        <v>20</v>
      </c>
    </row>
    <row r="2009" spans="1:9" ht="30" x14ac:dyDescent="0.3">
      <c r="A2009" s="494" t="s">
        <v>6037</v>
      </c>
      <c r="B2009" s="513" t="s">
        <v>483</v>
      </c>
      <c r="C2009" s="302" t="s">
        <v>3061</v>
      </c>
      <c r="D2009" s="514" t="s">
        <v>6038</v>
      </c>
      <c r="E2009" s="508" t="s">
        <v>1276</v>
      </c>
      <c r="F2009" s="508" t="s">
        <v>350</v>
      </c>
      <c r="G2009" s="511">
        <v>100</v>
      </c>
      <c r="H2009" s="509">
        <f t="shared" ref="H2009:H2072" si="39">G2009-I2009</f>
        <v>80</v>
      </c>
      <c r="I2009" s="501">
        <f t="shared" ref="I2009:I2072" si="40">G2009*20%</f>
        <v>20</v>
      </c>
    </row>
    <row r="2010" spans="1:9" ht="30" x14ac:dyDescent="0.3">
      <c r="A2010" s="494" t="s">
        <v>6039</v>
      </c>
      <c r="B2010" s="513" t="s">
        <v>6040</v>
      </c>
      <c r="C2010" s="302" t="s">
        <v>609</v>
      </c>
      <c r="D2010" s="514">
        <v>22001009095</v>
      </c>
      <c r="E2010" s="508" t="s">
        <v>1276</v>
      </c>
      <c r="F2010" s="508" t="s">
        <v>350</v>
      </c>
      <c r="G2010" s="511">
        <v>100</v>
      </c>
      <c r="H2010" s="509">
        <f t="shared" si="39"/>
        <v>80</v>
      </c>
      <c r="I2010" s="501">
        <f t="shared" si="40"/>
        <v>20</v>
      </c>
    </row>
    <row r="2011" spans="1:9" ht="30" x14ac:dyDescent="0.3">
      <c r="A2011" s="494" t="s">
        <v>6041</v>
      </c>
      <c r="B2011" s="513" t="s">
        <v>498</v>
      </c>
      <c r="C2011" s="302" t="s">
        <v>6042</v>
      </c>
      <c r="D2011" s="514" t="s">
        <v>6043</v>
      </c>
      <c r="E2011" s="508" t="s">
        <v>1276</v>
      </c>
      <c r="F2011" s="508" t="s">
        <v>350</v>
      </c>
      <c r="G2011" s="511">
        <v>100</v>
      </c>
      <c r="H2011" s="509">
        <f t="shared" si="39"/>
        <v>80</v>
      </c>
      <c r="I2011" s="501">
        <f t="shared" si="40"/>
        <v>20</v>
      </c>
    </row>
    <row r="2012" spans="1:9" ht="30" x14ac:dyDescent="0.3">
      <c r="A2012" s="494" t="s">
        <v>6044</v>
      </c>
      <c r="B2012" s="513" t="s">
        <v>1491</v>
      </c>
      <c r="C2012" s="302" t="s">
        <v>6045</v>
      </c>
      <c r="D2012" s="514">
        <v>22001007191</v>
      </c>
      <c r="E2012" s="508" t="s">
        <v>1276</v>
      </c>
      <c r="F2012" s="508" t="s">
        <v>350</v>
      </c>
      <c r="G2012" s="511">
        <v>100</v>
      </c>
      <c r="H2012" s="509">
        <f t="shared" si="39"/>
        <v>80</v>
      </c>
      <c r="I2012" s="501">
        <f t="shared" si="40"/>
        <v>20</v>
      </c>
    </row>
    <row r="2013" spans="1:9" ht="30" x14ac:dyDescent="0.3">
      <c r="A2013" s="494" t="s">
        <v>6046</v>
      </c>
      <c r="B2013" s="513" t="s">
        <v>1797</v>
      </c>
      <c r="C2013" s="302" t="s">
        <v>1842</v>
      </c>
      <c r="D2013" s="514">
        <v>22001014942</v>
      </c>
      <c r="E2013" s="508" t="s">
        <v>1276</v>
      </c>
      <c r="F2013" s="508" t="s">
        <v>350</v>
      </c>
      <c r="G2013" s="511">
        <v>100</v>
      </c>
      <c r="H2013" s="509">
        <f t="shared" si="39"/>
        <v>80</v>
      </c>
      <c r="I2013" s="501">
        <f t="shared" si="40"/>
        <v>20</v>
      </c>
    </row>
    <row r="2014" spans="1:9" ht="30" x14ac:dyDescent="0.3">
      <c r="A2014" s="494" t="s">
        <v>6047</v>
      </c>
      <c r="B2014" s="513" t="s">
        <v>1545</v>
      </c>
      <c r="C2014" s="302" t="s">
        <v>6048</v>
      </c>
      <c r="D2014" s="514">
        <v>22001020436</v>
      </c>
      <c r="E2014" s="508" t="s">
        <v>1276</v>
      </c>
      <c r="F2014" s="508" t="s">
        <v>350</v>
      </c>
      <c r="G2014" s="511">
        <v>100</v>
      </c>
      <c r="H2014" s="509">
        <f t="shared" si="39"/>
        <v>80</v>
      </c>
      <c r="I2014" s="501">
        <f t="shared" si="40"/>
        <v>20</v>
      </c>
    </row>
    <row r="2015" spans="1:9" ht="30" x14ac:dyDescent="0.3">
      <c r="A2015" s="494" t="s">
        <v>6049</v>
      </c>
      <c r="B2015" s="513" t="s">
        <v>1508</v>
      </c>
      <c r="C2015" s="302" t="s">
        <v>6050</v>
      </c>
      <c r="D2015" s="514">
        <v>22001020717</v>
      </c>
      <c r="E2015" s="508" t="s">
        <v>1276</v>
      </c>
      <c r="F2015" s="508" t="s">
        <v>350</v>
      </c>
      <c r="G2015" s="511">
        <v>100</v>
      </c>
      <c r="H2015" s="509">
        <f t="shared" si="39"/>
        <v>80</v>
      </c>
      <c r="I2015" s="501">
        <f t="shared" si="40"/>
        <v>20</v>
      </c>
    </row>
    <row r="2016" spans="1:9" ht="30" x14ac:dyDescent="0.3">
      <c r="A2016" s="494" t="s">
        <v>6051</v>
      </c>
      <c r="B2016" s="513" t="s">
        <v>488</v>
      </c>
      <c r="C2016" s="302" t="s">
        <v>1168</v>
      </c>
      <c r="D2016" s="514">
        <v>22001023773</v>
      </c>
      <c r="E2016" s="508" t="s">
        <v>1276</v>
      </c>
      <c r="F2016" s="508" t="s">
        <v>350</v>
      </c>
      <c r="G2016" s="511">
        <v>100</v>
      </c>
      <c r="H2016" s="509">
        <f t="shared" si="39"/>
        <v>80</v>
      </c>
      <c r="I2016" s="501">
        <f t="shared" si="40"/>
        <v>20</v>
      </c>
    </row>
    <row r="2017" spans="1:9" ht="30" x14ac:dyDescent="0.3">
      <c r="A2017" s="494" t="s">
        <v>6052</v>
      </c>
      <c r="B2017" s="513" t="s">
        <v>502</v>
      </c>
      <c r="C2017" s="302" t="s">
        <v>978</v>
      </c>
      <c r="D2017" s="514">
        <v>22001010019</v>
      </c>
      <c r="E2017" s="508" t="s">
        <v>1276</v>
      </c>
      <c r="F2017" s="508" t="s">
        <v>350</v>
      </c>
      <c r="G2017" s="511">
        <v>100</v>
      </c>
      <c r="H2017" s="509">
        <f t="shared" si="39"/>
        <v>80</v>
      </c>
      <c r="I2017" s="501">
        <f t="shared" si="40"/>
        <v>20</v>
      </c>
    </row>
    <row r="2018" spans="1:9" ht="30" x14ac:dyDescent="0.3">
      <c r="A2018" s="494" t="s">
        <v>6053</v>
      </c>
      <c r="B2018" s="513" t="s">
        <v>3240</v>
      </c>
      <c r="C2018" s="302" t="s">
        <v>2622</v>
      </c>
      <c r="D2018" s="514">
        <v>22001023555</v>
      </c>
      <c r="E2018" s="508" t="s">
        <v>1276</v>
      </c>
      <c r="F2018" s="508" t="s">
        <v>350</v>
      </c>
      <c r="G2018" s="511">
        <v>100</v>
      </c>
      <c r="H2018" s="509">
        <f t="shared" si="39"/>
        <v>80</v>
      </c>
      <c r="I2018" s="501">
        <f t="shared" si="40"/>
        <v>20</v>
      </c>
    </row>
    <row r="2019" spans="1:9" ht="30" x14ac:dyDescent="0.3">
      <c r="A2019" s="494" t="s">
        <v>6054</v>
      </c>
      <c r="B2019" s="513" t="s">
        <v>1684</v>
      </c>
      <c r="C2019" s="302" t="s">
        <v>6055</v>
      </c>
      <c r="D2019" s="514">
        <v>22001018084</v>
      </c>
      <c r="E2019" s="508" t="s">
        <v>1276</v>
      </c>
      <c r="F2019" s="508" t="s">
        <v>350</v>
      </c>
      <c r="G2019" s="511">
        <v>100</v>
      </c>
      <c r="H2019" s="509">
        <f t="shared" si="39"/>
        <v>80</v>
      </c>
      <c r="I2019" s="501">
        <f t="shared" si="40"/>
        <v>20</v>
      </c>
    </row>
    <row r="2020" spans="1:9" ht="30" x14ac:dyDescent="0.3">
      <c r="A2020" s="494" t="s">
        <v>6056</v>
      </c>
      <c r="B2020" s="513" t="s">
        <v>492</v>
      </c>
      <c r="C2020" s="302" t="s">
        <v>6057</v>
      </c>
      <c r="D2020" s="514">
        <v>22001011284</v>
      </c>
      <c r="E2020" s="508" t="s">
        <v>1276</v>
      </c>
      <c r="F2020" s="508" t="s">
        <v>350</v>
      </c>
      <c r="G2020" s="511">
        <v>100</v>
      </c>
      <c r="H2020" s="509">
        <f t="shared" si="39"/>
        <v>80</v>
      </c>
      <c r="I2020" s="501">
        <f t="shared" si="40"/>
        <v>20</v>
      </c>
    </row>
    <row r="2021" spans="1:9" ht="30" x14ac:dyDescent="0.3">
      <c r="A2021" s="494" t="s">
        <v>6058</v>
      </c>
      <c r="B2021" s="513" t="s">
        <v>958</v>
      </c>
      <c r="C2021" s="302" t="s">
        <v>6059</v>
      </c>
      <c r="D2021" s="514">
        <v>22001023697</v>
      </c>
      <c r="E2021" s="508" t="s">
        <v>1276</v>
      </c>
      <c r="F2021" s="508" t="s">
        <v>350</v>
      </c>
      <c r="G2021" s="511">
        <v>100</v>
      </c>
      <c r="H2021" s="509">
        <f t="shared" si="39"/>
        <v>80</v>
      </c>
      <c r="I2021" s="501">
        <f t="shared" si="40"/>
        <v>20</v>
      </c>
    </row>
    <row r="2022" spans="1:9" ht="30" x14ac:dyDescent="0.3">
      <c r="A2022" s="494" t="s">
        <v>6060</v>
      </c>
      <c r="B2022" s="513" t="s">
        <v>1473</v>
      </c>
      <c r="C2022" s="302" t="s">
        <v>4471</v>
      </c>
      <c r="D2022" s="514">
        <v>22601025376</v>
      </c>
      <c r="E2022" s="508" t="s">
        <v>1276</v>
      </c>
      <c r="F2022" s="508" t="s">
        <v>350</v>
      </c>
      <c r="G2022" s="511">
        <v>100</v>
      </c>
      <c r="H2022" s="509">
        <f t="shared" si="39"/>
        <v>80</v>
      </c>
      <c r="I2022" s="501">
        <f t="shared" si="40"/>
        <v>20</v>
      </c>
    </row>
    <row r="2023" spans="1:9" ht="30" x14ac:dyDescent="0.3">
      <c r="A2023" s="494" t="s">
        <v>6061</v>
      </c>
      <c r="B2023" s="513" t="s">
        <v>3430</v>
      </c>
      <c r="C2023" s="302" t="s">
        <v>6062</v>
      </c>
      <c r="D2023" s="514">
        <v>22001007950</v>
      </c>
      <c r="E2023" s="508" t="s">
        <v>1276</v>
      </c>
      <c r="F2023" s="508" t="s">
        <v>350</v>
      </c>
      <c r="G2023" s="511">
        <v>100</v>
      </c>
      <c r="H2023" s="509">
        <f t="shared" si="39"/>
        <v>80</v>
      </c>
      <c r="I2023" s="501">
        <f t="shared" si="40"/>
        <v>20</v>
      </c>
    </row>
    <row r="2024" spans="1:9" ht="30" x14ac:dyDescent="0.3">
      <c r="A2024" s="494" t="s">
        <v>6063</v>
      </c>
      <c r="B2024" s="513" t="s">
        <v>488</v>
      </c>
      <c r="C2024" s="302" t="s">
        <v>6062</v>
      </c>
      <c r="D2024" s="514">
        <v>22001014507</v>
      </c>
      <c r="E2024" s="508" t="s">
        <v>1276</v>
      </c>
      <c r="F2024" s="508" t="s">
        <v>350</v>
      </c>
      <c r="G2024" s="511">
        <v>100</v>
      </c>
      <c r="H2024" s="509">
        <f t="shared" si="39"/>
        <v>80</v>
      </c>
      <c r="I2024" s="501">
        <f t="shared" si="40"/>
        <v>20</v>
      </c>
    </row>
    <row r="2025" spans="1:9" ht="30" x14ac:dyDescent="0.3">
      <c r="A2025" s="494" t="s">
        <v>6064</v>
      </c>
      <c r="B2025" s="513" t="s">
        <v>613</v>
      </c>
      <c r="C2025" s="302" t="s">
        <v>978</v>
      </c>
      <c r="D2025" s="514">
        <v>22001022948</v>
      </c>
      <c r="E2025" s="508" t="s">
        <v>1276</v>
      </c>
      <c r="F2025" s="508" t="s">
        <v>350</v>
      </c>
      <c r="G2025" s="511">
        <v>100</v>
      </c>
      <c r="H2025" s="509">
        <f t="shared" si="39"/>
        <v>80</v>
      </c>
      <c r="I2025" s="501">
        <f t="shared" si="40"/>
        <v>20</v>
      </c>
    </row>
    <row r="2026" spans="1:9" ht="30" x14ac:dyDescent="0.3">
      <c r="A2026" s="494" t="s">
        <v>6065</v>
      </c>
      <c r="B2026" s="513" t="s">
        <v>752</v>
      </c>
      <c r="C2026" s="302" t="s">
        <v>1200</v>
      </c>
      <c r="D2026" s="514">
        <v>22001010320</v>
      </c>
      <c r="E2026" s="508" t="s">
        <v>1276</v>
      </c>
      <c r="F2026" s="508" t="s">
        <v>350</v>
      </c>
      <c r="G2026" s="511">
        <v>100</v>
      </c>
      <c r="H2026" s="509">
        <f t="shared" si="39"/>
        <v>80</v>
      </c>
      <c r="I2026" s="501">
        <f t="shared" si="40"/>
        <v>20</v>
      </c>
    </row>
    <row r="2027" spans="1:9" ht="30" x14ac:dyDescent="0.3">
      <c r="A2027" s="494" t="s">
        <v>6066</v>
      </c>
      <c r="B2027" s="513" t="s">
        <v>654</v>
      </c>
      <c r="C2027" s="302" t="s">
        <v>6067</v>
      </c>
      <c r="D2027" s="514">
        <v>61006055796</v>
      </c>
      <c r="E2027" s="508" t="s">
        <v>1276</v>
      </c>
      <c r="F2027" s="508" t="s">
        <v>350</v>
      </c>
      <c r="G2027" s="511">
        <v>100</v>
      </c>
      <c r="H2027" s="509">
        <f t="shared" si="39"/>
        <v>80</v>
      </c>
      <c r="I2027" s="501">
        <f t="shared" si="40"/>
        <v>20</v>
      </c>
    </row>
    <row r="2028" spans="1:9" ht="30" x14ac:dyDescent="0.3">
      <c r="A2028" s="494" t="s">
        <v>6068</v>
      </c>
      <c r="B2028" s="513" t="s">
        <v>6069</v>
      </c>
      <c r="C2028" s="302" t="s">
        <v>3849</v>
      </c>
      <c r="D2028" s="514">
        <v>29001026442</v>
      </c>
      <c r="E2028" s="508" t="s">
        <v>1276</v>
      </c>
      <c r="F2028" s="508" t="s">
        <v>350</v>
      </c>
      <c r="G2028" s="511">
        <v>100</v>
      </c>
      <c r="H2028" s="509">
        <f t="shared" si="39"/>
        <v>80</v>
      </c>
      <c r="I2028" s="501">
        <f t="shared" si="40"/>
        <v>20</v>
      </c>
    </row>
    <row r="2029" spans="1:9" ht="30" x14ac:dyDescent="0.3">
      <c r="A2029" s="494" t="s">
        <v>6070</v>
      </c>
      <c r="B2029" s="513" t="s">
        <v>1066</v>
      </c>
      <c r="C2029" s="302" t="s">
        <v>6071</v>
      </c>
      <c r="D2029" s="514">
        <v>22001016782</v>
      </c>
      <c r="E2029" s="508" t="s">
        <v>1276</v>
      </c>
      <c r="F2029" s="508" t="s">
        <v>350</v>
      </c>
      <c r="G2029" s="511">
        <v>100</v>
      </c>
      <c r="H2029" s="509">
        <f t="shared" si="39"/>
        <v>80</v>
      </c>
      <c r="I2029" s="501">
        <f t="shared" si="40"/>
        <v>20</v>
      </c>
    </row>
    <row r="2030" spans="1:9" ht="30" x14ac:dyDescent="0.3">
      <c r="A2030" s="494" t="s">
        <v>6072</v>
      </c>
      <c r="B2030" s="513" t="s">
        <v>6073</v>
      </c>
      <c r="C2030" s="302" t="s">
        <v>609</v>
      </c>
      <c r="D2030" s="514">
        <v>22001022833</v>
      </c>
      <c r="E2030" s="508" t="s">
        <v>1276</v>
      </c>
      <c r="F2030" s="508" t="s">
        <v>350</v>
      </c>
      <c r="G2030" s="511">
        <v>100</v>
      </c>
      <c r="H2030" s="509">
        <f t="shared" si="39"/>
        <v>80</v>
      </c>
      <c r="I2030" s="501">
        <f t="shared" si="40"/>
        <v>20</v>
      </c>
    </row>
    <row r="2031" spans="1:9" ht="30" x14ac:dyDescent="0.3">
      <c r="A2031" s="494" t="s">
        <v>6074</v>
      </c>
      <c r="B2031" s="513" t="s">
        <v>6075</v>
      </c>
      <c r="C2031" s="302" t="s">
        <v>6076</v>
      </c>
      <c r="D2031" s="514">
        <v>22001024997</v>
      </c>
      <c r="E2031" s="508" t="s">
        <v>1276</v>
      </c>
      <c r="F2031" s="508" t="s">
        <v>350</v>
      </c>
      <c r="G2031" s="511">
        <v>100</v>
      </c>
      <c r="H2031" s="509">
        <f t="shared" si="39"/>
        <v>80</v>
      </c>
      <c r="I2031" s="501">
        <f t="shared" si="40"/>
        <v>20</v>
      </c>
    </row>
    <row r="2032" spans="1:9" ht="30" x14ac:dyDescent="0.3">
      <c r="A2032" s="494" t="s">
        <v>6077</v>
      </c>
      <c r="B2032" s="513" t="s">
        <v>6078</v>
      </c>
      <c r="C2032" s="302" t="s">
        <v>6079</v>
      </c>
      <c r="D2032" s="514">
        <v>22001017340</v>
      </c>
      <c r="E2032" s="508" t="s">
        <v>1276</v>
      </c>
      <c r="F2032" s="508" t="s">
        <v>350</v>
      </c>
      <c r="G2032" s="511">
        <v>100</v>
      </c>
      <c r="H2032" s="509">
        <f t="shared" si="39"/>
        <v>80</v>
      </c>
      <c r="I2032" s="501">
        <f t="shared" si="40"/>
        <v>20</v>
      </c>
    </row>
    <row r="2033" spans="1:9" ht="30" x14ac:dyDescent="0.3">
      <c r="A2033" s="494" t="s">
        <v>6080</v>
      </c>
      <c r="B2033" s="513" t="s">
        <v>3619</v>
      </c>
      <c r="C2033" s="302" t="s">
        <v>6081</v>
      </c>
      <c r="D2033" s="514">
        <v>22001024524</v>
      </c>
      <c r="E2033" s="508" t="s">
        <v>1276</v>
      </c>
      <c r="F2033" s="508" t="s">
        <v>350</v>
      </c>
      <c r="G2033" s="511">
        <v>100</v>
      </c>
      <c r="H2033" s="509">
        <f t="shared" si="39"/>
        <v>80</v>
      </c>
      <c r="I2033" s="501">
        <f t="shared" si="40"/>
        <v>20</v>
      </c>
    </row>
    <row r="2034" spans="1:9" ht="30" x14ac:dyDescent="0.3">
      <c r="A2034" s="494" t="s">
        <v>6082</v>
      </c>
      <c r="B2034" s="513" t="s">
        <v>499</v>
      </c>
      <c r="C2034" s="302" t="s">
        <v>4515</v>
      </c>
      <c r="D2034" s="514">
        <v>22001019429</v>
      </c>
      <c r="E2034" s="508" t="s">
        <v>1276</v>
      </c>
      <c r="F2034" s="508" t="s">
        <v>350</v>
      </c>
      <c r="G2034" s="511">
        <v>100</v>
      </c>
      <c r="H2034" s="509">
        <f t="shared" si="39"/>
        <v>80</v>
      </c>
      <c r="I2034" s="501">
        <f t="shared" si="40"/>
        <v>20</v>
      </c>
    </row>
    <row r="2035" spans="1:9" ht="30" x14ac:dyDescent="0.3">
      <c r="A2035" s="494" t="s">
        <v>6083</v>
      </c>
      <c r="B2035" s="513" t="s">
        <v>1197</v>
      </c>
      <c r="C2035" s="302" t="s">
        <v>706</v>
      </c>
      <c r="D2035" s="514">
        <v>22001010452</v>
      </c>
      <c r="E2035" s="508" t="s">
        <v>1276</v>
      </c>
      <c r="F2035" s="508" t="s">
        <v>350</v>
      </c>
      <c r="G2035" s="511">
        <v>100</v>
      </c>
      <c r="H2035" s="509">
        <f t="shared" si="39"/>
        <v>80</v>
      </c>
      <c r="I2035" s="501">
        <f t="shared" si="40"/>
        <v>20</v>
      </c>
    </row>
    <row r="2036" spans="1:9" ht="30" x14ac:dyDescent="0.3">
      <c r="A2036" s="494" t="s">
        <v>6084</v>
      </c>
      <c r="B2036" s="513" t="s">
        <v>6085</v>
      </c>
      <c r="C2036" s="302" t="s">
        <v>4515</v>
      </c>
      <c r="D2036" s="514">
        <v>22001023702</v>
      </c>
      <c r="E2036" s="508" t="s">
        <v>1276</v>
      </c>
      <c r="F2036" s="508" t="s">
        <v>350</v>
      </c>
      <c r="G2036" s="511">
        <v>100</v>
      </c>
      <c r="H2036" s="509">
        <f t="shared" si="39"/>
        <v>80</v>
      </c>
      <c r="I2036" s="501">
        <f t="shared" si="40"/>
        <v>20</v>
      </c>
    </row>
    <row r="2037" spans="1:9" ht="30" x14ac:dyDescent="0.3">
      <c r="A2037" s="494" t="s">
        <v>6086</v>
      </c>
      <c r="B2037" s="513" t="s">
        <v>6087</v>
      </c>
      <c r="C2037" s="302" t="s">
        <v>6088</v>
      </c>
      <c r="D2037" s="514">
        <v>61006048387</v>
      </c>
      <c r="E2037" s="508" t="s">
        <v>1276</v>
      </c>
      <c r="F2037" s="508" t="s">
        <v>350</v>
      </c>
      <c r="G2037" s="511">
        <v>100</v>
      </c>
      <c r="H2037" s="509">
        <f t="shared" si="39"/>
        <v>80</v>
      </c>
      <c r="I2037" s="501">
        <f t="shared" si="40"/>
        <v>20</v>
      </c>
    </row>
    <row r="2038" spans="1:9" ht="30" x14ac:dyDescent="0.3">
      <c r="A2038" s="494" t="s">
        <v>6089</v>
      </c>
      <c r="B2038" s="513" t="s">
        <v>5304</v>
      </c>
      <c r="C2038" s="302" t="s">
        <v>4515</v>
      </c>
      <c r="D2038" s="514">
        <v>61009024476</v>
      </c>
      <c r="E2038" s="508" t="s">
        <v>1276</v>
      </c>
      <c r="F2038" s="508" t="s">
        <v>350</v>
      </c>
      <c r="G2038" s="511">
        <v>100</v>
      </c>
      <c r="H2038" s="509">
        <f t="shared" si="39"/>
        <v>80</v>
      </c>
      <c r="I2038" s="501">
        <f t="shared" si="40"/>
        <v>20</v>
      </c>
    </row>
    <row r="2039" spans="1:9" ht="30" x14ac:dyDescent="0.3">
      <c r="A2039" s="494" t="s">
        <v>6090</v>
      </c>
      <c r="B2039" s="513" t="s">
        <v>4335</v>
      </c>
      <c r="C2039" s="302" t="s">
        <v>6091</v>
      </c>
      <c r="D2039" s="514" t="s">
        <v>6092</v>
      </c>
      <c r="E2039" s="508" t="s">
        <v>1276</v>
      </c>
      <c r="F2039" s="508" t="s">
        <v>350</v>
      </c>
      <c r="G2039" s="511">
        <v>100</v>
      </c>
      <c r="H2039" s="509">
        <f t="shared" si="39"/>
        <v>80</v>
      </c>
      <c r="I2039" s="501">
        <f t="shared" si="40"/>
        <v>20</v>
      </c>
    </row>
    <row r="2040" spans="1:9" ht="30" x14ac:dyDescent="0.3">
      <c r="A2040" s="494" t="s">
        <v>6093</v>
      </c>
      <c r="B2040" s="513" t="s">
        <v>488</v>
      </c>
      <c r="C2040" s="302" t="s">
        <v>3044</v>
      </c>
      <c r="D2040" s="514">
        <v>22001016615</v>
      </c>
      <c r="E2040" s="508" t="s">
        <v>1276</v>
      </c>
      <c r="F2040" s="508" t="s">
        <v>350</v>
      </c>
      <c r="G2040" s="511">
        <v>100</v>
      </c>
      <c r="H2040" s="509">
        <f t="shared" si="39"/>
        <v>80</v>
      </c>
      <c r="I2040" s="501">
        <f t="shared" si="40"/>
        <v>20</v>
      </c>
    </row>
    <row r="2041" spans="1:9" ht="30" x14ac:dyDescent="0.3">
      <c r="A2041" s="494" t="s">
        <v>6094</v>
      </c>
      <c r="B2041" s="513" t="s">
        <v>483</v>
      </c>
      <c r="C2041" s="302" t="s">
        <v>609</v>
      </c>
      <c r="D2041" s="514">
        <v>22201026555</v>
      </c>
      <c r="E2041" s="508" t="s">
        <v>1276</v>
      </c>
      <c r="F2041" s="508" t="s">
        <v>350</v>
      </c>
      <c r="G2041" s="511">
        <v>100</v>
      </c>
      <c r="H2041" s="509">
        <f t="shared" si="39"/>
        <v>80</v>
      </c>
      <c r="I2041" s="501">
        <f t="shared" si="40"/>
        <v>20</v>
      </c>
    </row>
    <row r="2042" spans="1:9" ht="30" x14ac:dyDescent="0.3">
      <c r="A2042" s="494" t="s">
        <v>6095</v>
      </c>
      <c r="B2042" s="513" t="s">
        <v>1183</v>
      </c>
      <c r="C2042" s="302" t="s">
        <v>6096</v>
      </c>
      <c r="D2042" s="514">
        <v>22001020699</v>
      </c>
      <c r="E2042" s="508" t="s">
        <v>1276</v>
      </c>
      <c r="F2042" s="508" t="s">
        <v>350</v>
      </c>
      <c r="G2042" s="511">
        <v>100</v>
      </c>
      <c r="H2042" s="509">
        <f t="shared" si="39"/>
        <v>80</v>
      </c>
      <c r="I2042" s="501">
        <f t="shared" si="40"/>
        <v>20</v>
      </c>
    </row>
    <row r="2043" spans="1:9" ht="30" x14ac:dyDescent="0.3">
      <c r="A2043" s="494" t="s">
        <v>6097</v>
      </c>
      <c r="B2043" s="513" t="s">
        <v>545</v>
      </c>
      <c r="C2043" s="302" t="s">
        <v>1595</v>
      </c>
      <c r="D2043" s="514">
        <v>59001001606</v>
      </c>
      <c r="E2043" s="508" t="s">
        <v>1276</v>
      </c>
      <c r="F2043" s="508" t="s">
        <v>350</v>
      </c>
      <c r="G2043" s="511">
        <v>100</v>
      </c>
      <c r="H2043" s="509">
        <f t="shared" si="39"/>
        <v>80</v>
      </c>
      <c r="I2043" s="501">
        <f t="shared" si="40"/>
        <v>20</v>
      </c>
    </row>
    <row r="2044" spans="1:9" ht="30" x14ac:dyDescent="0.3">
      <c r="A2044" s="494" t="s">
        <v>6098</v>
      </c>
      <c r="B2044" s="513" t="s">
        <v>502</v>
      </c>
      <c r="C2044" s="302" t="s">
        <v>3673</v>
      </c>
      <c r="D2044" s="514">
        <v>22001011786</v>
      </c>
      <c r="E2044" s="508" t="s">
        <v>1276</v>
      </c>
      <c r="F2044" s="508" t="s">
        <v>350</v>
      </c>
      <c r="G2044" s="511">
        <v>100</v>
      </c>
      <c r="H2044" s="509">
        <f t="shared" si="39"/>
        <v>80</v>
      </c>
      <c r="I2044" s="501">
        <f t="shared" si="40"/>
        <v>20</v>
      </c>
    </row>
    <row r="2045" spans="1:9" ht="30" x14ac:dyDescent="0.3">
      <c r="A2045" s="494" t="s">
        <v>6099</v>
      </c>
      <c r="B2045" s="513" t="s">
        <v>1797</v>
      </c>
      <c r="C2045" s="302" t="s">
        <v>625</v>
      </c>
      <c r="D2045" s="514">
        <v>59002004308</v>
      </c>
      <c r="E2045" s="508" t="s">
        <v>1276</v>
      </c>
      <c r="F2045" s="508" t="s">
        <v>350</v>
      </c>
      <c r="G2045" s="511">
        <v>100</v>
      </c>
      <c r="H2045" s="509">
        <f t="shared" si="39"/>
        <v>80</v>
      </c>
      <c r="I2045" s="501">
        <f t="shared" si="40"/>
        <v>20</v>
      </c>
    </row>
    <row r="2046" spans="1:9" ht="30" x14ac:dyDescent="0.3">
      <c r="A2046" s="494" t="s">
        <v>6100</v>
      </c>
      <c r="B2046" s="513" t="s">
        <v>5223</v>
      </c>
      <c r="C2046" s="302" t="s">
        <v>4791</v>
      </c>
      <c r="D2046" s="514">
        <v>22001020934</v>
      </c>
      <c r="E2046" s="508" t="s">
        <v>1276</v>
      </c>
      <c r="F2046" s="508" t="s">
        <v>350</v>
      </c>
      <c r="G2046" s="511">
        <v>100</v>
      </c>
      <c r="H2046" s="509">
        <f t="shared" si="39"/>
        <v>80</v>
      </c>
      <c r="I2046" s="501">
        <f t="shared" si="40"/>
        <v>20</v>
      </c>
    </row>
    <row r="2047" spans="1:9" ht="30" x14ac:dyDescent="0.3">
      <c r="A2047" s="494" t="s">
        <v>6101</v>
      </c>
      <c r="B2047" s="534" t="s">
        <v>502</v>
      </c>
      <c r="C2047" s="302" t="s">
        <v>6102</v>
      </c>
      <c r="D2047" s="514">
        <v>24001034847</v>
      </c>
      <c r="E2047" s="508" t="s">
        <v>1276</v>
      </c>
      <c r="F2047" s="508" t="s">
        <v>350</v>
      </c>
      <c r="G2047" s="511">
        <v>100</v>
      </c>
      <c r="H2047" s="509">
        <f t="shared" si="39"/>
        <v>80</v>
      </c>
      <c r="I2047" s="501">
        <f t="shared" si="40"/>
        <v>20</v>
      </c>
    </row>
    <row r="2048" spans="1:9" ht="30" x14ac:dyDescent="0.3">
      <c r="A2048" s="494" t="s">
        <v>6103</v>
      </c>
      <c r="B2048" s="534" t="s">
        <v>514</v>
      </c>
      <c r="C2048" s="302" t="s">
        <v>3533</v>
      </c>
      <c r="D2048" s="514">
        <v>24001014356</v>
      </c>
      <c r="E2048" s="508" t="s">
        <v>1276</v>
      </c>
      <c r="F2048" s="508" t="s">
        <v>350</v>
      </c>
      <c r="G2048" s="511">
        <v>100</v>
      </c>
      <c r="H2048" s="509">
        <f t="shared" si="39"/>
        <v>80</v>
      </c>
      <c r="I2048" s="501">
        <f t="shared" si="40"/>
        <v>20</v>
      </c>
    </row>
    <row r="2049" spans="1:9" ht="30" x14ac:dyDescent="0.3">
      <c r="A2049" s="494" t="s">
        <v>6104</v>
      </c>
      <c r="B2049" s="534" t="s">
        <v>726</v>
      </c>
      <c r="C2049" s="302" t="s">
        <v>6105</v>
      </c>
      <c r="D2049" s="514">
        <v>24001013567</v>
      </c>
      <c r="E2049" s="508" t="s">
        <v>1276</v>
      </c>
      <c r="F2049" s="508" t="s">
        <v>350</v>
      </c>
      <c r="G2049" s="511">
        <v>100</v>
      </c>
      <c r="H2049" s="509">
        <f t="shared" si="39"/>
        <v>80</v>
      </c>
      <c r="I2049" s="501">
        <f t="shared" si="40"/>
        <v>20</v>
      </c>
    </row>
    <row r="2050" spans="1:9" ht="30" x14ac:dyDescent="0.3">
      <c r="A2050" s="494" t="s">
        <v>6106</v>
      </c>
      <c r="B2050" s="534" t="s">
        <v>2868</v>
      </c>
      <c r="C2050" s="302" t="s">
        <v>1527</v>
      </c>
      <c r="D2050" s="514">
        <v>24001021309</v>
      </c>
      <c r="E2050" s="508" t="s">
        <v>1276</v>
      </c>
      <c r="F2050" s="508" t="s">
        <v>350</v>
      </c>
      <c r="G2050" s="511">
        <v>100</v>
      </c>
      <c r="H2050" s="509">
        <f t="shared" si="39"/>
        <v>80</v>
      </c>
      <c r="I2050" s="501">
        <f t="shared" si="40"/>
        <v>20</v>
      </c>
    </row>
    <row r="2051" spans="1:9" ht="30" x14ac:dyDescent="0.3">
      <c r="A2051" s="494" t="s">
        <v>6107</v>
      </c>
      <c r="B2051" s="534" t="s">
        <v>1371</v>
      </c>
      <c r="C2051" s="302" t="s">
        <v>6108</v>
      </c>
      <c r="D2051" s="514">
        <v>24001014692</v>
      </c>
      <c r="E2051" s="508" t="s">
        <v>1276</v>
      </c>
      <c r="F2051" s="508" t="s">
        <v>350</v>
      </c>
      <c r="G2051" s="511">
        <v>100</v>
      </c>
      <c r="H2051" s="509">
        <f t="shared" si="39"/>
        <v>80</v>
      </c>
      <c r="I2051" s="501">
        <f t="shared" si="40"/>
        <v>20</v>
      </c>
    </row>
    <row r="2052" spans="1:9" ht="30" x14ac:dyDescent="0.3">
      <c r="A2052" s="494" t="s">
        <v>6109</v>
      </c>
      <c r="B2052" s="534" t="s">
        <v>5629</v>
      </c>
      <c r="C2052" s="302" t="s">
        <v>6110</v>
      </c>
      <c r="D2052" s="514" t="s">
        <v>6111</v>
      </c>
      <c r="E2052" s="508" t="s">
        <v>1276</v>
      </c>
      <c r="F2052" s="508" t="s">
        <v>350</v>
      </c>
      <c r="G2052" s="511">
        <v>100</v>
      </c>
      <c r="H2052" s="509">
        <f t="shared" si="39"/>
        <v>80</v>
      </c>
      <c r="I2052" s="501">
        <f t="shared" si="40"/>
        <v>20</v>
      </c>
    </row>
    <row r="2053" spans="1:9" ht="30" x14ac:dyDescent="0.3">
      <c r="A2053" s="494" t="s">
        <v>6112</v>
      </c>
      <c r="B2053" s="534" t="s">
        <v>1324</v>
      </c>
      <c r="C2053" s="302" t="s">
        <v>6113</v>
      </c>
      <c r="D2053" s="514">
        <v>24001014028</v>
      </c>
      <c r="E2053" s="508" t="s">
        <v>1276</v>
      </c>
      <c r="F2053" s="508" t="s">
        <v>350</v>
      </c>
      <c r="G2053" s="511">
        <v>100</v>
      </c>
      <c r="H2053" s="509">
        <f t="shared" si="39"/>
        <v>80</v>
      </c>
      <c r="I2053" s="501">
        <f t="shared" si="40"/>
        <v>20</v>
      </c>
    </row>
    <row r="2054" spans="1:9" ht="30" x14ac:dyDescent="0.3">
      <c r="A2054" s="494" t="s">
        <v>6114</v>
      </c>
      <c r="B2054" s="534" t="s">
        <v>502</v>
      </c>
      <c r="C2054" s="302" t="s">
        <v>552</v>
      </c>
      <c r="D2054" s="514">
        <v>24001044313</v>
      </c>
      <c r="E2054" s="508" t="s">
        <v>1276</v>
      </c>
      <c r="F2054" s="508" t="s">
        <v>350</v>
      </c>
      <c r="G2054" s="511">
        <v>100</v>
      </c>
      <c r="H2054" s="509">
        <f t="shared" si="39"/>
        <v>80</v>
      </c>
      <c r="I2054" s="501">
        <f t="shared" si="40"/>
        <v>20</v>
      </c>
    </row>
    <row r="2055" spans="1:9" ht="30" x14ac:dyDescent="0.3">
      <c r="A2055" s="494" t="s">
        <v>6115</v>
      </c>
      <c r="B2055" s="534" t="s">
        <v>498</v>
      </c>
      <c r="C2055" s="302" t="s">
        <v>6105</v>
      </c>
      <c r="D2055" s="514">
        <v>24001014355</v>
      </c>
      <c r="E2055" s="508" t="s">
        <v>1276</v>
      </c>
      <c r="F2055" s="508" t="s">
        <v>350</v>
      </c>
      <c r="G2055" s="511">
        <v>100</v>
      </c>
      <c r="H2055" s="509">
        <f t="shared" si="39"/>
        <v>80</v>
      </c>
      <c r="I2055" s="501">
        <f t="shared" si="40"/>
        <v>20</v>
      </c>
    </row>
    <row r="2056" spans="1:9" ht="30" x14ac:dyDescent="0.3">
      <c r="A2056" s="494" t="s">
        <v>6116</v>
      </c>
      <c r="B2056" s="534" t="s">
        <v>1001</v>
      </c>
      <c r="C2056" s="302" t="s">
        <v>1000</v>
      </c>
      <c r="D2056" s="514">
        <v>24001006427</v>
      </c>
      <c r="E2056" s="508" t="s">
        <v>1276</v>
      </c>
      <c r="F2056" s="508" t="s">
        <v>350</v>
      </c>
      <c r="G2056" s="511">
        <v>100</v>
      </c>
      <c r="H2056" s="509">
        <f t="shared" si="39"/>
        <v>80</v>
      </c>
      <c r="I2056" s="501">
        <f t="shared" si="40"/>
        <v>20</v>
      </c>
    </row>
    <row r="2057" spans="1:9" ht="30" x14ac:dyDescent="0.3">
      <c r="A2057" s="494" t="s">
        <v>6117</v>
      </c>
      <c r="B2057" s="534" t="s">
        <v>4351</v>
      </c>
      <c r="C2057" s="302" t="s">
        <v>1172</v>
      </c>
      <c r="D2057" s="514">
        <v>24001028975</v>
      </c>
      <c r="E2057" s="508" t="s">
        <v>1276</v>
      </c>
      <c r="F2057" s="508" t="s">
        <v>350</v>
      </c>
      <c r="G2057" s="511">
        <v>100</v>
      </c>
      <c r="H2057" s="509">
        <f t="shared" si="39"/>
        <v>80</v>
      </c>
      <c r="I2057" s="501">
        <f t="shared" si="40"/>
        <v>20</v>
      </c>
    </row>
    <row r="2058" spans="1:9" ht="30" x14ac:dyDescent="0.3">
      <c r="A2058" s="494" t="s">
        <v>6118</v>
      </c>
      <c r="B2058" s="534" t="s">
        <v>6119</v>
      </c>
      <c r="C2058" s="302" t="s">
        <v>5371</v>
      </c>
      <c r="D2058" s="514">
        <v>24001010424</v>
      </c>
      <c r="E2058" s="508" t="s">
        <v>1276</v>
      </c>
      <c r="F2058" s="508" t="s">
        <v>350</v>
      </c>
      <c r="G2058" s="511">
        <v>100</v>
      </c>
      <c r="H2058" s="509">
        <f t="shared" si="39"/>
        <v>80</v>
      </c>
      <c r="I2058" s="501">
        <f t="shared" si="40"/>
        <v>20</v>
      </c>
    </row>
    <row r="2059" spans="1:9" ht="30" x14ac:dyDescent="0.3">
      <c r="A2059" s="494" t="s">
        <v>6120</v>
      </c>
      <c r="B2059" s="534" t="s">
        <v>701</v>
      </c>
      <c r="C2059" s="302" t="s">
        <v>6121</v>
      </c>
      <c r="D2059" s="514">
        <v>31001033069</v>
      </c>
      <c r="E2059" s="508" t="s">
        <v>1276</v>
      </c>
      <c r="F2059" s="508" t="s">
        <v>350</v>
      </c>
      <c r="G2059" s="511">
        <v>100</v>
      </c>
      <c r="H2059" s="509">
        <f t="shared" si="39"/>
        <v>80</v>
      </c>
      <c r="I2059" s="501">
        <f t="shared" si="40"/>
        <v>20</v>
      </c>
    </row>
    <row r="2060" spans="1:9" ht="30" x14ac:dyDescent="0.3">
      <c r="A2060" s="494" t="s">
        <v>6122</v>
      </c>
      <c r="B2060" s="534" t="s">
        <v>871</v>
      </c>
      <c r="C2060" s="302" t="s">
        <v>6123</v>
      </c>
      <c r="D2060" s="514">
        <v>24001001197</v>
      </c>
      <c r="E2060" s="508" t="s">
        <v>1276</v>
      </c>
      <c r="F2060" s="508" t="s">
        <v>350</v>
      </c>
      <c r="G2060" s="511">
        <v>100</v>
      </c>
      <c r="H2060" s="509">
        <f t="shared" si="39"/>
        <v>80</v>
      </c>
      <c r="I2060" s="501">
        <f t="shared" si="40"/>
        <v>20</v>
      </c>
    </row>
    <row r="2061" spans="1:9" ht="30" x14ac:dyDescent="0.3">
      <c r="A2061" s="494" t="s">
        <v>6124</v>
      </c>
      <c r="B2061" s="534" t="s">
        <v>590</v>
      </c>
      <c r="C2061" s="302" t="s">
        <v>1833</v>
      </c>
      <c r="D2061" s="514">
        <v>24001027114</v>
      </c>
      <c r="E2061" s="508" t="s">
        <v>1276</v>
      </c>
      <c r="F2061" s="508" t="s">
        <v>350</v>
      </c>
      <c r="G2061" s="511">
        <v>100</v>
      </c>
      <c r="H2061" s="509">
        <f t="shared" si="39"/>
        <v>80</v>
      </c>
      <c r="I2061" s="501">
        <f t="shared" si="40"/>
        <v>20</v>
      </c>
    </row>
    <row r="2062" spans="1:9" ht="30" x14ac:dyDescent="0.3">
      <c r="A2062" s="494" t="s">
        <v>6125</v>
      </c>
      <c r="B2062" s="534" t="s">
        <v>1433</v>
      </c>
      <c r="C2062" s="302" t="s">
        <v>6126</v>
      </c>
      <c r="D2062" s="514">
        <v>24001012869</v>
      </c>
      <c r="E2062" s="508" t="s">
        <v>1276</v>
      </c>
      <c r="F2062" s="508" t="s">
        <v>350</v>
      </c>
      <c r="G2062" s="511">
        <v>100</v>
      </c>
      <c r="H2062" s="509">
        <f t="shared" si="39"/>
        <v>80</v>
      </c>
      <c r="I2062" s="501">
        <f t="shared" si="40"/>
        <v>20</v>
      </c>
    </row>
    <row r="2063" spans="1:9" ht="30" x14ac:dyDescent="0.3">
      <c r="A2063" s="494" t="s">
        <v>6127</v>
      </c>
      <c r="B2063" s="534" t="s">
        <v>1364</v>
      </c>
      <c r="C2063" s="302" t="s">
        <v>6128</v>
      </c>
      <c r="D2063" s="514">
        <v>24001036057</v>
      </c>
      <c r="E2063" s="508" t="s">
        <v>1276</v>
      </c>
      <c r="F2063" s="508" t="s">
        <v>350</v>
      </c>
      <c r="G2063" s="511">
        <v>100</v>
      </c>
      <c r="H2063" s="509">
        <f t="shared" si="39"/>
        <v>80</v>
      </c>
      <c r="I2063" s="501">
        <f t="shared" si="40"/>
        <v>20</v>
      </c>
    </row>
    <row r="2064" spans="1:9" ht="30" x14ac:dyDescent="0.3">
      <c r="A2064" s="494" t="s">
        <v>6129</v>
      </c>
      <c r="B2064" s="534" t="s">
        <v>544</v>
      </c>
      <c r="C2064" s="302" t="s">
        <v>6130</v>
      </c>
      <c r="D2064" s="514" t="s">
        <v>6131</v>
      </c>
      <c r="E2064" s="508" t="s">
        <v>1276</v>
      </c>
      <c r="F2064" s="508" t="s">
        <v>350</v>
      </c>
      <c r="G2064" s="511">
        <v>100</v>
      </c>
      <c r="H2064" s="509">
        <f t="shared" si="39"/>
        <v>80</v>
      </c>
      <c r="I2064" s="501">
        <f t="shared" si="40"/>
        <v>20</v>
      </c>
    </row>
    <row r="2065" spans="1:9" ht="30" x14ac:dyDescent="0.3">
      <c r="A2065" s="494" t="s">
        <v>6132</v>
      </c>
      <c r="B2065" s="534" t="s">
        <v>545</v>
      </c>
      <c r="C2065" s="302" t="s">
        <v>6133</v>
      </c>
      <c r="D2065" s="514">
        <v>24001038943</v>
      </c>
      <c r="E2065" s="508" t="s">
        <v>1276</v>
      </c>
      <c r="F2065" s="508" t="s">
        <v>350</v>
      </c>
      <c r="G2065" s="511">
        <v>100</v>
      </c>
      <c r="H2065" s="509">
        <f t="shared" si="39"/>
        <v>80</v>
      </c>
      <c r="I2065" s="501">
        <f t="shared" si="40"/>
        <v>20</v>
      </c>
    </row>
    <row r="2066" spans="1:9" ht="30" x14ac:dyDescent="0.3">
      <c r="A2066" s="494" t="s">
        <v>6134</v>
      </c>
      <c r="B2066" s="534" t="s">
        <v>488</v>
      </c>
      <c r="C2066" s="302" t="s">
        <v>6135</v>
      </c>
      <c r="D2066" s="514">
        <v>24001035966</v>
      </c>
      <c r="E2066" s="508" t="s">
        <v>1276</v>
      </c>
      <c r="F2066" s="508" t="s">
        <v>350</v>
      </c>
      <c r="G2066" s="511">
        <v>100</v>
      </c>
      <c r="H2066" s="509">
        <f t="shared" si="39"/>
        <v>80</v>
      </c>
      <c r="I2066" s="501">
        <f t="shared" si="40"/>
        <v>20</v>
      </c>
    </row>
    <row r="2067" spans="1:9" ht="30" x14ac:dyDescent="0.3">
      <c r="A2067" s="494" t="s">
        <v>6136</v>
      </c>
      <c r="B2067" s="534" t="s">
        <v>495</v>
      </c>
      <c r="C2067" s="302" t="s">
        <v>6137</v>
      </c>
      <c r="D2067" s="514">
        <v>24001027439</v>
      </c>
      <c r="E2067" s="508" t="s">
        <v>1276</v>
      </c>
      <c r="F2067" s="508" t="s">
        <v>350</v>
      </c>
      <c r="G2067" s="511">
        <v>100</v>
      </c>
      <c r="H2067" s="509">
        <f t="shared" si="39"/>
        <v>80</v>
      </c>
      <c r="I2067" s="501">
        <f t="shared" si="40"/>
        <v>20</v>
      </c>
    </row>
    <row r="2068" spans="1:9" ht="30" x14ac:dyDescent="0.3">
      <c r="A2068" s="494" t="s">
        <v>6138</v>
      </c>
      <c r="B2068" s="534" t="s">
        <v>1305</v>
      </c>
      <c r="C2068" s="302" t="s">
        <v>6139</v>
      </c>
      <c r="D2068" s="514">
        <v>24001040120</v>
      </c>
      <c r="E2068" s="508" t="s">
        <v>1276</v>
      </c>
      <c r="F2068" s="508" t="s">
        <v>350</v>
      </c>
      <c r="G2068" s="511">
        <v>100</v>
      </c>
      <c r="H2068" s="509">
        <f t="shared" si="39"/>
        <v>80</v>
      </c>
      <c r="I2068" s="501">
        <f t="shared" si="40"/>
        <v>20</v>
      </c>
    </row>
    <row r="2069" spans="1:9" ht="30" x14ac:dyDescent="0.3">
      <c r="A2069" s="494" t="s">
        <v>6140</v>
      </c>
      <c r="B2069" s="534" t="s">
        <v>536</v>
      </c>
      <c r="C2069" s="302" t="s">
        <v>6141</v>
      </c>
      <c r="D2069" s="514">
        <v>24001035212</v>
      </c>
      <c r="E2069" s="508" t="s">
        <v>1276</v>
      </c>
      <c r="F2069" s="508" t="s">
        <v>350</v>
      </c>
      <c r="G2069" s="511">
        <v>100</v>
      </c>
      <c r="H2069" s="509">
        <f t="shared" si="39"/>
        <v>80</v>
      </c>
      <c r="I2069" s="501">
        <f t="shared" si="40"/>
        <v>20</v>
      </c>
    </row>
    <row r="2070" spans="1:9" ht="30" x14ac:dyDescent="0.3">
      <c r="A2070" s="494" t="s">
        <v>6142</v>
      </c>
      <c r="B2070" s="534" t="s">
        <v>636</v>
      </c>
      <c r="C2070" s="302" t="s">
        <v>6143</v>
      </c>
      <c r="D2070" s="514">
        <v>24001034982</v>
      </c>
      <c r="E2070" s="508" t="s">
        <v>1276</v>
      </c>
      <c r="F2070" s="508" t="s">
        <v>350</v>
      </c>
      <c r="G2070" s="511">
        <v>100</v>
      </c>
      <c r="H2070" s="509">
        <f t="shared" si="39"/>
        <v>80</v>
      </c>
      <c r="I2070" s="501">
        <f t="shared" si="40"/>
        <v>20</v>
      </c>
    </row>
    <row r="2071" spans="1:9" ht="30" x14ac:dyDescent="0.3">
      <c r="A2071" s="494" t="s">
        <v>6144</v>
      </c>
      <c r="B2071" s="534" t="s">
        <v>498</v>
      </c>
      <c r="C2071" s="302" t="s">
        <v>6145</v>
      </c>
      <c r="D2071" s="514">
        <v>40501042383</v>
      </c>
      <c r="E2071" s="508" t="s">
        <v>1276</v>
      </c>
      <c r="F2071" s="508" t="s">
        <v>350</v>
      </c>
      <c r="G2071" s="511">
        <v>100</v>
      </c>
      <c r="H2071" s="509">
        <f t="shared" si="39"/>
        <v>80</v>
      </c>
      <c r="I2071" s="501">
        <f t="shared" si="40"/>
        <v>20</v>
      </c>
    </row>
    <row r="2072" spans="1:9" ht="30" x14ac:dyDescent="0.3">
      <c r="A2072" s="494" t="s">
        <v>6146</v>
      </c>
      <c r="B2072" s="534" t="s">
        <v>485</v>
      </c>
      <c r="C2072" s="302" t="s">
        <v>6147</v>
      </c>
      <c r="D2072" s="514">
        <v>24001036811</v>
      </c>
      <c r="E2072" s="508" t="s">
        <v>1276</v>
      </c>
      <c r="F2072" s="508" t="s">
        <v>350</v>
      </c>
      <c r="G2072" s="511">
        <v>100</v>
      </c>
      <c r="H2072" s="509">
        <f t="shared" si="39"/>
        <v>80</v>
      </c>
      <c r="I2072" s="501">
        <f t="shared" si="40"/>
        <v>20</v>
      </c>
    </row>
    <row r="2073" spans="1:9" ht="30" x14ac:dyDescent="0.3">
      <c r="A2073" s="494" t="s">
        <v>6148</v>
      </c>
      <c r="B2073" s="534" t="s">
        <v>929</v>
      </c>
      <c r="C2073" s="302" t="s">
        <v>6149</v>
      </c>
      <c r="D2073" s="514">
        <v>24001041567</v>
      </c>
      <c r="E2073" s="508" t="s">
        <v>1276</v>
      </c>
      <c r="F2073" s="508" t="s">
        <v>350</v>
      </c>
      <c r="G2073" s="511">
        <v>100</v>
      </c>
      <c r="H2073" s="509">
        <f t="shared" ref="H2073:H2136" si="41">G2073-I2073</f>
        <v>80</v>
      </c>
      <c r="I2073" s="501">
        <f t="shared" ref="I2073:I2136" si="42">G2073*20%</f>
        <v>20</v>
      </c>
    </row>
    <row r="2074" spans="1:9" ht="30" x14ac:dyDescent="0.3">
      <c r="A2074" s="494" t="s">
        <v>6150</v>
      </c>
      <c r="B2074" s="534" t="s">
        <v>544</v>
      </c>
      <c r="C2074" s="302" t="s">
        <v>6151</v>
      </c>
      <c r="D2074" s="514">
        <v>35001058104</v>
      </c>
      <c r="E2074" s="508" t="s">
        <v>1276</v>
      </c>
      <c r="F2074" s="508" t="s">
        <v>350</v>
      </c>
      <c r="G2074" s="511">
        <v>100</v>
      </c>
      <c r="H2074" s="509">
        <f t="shared" si="41"/>
        <v>80</v>
      </c>
      <c r="I2074" s="501">
        <f t="shared" si="42"/>
        <v>20</v>
      </c>
    </row>
    <row r="2075" spans="1:9" ht="30" x14ac:dyDescent="0.3">
      <c r="A2075" s="494" t="s">
        <v>6152</v>
      </c>
      <c r="B2075" s="534" t="s">
        <v>545</v>
      </c>
      <c r="C2075" s="302" t="s">
        <v>6153</v>
      </c>
      <c r="D2075" s="514">
        <v>24001027235</v>
      </c>
      <c r="E2075" s="508" t="s">
        <v>1276</v>
      </c>
      <c r="F2075" s="508" t="s">
        <v>350</v>
      </c>
      <c r="G2075" s="511">
        <v>100</v>
      </c>
      <c r="H2075" s="509">
        <f t="shared" si="41"/>
        <v>80</v>
      </c>
      <c r="I2075" s="501">
        <f t="shared" si="42"/>
        <v>20</v>
      </c>
    </row>
    <row r="2076" spans="1:9" ht="30" x14ac:dyDescent="0.3">
      <c r="A2076" s="494" t="s">
        <v>6154</v>
      </c>
      <c r="B2076" s="534" t="s">
        <v>871</v>
      </c>
      <c r="C2076" s="302" t="s">
        <v>6155</v>
      </c>
      <c r="D2076" s="514">
        <v>24001010353</v>
      </c>
      <c r="E2076" s="508" t="s">
        <v>1276</v>
      </c>
      <c r="F2076" s="508" t="s">
        <v>350</v>
      </c>
      <c r="G2076" s="511">
        <v>100</v>
      </c>
      <c r="H2076" s="509">
        <f t="shared" si="41"/>
        <v>80</v>
      </c>
      <c r="I2076" s="501">
        <f t="shared" si="42"/>
        <v>20</v>
      </c>
    </row>
    <row r="2077" spans="1:9" ht="30" x14ac:dyDescent="0.3">
      <c r="A2077" s="494" t="s">
        <v>6156</v>
      </c>
      <c r="B2077" s="534" t="s">
        <v>544</v>
      </c>
      <c r="C2077" s="302" t="s">
        <v>918</v>
      </c>
      <c r="D2077" s="514">
        <v>24001044358</v>
      </c>
      <c r="E2077" s="508" t="s">
        <v>1276</v>
      </c>
      <c r="F2077" s="508" t="s">
        <v>350</v>
      </c>
      <c r="G2077" s="511">
        <v>100</v>
      </c>
      <c r="H2077" s="509">
        <f t="shared" si="41"/>
        <v>80</v>
      </c>
      <c r="I2077" s="501">
        <f t="shared" si="42"/>
        <v>20</v>
      </c>
    </row>
    <row r="2078" spans="1:9" ht="30" x14ac:dyDescent="0.3">
      <c r="A2078" s="494" t="s">
        <v>6157</v>
      </c>
      <c r="B2078" s="534" t="s">
        <v>6158</v>
      </c>
      <c r="C2078" s="302" t="s">
        <v>6159</v>
      </c>
      <c r="D2078" s="514">
        <v>24001007215</v>
      </c>
      <c r="E2078" s="508" t="s">
        <v>1276</v>
      </c>
      <c r="F2078" s="508" t="s">
        <v>350</v>
      </c>
      <c r="G2078" s="511">
        <v>100</v>
      </c>
      <c r="H2078" s="509">
        <f t="shared" si="41"/>
        <v>80</v>
      </c>
      <c r="I2078" s="501">
        <f t="shared" si="42"/>
        <v>20</v>
      </c>
    </row>
    <row r="2079" spans="1:9" ht="30" x14ac:dyDescent="0.3">
      <c r="A2079" s="494" t="s">
        <v>6160</v>
      </c>
      <c r="B2079" s="534" t="s">
        <v>6161</v>
      </c>
      <c r="C2079" s="302" t="s">
        <v>6162</v>
      </c>
      <c r="D2079" s="514">
        <v>24001016998</v>
      </c>
      <c r="E2079" s="508" t="s">
        <v>1276</v>
      </c>
      <c r="F2079" s="508" t="s">
        <v>350</v>
      </c>
      <c r="G2079" s="511">
        <v>100</v>
      </c>
      <c r="H2079" s="509">
        <f t="shared" si="41"/>
        <v>80</v>
      </c>
      <c r="I2079" s="501">
        <f t="shared" si="42"/>
        <v>20</v>
      </c>
    </row>
    <row r="2080" spans="1:9" ht="30" x14ac:dyDescent="0.3">
      <c r="A2080" s="494" t="s">
        <v>6163</v>
      </c>
      <c r="B2080" s="534" t="s">
        <v>1350</v>
      </c>
      <c r="C2080" s="302" t="s">
        <v>6164</v>
      </c>
      <c r="D2080" s="514">
        <v>24001014430</v>
      </c>
      <c r="E2080" s="508" t="s">
        <v>1276</v>
      </c>
      <c r="F2080" s="508" t="s">
        <v>350</v>
      </c>
      <c r="G2080" s="511">
        <v>100</v>
      </c>
      <c r="H2080" s="509">
        <f t="shared" si="41"/>
        <v>80</v>
      </c>
      <c r="I2080" s="501">
        <f t="shared" si="42"/>
        <v>20</v>
      </c>
    </row>
    <row r="2081" spans="1:9" ht="30" x14ac:dyDescent="0.3">
      <c r="A2081" s="494" t="s">
        <v>6165</v>
      </c>
      <c r="B2081" s="534" t="s">
        <v>1758</v>
      </c>
      <c r="C2081" s="302" t="s">
        <v>1727</v>
      </c>
      <c r="D2081" s="514">
        <v>24001024106</v>
      </c>
      <c r="E2081" s="508" t="s">
        <v>1276</v>
      </c>
      <c r="F2081" s="508" t="s">
        <v>350</v>
      </c>
      <c r="G2081" s="511">
        <v>100</v>
      </c>
      <c r="H2081" s="509">
        <f t="shared" si="41"/>
        <v>80</v>
      </c>
      <c r="I2081" s="501">
        <f t="shared" si="42"/>
        <v>20</v>
      </c>
    </row>
    <row r="2082" spans="1:9" ht="30" x14ac:dyDescent="0.3">
      <c r="A2082" s="494" t="s">
        <v>6166</v>
      </c>
      <c r="B2082" s="534" t="s">
        <v>613</v>
      </c>
      <c r="C2082" s="302" t="s">
        <v>6143</v>
      </c>
      <c r="D2082" s="514">
        <v>24001012980</v>
      </c>
      <c r="E2082" s="508" t="s">
        <v>1276</v>
      </c>
      <c r="F2082" s="508" t="s">
        <v>350</v>
      </c>
      <c r="G2082" s="511">
        <v>100</v>
      </c>
      <c r="H2082" s="509">
        <f t="shared" si="41"/>
        <v>80</v>
      </c>
      <c r="I2082" s="501">
        <f t="shared" si="42"/>
        <v>20</v>
      </c>
    </row>
    <row r="2083" spans="1:9" ht="30" x14ac:dyDescent="0.3">
      <c r="A2083" s="494" t="s">
        <v>6167</v>
      </c>
      <c r="B2083" s="534" t="s">
        <v>6168</v>
      </c>
      <c r="C2083" s="302" t="s">
        <v>4676</v>
      </c>
      <c r="D2083" s="514">
        <v>36001030556</v>
      </c>
      <c r="E2083" s="508" t="s">
        <v>1276</v>
      </c>
      <c r="F2083" s="508" t="s">
        <v>350</v>
      </c>
      <c r="G2083" s="511">
        <v>100</v>
      </c>
      <c r="H2083" s="509">
        <f t="shared" si="41"/>
        <v>80</v>
      </c>
      <c r="I2083" s="501">
        <f t="shared" si="42"/>
        <v>20</v>
      </c>
    </row>
    <row r="2084" spans="1:9" ht="30" x14ac:dyDescent="0.3">
      <c r="A2084" s="494" t="s">
        <v>6169</v>
      </c>
      <c r="B2084" s="534" t="s">
        <v>497</v>
      </c>
      <c r="C2084" s="302" t="s">
        <v>3225</v>
      </c>
      <c r="D2084" s="514">
        <v>24001028406</v>
      </c>
      <c r="E2084" s="508" t="s">
        <v>1276</v>
      </c>
      <c r="F2084" s="508" t="s">
        <v>350</v>
      </c>
      <c r="G2084" s="511">
        <v>100</v>
      </c>
      <c r="H2084" s="509">
        <f t="shared" si="41"/>
        <v>80</v>
      </c>
      <c r="I2084" s="501">
        <f t="shared" si="42"/>
        <v>20</v>
      </c>
    </row>
    <row r="2085" spans="1:9" ht="30" x14ac:dyDescent="0.3">
      <c r="A2085" s="494" t="s">
        <v>6170</v>
      </c>
      <c r="B2085" s="534" t="s">
        <v>6171</v>
      </c>
      <c r="C2085" s="302" t="s">
        <v>3533</v>
      </c>
      <c r="D2085" s="514">
        <v>24001020823</v>
      </c>
      <c r="E2085" s="508" t="s">
        <v>1276</v>
      </c>
      <c r="F2085" s="508" t="s">
        <v>350</v>
      </c>
      <c r="G2085" s="511">
        <v>100</v>
      </c>
      <c r="H2085" s="509">
        <f t="shared" si="41"/>
        <v>80</v>
      </c>
      <c r="I2085" s="501">
        <f t="shared" si="42"/>
        <v>20</v>
      </c>
    </row>
    <row r="2086" spans="1:9" ht="30" x14ac:dyDescent="0.3">
      <c r="A2086" s="494" t="s">
        <v>6172</v>
      </c>
      <c r="B2086" s="534" t="s">
        <v>1066</v>
      </c>
      <c r="C2086" s="302" t="s">
        <v>609</v>
      </c>
      <c r="D2086" s="514">
        <v>24001017026</v>
      </c>
      <c r="E2086" s="508" t="s">
        <v>1276</v>
      </c>
      <c r="F2086" s="508" t="s">
        <v>350</v>
      </c>
      <c r="G2086" s="511">
        <v>100</v>
      </c>
      <c r="H2086" s="509">
        <f t="shared" si="41"/>
        <v>80</v>
      </c>
      <c r="I2086" s="501">
        <f t="shared" si="42"/>
        <v>20</v>
      </c>
    </row>
    <row r="2087" spans="1:9" ht="30" x14ac:dyDescent="0.3">
      <c r="A2087" s="494" t="s">
        <v>6173</v>
      </c>
      <c r="B2087" s="534" t="s">
        <v>536</v>
      </c>
      <c r="C2087" s="302" t="s">
        <v>6174</v>
      </c>
      <c r="D2087" s="514">
        <v>24001006257</v>
      </c>
      <c r="E2087" s="508" t="s">
        <v>1276</v>
      </c>
      <c r="F2087" s="508" t="s">
        <v>350</v>
      </c>
      <c r="G2087" s="511">
        <v>100</v>
      </c>
      <c r="H2087" s="509">
        <f t="shared" si="41"/>
        <v>80</v>
      </c>
      <c r="I2087" s="501">
        <f t="shared" si="42"/>
        <v>20</v>
      </c>
    </row>
    <row r="2088" spans="1:9" ht="30" x14ac:dyDescent="0.3">
      <c r="A2088" s="494" t="s">
        <v>6175</v>
      </c>
      <c r="B2088" s="534" t="s">
        <v>668</v>
      </c>
      <c r="C2088" s="302" t="s">
        <v>3225</v>
      </c>
      <c r="D2088" s="514">
        <v>24001040291</v>
      </c>
      <c r="E2088" s="508" t="s">
        <v>1276</v>
      </c>
      <c r="F2088" s="508" t="s">
        <v>350</v>
      </c>
      <c r="G2088" s="511">
        <v>100</v>
      </c>
      <c r="H2088" s="509">
        <f t="shared" si="41"/>
        <v>80</v>
      </c>
      <c r="I2088" s="501">
        <f t="shared" si="42"/>
        <v>20</v>
      </c>
    </row>
    <row r="2089" spans="1:9" ht="30" x14ac:dyDescent="0.3">
      <c r="A2089" s="494" t="s">
        <v>6176</v>
      </c>
      <c r="B2089" s="534" t="s">
        <v>1032</v>
      </c>
      <c r="C2089" s="302" t="s">
        <v>6177</v>
      </c>
      <c r="D2089" s="514">
        <v>24001042926</v>
      </c>
      <c r="E2089" s="508" t="s">
        <v>1276</v>
      </c>
      <c r="F2089" s="508" t="s">
        <v>350</v>
      </c>
      <c r="G2089" s="511">
        <v>100</v>
      </c>
      <c r="H2089" s="509">
        <f t="shared" si="41"/>
        <v>80</v>
      </c>
      <c r="I2089" s="501">
        <f t="shared" si="42"/>
        <v>20</v>
      </c>
    </row>
    <row r="2090" spans="1:9" ht="30" x14ac:dyDescent="0.3">
      <c r="A2090" s="494" t="s">
        <v>6178</v>
      </c>
      <c r="B2090" s="534" t="s">
        <v>6161</v>
      </c>
      <c r="C2090" s="302" t="s">
        <v>6179</v>
      </c>
      <c r="D2090" s="514">
        <v>24001009823</v>
      </c>
      <c r="E2090" s="508" t="s">
        <v>1276</v>
      </c>
      <c r="F2090" s="508" t="s">
        <v>350</v>
      </c>
      <c r="G2090" s="511">
        <v>100</v>
      </c>
      <c r="H2090" s="509">
        <f t="shared" si="41"/>
        <v>80</v>
      </c>
      <c r="I2090" s="501">
        <f t="shared" si="42"/>
        <v>20</v>
      </c>
    </row>
    <row r="2091" spans="1:9" ht="30" x14ac:dyDescent="0.3">
      <c r="A2091" s="494" t="s">
        <v>6180</v>
      </c>
      <c r="B2091" s="534" t="s">
        <v>485</v>
      </c>
      <c r="C2091" s="302" t="s">
        <v>6181</v>
      </c>
      <c r="D2091" s="514">
        <v>24001013746</v>
      </c>
      <c r="E2091" s="508" t="s">
        <v>1276</v>
      </c>
      <c r="F2091" s="508" t="s">
        <v>350</v>
      </c>
      <c r="G2091" s="511">
        <v>100</v>
      </c>
      <c r="H2091" s="509">
        <f t="shared" si="41"/>
        <v>80</v>
      </c>
      <c r="I2091" s="501">
        <f t="shared" si="42"/>
        <v>20</v>
      </c>
    </row>
    <row r="2092" spans="1:9" ht="30" x14ac:dyDescent="0.3">
      <c r="A2092" s="494" t="s">
        <v>6182</v>
      </c>
      <c r="B2092" s="534" t="s">
        <v>485</v>
      </c>
      <c r="C2092" s="302" t="s">
        <v>6183</v>
      </c>
      <c r="D2092" s="514">
        <v>24001019882</v>
      </c>
      <c r="E2092" s="508" t="s">
        <v>1276</v>
      </c>
      <c r="F2092" s="508" t="s">
        <v>350</v>
      </c>
      <c r="G2092" s="511">
        <v>100</v>
      </c>
      <c r="H2092" s="509">
        <f t="shared" si="41"/>
        <v>80</v>
      </c>
      <c r="I2092" s="501">
        <f t="shared" si="42"/>
        <v>20</v>
      </c>
    </row>
    <row r="2093" spans="1:9" ht="30" x14ac:dyDescent="0.3">
      <c r="A2093" s="494" t="s">
        <v>6184</v>
      </c>
      <c r="B2093" s="534" t="s">
        <v>6185</v>
      </c>
      <c r="C2093" s="302" t="s">
        <v>6186</v>
      </c>
      <c r="D2093" s="514">
        <v>24001006222</v>
      </c>
      <c r="E2093" s="508" t="s">
        <v>1276</v>
      </c>
      <c r="F2093" s="508" t="s">
        <v>350</v>
      </c>
      <c r="G2093" s="511">
        <v>100</v>
      </c>
      <c r="H2093" s="509">
        <f t="shared" si="41"/>
        <v>80</v>
      </c>
      <c r="I2093" s="501">
        <f t="shared" si="42"/>
        <v>20</v>
      </c>
    </row>
    <row r="2094" spans="1:9" ht="30" x14ac:dyDescent="0.3">
      <c r="A2094" s="494" t="s">
        <v>6187</v>
      </c>
      <c r="B2094" s="534" t="s">
        <v>972</v>
      </c>
      <c r="C2094" s="302" t="s">
        <v>6188</v>
      </c>
      <c r="D2094" s="514">
        <v>24001006931</v>
      </c>
      <c r="E2094" s="508" t="s">
        <v>1276</v>
      </c>
      <c r="F2094" s="508" t="s">
        <v>350</v>
      </c>
      <c r="G2094" s="511">
        <v>100</v>
      </c>
      <c r="H2094" s="509">
        <f t="shared" si="41"/>
        <v>80</v>
      </c>
      <c r="I2094" s="501">
        <f t="shared" si="42"/>
        <v>20</v>
      </c>
    </row>
    <row r="2095" spans="1:9" ht="30" x14ac:dyDescent="0.3">
      <c r="A2095" s="494" t="s">
        <v>6189</v>
      </c>
      <c r="B2095" s="513" t="s">
        <v>501</v>
      </c>
      <c r="C2095" s="302" t="s">
        <v>6190</v>
      </c>
      <c r="D2095" s="514">
        <v>59001007420</v>
      </c>
      <c r="E2095" s="508" t="s">
        <v>1276</v>
      </c>
      <c r="F2095" s="508" t="s">
        <v>350</v>
      </c>
      <c r="G2095" s="511">
        <v>100</v>
      </c>
      <c r="H2095" s="509">
        <f t="shared" si="41"/>
        <v>80</v>
      </c>
      <c r="I2095" s="501">
        <f t="shared" si="42"/>
        <v>20</v>
      </c>
    </row>
    <row r="2096" spans="1:9" ht="30" x14ac:dyDescent="0.3">
      <c r="A2096" s="494" t="s">
        <v>6191</v>
      </c>
      <c r="B2096" s="513" t="s">
        <v>518</v>
      </c>
      <c r="C2096" s="302" t="s">
        <v>1582</v>
      </c>
      <c r="D2096" s="514">
        <v>59001128196</v>
      </c>
      <c r="E2096" s="508" t="s">
        <v>1276</v>
      </c>
      <c r="F2096" s="508" t="s">
        <v>350</v>
      </c>
      <c r="G2096" s="511">
        <v>100</v>
      </c>
      <c r="H2096" s="509">
        <f t="shared" si="41"/>
        <v>80</v>
      </c>
      <c r="I2096" s="501">
        <f t="shared" si="42"/>
        <v>20</v>
      </c>
    </row>
    <row r="2097" spans="1:9" ht="30" x14ac:dyDescent="0.3">
      <c r="A2097" s="494" t="s">
        <v>6192</v>
      </c>
      <c r="B2097" s="513" t="s">
        <v>536</v>
      </c>
      <c r="C2097" s="302" t="s">
        <v>4791</v>
      </c>
      <c r="D2097" s="514">
        <v>59001057135</v>
      </c>
      <c r="E2097" s="508" t="s">
        <v>1276</v>
      </c>
      <c r="F2097" s="508" t="s">
        <v>350</v>
      </c>
      <c r="G2097" s="511">
        <v>100</v>
      </c>
      <c r="H2097" s="509">
        <f t="shared" si="41"/>
        <v>80</v>
      </c>
      <c r="I2097" s="501">
        <f t="shared" si="42"/>
        <v>20</v>
      </c>
    </row>
    <row r="2098" spans="1:9" ht="30" x14ac:dyDescent="0.3">
      <c r="A2098" s="494" t="s">
        <v>6193</v>
      </c>
      <c r="B2098" s="513" t="s">
        <v>2712</v>
      </c>
      <c r="C2098" s="302" t="s">
        <v>2954</v>
      </c>
      <c r="D2098" s="514">
        <v>59001016269</v>
      </c>
      <c r="E2098" s="508" t="s">
        <v>1276</v>
      </c>
      <c r="F2098" s="508" t="s">
        <v>350</v>
      </c>
      <c r="G2098" s="511">
        <v>100</v>
      </c>
      <c r="H2098" s="509">
        <f t="shared" si="41"/>
        <v>80</v>
      </c>
      <c r="I2098" s="501">
        <f t="shared" si="42"/>
        <v>20</v>
      </c>
    </row>
    <row r="2099" spans="1:9" ht="30" x14ac:dyDescent="0.3">
      <c r="A2099" s="494" t="s">
        <v>6194</v>
      </c>
      <c r="B2099" s="513" t="s">
        <v>752</v>
      </c>
      <c r="C2099" s="302" t="s">
        <v>6195</v>
      </c>
      <c r="D2099" s="514">
        <v>59001015224</v>
      </c>
      <c r="E2099" s="508" t="s">
        <v>1276</v>
      </c>
      <c r="F2099" s="508" t="s">
        <v>350</v>
      </c>
      <c r="G2099" s="511">
        <v>100</v>
      </c>
      <c r="H2099" s="509">
        <f t="shared" si="41"/>
        <v>80</v>
      </c>
      <c r="I2099" s="501">
        <f t="shared" si="42"/>
        <v>20</v>
      </c>
    </row>
    <row r="2100" spans="1:9" ht="30" x14ac:dyDescent="0.3">
      <c r="A2100" s="494" t="s">
        <v>6196</v>
      </c>
      <c r="B2100" s="513" t="s">
        <v>498</v>
      </c>
      <c r="C2100" s="302" t="s">
        <v>6197</v>
      </c>
      <c r="D2100" s="514" t="s">
        <v>6198</v>
      </c>
      <c r="E2100" s="508" t="s">
        <v>1276</v>
      </c>
      <c r="F2100" s="508" t="s">
        <v>350</v>
      </c>
      <c r="G2100" s="511">
        <v>100</v>
      </c>
      <c r="H2100" s="509">
        <f t="shared" si="41"/>
        <v>80</v>
      </c>
      <c r="I2100" s="501">
        <f t="shared" si="42"/>
        <v>20</v>
      </c>
    </row>
    <row r="2101" spans="1:9" ht="30" x14ac:dyDescent="0.3">
      <c r="A2101" s="494" t="s">
        <v>6199</v>
      </c>
      <c r="B2101" s="513" t="s">
        <v>726</v>
      </c>
      <c r="C2101" s="302" t="s">
        <v>6200</v>
      </c>
      <c r="D2101" s="514">
        <v>59001002419</v>
      </c>
      <c r="E2101" s="508" t="s">
        <v>1276</v>
      </c>
      <c r="F2101" s="508" t="s">
        <v>350</v>
      </c>
      <c r="G2101" s="511">
        <v>100</v>
      </c>
      <c r="H2101" s="509">
        <f t="shared" si="41"/>
        <v>80</v>
      </c>
      <c r="I2101" s="501">
        <f t="shared" si="42"/>
        <v>20</v>
      </c>
    </row>
    <row r="2102" spans="1:9" ht="30" x14ac:dyDescent="0.3">
      <c r="A2102" s="494" t="s">
        <v>6201</v>
      </c>
      <c r="B2102" s="513" t="s">
        <v>502</v>
      </c>
      <c r="C2102" s="302" t="s">
        <v>6202</v>
      </c>
      <c r="D2102" s="514">
        <v>59001048928</v>
      </c>
      <c r="E2102" s="508" t="s">
        <v>1276</v>
      </c>
      <c r="F2102" s="508" t="s">
        <v>350</v>
      </c>
      <c r="G2102" s="511">
        <v>100</v>
      </c>
      <c r="H2102" s="509">
        <f t="shared" si="41"/>
        <v>80</v>
      </c>
      <c r="I2102" s="501">
        <f t="shared" si="42"/>
        <v>20</v>
      </c>
    </row>
    <row r="2103" spans="1:9" ht="30" x14ac:dyDescent="0.3">
      <c r="A2103" s="494" t="s">
        <v>6203</v>
      </c>
      <c r="B2103" s="513" t="s">
        <v>4990</v>
      </c>
      <c r="C2103" s="302" t="s">
        <v>6204</v>
      </c>
      <c r="D2103" s="514">
        <v>59002007371</v>
      </c>
      <c r="E2103" s="508" t="s">
        <v>1276</v>
      </c>
      <c r="F2103" s="508" t="s">
        <v>350</v>
      </c>
      <c r="G2103" s="511">
        <v>100</v>
      </c>
      <c r="H2103" s="509">
        <f t="shared" si="41"/>
        <v>80</v>
      </c>
      <c r="I2103" s="501">
        <f t="shared" si="42"/>
        <v>20</v>
      </c>
    </row>
    <row r="2104" spans="1:9" ht="30" x14ac:dyDescent="0.3">
      <c r="A2104" s="494" t="s">
        <v>6205</v>
      </c>
      <c r="B2104" s="513" t="s">
        <v>1688</v>
      </c>
      <c r="C2104" s="302" t="s">
        <v>6206</v>
      </c>
      <c r="D2104" s="514">
        <v>59001061528</v>
      </c>
      <c r="E2104" s="508" t="s">
        <v>1276</v>
      </c>
      <c r="F2104" s="508" t="s">
        <v>350</v>
      </c>
      <c r="G2104" s="511">
        <v>100</v>
      </c>
      <c r="H2104" s="509">
        <f t="shared" si="41"/>
        <v>80</v>
      </c>
      <c r="I2104" s="501">
        <f t="shared" si="42"/>
        <v>20</v>
      </c>
    </row>
    <row r="2105" spans="1:9" ht="30" x14ac:dyDescent="0.3">
      <c r="A2105" s="494" t="s">
        <v>6207</v>
      </c>
      <c r="B2105" s="513" t="s">
        <v>1371</v>
      </c>
      <c r="C2105" s="302" t="s">
        <v>681</v>
      </c>
      <c r="D2105" s="514">
        <v>59001066741</v>
      </c>
      <c r="E2105" s="508" t="s">
        <v>1276</v>
      </c>
      <c r="F2105" s="508" t="s">
        <v>350</v>
      </c>
      <c r="G2105" s="511">
        <v>100</v>
      </c>
      <c r="H2105" s="509">
        <f t="shared" si="41"/>
        <v>80</v>
      </c>
      <c r="I2105" s="501">
        <f t="shared" si="42"/>
        <v>20</v>
      </c>
    </row>
    <row r="2106" spans="1:9" ht="30" x14ac:dyDescent="0.3">
      <c r="A2106" s="494" t="s">
        <v>6208</v>
      </c>
      <c r="B2106" s="513" t="s">
        <v>499</v>
      </c>
      <c r="C2106" s="302" t="s">
        <v>6209</v>
      </c>
      <c r="D2106" s="514">
        <v>59001054030</v>
      </c>
      <c r="E2106" s="508" t="s">
        <v>1276</v>
      </c>
      <c r="F2106" s="508" t="s">
        <v>350</v>
      </c>
      <c r="G2106" s="511">
        <v>100</v>
      </c>
      <c r="H2106" s="509">
        <f t="shared" si="41"/>
        <v>80</v>
      </c>
      <c r="I2106" s="501">
        <f t="shared" si="42"/>
        <v>20</v>
      </c>
    </row>
    <row r="2107" spans="1:9" ht="30" x14ac:dyDescent="0.3">
      <c r="A2107" s="494" t="s">
        <v>6210</v>
      </c>
      <c r="B2107" s="535" t="s">
        <v>488</v>
      </c>
      <c r="C2107" s="302" t="s">
        <v>4678</v>
      </c>
      <c r="D2107" s="510">
        <v>59001105123</v>
      </c>
      <c r="E2107" s="508" t="s">
        <v>1276</v>
      </c>
      <c r="F2107" s="508" t="s">
        <v>350</v>
      </c>
      <c r="G2107" s="511">
        <v>100</v>
      </c>
      <c r="H2107" s="509">
        <f t="shared" si="41"/>
        <v>80</v>
      </c>
      <c r="I2107" s="501">
        <f t="shared" si="42"/>
        <v>20</v>
      </c>
    </row>
    <row r="2108" spans="1:9" ht="30" x14ac:dyDescent="0.3">
      <c r="A2108" s="494" t="s">
        <v>1148</v>
      </c>
      <c r="B2108" s="513" t="s">
        <v>497</v>
      </c>
      <c r="C2108" s="302" t="s">
        <v>6211</v>
      </c>
      <c r="D2108" s="514">
        <v>59001039826</v>
      </c>
      <c r="E2108" s="508" t="s">
        <v>1276</v>
      </c>
      <c r="F2108" s="508" t="s">
        <v>350</v>
      </c>
      <c r="G2108" s="511">
        <v>100</v>
      </c>
      <c r="H2108" s="509">
        <f t="shared" si="41"/>
        <v>80</v>
      </c>
      <c r="I2108" s="501">
        <f t="shared" si="42"/>
        <v>20</v>
      </c>
    </row>
    <row r="2109" spans="1:9" ht="30" x14ac:dyDescent="0.3">
      <c r="A2109" s="494" t="s">
        <v>6212</v>
      </c>
      <c r="B2109" s="513" t="s">
        <v>524</v>
      </c>
      <c r="C2109" s="302" t="s">
        <v>6213</v>
      </c>
      <c r="D2109" s="514">
        <v>59001059173</v>
      </c>
      <c r="E2109" s="508" t="s">
        <v>1276</v>
      </c>
      <c r="F2109" s="508" t="s">
        <v>350</v>
      </c>
      <c r="G2109" s="511">
        <v>100</v>
      </c>
      <c r="H2109" s="509">
        <f t="shared" si="41"/>
        <v>80</v>
      </c>
      <c r="I2109" s="501">
        <f t="shared" si="42"/>
        <v>20</v>
      </c>
    </row>
    <row r="2110" spans="1:9" ht="30" x14ac:dyDescent="0.3">
      <c r="A2110" s="494" t="s">
        <v>6214</v>
      </c>
      <c r="B2110" s="513" t="s">
        <v>1350</v>
      </c>
      <c r="C2110" s="302" t="s">
        <v>6215</v>
      </c>
      <c r="D2110" s="514">
        <v>59001095317</v>
      </c>
      <c r="E2110" s="508" t="s">
        <v>1276</v>
      </c>
      <c r="F2110" s="508" t="s">
        <v>350</v>
      </c>
      <c r="G2110" s="511">
        <v>100</v>
      </c>
      <c r="H2110" s="509">
        <f t="shared" si="41"/>
        <v>80</v>
      </c>
      <c r="I2110" s="501">
        <f t="shared" si="42"/>
        <v>20</v>
      </c>
    </row>
    <row r="2111" spans="1:9" ht="30" x14ac:dyDescent="0.3">
      <c r="A2111" s="494" t="s">
        <v>6216</v>
      </c>
      <c r="B2111" s="513" t="s">
        <v>929</v>
      </c>
      <c r="C2111" s="302" t="s">
        <v>6217</v>
      </c>
      <c r="D2111" s="514">
        <v>59001062572</v>
      </c>
      <c r="E2111" s="508" t="s">
        <v>1276</v>
      </c>
      <c r="F2111" s="508" t="s">
        <v>350</v>
      </c>
      <c r="G2111" s="511">
        <v>100</v>
      </c>
      <c r="H2111" s="509">
        <f t="shared" si="41"/>
        <v>80</v>
      </c>
      <c r="I2111" s="501">
        <f t="shared" si="42"/>
        <v>20</v>
      </c>
    </row>
    <row r="2112" spans="1:9" ht="30" x14ac:dyDescent="0.3">
      <c r="A2112" s="494" t="s">
        <v>6218</v>
      </c>
      <c r="B2112" s="513" t="s">
        <v>672</v>
      </c>
      <c r="C2112" s="302" t="s">
        <v>1502</v>
      </c>
      <c r="D2112" s="514">
        <v>59001001491</v>
      </c>
      <c r="E2112" s="508" t="s">
        <v>1276</v>
      </c>
      <c r="F2112" s="508" t="s">
        <v>350</v>
      </c>
      <c r="G2112" s="511">
        <v>100</v>
      </c>
      <c r="H2112" s="509">
        <f t="shared" si="41"/>
        <v>80</v>
      </c>
      <c r="I2112" s="501">
        <f t="shared" si="42"/>
        <v>20</v>
      </c>
    </row>
    <row r="2113" spans="1:9" ht="30" x14ac:dyDescent="0.3">
      <c r="A2113" s="494" t="s">
        <v>6219</v>
      </c>
      <c r="B2113" s="513" t="s">
        <v>488</v>
      </c>
      <c r="C2113" s="302" t="s">
        <v>625</v>
      </c>
      <c r="D2113" s="514">
        <v>59001012576</v>
      </c>
      <c r="E2113" s="508" t="s">
        <v>1276</v>
      </c>
      <c r="F2113" s="508" t="s">
        <v>350</v>
      </c>
      <c r="G2113" s="511">
        <v>100</v>
      </c>
      <c r="H2113" s="509">
        <f t="shared" si="41"/>
        <v>80</v>
      </c>
      <c r="I2113" s="501">
        <f t="shared" si="42"/>
        <v>20</v>
      </c>
    </row>
    <row r="2114" spans="1:9" ht="30" x14ac:dyDescent="0.3">
      <c r="A2114" s="494" t="s">
        <v>6220</v>
      </c>
      <c r="B2114" s="513" t="s">
        <v>1385</v>
      </c>
      <c r="C2114" s="302" t="s">
        <v>6221</v>
      </c>
      <c r="D2114" s="514">
        <v>59001033716</v>
      </c>
      <c r="E2114" s="508" t="s">
        <v>1276</v>
      </c>
      <c r="F2114" s="508" t="s">
        <v>350</v>
      </c>
      <c r="G2114" s="511">
        <v>100</v>
      </c>
      <c r="H2114" s="509">
        <f t="shared" si="41"/>
        <v>80</v>
      </c>
      <c r="I2114" s="501">
        <f t="shared" si="42"/>
        <v>20</v>
      </c>
    </row>
    <row r="2115" spans="1:9" ht="30" x14ac:dyDescent="0.3">
      <c r="A2115" s="494" t="s">
        <v>6222</v>
      </c>
      <c r="B2115" s="513" t="s">
        <v>536</v>
      </c>
      <c r="C2115" s="302" t="s">
        <v>6223</v>
      </c>
      <c r="D2115" s="514">
        <v>59001072511</v>
      </c>
      <c r="E2115" s="508" t="s">
        <v>1276</v>
      </c>
      <c r="F2115" s="508" t="s">
        <v>350</v>
      </c>
      <c r="G2115" s="511">
        <v>100</v>
      </c>
      <c r="H2115" s="509">
        <f t="shared" si="41"/>
        <v>80</v>
      </c>
      <c r="I2115" s="501">
        <f t="shared" si="42"/>
        <v>20</v>
      </c>
    </row>
    <row r="2116" spans="1:9" ht="30" x14ac:dyDescent="0.3">
      <c r="A2116" s="494" t="s">
        <v>6224</v>
      </c>
      <c r="B2116" s="513" t="s">
        <v>1324</v>
      </c>
      <c r="C2116" s="302" t="s">
        <v>6195</v>
      </c>
      <c r="D2116" s="514">
        <v>59001083434</v>
      </c>
      <c r="E2116" s="508" t="s">
        <v>1276</v>
      </c>
      <c r="F2116" s="508" t="s">
        <v>350</v>
      </c>
      <c r="G2116" s="511">
        <v>100</v>
      </c>
      <c r="H2116" s="509">
        <f t="shared" si="41"/>
        <v>80</v>
      </c>
      <c r="I2116" s="501">
        <f t="shared" si="42"/>
        <v>20</v>
      </c>
    </row>
    <row r="2117" spans="1:9" ht="30" x14ac:dyDescent="0.3">
      <c r="A2117" s="494" t="s">
        <v>6225</v>
      </c>
      <c r="B2117" s="513" t="s">
        <v>498</v>
      </c>
      <c r="C2117" s="302" t="s">
        <v>6226</v>
      </c>
      <c r="D2117" s="514">
        <v>59001083004</v>
      </c>
      <c r="E2117" s="508" t="s">
        <v>1276</v>
      </c>
      <c r="F2117" s="508" t="s">
        <v>350</v>
      </c>
      <c r="G2117" s="511">
        <v>100</v>
      </c>
      <c r="H2117" s="509">
        <f t="shared" si="41"/>
        <v>80</v>
      </c>
      <c r="I2117" s="501">
        <f t="shared" si="42"/>
        <v>20</v>
      </c>
    </row>
    <row r="2118" spans="1:9" ht="30" x14ac:dyDescent="0.3">
      <c r="A2118" s="494" t="s">
        <v>6227</v>
      </c>
      <c r="B2118" s="513" t="s">
        <v>756</v>
      </c>
      <c r="C2118" s="302" t="s">
        <v>6228</v>
      </c>
      <c r="D2118" s="514">
        <v>59001021444</v>
      </c>
      <c r="E2118" s="508" t="s">
        <v>1276</v>
      </c>
      <c r="F2118" s="508" t="s">
        <v>350</v>
      </c>
      <c r="G2118" s="511">
        <v>100</v>
      </c>
      <c r="H2118" s="509">
        <f t="shared" si="41"/>
        <v>80</v>
      </c>
      <c r="I2118" s="501">
        <f t="shared" si="42"/>
        <v>20</v>
      </c>
    </row>
    <row r="2119" spans="1:9" ht="30" x14ac:dyDescent="0.3">
      <c r="A2119" s="494" t="s">
        <v>6229</v>
      </c>
      <c r="B2119" s="535" t="s">
        <v>3439</v>
      </c>
      <c r="C2119" s="302" t="s">
        <v>6230</v>
      </c>
      <c r="D2119" s="510">
        <v>59001035523</v>
      </c>
      <c r="E2119" s="508" t="s">
        <v>1276</v>
      </c>
      <c r="F2119" s="508" t="s">
        <v>350</v>
      </c>
      <c r="G2119" s="511">
        <v>100</v>
      </c>
      <c r="H2119" s="509">
        <f t="shared" si="41"/>
        <v>80</v>
      </c>
      <c r="I2119" s="501">
        <f t="shared" si="42"/>
        <v>20</v>
      </c>
    </row>
    <row r="2120" spans="1:9" ht="30" x14ac:dyDescent="0.3">
      <c r="A2120" s="494" t="s">
        <v>6231</v>
      </c>
      <c r="B2120" s="513" t="s">
        <v>1328</v>
      </c>
      <c r="C2120" s="302" t="s">
        <v>6232</v>
      </c>
      <c r="D2120" s="514">
        <v>59001085486</v>
      </c>
      <c r="E2120" s="508" t="s">
        <v>1276</v>
      </c>
      <c r="F2120" s="508" t="s">
        <v>350</v>
      </c>
      <c r="G2120" s="511">
        <v>100</v>
      </c>
      <c r="H2120" s="509">
        <f t="shared" si="41"/>
        <v>80</v>
      </c>
      <c r="I2120" s="501">
        <f t="shared" si="42"/>
        <v>20</v>
      </c>
    </row>
    <row r="2121" spans="1:9" ht="30" x14ac:dyDescent="0.3">
      <c r="A2121" s="494" t="s">
        <v>6233</v>
      </c>
      <c r="B2121" s="513" t="s">
        <v>871</v>
      </c>
      <c r="C2121" s="302" t="s">
        <v>6234</v>
      </c>
      <c r="D2121" s="514" t="s">
        <v>6235</v>
      </c>
      <c r="E2121" s="508" t="s">
        <v>1276</v>
      </c>
      <c r="F2121" s="508" t="s">
        <v>350</v>
      </c>
      <c r="G2121" s="511">
        <v>100</v>
      </c>
      <c r="H2121" s="509">
        <f t="shared" si="41"/>
        <v>80</v>
      </c>
      <c r="I2121" s="501">
        <f t="shared" si="42"/>
        <v>20</v>
      </c>
    </row>
    <row r="2122" spans="1:9" ht="30" x14ac:dyDescent="0.3">
      <c r="A2122" s="494" t="s">
        <v>6236</v>
      </c>
      <c r="B2122" s="513" t="s">
        <v>3439</v>
      </c>
      <c r="C2122" s="302" t="s">
        <v>6237</v>
      </c>
      <c r="D2122" s="514">
        <v>59001072790</v>
      </c>
      <c r="E2122" s="508" t="s">
        <v>1276</v>
      </c>
      <c r="F2122" s="508" t="s">
        <v>350</v>
      </c>
      <c r="G2122" s="511">
        <v>100</v>
      </c>
      <c r="H2122" s="509">
        <f t="shared" si="41"/>
        <v>80</v>
      </c>
      <c r="I2122" s="501">
        <f t="shared" si="42"/>
        <v>20</v>
      </c>
    </row>
    <row r="2123" spans="1:9" ht="30" x14ac:dyDescent="0.3">
      <c r="A2123" s="494" t="s">
        <v>6238</v>
      </c>
      <c r="B2123" s="513" t="s">
        <v>498</v>
      </c>
      <c r="C2123" s="302" t="s">
        <v>6239</v>
      </c>
      <c r="D2123" s="514">
        <v>59001000444</v>
      </c>
      <c r="E2123" s="508" t="s">
        <v>1276</v>
      </c>
      <c r="F2123" s="508" t="s">
        <v>350</v>
      </c>
      <c r="G2123" s="511">
        <v>100</v>
      </c>
      <c r="H2123" s="509">
        <f t="shared" si="41"/>
        <v>80</v>
      </c>
      <c r="I2123" s="501">
        <f t="shared" si="42"/>
        <v>20</v>
      </c>
    </row>
    <row r="2124" spans="1:9" ht="30" x14ac:dyDescent="0.3">
      <c r="A2124" s="494" t="s">
        <v>6240</v>
      </c>
      <c r="B2124" s="513" t="s">
        <v>492</v>
      </c>
      <c r="C2124" s="302" t="s">
        <v>6241</v>
      </c>
      <c r="D2124" s="514">
        <v>59001093237</v>
      </c>
      <c r="E2124" s="508" t="s">
        <v>1276</v>
      </c>
      <c r="F2124" s="508" t="s">
        <v>350</v>
      </c>
      <c r="G2124" s="511">
        <v>100</v>
      </c>
      <c r="H2124" s="509">
        <f t="shared" si="41"/>
        <v>80</v>
      </c>
      <c r="I2124" s="501">
        <f t="shared" si="42"/>
        <v>20</v>
      </c>
    </row>
    <row r="2125" spans="1:9" ht="30" x14ac:dyDescent="0.3">
      <c r="A2125" s="494" t="s">
        <v>6242</v>
      </c>
      <c r="B2125" s="513" t="s">
        <v>2608</v>
      </c>
      <c r="C2125" s="302" t="s">
        <v>5865</v>
      </c>
      <c r="D2125" s="514">
        <v>59001101969</v>
      </c>
      <c r="E2125" s="508" t="s">
        <v>1276</v>
      </c>
      <c r="F2125" s="508" t="s">
        <v>350</v>
      </c>
      <c r="G2125" s="511">
        <v>100</v>
      </c>
      <c r="H2125" s="509">
        <f t="shared" si="41"/>
        <v>80</v>
      </c>
      <c r="I2125" s="501">
        <f t="shared" si="42"/>
        <v>20</v>
      </c>
    </row>
    <row r="2126" spans="1:9" ht="30" x14ac:dyDescent="0.3">
      <c r="A2126" s="494" t="s">
        <v>6243</v>
      </c>
      <c r="B2126" s="513" t="s">
        <v>6244</v>
      </c>
      <c r="C2126" s="302" t="s">
        <v>6245</v>
      </c>
      <c r="D2126" s="514">
        <v>59001128337</v>
      </c>
      <c r="E2126" s="508" t="s">
        <v>1276</v>
      </c>
      <c r="F2126" s="508" t="s">
        <v>350</v>
      </c>
      <c r="G2126" s="511">
        <v>100</v>
      </c>
      <c r="H2126" s="509">
        <f t="shared" si="41"/>
        <v>80</v>
      </c>
      <c r="I2126" s="501">
        <f t="shared" si="42"/>
        <v>20</v>
      </c>
    </row>
    <row r="2127" spans="1:9" ht="30" x14ac:dyDescent="0.3">
      <c r="A2127" s="494" t="s">
        <v>6246</v>
      </c>
      <c r="B2127" s="513" t="s">
        <v>863</v>
      </c>
      <c r="C2127" s="302" t="s">
        <v>2311</v>
      </c>
      <c r="D2127" s="514">
        <v>59001030532</v>
      </c>
      <c r="E2127" s="508" t="s">
        <v>1276</v>
      </c>
      <c r="F2127" s="508" t="s">
        <v>350</v>
      </c>
      <c r="G2127" s="511">
        <v>100</v>
      </c>
      <c r="H2127" s="509">
        <f t="shared" si="41"/>
        <v>80</v>
      </c>
      <c r="I2127" s="501">
        <f t="shared" si="42"/>
        <v>20</v>
      </c>
    </row>
    <row r="2128" spans="1:9" ht="30" x14ac:dyDescent="0.3">
      <c r="A2128" s="494" t="s">
        <v>6247</v>
      </c>
      <c r="B2128" s="513" t="s">
        <v>521</v>
      </c>
      <c r="C2128" s="302" t="s">
        <v>2541</v>
      </c>
      <c r="D2128" s="514">
        <v>59001001749</v>
      </c>
      <c r="E2128" s="508" t="s">
        <v>1276</v>
      </c>
      <c r="F2128" s="508" t="s">
        <v>350</v>
      </c>
      <c r="G2128" s="511">
        <v>100</v>
      </c>
      <c r="H2128" s="509">
        <f t="shared" si="41"/>
        <v>80</v>
      </c>
      <c r="I2128" s="501">
        <f t="shared" si="42"/>
        <v>20</v>
      </c>
    </row>
    <row r="2129" spans="1:9" ht="30" x14ac:dyDescent="0.3">
      <c r="A2129" s="494" t="s">
        <v>6248</v>
      </c>
      <c r="B2129" s="513" t="s">
        <v>1838</v>
      </c>
      <c r="C2129" s="302" t="s">
        <v>6249</v>
      </c>
      <c r="D2129" s="514">
        <v>59001114933</v>
      </c>
      <c r="E2129" s="508" t="s">
        <v>1276</v>
      </c>
      <c r="F2129" s="508" t="s">
        <v>350</v>
      </c>
      <c r="G2129" s="511">
        <v>100</v>
      </c>
      <c r="H2129" s="509">
        <f t="shared" si="41"/>
        <v>80</v>
      </c>
      <c r="I2129" s="501">
        <f t="shared" si="42"/>
        <v>20</v>
      </c>
    </row>
    <row r="2130" spans="1:9" ht="30" x14ac:dyDescent="0.3">
      <c r="A2130" s="494" t="s">
        <v>6250</v>
      </c>
      <c r="B2130" s="513" t="s">
        <v>544</v>
      </c>
      <c r="C2130" s="302" t="s">
        <v>1865</v>
      </c>
      <c r="D2130" s="514">
        <v>59001095167</v>
      </c>
      <c r="E2130" s="508" t="s">
        <v>1276</v>
      </c>
      <c r="F2130" s="508" t="s">
        <v>350</v>
      </c>
      <c r="G2130" s="511">
        <v>100</v>
      </c>
      <c r="H2130" s="509">
        <f t="shared" si="41"/>
        <v>80</v>
      </c>
      <c r="I2130" s="501">
        <f t="shared" si="42"/>
        <v>20</v>
      </c>
    </row>
    <row r="2131" spans="1:9" ht="30" x14ac:dyDescent="0.3">
      <c r="A2131" s="494" t="s">
        <v>6251</v>
      </c>
      <c r="B2131" s="513" t="s">
        <v>485</v>
      </c>
      <c r="C2131" s="302" t="s">
        <v>1595</v>
      </c>
      <c r="D2131" s="514">
        <v>59001123251</v>
      </c>
      <c r="E2131" s="508" t="s">
        <v>1276</v>
      </c>
      <c r="F2131" s="508" t="s">
        <v>350</v>
      </c>
      <c r="G2131" s="511">
        <v>100</v>
      </c>
      <c r="H2131" s="509">
        <f t="shared" si="41"/>
        <v>80</v>
      </c>
      <c r="I2131" s="501">
        <f t="shared" si="42"/>
        <v>20</v>
      </c>
    </row>
    <row r="2132" spans="1:9" ht="30" x14ac:dyDescent="0.3">
      <c r="A2132" s="494" t="s">
        <v>6252</v>
      </c>
      <c r="B2132" s="513" t="s">
        <v>488</v>
      </c>
      <c r="C2132" s="302" t="s">
        <v>6253</v>
      </c>
      <c r="D2132" s="514" t="s">
        <v>6254</v>
      </c>
      <c r="E2132" s="508" t="s">
        <v>1276</v>
      </c>
      <c r="F2132" s="508" t="s">
        <v>350</v>
      </c>
      <c r="G2132" s="511">
        <v>100</v>
      </c>
      <c r="H2132" s="509">
        <f t="shared" si="41"/>
        <v>80</v>
      </c>
      <c r="I2132" s="501">
        <f t="shared" si="42"/>
        <v>20</v>
      </c>
    </row>
    <row r="2133" spans="1:9" ht="30" x14ac:dyDescent="0.3">
      <c r="A2133" s="494" t="s">
        <v>6255</v>
      </c>
      <c r="B2133" s="513" t="s">
        <v>1324</v>
      </c>
      <c r="C2133" s="302" t="s">
        <v>6256</v>
      </c>
      <c r="D2133" s="514">
        <v>59001080912</v>
      </c>
      <c r="E2133" s="508" t="s">
        <v>1276</v>
      </c>
      <c r="F2133" s="508" t="s">
        <v>350</v>
      </c>
      <c r="G2133" s="511">
        <v>100</v>
      </c>
      <c r="H2133" s="509">
        <f t="shared" si="41"/>
        <v>80</v>
      </c>
      <c r="I2133" s="501">
        <f t="shared" si="42"/>
        <v>20</v>
      </c>
    </row>
    <row r="2134" spans="1:9" ht="30" x14ac:dyDescent="0.3">
      <c r="A2134" s="494" t="s">
        <v>6257</v>
      </c>
      <c r="B2134" s="513" t="s">
        <v>502</v>
      </c>
      <c r="C2134" s="302" t="s">
        <v>6258</v>
      </c>
      <c r="D2134" s="514">
        <v>59001006695</v>
      </c>
      <c r="E2134" s="508" t="s">
        <v>1276</v>
      </c>
      <c r="F2134" s="508" t="s">
        <v>350</v>
      </c>
      <c r="G2134" s="511">
        <v>100</v>
      </c>
      <c r="H2134" s="509">
        <f t="shared" si="41"/>
        <v>80</v>
      </c>
      <c r="I2134" s="501">
        <f t="shared" si="42"/>
        <v>20</v>
      </c>
    </row>
    <row r="2135" spans="1:9" ht="30" x14ac:dyDescent="0.3">
      <c r="A2135" s="494" t="s">
        <v>6259</v>
      </c>
      <c r="B2135" s="513" t="s">
        <v>497</v>
      </c>
      <c r="C2135" s="302" t="s">
        <v>6260</v>
      </c>
      <c r="D2135" s="514">
        <v>59001101216</v>
      </c>
      <c r="E2135" s="508" t="s">
        <v>1276</v>
      </c>
      <c r="F2135" s="508" t="s">
        <v>350</v>
      </c>
      <c r="G2135" s="511">
        <v>100</v>
      </c>
      <c r="H2135" s="509">
        <f t="shared" si="41"/>
        <v>80</v>
      </c>
      <c r="I2135" s="501">
        <f t="shared" si="42"/>
        <v>20</v>
      </c>
    </row>
    <row r="2136" spans="1:9" ht="30" x14ac:dyDescent="0.3">
      <c r="A2136" s="494" t="s">
        <v>6261</v>
      </c>
      <c r="B2136" s="513" t="s">
        <v>3439</v>
      </c>
      <c r="C2136" s="302" t="s">
        <v>6195</v>
      </c>
      <c r="D2136" s="514">
        <v>59001067301</v>
      </c>
      <c r="E2136" s="508" t="s">
        <v>1276</v>
      </c>
      <c r="F2136" s="508" t="s">
        <v>350</v>
      </c>
      <c r="G2136" s="511">
        <v>100</v>
      </c>
      <c r="H2136" s="509">
        <f t="shared" si="41"/>
        <v>80</v>
      </c>
      <c r="I2136" s="501">
        <f t="shared" si="42"/>
        <v>20</v>
      </c>
    </row>
    <row r="2137" spans="1:9" ht="30" x14ac:dyDescent="0.3">
      <c r="A2137" s="494" t="s">
        <v>6262</v>
      </c>
      <c r="B2137" s="513" t="s">
        <v>489</v>
      </c>
      <c r="C2137" s="302" t="s">
        <v>3898</v>
      </c>
      <c r="D2137" s="514">
        <v>59001091738</v>
      </c>
      <c r="E2137" s="508" t="s">
        <v>1276</v>
      </c>
      <c r="F2137" s="508" t="s">
        <v>350</v>
      </c>
      <c r="G2137" s="511">
        <v>100</v>
      </c>
      <c r="H2137" s="509">
        <f t="shared" ref="H2137:H2200" si="43">G2137-I2137</f>
        <v>80</v>
      </c>
      <c r="I2137" s="501">
        <f t="shared" ref="I2137:I2200" si="44">G2137*20%</f>
        <v>20</v>
      </c>
    </row>
    <row r="2138" spans="1:9" ht="30" x14ac:dyDescent="0.3">
      <c r="A2138" s="494" t="s">
        <v>6263</v>
      </c>
      <c r="B2138" s="513" t="s">
        <v>752</v>
      </c>
      <c r="C2138" s="302" t="s">
        <v>6264</v>
      </c>
      <c r="D2138" s="514">
        <v>59001092063</v>
      </c>
      <c r="E2138" s="508" t="s">
        <v>1276</v>
      </c>
      <c r="F2138" s="508" t="s">
        <v>350</v>
      </c>
      <c r="G2138" s="511">
        <v>100</v>
      </c>
      <c r="H2138" s="509">
        <f t="shared" si="43"/>
        <v>80</v>
      </c>
      <c r="I2138" s="501">
        <f t="shared" si="44"/>
        <v>20</v>
      </c>
    </row>
    <row r="2139" spans="1:9" ht="30" x14ac:dyDescent="0.3">
      <c r="A2139" s="494" t="s">
        <v>6265</v>
      </c>
      <c r="B2139" s="513" t="s">
        <v>488</v>
      </c>
      <c r="C2139" s="302" t="s">
        <v>1727</v>
      </c>
      <c r="D2139" s="514">
        <v>59001101758</v>
      </c>
      <c r="E2139" s="508" t="s">
        <v>1276</v>
      </c>
      <c r="F2139" s="508" t="s">
        <v>350</v>
      </c>
      <c r="G2139" s="511">
        <v>100</v>
      </c>
      <c r="H2139" s="509">
        <f t="shared" si="43"/>
        <v>80</v>
      </c>
      <c r="I2139" s="501">
        <f t="shared" si="44"/>
        <v>20</v>
      </c>
    </row>
    <row r="2140" spans="1:9" ht="30" x14ac:dyDescent="0.3">
      <c r="A2140" s="494" t="s">
        <v>6266</v>
      </c>
      <c r="B2140" s="513" t="s">
        <v>1838</v>
      </c>
      <c r="C2140" s="302" t="s">
        <v>6267</v>
      </c>
      <c r="D2140" s="514">
        <v>59001114018</v>
      </c>
      <c r="E2140" s="508" t="s">
        <v>1276</v>
      </c>
      <c r="F2140" s="508" t="s">
        <v>350</v>
      </c>
      <c r="G2140" s="511">
        <v>100</v>
      </c>
      <c r="H2140" s="509">
        <f t="shared" si="43"/>
        <v>80</v>
      </c>
      <c r="I2140" s="501">
        <f t="shared" si="44"/>
        <v>20</v>
      </c>
    </row>
    <row r="2141" spans="1:9" ht="30" x14ac:dyDescent="0.3">
      <c r="A2141" s="494" t="s">
        <v>6268</v>
      </c>
      <c r="B2141" s="513" t="s">
        <v>544</v>
      </c>
      <c r="C2141" s="302" t="s">
        <v>6269</v>
      </c>
      <c r="D2141" s="514">
        <v>43001008621</v>
      </c>
      <c r="E2141" s="508" t="s">
        <v>1276</v>
      </c>
      <c r="F2141" s="508" t="s">
        <v>350</v>
      </c>
      <c r="G2141" s="511">
        <v>100</v>
      </c>
      <c r="H2141" s="509">
        <f t="shared" si="43"/>
        <v>80</v>
      </c>
      <c r="I2141" s="501">
        <f t="shared" si="44"/>
        <v>20</v>
      </c>
    </row>
    <row r="2142" spans="1:9" ht="30" x14ac:dyDescent="0.3">
      <c r="A2142" s="494" t="s">
        <v>6270</v>
      </c>
      <c r="B2142" s="513" t="s">
        <v>613</v>
      </c>
      <c r="C2142" s="302" t="s">
        <v>6271</v>
      </c>
      <c r="D2142" s="514">
        <v>59001075498</v>
      </c>
      <c r="E2142" s="508" t="s">
        <v>1276</v>
      </c>
      <c r="F2142" s="508" t="s">
        <v>350</v>
      </c>
      <c r="G2142" s="511">
        <v>100</v>
      </c>
      <c r="H2142" s="509">
        <f t="shared" si="43"/>
        <v>80</v>
      </c>
      <c r="I2142" s="501">
        <f t="shared" si="44"/>
        <v>20</v>
      </c>
    </row>
    <row r="2143" spans="1:9" ht="30" x14ac:dyDescent="0.3">
      <c r="A2143" s="494" t="s">
        <v>6272</v>
      </c>
      <c r="B2143" s="513" t="s">
        <v>497</v>
      </c>
      <c r="C2143" s="302" t="s">
        <v>6273</v>
      </c>
      <c r="D2143" s="514">
        <v>59001075373</v>
      </c>
      <c r="E2143" s="508" t="s">
        <v>1276</v>
      </c>
      <c r="F2143" s="508" t="s">
        <v>350</v>
      </c>
      <c r="G2143" s="511">
        <v>100</v>
      </c>
      <c r="H2143" s="509">
        <f t="shared" si="43"/>
        <v>80</v>
      </c>
      <c r="I2143" s="501">
        <f t="shared" si="44"/>
        <v>20</v>
      </c>
    </row>
    <row r="2144" spans="1:9" ht="30" x14ac:dyDescent="0.3">
      <c r="A2144" s="494" t="s">
        <v>6274</v>
      </c>
      <c r="B2144" s="513" t="s">
        <v>1433</v>
      </c>
      <c r="C2144" s="302" t="s">
        <v>2651</v>
      </c>
      <c r="D2144" s="514">
        <v>59001102053</v>
      </c>
      <c r="E2144" s="508" t="s">
        <v>1276</v>
      </c>
      <c r="F2144" s="508" t="s">
        <v>350</v>
      </c>
      <c r="G2144" s="511">
        <v>100</v>
      </c>
      <c r="H2144" s="509">
        <f t="shared" si="43"/>
        <v>80</v>
      </c>
      <c r="I2144" s="501">
        <f t="shared" si="44"/>
        <v>20</v>
      </c>
    </row>
    <row r="2145" spans="1:9" ht="30" x14ac:dyDescent="0.3">
      <c r="A2145" s="494" t="s">
        <v>6275</v>
      </c>
      <c r="B2145" s="513" t="s">
        <v>1545</v>
      </c>
      <c r="C2145" s="302" t="s">
        <v>6230</v>
      </c>
      <c r="D2145" s="514">
        <v>59001097748</v>
      </c>
      <c r="E2145" s="508" t="s">
        <v>1276</v>
      </c>
      <c r="F2145" s="508" t="s">
        <v>350</v>
      </c>
      <c r="G2145" s="511">
        <v>100</v>
      </c>
      <c r="H2145" s="509">
        <f t="shared" si="43"/>
        <v>80</v>
      </c>
      <c r="I2145" s="501">
        <f t="shared" si="44"/>
        <v>20</v>
      </c>
    </row>
    <row r="2146" spans="1:9" ht="30" x14ac:dyDescent="0.3">
      <c r="A2146" s="494" t="s">
        <v>6276</v>
      </c>
      <c r="B2146" s="513" t="s">
        <v>2105</v>
      </c>
      <c r="C2146" s="302" t="s">
        <v>2734</v>
      </c>
      <c r="D2146" s="514">
        <v>59001052992</v>
      </c>
      <c r="E2146" s="508" t="s">
        <v>1276</v>
      </c>
      <c r="F2146" s="508" t="s">
        <v>350</v>
      </c>
      <c r="G2146" s="511">
        <v>100</v>
      </c>
      <c r="H2146" s="509">
        <f t="shared" si="43"/>
        <v>80</v>
      </c>
      <c r="I2146" s="501">
        <f t="shared" si="44"/>
        <v>20</v>
      </c>
    </row>
    <row r="2147" spans="1:9" ht="30" x14ac:dyDescent="0.3">
      <c r="A2147" s="494" t="s">
        <v>6277</v>
      </c>
      <c r="B2147" s="513" t="s">
        <v>530</v>
      </c>
      <c r="C2147" s="302" t="s">
        <v>6278</v>
      </c>
      <c r="D2147" s="514">
        <v>59001019674</v>
      </c>
      <c r="E2147" s="508" t="s">
        <v>1276</v>
      </c>
      <c r="F2147" s="508" t="s">
        <v>350</v>
      </c>
      <c r="G2147" s="511">
        <v>100</v>
      </c>
      <c r="H2147" s="509">
        <f t="shared" si="43"/>
        <v>80</v>
      </c>
      <c r="I2147" s="501">
        <f t="shared" si="44"/>
        <v>20</v>
      </c>
    </row>
    <row r="2148" spans="1:9" ht="30" x14ac:dyDescent="0.3">
      <c r="A2148" s="494" t="s">
        <v>6279</v>
      </c>
      <c r="B2148" s="513" t="s">
        <v>3228</v>
      </c>
      <c r="C2148" s="302" t="s">
        <v>6280</v>
      </c>
      <c r="D2148" s="514">
        <v>59001097094</v>
      </c>
      <c r="E2148" s="508" t="s">
        <v>1276</v>
      </c>
      <c r="F2148" s="508" t="s">
        <v>350</v>
      </c>
      <c r="G2148" s="511">
        <v>100</v>
      </c>
      <c r="H2148" s="509">
        <f t="shared" si="43"/>
        <v>80</v>
      </c>
      <c r="I2148" s="501">
        <f t="shared" si="44"/>
        <v>20</v>
      </c>
    </row>
    <row r="2149" spans="1:9" ht="30" x14ac:dyDescent="0.3">
      <c r="A2149" s="494" t="s">
        <v>6281</v>
      </c>
      <c r="B2149" s="513" t="s">
        <v>1688</v>
      </c>
      <c r="C2149" s="302" t="s">
        <v>6282</v>
      </c>
      <c r="D2149" s="514">
        <v>59001082133</v>
      </c>
      <c r="E2149" s="508" t="s">
        <v>1276</v>
      </c>
      <c r="F2149" s="508" t="s">
        <v>350</v>
      </c>
      <c r="G2149" s="511">
        <v>100</v>
      </c>
      <c r="H2149" s="509">
        <f t="shared" si="43"/>
        <v>80</v>
      </c>
      <c r="I2149" s="501">
        <f t="shared" si="44"/>
        <v>20</v>
      </c>
    </row>
    <row r="2150" spans="1:9" ht="30" x14ac:dyDescent="0.3">
      <c r="A2150" s="494" t="s">
        <v>6283</v>
      </c>
      <c r="B2150" s="513" t="s">
        <v>560</v>
      </c>
      <c r="C2150" s="302" t="s">
        <v>6284</v>
      </c>
      <c r="D2150" s="514">
        <v>59001106009</v>
      </c>
      <c r="E2150" s="508" t="s">
        <v>1276</v>
      </c>
      <c r="F2150" s="508" t="s">
        <v>350</v>
      </c>
      <c r="G2150" s="511">
        <v>100</v>
      </c>
      <c r="H2150" s="509">
        <f t="shared" si="43"/>
        <v>80</v>
      </c>
      <c r="I2150" s="501">
        <f t="shared" si="44"/>
        <v>20</v>
      </c>
    </row>
    <row r="2151" spans="1:9" ht="30" x14ac:dyDescent="0.3">
      <c r="A2151" s="494" t="s">
        <v>6285</v>
      </c>
      <c r="B2151" s="513" t="s">
        <v>522</v>
      </c>
      <c r="C2151" s="302" t="s">
        <v>6286</v>
      </c>
      <c r="D2151" s="514">
        <v>59701129148</v>
      </c>
      <c r="E2151" s="508" t="s">
        <v>1276</v>
      </c>
      <c r="F2151" s="508" t="s">
        <v>350</v>
      </c>
      <c r="G2151" s="511">
        <v>100</v>
      </c>
      <c r="H2151" s="509">
        <f t="shared" si="43"/>
        <v>80</v>
      </c>
      <c r="I2151" s="501">
        <f t="shared" si="44"/>
        <v>20</v>
      </c>
    </row>
    <row r="2152" spans="1:9" ht="30" x14ac:dyDescent="0.3">
      <c r="A2152" s="494" t="s">
        <v>6287</v>
      </c>
      <c r="B2152" s="513" t="s">
        <v>6288</v>
      </c>
      <c r="C2152" s="302" t="s">
        <v>6289</v>
      </c>
      <c r="D2152" s="514">
        <v>59001107162</v>
      </c>
      <c r="E2152" s="508" t="s">
        <v>1276</v>
      </c>
      <c r="F2152" s="508" t="s">
        <v>350</v>
      </c>
      <c r="G2152" s="511">
        <v>100</v>
      </c>
      <c r="H2152" s="509">
        <f t="shared" si="43"/>
        <v>80</v>
      </c>
      <c r="I2152" s="501">
        <f t="shared" si="44"/>
        <v>20</v>
      </c>
    </row>
    <row r="2153" spans="1:9" ht="30" x14ac:dyDescent="0.3">
      <c r="A2153" s="494" t="s">
        <v>6290</v>
      </c>
      <c r="B2153" s="513" t="s">
        <v>536</v>
      </c>
      <c r="C2153" s="302" t="s">
        <v>6291</v>
      </c>
      <c r="D2153" s="514">
        <v>59001117530</v>
      </c>
      <c r="E2153" s="508" t="s">
        <v>1276</v>
      </c>
      <c r="F2153" s="508" t="s">
        <v>350</v>
      </c>
      <c r="G2153" s="511">
        <v>100</v>
      </c>
      <c r="H2153" s="509">
        <f t="shared" si="43"/>
        <v>80</v>
      </c>
      <c r="I2153" s="501">
        <f t="shared" si="44"/>
        <v>20</v>
      </c>
    </row>
    <row r="2154" spans="1:9" ht="30" x14ac:dyDescent="0.3">
      <c r="A2154" s="494" t="s">
        <v>6292</v>
      </c>
      <c r="B2154" s="513" t="s">
        <v>1033</v>
      </c>
      <c r="C2154" s="302" t="s">
        <v>2889</v>
      </c>
      <c r="D2154" s="514">
        <v>59001025443</v>
      </c>
      <c r="E2154" s="508" t="s">
        <v>1276</v>
      </c>
      <c r="F2154" s="508" t="s">
        <v>350</v>
      </c>
      <c r="G2154" s="511">
        <v>100</v>
      </c>
      <c r="H2154" s="509">
        <f t="shared" si="43"/>
        <v>80</v>
      </c>
      <c r="I2154" s="501">
        <f t="shared" si="44"/>
        <v>20</v>
      </c>
    </row>
    <row r="2155" spans="1:9" ht="30" x14ac:dyDescent="0.3">
      <c r="A2155" s="494" t="s">
        <v>6293</v>
      </c>
      <c r="B2155" s="513" t="s">
        <v>544</v>
      </c>
      <c r="C2155" s="302" t="s">
        <v>6294</v>
      </c>
      <c r="D2155" s="514">
        <v>59001110068</v>
      </c>
      <c r="E2155" s="508" t="s">
        <v>1276</v>
      </c>
      <c r="F2155" s="508" t="s">
        <v>350</v>
      </c>
      <c r="G2155" s="511">
        <v>100</v>
      </c>
      <c r="H2155" s="509">
        <f t="shared" si="43"/>
        <v>80</v>
      </c>
      <c r="I2155" s="501">
        <f t="shared" si="44"/>
        <v>20</v>
      </c>
    </row>
    <row r="2156" spans="1:9" ht="30" x14ac:dyDescent="0.3">
      <c r="A2156" s="494" t="s">
        <v>6295</v>
      </c>
      <c r="B2156" s="513" t="s">
        <v>483</v>
      </c>
      <c r="C2156" s="302" t="s">
        <v>6296</v>
      </c>
      <c r="D2156" s="514">
        <v>59001106397</v>
      </c>
      <c r="E2156" s="508" t="s">
        <v>1276</v>
      </c>
      <c r="F2156" s="508" t="s">
        <v>350</v>
      </c>
      <c r="G2156" s="511">
        <v>100</v>
      </c>
      <c r="H2156" s="509">
        <f t="shared" si="43"/>
        <v>80</v>
      </c>
      <c r="I2156" s="501">
        <f t="shared" si="44"/>
        <v>20</v>
      </c>
    </row>
    <row r="2157" spans="1:9" ht="30" x14ac:dyDescent="0.3">
      <c r="A2157" s="494" t="s">
        <v>6297</v>
      </c>
      <c r="B2157" s="513" t="s">
        <v>2210</v>
      </c>
      <c r="C2157" s="302" t="s">
        <v>6298</v>
      </c>
      <c r="D2157" s="514">
        <v>59001114023</v>
      </c>
      <c r="E2157" s="508" t="s">
        <v>1276</v>
      </c>
      <c r="F2157" s="508" t="s">
        <v>350</v>
      </c>
      <c r="G2157" s="511">
        <v>100</v>
      </c>
      <c r="H2157" s="509">
        <f t="shared" si="43"/>
        <v>80</v>
      </c>
      <c r="I2157" s="501">
        <f t="shared" si="44"/>
        <v>20</v>
      </c>
    </row>
    <row r="2158" spans="1:9" ht="30" x14ac:dyDescent="0.3">
      <c r="A2158" s="494" t="s">
        <v>6299</v>
      </c>
      <c r="B2158" s="513" t="s">
        <v>613</v>
      </c>
      <c r="C2158" s="302" t="s">
        <v>6228</v>
      </c>
      <c r="D2158" s="514">
        <v>59001060825</v>
      </c>
      <c r="E2158" s="508" t="s">
        <v>1276</v>
      </c>
      <c r="F2158" s="508" t="s">
        <v>350</v>
      </c>
      <c r="G2158" s="511">
        <v>100</v>
      </c>
      <c r="H2158" s="509">
        <f t="shared" si="43"/>
        <v>80</v>
      </c>
      <c r="I2158" s="501">
        <f t="shared" si="44"/>
        <v>20</v>
      </c>
    </row>
    <row r="2159" spans="1:9" ht="30" x14ac:dyDescent="0.3">
      <c r="A2159" s="494" t="s">
        <v>6300</v>
      </c>
      <c r="B2159" s="513" t="s">
        <v>4335</v>
      </c>
      <c r="C2159" s="302" t="s">
        <v>6301</v>
      </c>
      <c r="D2159" s="514">
        <v>59001065582</v>
      </c>
      <c r="E2159" s="508" t="s">
        <v>1276</v>
      </c>
      <c r="F2159" s="508" t="s">
        <v>350</v>
      </c>
      <c r="G2159" s="511">
        <v>100</v>
      </c>
      <c r="H2159" s="509">
        <f t="shared" si="43"/>
        <v>80</v>
      </c>
      <c r="I2159" s="501">
        <f t="shared" si="44"/>
        <v>20</v>
      </c>
    </row>
    <row r="2160" spans="1:9" ht="30" x14ac:dyDescent="0.3">
      <c r="A2160" s="494" t="s">
        <v>6302</v>
      </c>
      <c r="B2160" s="513" t="s">
        <v>536</v>
      </c>
      <c r="C2160" s="302" t="s">
        <v>6303</v>
      </c>
      <c r="D2160" s="514">
        <v>59001117239</v>
      </c>
      <c r="E2160" s="508" t="s">
        <v>1276</v>
      </c>
      <c r="F2160" s="508" t="s">
        <v>350</v>
      </c>
      <c r="G2160" s="511">
        <v>100</v>
      </c>
      <c r="H2160" s="509">
        <f t="shared" si="43"/>
        <v>80</v>
      </c>
      <c r="I2160" s="501">
        <f t="shared" si="44"/>
        <v>20</v>
      </c>
    </row>
    <row r="2161" spans="1:9" ht="30" x14ac:dyDescent="0.3">
      <c r="A2161" s="494" t="s">
        <v>6304</v>
      </c>
      <c r="B2161" s="513" t="s">
        <v>672</v>
      </c>
      <c r="C2161" s="302" t="s">
        <v>6305</v>
      </c>
      <c r="D2161" s="514" t="s">
        <v>6306</v>
      </c>
      <c r="E2161" s="508" t="s">
        <v>1276</v>
      </c>
      <c r="F2161" s="508" t="s">
        <v>350</v>
      </c>
      <c r="G2161" s="511">
        <v>100</v>
      </c>
      <c r="H2161" s="509">
        <f t="shared" si="43"/>
        <v>80</v>
      </c>
      <c r="I2161" s="501">
        <f t="shared" si="44"/>
        <v>20</v>
      </c>
    </row>
    <row r="2162" spans="1:9" ht="30" x14ac:dyDescent="0.3">
      <c r="A2162" s="494" t="s">
        <v>6307</v>
      </c>
      <c r="B2162" s="513" t="s">
        <v>560</v>
      </c>
      <c r="C2162" s="302" t="s">
        <v>6308</v>
      </c>
      <c r="D2162" s="514">
        <v>59001058811</v>
      </c>
      <c r="E2162" s="508" t="s">
        <v>1276</v>
      </c>
      <c r="F2162" s="508" t="s">
        <v>350</v>
      </c>
      <c r="G2162" s="511">
        <v>100</v>
      </c>
      <c r="H2162" s="509">
        <f t="shared" si="43"/>
        <v>80</v>
      </c>
      <c r="I2162" s="501">
        <f t="shared" si="44"/>
        <v>20</v>
      </c>
    </row>
    <row r="2163" spans="1:9" ht="30" x14ac:dyDescent="0.3">
      <c r="A2163" s="494" t="s">
        <v>6309</v>
      </c>
      <c r="B2163" s="513" t="s">
        <v>3301</v>
      </c>
      <c r="C2163" s="302" t="s">
        <v>6310</v>
      </c>
      <c r="D2163" s="514">
        <v>59001063905</v>
      </c>
      <c r="E2163" s="508" t="s">
        <v>1276</v>
      </c>
      <c r="F2163" s="508" t="s">
        <v>350</v>
      </c>
      <c r="G2163" s="511">
        <v>100</v>
      </c>
      <c r="H2163" s="509">
        <f t="shared" si="43"/>
        <v>80</v>
      </c>
      <c r="I2163" s="501">
        <f t="shared" si="44"/>
        <v>20</v>
      </c>
    </row>
    <row r="2164" spans="1:9" ht="30" x14ac:dyDescent="0.3">
      <c r="A2164" s="494" t="s">
        <v>6311</v>
      </c>
      <c r="B2164" s="513" t="s">
        <v>6312</v>
      </c>
      <c r="C2164" s="302" t="s">
        <v>3477</v>
      </c>
      <c r="D2164" s="514">
        <v>59001018847</v>
      </c>
      <c r="E2164" s="508" t="s">
        <v>1276</v>
      </c>
      <c r="F2164" s="508" t="s">
        <v>350</v>
      </c>
      <c r="G2164" s="511">
        <v>100</v>
      </c>
      <c r="H2164" s="509">
        <f t="shared" si="43"/>
        <v>80</v>
      </c>
      <c r="I2164" s="501">
        <f t="shared" si="44"/>
        <v>20</v>
      </c>
    </row>
    <row r="2165" spans="1:9" ht="30" x14ac:dyDescent="0.3">
      <c r="A2165" s="494" t="s">
        <v>6313</v>
      </c>
      <c r="B2165" s="513" t="s">
        <v>972</v>
      </c>
      <c r="C2165" s="302" t="s">
        <v>6314</v>
      </c>
      <c r="D2165" s="514">
        <v>59001081708</v>
      </c>
      <c r="E2165" s="508" t="s">
        <v>1276</v>
      </c>
      <c r="F2165" s="508" t="s">
        <v>350</v>
      </c>
      <c r="G2165" s="511">
        <v>100</v>
      </c>
      <c r="H2165" s="509">
        <f t="shared" si="43"/>
        <v>80</v>
      </c>
      <c r="I2165" s="501">
        <f t="shared" si="44"/>
        <v>20</v>
      </c>
    </row>
    <row r="2166" spans="1:9" ht="30" x14ac:dyDescent="0.3">
      <c r="A2166" s="494" t="s">
        <v>6315</v>
      </c>
      <c r="B2166" s="513" t="s">
        <v>1328</v>
      </c>
      <c r="C2166" s="302" t="s">
        <v>6316</v>
      </c>
      <c r="D2166" s="514">
        <v>59001037932</v>
      </c>
      <c r="E2166" s="508" t="s">
        <v>1276</v>
      </c>
      <c r="F2166" s="508" t="s">
        <v>350</v>
      </c>
      <c r="G2166" s="511">
        <v>100</v>
      </c>
      <c r="H2166" s="509">
        <f t="shared" si="43"/>
        <v>80</v>
      </c>
      <c r="I2166" s="501">
        <f t="shared" si="44"/>
        <v>20</v>
      </c>
    </row>
    <row r="2167" spans="1:9" ht="30" x14ac:dyDescent="0.3">
      <c r="A2167" s="494" t="s">
        <v>6317</v>
      </c>
      <c r="B2167" s="513" t="s">
        <v>536</v>
      </c>
      <c r="C2167" s="302" t="s">
        <v>6318</v>
      </c>
      <c r="D2167" s="514">
        <v>59001104542</v>
      </c>
      <c r="E2167" s="508" t="s">
        <v>1276</v>
      </c>
      <c r="F2167" s="508" t="s">
        <v>350</v>
      </c>
      <c r="G2167" s="511">
        <v>100</v>
      </c>
      <c r="H2167" s="509">
        <f t="shared" si="43"/>
        <v>80</v>
      </c>
      <c r="I2167" s="501">
        <f t="shared" si="44"/>
        <v>20</v>
      </c>
    </row>
    <row r="2168" spans="1:9" ht="30" x14ac:dyDescent="0.3">
      <c r="A2168" s="494" t="s">
        <v>6319</v>
      </c>
      <c r="B2168" s="513" t="s">
        <v>1328</v>
      </c>
      <c r="C2168" s="302" t="s">
        <v>6320</v>
      </c>
      <c r="D2168" s="514">
        <v>59001035071</v>
      </c>
      <c r="E2168" s="508" t="s">
        <v>1276</v>
      </c>
      <c r="F2168" s="508" t="s">
        <v>350</v>
      </c>
      <c r="G2168" s="511">
        <v>100</v>
      </c>
      <c r="H2168" s="509">
        <f t="shared" si="43"/>
        <v>80</v>
      </c>
      <c r="I2168" s="501">
        <f t="shared" si="44"/>
        <v>20</v>
      </c>
    </row>
    <row r="2169" spans="1:9" ht="30" x14ac:dyDescent="0.3">
      <c r="A2169" s="494" t="s">
        <v>6321</v>
      </c>
      <c r="B2169" s="513" t="s">
        <v>721</v>
      </c>
      <c r="C2169" s="302" t="s">
        <v>5838</v>
      </c>
      <c r="D2169" s="514">
        <v>59001032822</v>
      </c>
      <c r="E2169" s="508" t="s">
        <v>1276</v>
      </c>
      <c r="F2169" s="508" t="s">
        <v>350</v>
      </c>
      <c r="G2169" s="511">
        <v>100</v>
      </c>
      <c r="H2169" s="509">
        <f t="shared" si="43"/>
        <v>80</v>
      </c>
      <c r="I2169" s="501">
        <f t="shared" si="44"/>
        <v>20</v>
      </c>
    </row>
    <row r="2170" spans="1:9" ht="30" x14ac:dyDescent="0.3">
      <c r="A2170" s="494" t="s">
        <v>6322</v>
      </c>
      <c r="B2170" s="513" t="s">
        <v>499</v>
      </c>
      <c r="C2170" s="302" t="s">
        <v>6323</v>
      </c>
      <c r="D2170" s="514">
        <v>59001031354</v>
      </c>
      <c r="E2170" s="508" t="s">
        <v>1276</v>
      </c>
      <c r="F2170" s="508" t="s">
        <v>350</v>
      </c>
      <c r="G2170" s="511">
        <v>100</v>
      </c>
      <c r="H2170" s="509">
        <f t="shared" si="43"/>
        <v>80</v>
      </c>
      <c r="I2170" s="501">
        <f t="shared" si="44"/>
        <v>20</v>
      </c>
    </row>
    <row r="2171" spans="1:9" ht="30" x14ac:dyDescent="0.3">
      <c r="A2171" s="494" t="s">
        <v>6324</v>
      </c>
      <c r="B2171" s="513" t="s">
        <v>1385</v>
      </c>
      <c r="C2171" s="302" t="s">
        <v>6325</v>
      </c>
      <c r="D2171" s="514">
        <v>59001098111</v>
      </c>
      <c r="E2171" s="508" t="s">
        <v>1276</v>
      </c>
      <c r="F2171" s="508" t="s">
        <v>350</v>
      </c>
      <c r="G2171" s="511">
        <v>100</v>
      </c>
      <c r="H2171" s="509">
        <f t="shared" si="43"/>
        <v>80</v>
      </c>
      <c r="I2171" s="501">
        <f t="shared" si="44"/>
        <v>20</v>
      </c>
    </row>
    <row r="2172" spans="1:9" ht="30" x14ac:dyDescent="0.3">
      <c r="A2172" s="494" t="s">
        <v>6326</v>
      </c>
      <c r="B2172" s="513" t="s">
        <v>752</v>
      </c>
      <c r="C2172" s="302" t="s">
        <v>6327</v>
      </c>
      <c r="D2172" s="514">
        <v>59001120313</v>
      </c>
      <c r="E2172" s="508" t="s">
        <v>1276</v>
      </c>
      <c r="F2172" s="508" t="s">
        <v>350</v>
      </c>
      <c r="G2172" s="511">
        <v>100</v>
      </c>
      <c r="H2172" s="509">
        <f t="shared" si="43"/>
        <v>80</v>
      </c>
      <c r="I2172" s="501">
        <f t="shared" si="44"/>
        <v>20</v>
      </c>
    </row>
    <row r="2173" spans="1:9" ht="30" x14ac:dyDescent="0.3">
      <c r="A2173" s="494" t="s">
        <v>6328</v>
      </c>
      <c r="B2173" s="513" t="s">
        <v>550</v>
      </c>
      <c r="C2173" s="302" t="s">
        <v>1502</v>
      </c>
      <c r="D2173" s="514">
        <v>59001064042</v>
      </c>
      <c r="E2173" s="508" t="s">
        <v>1276</v>
      </c>
      <c r="F2173" s="508" t="s">
        <v>350</v>
      </c>
      <c r="G2173" s="511">
        <v>100</v>
      </c>
      <c r="H2173" s="509">
        <f t="shared" si="43"/>
        <v>80</v>
      </c>
      <c r="I2173" s="501">
        <f t="shared" si="44"/>
        <v>20</v>
      </c>
    </row>
    <row r="2174" spans="1:9" ht="30" x14ac:dyDescent="0.3">
      <c r="A2174" s="494" t="s">
        <v>6329</v>
      </c>
      <c r="B2174" s="513" t="s">
        <v>3337</v>
      </c>
      <c r="C2174" s="302" t="s">
        <v>2541</v>
      </c>
      <c r="D2174" s="514">
        <v>59001003366</v>
      </c>
      <c r="E2174" s="508" t="s">
        <v>1276</v>
      </c>
      <c r="F2174" s="508" t="s">
        <v>350</v>
      </c>
      <c r="G2174" s="511">
        <v>100</v>
      </c>
      <c r="H2174" s="509">
        <f t="shared" si="43"/>
        <v>80</v>
      </c>
      <c r="I2174" s="501">
        <f t="shared" si="44"/>
        <v>20</v>
      </c>
    </row>
    <row r="2175" spans="1:9" ht="30" x14ac:dyDescent="0.3">
      <c r="A2175" s="494" t="s">
        <v>6330</v>
      </c>
      <c r="B2175" s="513" t="s">
        <v>608</v>
      </c>
      <c r="C2175" s="302" t="s">
        <v>6331</v>
      </c>
      <c r="D2175" s="514">
        <v>59001038189</v>
      </c>
      <c r="E2175" s="508" t="s">
        <v>1276</v>
      </c>
      <c r="F2175" s="508" t="s">
        <v>350</v>
      </c>
      <c r="G2175" s="511">
        <v>100</v>
      </c>
      <c r="H2175" s="509">
        <f t="shared" si="43"/>
        <v>80</v>
      </c>
      <c r="I2175" s="501">
        <f t="shared" si="44"/>
        <v>20</v>
      </c>
    </row>
    <row r="2176" spans="1:9" ht="30" x14ac:dyDescent="0.3">
      <c r="A2176" s="494" t="s">
        <v>6332</v>
      </c>
      <c r="B2176" s="513" t="s">
        <v>545</v>
      </c>
      <c r="C2176" s="302" t="s">
        <v>6333</v>
      </c>
      <c r="D2176" s="514">
        <v>59001009931</v>
      </c>
      <c r="E2176" s="508" t="s">
        <v>1276</v>
      </c>
      <c r="F2176" s="508" t="s">
        <v>350</v>
      </c>
      <c r="G2176" s="511">
        <v>100</v>
      </c>
      <c r="H2176" s="509">
        <f t="shared" si="43"/>
        <v>80</v>
      </c>
      <c r="I2176" s="501">
        <f t="shared" si="44"/>
        <v>20</v>
      </c>
    </row>
    <row r="2177" spans="1:9" ht="30" x14ac:dyDescent="0.3">
      <c r="A2177" s="494" t="s">
        <v>6334</v>
      </c>
      <c r="B2177" s="513" t="s">
        <v>701</v>
      </c>
      <c r="C2177" s="302" t="s">
        <v>6335</v>
      </c>
      <c r="D2177" s="514">
        <v>59002001914</v>
      </c>
      <c r="E2177" s="508" t="s">
        <v>1276</v>
      </c>
      <c r="F2177" s="508" t="s">
        <v>350</v>
      </c>
      <c r="G2177" s="511">
        <v>100</v>
      </c>
      <c r="H2177" s="509">
        <f t="shared" si="43"/>
        <v>80</v>
      </c>
      <c r="I2177" s="501">
        <f t="shared" si="44"/>
        <v>20</v>
      </c>
    </row>
    <row r="2178" spans="1:9" ht="30" x14ac:dyDescent="0.3">
      <c r="A2178" s="494" t="s">
        <v>6336</v>
      </c>
      <c r="B2178" s="535" t="s">
        <v>502</v>
      </c>
      <c r="C2178" s="302" t="s">
        <v>6337</v>
      </c>
      <c r="D2178" s="510">
        <v>59001030115</v>
      </c>
      <c r="E2178" s="508" t="s">
        <v>1276</v>
      </c>
      <c r="F2178" s="508" t="s">
        <v>350</v>
      </c>
      <c r="G2178" s="511">
        <v>100</v>
      </c>
      <c r="H2178" s="509">
        <f t="shared" si="43"/>
        <v>80</v>
      </c>
      <c r="I2178" s="501">
        <f t="shared" si="44"/>
        <v>20</v>
      </c>
    </row>
    <row r="2179" spans="1:9" ht="30" x14ac:dyDescent="0.3">
      <c r="A2179" s="494" t="s">
        <v>6338</v>
      </c>
      <c r="B2179" s="535" t="s">
        <v>1662</v>
      </c>
      <c r="C2179" s="302" t="s">
        <v>6264</v>
      </c>
      <c r="D2179" s="510">
        <v>59001083142</v>
      </c>
      <c r="E2179" s="508" t="s">
        <v>1276</v>
      </c>
      <c r="F2179" s="508" t="s">
        <v>350</v>
      </c>
      <c r="G2179" s="511">
        <v>100</v>
      </c>
      <c r="H2179" s="509">
        <f t="shared" si="43"/>
        <v>80</v>
      </c>
      <c r="I2179" s="501">
        <f t="shared" si="44"/>
        <v>20</v>
      </c>
    </row>
    <row r="2180" spans="1:9" ht="30" x14ac:dyDescent="0.3">
      <c r="A2180" s="494" t="s">
        <v>6339</v>
      </c>
      <c r="B2180" s="535" t="s">
        <v>668</v>
      </c>
      <c r="C2180" s="302" t="s">
        <v>6340</v>
      </c>
      <c r="D2180" s="510">
        <v>59001066912</v>
      </c>
      <c r="E2180" s="508" t="s">
        <v>1276</v>
      </c>
      <c r="F2180" s="508" t="s">
        <v>350</v>
      </c>
      <c r="G2180" s="511">
        <v>100</v>
      </c>
      <c r="H2180" s="509">
        <f t="shared" si="43"/>
        <v>80</v>
      </c>
      <c r="I2180" s="501">
        <f t="shared" si="44"/>
        <v>20</v>
      </c>
    </row>
    <row r="2181" spans="1:9" ht="30" x14ac:dyDescent="0.3">
      <c r="A2181" s="494" t="s">
        <v>6341</v>
      </c>
      <c r="B2181" s="535" t="s">
        <v>3794</v>
      </c>
      <c r="C2181" s="302" t="s">
        <v>6149</v>
      </c>
      <c r="D2181" s="510">
        <v>59001029458</v>
      </c>
      <c r="E2181" s="508" t="s">
        <v>1276</v>
      </c>
      <c r="F2181" s="508" t="s">
        <v>350</v>
      </c>
      <c r="G2181" s="511">
        <v>100</v>
      </c>
      <c r="H2181" s="509">
        <f t="shared" si="43"/>
        <v>80</v>
      </c>
      <c r="I2181" s="501">
        <f t="shared" si="44"/>
        <v>20</v>
      </c>
    </row>
    <row r="2182" spans="1:9" ht="30" x14ac:dyDescent="0.3">
      <c r="A2182" s="494" t="s">
        <v>6342</v>
      </c>
      <c r="B2182" s="535" t="s">
        <v>684</v>
      </c>
      <c r="C2182" s="302" t="s">
        <v>6223</v>
      </c>
      <c r="D2182" s="510">
        <v>59001029991</v>
      </c>
      <c r="E2182" s="508" t="s">
        <v>1276</v>
      </c>
      <c r="F2182" s="508" t="s">
        <v>350</v>
      </c>
      <c r="G2182" s="511">
        <v>100</v>
      </c>
      <c r="H2182" s="509">
        <f t="shared" si="43"/>
        <v>80</v>
      </c>
      <c r="I2182" s="501">
        <f t="shared" si="44"/>
        <v>20</v>
      </c>
    </row>
    <row r="2183" spans="1:9" ht="30" x14ac:dyDescent="0.3">
      <c r="A2183" s="494" t="s">
        <v>6343</v>
      </c>
      <c r="B2183" s="535" t="s">
        <v>2812</v>
      </c>
      <c r="C2183" s="302" t="s">
        <v>6239</v>
      </c>
      <c r="D2183" s="510">
        <v>59001077019</v>
      </c>
      <c r="E2183" s="508" t="s">
        <v>1276</v>
      </c>
      <c r="F2183" s="508" t="s">
        <v>350</v>
      </c>
      <c r="G2183" s="511">
        <v>100</v>
      </c>
      <c r="H2183" s="509">
        <f t="shared" si="43"/>
        <v>80</v>
      </c>
      <c r="I2183" s="501">
        <f t="shared" si="44"/>
        <v>20</v>
      </c>
    </row>
    <row r="2184" spans="1:9" ht="30" x14ac:dyDescent="0.3">
      <c r="A2184" s="494" t="s">
        <v>6344</v>
      </c>
      <c r="B2184" s="535" t="s">
        <v>1324</v>
      </c>
      <c r="C2184" s="302" t="s">
        <v>3282</v>
      </c>
      <c r="D2184" s="510">
        <v>59001051120</v>
      </c>
      <c r="E2184" s="508" t="s">
        <v>1276</v>
      </c>
      <c r="F2184" s="508" t="s">
        <v>350</v>
      </c>
      <c r="G2184" s="511">
        <v>100</v>
      </c>
      <c r="H2184" s="509">
        <f t="shared" si="43"/>
        <v>80</v>
      </c>
      <c r="I2184" s="501">
        <f t="shared" si="44"/>
        <v>20</v>
      </c>
    </row>
    <row r="2185" spans="1:9" ht="30" x14ac:dyDescent="0.3">
      <c r="A2185" s="494" t="s">
        <v>6345</v>
      </c>
      <c r="B2185" s="535" t="s">
        <v>6346</v>
      </c>
      <c r="C2185" s="302" t="s">
        <v>6347</v>
      </c>
      <c r="D2185" s="510">
        <v>59001072774</v>
      </c>
      <c r="E2185" s="508" t="s">
        <v>1276</v>
      </c>
      <c r="F2185" s="508" t="s">
        <v>350</v>
      </c>
      <c r="G2185" s="511">
        <v>100</v>
      </c>
      <c r="H2185" s="509">
        <f t="shared" si="43"/>
        <v>80</v>
      </c>
      <c r="I2185" s="501">
        <f t="shared" si="44"/>
        <v>20</v>
      </c>
    </row>
    <row r="2186" spans="1:9" ht="30" x14ac:dyDescent="0.3">
      <c r="A2186" s="494" t="s">
        <v>6348</v>
      </c>
      <c r="B2186" s="535" t="s">
        <v>672</v>
      </c>
      <c r="C2186" s="302" t="s">
        <v>6349</v>
      </c>
      <c r="D2186" s="510">
        <v>59001060800</v>
      </c>
      <c r="E2186" s="508" t="s">
        <v>1276</v>
      </c>
      <c r="F2186" s="508" t="s">
        <v>350</v>
      </c>
      <c r="G2186" s="511">
        <v>100</v>
      </c>
      <c r="H2186" s="509">
        <f t="shared" si="43"/>
        <v>80</v>
      </c>
      <c r="I2186" s="501">
        <f t="shared" si="44"/>
        <v>20</v>
      </c>
    </row>
    <row r="2187" spans="1:9" ht="30" x14ac:dyDescent="0.3">
      <c r="A2187" s="494" t="s">
        <v>6350</v>
      </c>
      <c r="B2187" s="535" t="s">
        <v>6351</v>
      </c>
      <c r="C2187" s="302" t="s">
        <v>6352</v>
      </c>
      <c r="D2187" s="510">
        <v>59401136273</v>
      </c>
      <c r="E2187" s="508" t="s">
        <v>1276</v>
      </c>
      <c r="F2187" s="508" t="s">
        <v>350</v>
      </c>
      <c r="G2187" s="511">
        <v>100</v>
      </c>
      <c r="H2187" s="509">
        <f t="shared" si="43"/>
        <v>80</v>
      </c>
      <c r="I2187" s="501">
        <f t="shared" si="44"/>
        <v>20</v>
      </c>
    </row>
    <row r="2188" spans="1:9" ht="30" x14ac:dyDescent="0.3">
      <c r="A2188" s="494" t="s">
        <v>6353</v>
      </c>
      <c r="B2188" s="535" t="s">
        <v>488</v>
      </c>
      <c r="C2188" s="302" t="s">
        <v>6354</v>
      </c>
      <c r="D2188" s="510">
        <v>59001036427</v>
      </c>
      <c r="E2188" s="508" t="s">
        <v>1276</v>
      </c>
      <c r="F2188" s="508" t="s">
        <v>350</v>
      </c>
      <c r="G2188" s="511">
        <v>100</v>
      </c>
      <c r="H2188" s="509">
        <f t="shared" si="43"/>
        <v>80</v>
      </c>
      <c r="I2188" s="501">
        <f t="shared" si="44"/>
        <v>20</v>
      </c>
    </row>
    <row r="2189" spans="1:9" ht="30" x14ac:dyDescent="0.3">
      <c r="A2189" s="494" t="s">
        <v>6355</v>
      </c>
      <c r="B2189" s="535" t="s">
        <v>1545</v>
      </c>
      <c r="C2189" s="302" t="s">
        <v>6133</v>
      </c>
      <c r="D2189" s="510">
        <v>59003003931</v>
      </c>
      <c r="E2189" s="508" t="s">
        <v>1276</v>
      </c>
      <c r="F2189" s="508" t="s">
        <v>350</v>
      </c>
      <c r="G2189" s="511">
        <v>100</v>
      </c>
      <c r="H2189" s="509">
        <f t="shared" si="43"/>
        <v>80</v>
      </c>
      <c r="I2189" s="501">
        <f t="shared" si="44"/>
        <v>20</v>
      </c>
    </row>
    <row r="2190" spans="1:9" ht="30" x14ac:dyDescent="0.3">
      <c r="A2190" s="494" t="s">
        <v>6356</v>
      </c>
      <c r="B2190" s="535" t="s">
        <v>542</v>
      </c>
      <c r="C2190" s="302" t="s">
        <v>6357</v>
      </c>
      <c r="D2190" s="510">
        <v>59001081220</v>
      </c>
      <c r="E2190" s="508" t="s">
        <v>1276</v>
      </c>
      <c r="F2190" s="508" t="s">
        <v>350</v>
      </c>
      <c r="G2190" s="511">
        <v>100</v>
      </c>
      <c r="H2190" s="509">
        <f t="shared" si="43"/>
        <v>80</v>
      </c>
      <c r="I2190" s="501">
        <f t="shared" si="44"/>
        <v>20</v>
      </c>
    </row>
    <row r="2191" spans="1:9" ht="30" x14ac:dyDescent="0.3">
      <c r="A2191" s="494" t="s">
        <v>6358</v>
      </c>
      <c r="B2191" s="535" t="s">
        <v>1031</v>
      </c>
      <c r="C2191" s="302" t="s">
        <v>6190</v>
      </c>
      <c r="D2191" s="510">
        <v>59001035104</v>
      </c>
      <c r="E2191" s="508" t="s">
        <v>1276</v>
      </c>
      <c r="F2191" s="508" t="s">
        <v>350</v>
      </c>
      <c r="G2191" s="511">
        <v>100</v>
      </c>
      <c r="H2191" s="509">
        <f t="shared" si="43"/>
        <v>80</v>
      </c>
      <c r="I2191" s="501">
        <f t="shared" si="44"/>
        <v>20</v>
      </c>
    </row>
    <row r="2192" spans="1:9" ht="30" x14ac:dyDescent="0.3">
      <c r="A2192" s="494" t="s">
        <v>6359</v>
      </c>
      <c r="B2192" s="535" t="s">
        <v>6360</v>
      </c>
      <c r="C2192" s="302" t="s">
        <v>6361</v>
      </c>
      <c r="D2192" s="510">
        <v>59001031990</v>
      </c>
      <c r="E2192" s="508" t="s">
        <v>1276</v>
      </c>
      <c r="F2192" s="508" t="s">
        <v>350</v>
      </c>
      <c r="G2192" s="511">
        <v>100</v>
      </c>
      <c r="H2192" s="509">
        <f t="shared" si="43"/>
        <v>80</v>
      </c>
      <c r="I2192" s="501">
        <f t="shared" si="44"/>
        <v>20</v>
      </c>
    </row>
    <row r="2193" spans="1:9" ht="30" x14ac:dyDescent="0.3">
      <c r="A2193" s="494" t="s">
        <v>6362</v>
      </c>
      <c r="B2193" s="535" t="s">
        <v>726</v>
      </c>
      <c r="C2193" s="302" t="s">
        <v>6363</v>
      </c>
      <c r="D2193" s="510">
        <v>59001075066</v>
      </c>
      <c r="E2193" s="508" t="s">
        <v>1276</v>
      </c>
      <c r="F2193" s="508" t="s">
        <v>350</v>
      </c>
      <c r="G2193" s="511">
        <v>100</v>
      </c>
      <c r="H2193" s="509">
        <f t="shared" si="43"/>
        <v>80</v>
      </c>
      <c r="I2193" s="501">
        <f t="shared" si="44"/>
        <v>20</v>
      </c>
    </row>
    <row r="2194" spans="1:9" ht="30" x14ac:dyDescent="0.3">
      <c r="A2194" s="494" t="s">
        <v>6364</v>
      </c>
      <c r="B2194" s="535" t="s">
        <v>991</v>
      </c>
      <c r="C2194" s="302" t="s">
        <v>6365</v>
      </c>
      <c r="D2194" s="510">
        <v>59004003519</v>
      </c>
      <c r="E2194" s="508" t="s">
        <v>1276</v>
      </c>
      <c r="F2194" s="508" t="s">
        <v>350</v>
      </c>
      <c r="G2194" s="511">
        <v>100</v>
      </c>
      <c r="H2194" s="509">
        <f t="shared" si="43"/>
        <v>80</v>
      </c>
      <c r="I2194" s="501">
        <f t="shared" si="44"/>
        <v>20</v>
      </c>
    </row>
    <row r="2195" spans="1:9" ht="30" x14ac:dyDescent="0.3">
      <c r="A2195" s="494" t="s">
        <v>6366</v>
      </c>
      <c r="B2195" s="535" t="s">
        <v>488</v>
      </c>
      <c r="C2195" s="302" t="s">
        <v>4830</v>
      </c>
      <c r="D2195" s="510">
        <v>59001047347</v>
      </c>
      <c r="E2195" s="508" t="s">
        <v>1276</v>
      </c>
      <c r="F2195" s="508" t="s">
        <v>350</v>
      </c>
      <c r="G2195" s="511">
        <v>100</v>
      </c>
      <c r="H2195" s="509">
        <f t="shared" si="43"/>
        <v>80</v>
      </c>
      <c r="I2195" s="501">
        <f t="shared" si="44"/>
        <v>20</v>
      </c>
    </row>
    <row r="2196" spans="1:9" ht="30" x14ac:dyDescent="0.3">
      <c r="A2196" s="494" t="s">
        <v>6367</v>
      </c>
      <c r="B2196" s="535" t="s">
        <v>4825</v>
      </c>
      <c r="C2196" s="302" t="s">
        <v>1903</v>
      </c>
      <c r="D2196" s="510">
        <v>59004004373</v>
      </c>
      <c r="E2196" s="508" t="s">
        <v>1276</v>
      </c>
      <c r="F2196" s="508" t="s">
        <v>350</v>
      </c>
      <c r="G2196" s="511">
        <v>100</v>
      </c>
      <c r="H2196" s="509">
        <f t="shared" si="43"/>
        <v>80</v>
      </c>
      <c r="I2196" s="501">
        <f t="shared" si="44"/>
        <v>20</v>
      </c>
    </row>
    <row r="2197" spans="1:9" ht="30" x14ac:dyDescent="0.3">
      <c r="A2197" s="494" t="s">
        <v>6368</v>
      </c>
      <c r="B2197" s="535" t="s">
        <v>2073</v>
      </c>
      <c r="C2197" s="302" t="s">
        <v>6369</v>
      </c>
      <c r="D2197" s="510">
        <v>59001074944</v>
      </c>
      <c r="E2197" s="508" t="s">
        <v>1276</v>
      </c>
      <c r="F2197" s="508" t="s">
        <v>350</v>
      </c>
      <c r="G2197" s="511">
        <v>100</v>
      </c>
      <c r="H2197" s="509">
        <f t="shared" si="43"/>
        <v>80</v>
      </c>
      <c r="I2197" s="501">
        <f t="shared" si="44"/>
        <v>20</v>
      </c>
    </row>
    <row r="2198" spans="1:9" ht="30" x14ac:dyDescent="0.3">
      <c r="A2198" s="494" t="s">
        <v>6370</v>
      </c>
      <c r="B2198" s="535" t="s">
        <v>536</v>
      </c>
      <c r="C2198" s="302" t="s">
        <v>6371</v>
      </c>
      <c r="D2198" s="510">
        <v>11001025410</v>
      </c>
      <c r="E2198" s="508" t="s">
        <v>1276</v>
      </c>
      <c r="F2198" s="508" t="s">
        <v>350</v>
      </c>
      <c r="G2198" s="511">
        <v>100</v>
      </c>
      <c r="H2198" s="509">
        <f t="shared" si="43"/>
        <v>80</v>
      </c>
      <c r="I2198" s="501">
        <f t="shared" si="44"/>
        <v>20</v>
      </c>
    </row>
    <row r="2199" spans="1:9" ht="30" x14ac:dyDescent="0.3">
      <c r="A2199" s="494" t="s">
        <v>6372</v>
      </c>
      <c r="B2199" s="535" t="s">
        <v>1350</v>
      </c>
      <c r="C2199" s="302" t="s">
        <v>6373</v>
      </c>
      <c r="D2199" s="510">
        <v>59003001233</v>
      </c>
      <c r="E2199" s="508" t="s">
        <v>1276</v>
      </c>
      <c r="F2199" s="508" t="s">
        <v>350</v>
      </c>
      <c r="G2199" s="511">
        <v>100</v>
      </c>
      <c r="H2199" s="509">
        <f t="shared" si="43"/>
        <v>80</v>
      </c>
      <c r="I2199" s="501">
        <f t="shared" si="44"/>
        <v>20</v>
      </c>
    </row>
    <row r="2200" spans="1:9" ht="30" x14ac:dyDescent="0.3">
      <c r="A2200" s="494" t="s">
        <v>6374</v>
      </c>
      <c r="B2200" s="535" t="s">
        <v>958</v>
      </c>
      <c r="C2200" s="302" t="s">
        <v>5807</v>
      </c>
      <c r="D2200" s="510">
        <v>59001076223</v>
      </c>
      <c r="E2200" s="508" t="s">
        <v>1276</v>
      </c>
      <c r="F2200" s="508" t="s">
        <v>350</v>
      </c>
      <c r="G2200" s="511">
        <v>100</v>
      </c>
      <c r="H2200" s="509">
        <f t="shared" si="43"/>
        <v>80</v>
      </c>
      <c r="I2200" s="501">
        <f t="shared" si="44"/>
        <v>20</v>
      </c>
    </row>
    <row r="2201" spans="1:9" ht="30" x14ac:dyDescent="0.3">
      <c r="A2201" s="494" t="s">
        <v>6375</v>
      </c>
      <c r="B2201" s="535" t="s">
        <v>490</v>
      </c>
      <c r="C2201" s="302" t="s">
        <v>6271</v>
      </c>
      <c r="D2201" s="510">
        <v>59001012844</v>
      </c>
      <c r="E2201" s="508" t="s">
        <v>1276</v>
      </c>
      <c r="F2201" s="508" t="s">
        <v>350</v>
      </c>
      <c r="G2201" s="511">
        <v>100</v>
      </c>
      <c r="H2201" s="509">
        <f t="shared" ref="H2201:H2264" si="45">G2201-I2201</f>
        <v>80</v>
      </c>
      <c r="I2201" s="501">
        <f t="shared" ref="I2201:I2264" si="46">G2201*20%</f>
        <v>20</v>
      </c>
    </row>
    <row r="2202" spans="1:9" ht="30" x14ac:dyDescent="0.3">
      <c r="A2202" s="494" t="s">
        <v>6376</v>
      </c>
      <c r="B2202" s="535" t="s">
        <v>6073</v>
      </c>
      <c r="C2202" s="302" t="s">
        <v>6377</v>
      </c>
      <c r="D2202" s="510">
        <v>43001031466</v>
      </c>
      <c r="E2202" s="508" t="s">
        <v>1276</v>
      </c>
      <c r="F2202" s="508" t="s">
        <v>350</v>
      </c>
      <c r="G2202" s="511">
        <v>100</v>
      </c>
      <c r="H2202" s="509">
        <f t="shared" si="45"/>
        <v>80</v>
      </c>
      <c r="I2202" s="501">
        <f t="shared" si="46"/>
        <v>20</v>
      </c>
    </row>
    <row r="2203" spans="1:9" ht="30" x14ac:dyDescent="0.3">
      <c r="A2203" s="494" t="s">
        <v>6378</v>
      </c>
      <c r="B2203" s="535" t="s">
        <v>684</v>
      </c>
      <c r="C2203" s="302" t="s">
        <v>6379</v>
      </c>
      <c r="D2203" s="510">
        <v>43001018689</v>
      </c>
      <c r="E2203" s="508" t="s">
        <v>1276</v>
      </c>
      <c r="F2203" s="508" t="s">
        <v>350</v>
      </c>
      <c r="G2203" s="511">
        <v>100</v>
      </c>
      <c r="H2203" s="509">
        <f t="shared" si="45"/>
        <v>80</v>
      </c>
      <c r="I2203" s="501">
        <f t="shared" si="46"/>
        <v>20</v>
      </c>
    </row>
    <row r="2204" spans="1:9" ht="30" x14ac:dyDescent="0.3">
      <c r="A2204" s="494" t="s">
        <v>6380</v>
      </c>
      <c r="B2204" s="535" t="s">
        <v>1473</v>
      </c>
      <c r="C2204" s="302" t="s">
        <v>6381</v>
      </c>
      <c r="D2204" s="510">
        <v>43001008307</v>
      </c>
      <c r="E2204" s="508" t="s">
        <v>1276</v>
      </c>
      <c r="F2204" s="508" t="s">
        <v>350</v>
      </c>
      <c r="G2204" s="511">
        <v>100</v>
      </c>
      <c r="H2204" s="509">
        <f t="shared" si="45"/>
        <v>80</v>
      </c>
      <c r="I2204" s="501">
        <f t="shared" si="46"/>
        <v>20</v>
      </c>
    </row>
    <row r="2205" spans="1:9" ht="30" x14ac:dyDescent="0.3">
      <c r="A2205" s="494" t="s">
        <v>6382</v>
      </c>
      <c r="B2205" s="535" t="s">
        <v>6383</v>
      </c>
      <c r="C2205" s="302" t="s">
        <v>1971</v>
      </c>
      <c r="D2205" s="510">
        <v>57001020041</v>
      </c>
      <c r="E2205" s="508" t="s">
        <v>1276</v>
      </c>
      <c r="F2205" s="508" t="s">
        <v>350</v>
      </c>
      <c r="G2205" s="511">
        <v>100</v>
      </c>
      <c r="H2205" s="509">
        <f t="shared" si="45"/>
        <v>80</v>
      </c>
      <c r="I2205" s="501">
        <f t="shared" si="46"/>
        <v>20</v>
      </c>
    </row>
    <row r="2206" spans="1:9" ht="30" x14ac:dyDescent="0.3">
      <c r="A2206" s="494" t="s">
        <v>6384</v>
      </c>
      <c r="B2206" s="535" t="s">
        <v>3434</v>
      </c>
      <c r="C2206" s="302" t="s">
        <v>6385</v>
      </c>
      <c r="D2206" s="510">
        <v>43001039521</v>
      </c>
      <c r="E2206" s="508" t="s">
        <v>1276</v>
      </c>
      <c r="F2206" s="508" t="s">
        <v>350</v>
      </c>
      <c r="G2206" s="511">
        <v>100</v>
      </c>
      <c r="H2206" s="509">
        <f t="shared" si="45"/>
        <v>80</v>
      </c>
      <c r="I2206" s="501">
        <f t="shared" si="46"/>
        <v>20</v>
      </c>
    </row>
    <row r="2207" spans="1:9" ht="30" x14ac:dyDescent="0.3">
      <c r="A2207" s="494" t="s">
        <v>6386</v>
      </c>
      <c r="B2207" s="535" t="s">
        <v>2724</v>
      </c>
      <c r="C2207" s="302" t="s">
        <v>1971</v>
      </c>
      <c r="D2207" s="510">
        <v>43001039217</v>
      </c>
      <c r="E2207" s="508" t="s">
        <v>1276</v>
      </c>
      <c r="F2207" s="508" t="s">
        <v>350</v>
      </c>
      <c r="G2207" s="511">
        <v>100</v>
      </c>
      <c r="H2207" s="509">
        <f t="shared" si="45"/>
        <v>80</v>
      </c>
      <c r="I2207" s="501">
        <f t="shared" si="46"/>
        <v>20</v>
      </c>
    </row>
    <row r="2208" spans="1:9" ht="30" x14ac:dyDescent="0.3">
      <c r="A2208" s="494" t="s">
        <v>6387</v>
      </c>
      <c r="B2208" s="535" t="s">
        <v>488</v>
      </c>
      <c r="C2208" s="302" t="s">
        <v>681</v>
      </c>
      <c r="D2208" s="510">
        <v>43001038489</v>
      </c>
      <c r="E2208" s="508" t="s">
        <v>1276</v>
      </c>
      <c r="F2208" s="508" t="s">
        <v>350</v>
      </c>
      <c r="G2208" s="511">
        <v>100</v>
      </c>
      <c r="H2208" s="509">
        <f t="shared" si="45"/>
        <v>80</v>
      </c>
      <c r="I2208" s="501">
        <f t="shared" si="46"/>
        <v>20</v>
      </c>
    </row>
    <row r="2209" spans="1:9" ht="30" x14ac:dyDescent="0.3">
      <c r="A2209" s="494" t="s">
        <v>6388</v>
      </c>
      <c r="B2209" s="535" t="s">
        <v>6389</v>
      </c>
      <c r="C2209" s="302" t="s">
        <v>6390</v>
      </c>
      <c r="D2209" s="510">
        <v>35001092266</v>
      </c>
      <c r="E2209" s="508" t="s">
        <v>1276</v>
      </c>
      <c r="F2209" s="508" t="s">
        <v>350</v>
      </c>
      <c r="G2209" s="511">
        <v>100</v>
      </c>
      <c r="H2209" s="509">
        <f t="shared" si="45"/>
        <v>80</v>
      </c>
      <c r="I2209" s="501">
        <f t="shared" si="46"/>
        <v>20</v>
      </c>
    </row>
    <row r="2210" spans="1:9" ht="30" x14ac:dyDescent="0.3">
      <c r="A2210" s="494" t="s">
        <v>6391</v>
      </c>
      <c r="B2210" s="535" t="s">
        <v>2237</v>
      </c>
      <c r="C2210" s="302" t="s">
        <v>6392</v>
      </c>
      <c r="D2210" s="510">
        <v>57001056025</v>
      </c>
      <c r="E2210" s="508" t="s">
        <v>1276</v>
      </c>
      <c r="F2210" s="508" t="s">
        <v>350</v>
      </c>
      <c r="G2210" s="511">
        <v>100</v>
      </c>
      <c r="H2210" s="509">
        <f t="shared" si="45"/>
        <v>80</v>
      </c>
      <c r="I2210" s="501">
        <f t="shared" si="46"/>
        <v>20</v>
      </c>
    </row>
    <row r="2211" spans="1:9" ht="30" x14ac:dyDescent="0.3">
      <c r="A2211" s="494" t="s">
        <v>6393</v>
      </c>
      <c r="B2211" s="535" t="s">
        <v>489</v>
      </c>
      <c r="C2211" s="302" t="s">
        <v>6394</v>
      </c>
      <c r="D2211" s="510">
        <v>43001007188</v>
      </c>
      <c r="E2211" s="508" t="s">
        <v>1276</v>
      </c>
      <c r="F2211" s="508" t="s">
        <v>350</v>
      </c>
      <c r="G2211" s="511">
        <v>100</v>
      </c>
      <c r="H2211" s="509">
        <f t="shared" si="45"/>
        <v>80</v>
      </c>
      <c r="I2211" s="501">
        <f t="shared" si="46"/>
        <v>20</v>
      </c>
    </row>
    <row r="2212" spans="1:9" ht="30" x14ac:dyDescent="0.3">
      <c r="A2212" s="494" t="s">
        <v>6395</v>
      </c>
      <c r="B2212" s="535" t="s">
        <v>1473</v>
      </c>
      <c r="C2212" s="302" t="s">
        <v>1582</v>
      </c>
      <c r="D2212" s="510">
        <v>43001002787</v>
      </c>
      <c r="E2212" s="508" t="s">
        <v>1276</v>
      </c>
      <c r="F2212" s="508" t="s">
        <v>350</v>
      </c>
      <c r="G2212" s="511">
        <v>100</v>
      </c>
      <c r="H2212" s="509">
        <f t="shared" si="45"/>
        <v>80</v>
      </c>
      <c r="I2212" s="501">
        <f t="shared" si="46"/>
        <v>20</v>
      </c>
    </row>
    <row r="2213" spans="1:9" ht="30" x14ac:dyDescent="0.3">
      <c r="A2213" s="494" t="s">
        <v>6396</v>
      </c>
      <c r="B2213" s="535" t="s">
        <v>659</v>
      </c>
      <c r="C2213" s="302" t="s">
        <v>3504</v>
      </c>
      <c r="D2213" s="510">
        <v>43001003188</v>
      </c>
      <c r="E2213" s="508" t="s">
        <v>1276</v>
      </c>
      <c r="F2213" s="508" t="s">
        <v>350</v>
      </c>
      <c r="G2213" s="511">
        <v>100</v>
      </c>
      <c r="H2213" s="509">
        <f t="shared" si="45"/>
        <v>80</v>
      </c>
      <c r="I2213" s="501">
        <f t="shared" si="46"/>
        <v>20</v>
      </c>
    </row>
    <row r="2214" spans="1:9" ht="30" x14ac:dyDescent="0.3">
      <c r="A2214" s="494" t="s">
        <v>6397</v>
      </c>
      <c r="B2214" s="535" t="s">
        <v>1433</v>
      </c>
      <c r="C2214" s="302" t="s">
        <v>6398</v>
      </c>
      <c r="D2214" s="510">
        <v>43001003074</v>
      </c>
      <c r="E2214" s="508" t="s">
        <v>1276</v>
      </c>
      <c r="F2214" s="508" t="s">
        <v>350</v>
      </c>
      <c r="G2214" s="511">
        <v>100</v>
      </c>
      <c r="H2214" s="509">
        <f t="shared" si="45"/>
        <v>80</v>
      </c>
      <c r="I2214" s="501">
        <f t="shared" si="46"/>
        <v>20</v>
      </c>
    </row>
    <row r="2215" spans="1:9" ht="30" x14ac:dyDescent="0.3">
      <c r="A2215" s="494" t="s">
        <v>6399</v>
      </c>
      <c r="B2215" s="535" t="s">
        <v>539</v>
      </c>
      <c r="C2215" s="302" t="s">
        <v>2648</v>
      </c>
      <c r="D2215" s="510">
        <v>43001018511</v>
      </c>
      <c r="E2215" s="508" t="s">
        <v>1276</v>
      </c>
      <c r="F2215" s="508" t="s">
        <v>350</v>
      </c>
      <c r="G2215" s="511">
        <v>100</v>
      </c>
      <c r="H2215" s="509">
        <f t="shared" si="45"/>
        <v>80</v>
      </c>
      <c r="I2215" s="501">
        <f t="shared" si="46"/>
        <v>20</v>
      </c>
    </row>
    <row r="2216" spans="1:9" ht="30" x14ac:dyDescent="0.3">
      <c r="A2216" s="494" t="s">
        <v>6400</v>
      </c>
      <c r="B2216" s="535" t="s">
        <v>6401</v>
      </c>
      <c r="C2216" s="302" t="s">
        <v>6402</v>
      </c>
      <c r="D2216" s="510">
        <v>43001000732</v>
      </c>
      <c r="E2216" s="508" t="s">
        <v>1276</v>
      </c>
      <c r="F2216" s="508" t="s">
        <v>350</v>
      </c>
      <c r="G2216" s="511">
        <v>100</v>
      </c>
      <c r="H2216" s="509">
        <f t="shared" si="45"/>
        <v>80</v>
      </c>
      <c r="I2216" s="501">
        <f t="shared" si="46"/>
        <v>20</v>
      </c>
    </row>
    <row r="2217" spans="1:9" ht="30" x14ac:dyDescent="0.3">
      <c r="A2217" s="494" t="s">
        <v>6403</v>
      </c>
      <c r="B2217" s="536" t="s">
        <v>514</v>
      </c>
      <c r="C2217" s="302" t="s">
        <v>6404</v>
      </c>
      <c r="D2217" s="510">
        <v>43001011283</v>
      </c>
      <c r="E2217" s="508" t="s">
        <v>1276</v>
      </c>
      <c r="F2217" s="508" t="s">
        <v>350</v>
      </c>
      <c r="G2217" s="511">
        <v>100</v>
      </c>
      <c r="H2217" s="509">
        <f t="shared" si="45"/>
        <v>80</v>
      </c>
      <c r="I2217" s="501">
        <f t="shared" si="46"/>
        <v>20</v>
      </c>
    </row>
    <row r="2218" spans="1:9" ht="30" x14ac:dyDescent="0.3">
      <c r="A2218" s="494" t="s">
        <v>6405</v>
      </c>
      <c r="B2218" s="535" t="s">
        <v>502</v>
      </c>
      <c r="C2218" s="302" t="s">
        <v>820</v>
      </c>
      <c r="D2218" s="510">
        <v>43001023533</v>
      </c>
      <c r="E2218" s="508" t="s">
        <v>1276</v>
      </c>
      <c r="F2218" s="508" t="s">
        <v>350</v>
      </c>
      <c r="G2218" s="511">
        <v>100</v>
      </c>
      <c r="H2218" s="509">
        <f t="shared" si="45"/>
        <v>80</v>
      </c>
      <c r="I2218" s="501">
        <f t="shared" si="46"/>
        <v>20</v>
      </c>
    </row>
    <row r="2219" spans="1:9" ht="30" x14ac:dyDescent="0.3">
      <c r="A2219" s="494" t="s">
        <v>6406</v>
      </c>
      <c r="B2219" s="535" t="s">
        <v>495</v>
      </c>
      <c r="C2219" s="302" t="s">
        <v>6407</v>
      </c>
      <c r="D2219" s="510">
        <v>43001012066</v>
      </c>
      <c r="E2219" s="508" t="s">
        <v>1276</v>
      </c>
      <c r="F2219" s="508" t="s">
        <v>350</v>
      </c>
      <c r="G2219" s="511">
        <v>100</v>
      </c>
      <c r="H2219" s="509">
        <f t="shared" si="45"/>
        <v>80</v>
      </c>
      <c r="I2219" s="501">
        <f t="shared" si="46"/>
        <v>20</v>
      </c>
    </row>
    <row r="2220" spans="1:9" ht="30" x14ac:dyDescent="0.3">
      <c r="A2220" s="494" t="s">
        <v>6408</v>
      </c>
      <c r="B2220" s="535" t="s">
        <v>3430</v>
      </c>
      <c r="C2220" s="302" t="s">
        <v>6409</v>
      </c>
      <c r="D2220" s="510">
        <v>43001003854</v>
      </c>
      <c r="E2220" s="508" t="s">
        <v>1276</v>
      </c>
      <c r="F2220" s="508" t="s">
        <v>350</v>
      </c>
      <c r="G2220" s="511">
        <v>100</v>
      </c>
      <c r="H2220" s="509">
        <f t="shared" si="45"/>
        <v>80</v>
      </c>
      <c r="I2220" s="501">
        <f t="shared" si="46"/>
        <v>20</v>
      </c>
    </row>
    <row r="2221" spans="1:9" ht="30" x14ac:dyDescent="0.3">
      <c r="A2221" s="494" t="s">
        <v>6410</v>
      </c>
      <c r="B2221" s="535" t="s">
        <v>1782</v>
      </c>
      <c r="C2221" s="302" t="s">
        <v>6373</v>
      </c>
      <c r="D2221" s="514">
        <v>43001012182</v>
      </c>
      <c r="E2221" s="508" t="s">
        <v>1276</v>
      </c>
      <c r="F2221" s="508" t="s">
        <v>350</v>
      </c>
      <c r="G2221" s="511">
        <v>100</v>
      </c>
      <c r="H2221" s="509">
        <f t="shared" si="45"/>
        <v>80</v>
      </c>
      <c r="I2221" s="501">
        <f t="shared" si="46"/>
        <v>20</v>
      </c>
    </row>
    <row r="2222" spans="1:9" ht="30" x14ac:dyDescent="0.3">
      <c r="A2222" s="494" t="s">
        <v>6411</v>
      </c>
      <c r="B2222" s="535" t="s">
        <v>6412</v>
      </c>
      <c r="C2222" s="302" t="s">
        <v>6413</v>
      </c>
      <c r="D2222" s="510">
        <v>43001001358</v>
      </c>
      <c r="E2222" s="508" t="s">
        <v>1276</v>
      </c>
      <c r="F2222" s="508" t="s">
        <v>350</v>
      </c>
      <c r="G2222" s="511">
        <v>100</v>
      </c>
      <c r="H2222" s="509">
        <f t="shared" si="45"/>
        <v>80</v>
      </c>
      <c r="I2222" s="501">
        <f t="shared" si="46"/>
        <v>20</v>
      </c>
    </row>
    <row r="2223" spans="1:9" ht="30" x14ac:dyDescent="0.3">
      <c r="A2223" s="494" t="s">
        <v>6414</v>
      </c>
      <c r="B2223" s="535" t="s">
        <v>507</v>
      </c>
      <c r="C2223" s="302" t="s">
        <v>6415</v>
      </c>
      <c r="D2223" s="510">
        <v>43001039299</v>
      </c>
      <c r="E2223" s="508" t="s">
        <v>1276</v>
      </c>
      <c r="F2223" s="508" t="s">
        <v>350</v>
      </c>
      <c r="G2223" s="511">
        <v>100</v>
      </c>
      <c r="H2223" s="509">
        <f t="shared" si="45"/>
        <v>80</v>
      </c>
      <c r="I2223" s="501">
        <f t="shared" si="46"/>
        <v>20</v>
      </c>
    </row>
    <row r="2224" spans="1:9" ht="30" x14ac:dyDescent="0.3">
      <c r="A2224" s="494" t="s">
        <v>6416</v>
      </c>
      <c r="B2224" s="535" t="s">
        <v>498</v>
      </c>
      <c r="C2224" s="302" t="s">
        <v>6417</v>
      </c>
      <c r="D2224" s="510">
        <v>43001018720</v>
      </c>
      <c r="E2224" s="508" t="s">
        <v>1276</v>
      </c>
      <c r="F2224" s="508" t="s">
        <v>350</v>
      </c>
      <c r="G2224" s="511">
        <v>100</v>
      </c>
      <c r="H2224" s="509">
        <f t="shared" si="45"/>
        <v>80</v>
      </c>
      <c r="I2224" s="501">
        <f t="shared" si="46"/>
        <v>20</v>
      </c>
    </row>
    <row r="2225" spans="1:9" ht="30" x14ac:dyDescent="0.3">
      <c r="A2225" s="494" t="s">
        <v>6418</v>
      </c>
      <c r="B2225" s="535" t="s">
        <v>523</v>
      </c>
      <c r="C2225" s="302" t="s">
        <v>6419</v>
      </c>
      <c r="D2225" s="510">
        <v>40001029615</v>
      </c>
      <c r="E2225" s="508" t="s">
        <v>1276</v>
      </c>
      <c r="F2225" s="508" t="s">
        <v>350</v>
      </c>
      <c r="G2225" s="511">
        <v>100</v>
      </c>
      <c r="H2225" s="509">
        <f t="shared" si="45"/>
        <v>80</v>
      </c>
      <c r="I2225" s="501">
        <f t="shared" si="46"/>
        <v>20</v>
      </c>
    </row>
    <row r="2226" spans="1:9" ht="30" x14ac:dyDescent="0.3">
      <c r="A2226" s="494" t="s">
        <v>6420</v>
      </c>
      <c r="B2226" s="535" t="s">
        <v>1724</v>
      </c>
      <c r="C2226" s="302" t="s">
        <v>2977</v>
      </c>
      <c r="D2226" s="510">
        <v>43001016641</v>
      </c>
      <c r="E2226" s="508" t="s">
        <v>1276</v>
      </c>
      <c r="F2226" s="508" t="s">
        <v>350</v>
      </c>
      <c r="G2226" s="511">
        <v>100</v>
      </c>
      <c r="H2226" s="509">
        <f t="shared" si="45"/>
        <v>80</v>
      </c>
      <c r="I2226" s="501">
        <f t="shared" si="46"/>
        <v>20</v>
      </c>
    </row>
    <row r="2227" spans="1:9" ht="30" x14ac:dyDescent="0.3">
      <c r="A2227" s="494" t="s">
        <v>6421</v>
      </c>
      <c r="B2227" s="535" t="s">
        <v>483</v>
      </c>
      <c r="C2227" s="302" t="s">
        <v>1582</v>
      </c>
      <c r="D2227" s="510">
        <v>43001040265</v>
      </c>
      <c r="E2227" s="508" t="s">
        <v>1276</v>
      </c>
      <c r="F2227" s="508" t="s">
        <v>350</v>
      </c>
      <c r="G2227" s="511">
        <v>100</v>
      </c>
      <c r="H2227" s="509">
        <f t="shared" si="45"/>
        <v>80</v>
      </c>
      <c r="I2227" s="501">
        <f t="shared" si="46"/>
        <v>20</v>
      </c>
    </row>
    <row r="2228" spans="1:9" ht="30" x14ac:dyDescent="0.3">
      <c r="A2228" s="494" t="s">
        <v>6422</v>
      </c>
      <c r="B2228" s="535" t="s">
        <v>520</v>
      </c>
      <c r="C2228" s="302" t="s">
        <v>1615</v>
      </c>
      <c r="D2228" s="510">
        <v>43001028215</v>
      </c>
      <c r="E2228" s="508" t="s">
        <v>1276</v>
      </c>
      <c r="F2228" s="508" t="s">
        <v>350</v>
      </c>
      <c r="G2228" s="511">
        <v>100</v>
      </c>
      <c r="H2228" s="509">
        <f t="shared" si="45"/>
        <v>80</v>
      </c>
      <c r="I2228" s="501">
        <f t="shared" si="46"/>
        <v>20</v>
      </c>
    </row>
    <row r="2229" spans="1:9" ht="30" x14ac:dyDescent="0.3">
      <c r="A2229" s="494" t="s">
        <v>6423</v>
      </c>
      <c r="B2229" s="535" t="s">
        <v>488</v>
      </c>
      <c r="C2229" s="302" t="s">
        <v>6424</v>
      </c>
      <c r="D2229" s="510">
        <v>59001017403</v>
      </c>
      <c r="E2229" s="508" t="s">
        <v>1276</v>
      </c>
      <c r="F2229" s="508" t="s">
        <v>350</v>
      </c>
      <c r="G2229" s="511">
        <v>100</v>
      </c>
      <c r="H2229" s="509">
        <f t="shared" si="45"/>
        <v>80</v>
      </c>
      <c r="I2229" s="501">
        <f t="shared" si="46"/>
        <v>20</v>
      </c>
    </row>
    <row r="2230" spans="1:9" ht="30" x14ac:dyDescent="0.3">
      <c r="A2230" s="494" t="s">
        <v>6425</v>
      </c>
      <c r="B2230" s="535" t="s">
        <v>2360</v>
      </c>
      <c r="C2230" s="302" t="s">
        <v>2565</v>
      </c>
      <c r="D2230" s="510">
        <v>43001044191</v>
      </c>
      <c r="E2230" s="508" t="s">
        <v>1276</v>
      </c>
      <c r="F2230" s="508" t="s">
        <v>350</v>
      </c>
      <c r="G2230" s="511">
        <v>100</v>
      </c>
      <c r="H2230" s="509">
        <f t="shared" si="45"/>
        <v>80</v>
      </c>
      <c r="I2230" s="501">
        <f t="shared" si="46"/>
        <v>20</v>
      </c>
    </row>
    <row r="2231" spans="1:9" ht="30" x14ac:dyDescent="0.3">
      <c r="A2231" s="494" t="s">
        <v>6426</v>
      </c>
      <c r="B2231" s="535" t="s">
        <v>489</v>
      </c>
      <c r="C2231" s="302" t="s">
        <v>6427</v>
      </c>
      <c r="D2231" s="510">
        <v>43001035345</v>
      </c>
      <c r="E2231" s="508" t="s">
        <v>1276</v>
      </c>
      <c r="F2231" s="508" t="s">
        <v>350</v>
      </c>
      <c r="G2231" s="511">
        <v>100</v>
      </c>
      <c r="H2231" s="509">
        <f t="shared" si="45"/>
        <v>80</v>
      </c>
      <c r="I2231" s="501">
        <f t="shared" si="46"/>
        <v>20</v>
      </c>
    </row>
    <row r="2232" spans="1:9" ht="30" x14ac:dyDescent="0.3">
      <c r="A2232" s="494" t="s">
        <v>6428</v>
      </c>
      <c r="B2232" s="535" t="s">
        <v>3812</v>
      </c>
      <c r="C2232" s="302" t="s">
        <v>6429</v>
      </c>
      <c r="D2232" s="510">
        <v>43001016789</v>
      </c>
      <c r="E2232" s="508" t="s">
        <v>1276</v>
      </c>
      <c r="F2232" s="508" t="s">
        <v>350</v>
      </c>
      <c r="G2232" s="511">
        <v>100</v>
      </c>
      <c r="H2232" s="509">
        <f t="shared" si="45"/>
        <v>80</v>
      </c>
      <c r="I2232" s="501">
        <f t="shared" si="46"/>
        <v>20</v>
      </c>
    </row>
    <row r="2233" spans="1:9" ht="30" x14ac:dyDescent="0.3">
      <c r="A2233" s="494" t="s">
        <v>6430</v>
      </c>
      <c r="B2233" s="535" t="s">
        <v>536</v>
      </c>
      <c r="C2233" s="302" t="s">
        <v>6431</v>
      </c>
      <c r="D2233" s="510">
        <v>43001016377</v>
      </c>
      <c r="E2233" s="508" t="s">
        <v>1276</v>
      </c>
      <c r="F2233" s="508" t="s">
        <v>350</v>
      </c>
      <c r="G2233" s="511">
        <v>100</v>
      </c>
      <c r="H2233" s="509">
        <f t="shared" si="45"/>
        <v>80</v>
      </c>
      <c r="I2233" s="501">
        <f t="shared" si="46"/>
        <v>20</v>
      </c>
    </row>
    <row r="2234" spans="1:9" ht="30" x14ac:dyDescent="0.3">
      <c r="A2234" s="494" t="s">
        <v>6432</v>
      </c>
      <c r="B2234" s="535" t="s">
        <v>1350</v>
      </c>
      <c r="C2234" s="302" t="s">
        <v>6433</v>
      </c>
      <c r="D2234" s="510">
        <v>43001004059</v>
      </c>
      <c r="E2234" s="508" t="s">
        <v>1276</v>
      </c>
      <c r="F2234" s="508" t="s">
        <v>350</v>
      </c>
      <c r="G2234" s="511">
        <v>100</v>
      </c>
      <c r="H2234" s="509">
        <f t="shared" si="45"/>
        <v>80</v>
      </c>
      <c r="I2234" s="501">
        <f t="shared" si="46"/>
        <v>20</v>
      </c>
    </row>
    <row r="2235" spans="1:9" ht="30" x14ac:dyDescent="0.3">
      <c r="A2235" s="494" t="s">
        <v>6434</v>
      </c>
      <c r="B2235" s="535" t="s">
        <v>535</v>
      </c>
      <c r="C2235" s="302" t="s">
        <v>4678</v>
      </c>
      <c r="D2235" s="510">
        <v>43001037314</v>
      </c>
      <c r="E2235" s="508" t="s">
        <v>1276</v>
      </c>
      <c r="F2235" s="508" t="s">
        <v>350</v>
      </c>
      <c r="G2235" s="511">
        <v>100</v>
      </c>
      <c r="H2235" s="509">
        <f t="shared" si="45"/>
        <v>80</v>
      </c>
      <c r="I2235" s="501">
        <f t="shared" si="46"/>
        <v>20</v>
      </c>
    </row>
    <row r="2236" spans="1:9" ht="30" x14ac:dyDescent="0.3">
      <c r="A2236" s="494" t="s">
        <v>6435</v>
      </c>
      <c r="B2236" s="535" t="s">
        <v>490</v>
      </c>
      <c r="C2236" s="302" t="s">
        <v>6436</v>
      </c>
      <c r="D2236" s="510">
        <v>43001009740</v>
      </c>
      <c r="E2236" s="508" t="s">
        <v>1276</v>
      </c>
      <c r="F2236" s="508" t="s">
        <v>350</v>
      </c>
      <c r="G2236" s="511">
        <v>100</v>
      </c>
      <c r="H2236" s="509">
        <f t="shared" si="45"/>
        <v>80</v>
      </c>
      <c r="I2236" s="501">
        <f t="shared" si="46"/>
        <v>20</v>
      </c>
    </row>
    <row r="2237" spans="1:9" ht="30" x14ac:dyDescent="0.3">
      <c r="A2237" s="494" t="s">
        <v>6437</v>
      </c>
      <c r="B2237" s="535" t="s">
        <v>1473</v>
      </c>
      <c r="C2237" s="302" t="s">
        <v>1071</v>
      </c>
      <c r="D2237" s="510">
        <v>43001005585</v>
      </c>
      <c r="E2237" s="508" t="s">
        <v>1276</v>
      </c>
      <c r="F2237" s="508" t="s">
        <v>350</v>
      </c>
      <c r="G2237" s="511">
        <v>100</v>
      </c>
      <c r="H2237" s="509">
        <f t="shared" si="45"/>
        <v>80</v>
      </c>
      <c r="I2237" s="501">
        <f t="shared" si="46"/>
        <v>20</v>
      </c>
    </row>
    <row r="2238" spans="1:9" ht="30" x14ac:dyDescent="0.3">
      <c r="A2238" s="494" t="s">
        <v>6438</v>
      </c>
      <c r="B2238" s="535" t="s">
        <v>503</v>
      </c>
      <c r="C2238" s="302" t="s">
        <v>3270</v>
      </c>
      <c r="D2238" s="510">
        <v>59002006341</v>
      </c>
      <c r="E2238" s="508" t="s">
        <v>1276</v>
      </c>
      <c r="F2238" s="508" t="s">
        <v>350</v>
      </c>
      <c r="G2238" s="511">
        <v>100</v>
      </c>
      <c r="H2238" s="509">
        <f t="shared" si="45"/>
        <v>80</v>
      </c>
      <c r="I2238" s="501">
        <f t="shared" si="46"/>
        <v>20</v>
      </c>
    </row>
    <row r="2239" spans="1:9" ht="30" x14ac:dyDescent="0.3">
      <c r="A2239" s="494" t="s">
        <v>6439</v>
      </c>
      <c r="B2239" s="535" t="s">
        <v>2947</v>
      </c>
      <c r="C2239" s="302" t="s">
        <v>6440</v>
      </c>
      <c r="D2239" s="510">
        <v>43001039812</v>
      </c>
      <c r="E2239" s="508" t="s">
        <v>1276</v>
      </c>
      <c r="F2239" s="508" t="s">
        <v>350</v>
      </c>
      <c r="G2239" s="511">
        <v>100</v>
      </c>
      <c r="H2239" s="509">
        <f t="shared" si="45"/>
        <v>80</v>
      </c>
      <c r="I2239" s="501">
        <f t="shared" si="46"/>
        <v>20</v>
      </c>
    </row>
    <row r="2240" spans="1:9" ht="30" x14ac:dyDescent="0.3">
      <c r="A2240" s="494" t="s">
        <v>6441</v>
      </c>
      <c r="B2240" s="535" t="s">
        <v>668</v>
      </c>
      <c r="C2240" s="302" t="s">
        <v>6442</v>
      </c>
      <c r="D2240" s="510">
        <v>43001029383</v>
      </c>
      <c r="E2240" s="508" t="s">
        <v>1276</v>
      </c>
      <c r="F2240" s="508" t="s">
        <v>350</v>
      </c>
      <c r="G2240" s="511">
        <v>100</v>
      </c>
      <c r="H2240" s="509">
        <f t="shared" si="45"/>
        <v>80</v>
      </c>
      <c r="I2240" s="501">
        <f t="shared" si="46"/>
        <v>20</v>
      </c>
    </row>
    <row r="2241" spans="1:9" ht="30" x14ac:dyDescent="0.3">
      <c r="A2241" s="494" t="s">
        <v>6443</v>
      </c>
      <c r="B2241" s="513" t="s">
        <v>1508</v>
      </c>
      <c r="C2241" s="302" t="s">
        <v>2279</v>
      </c>
      <c r="D2241" s="514">
        <v>57001049163</v>
      </c>
      <c r="E2241" s="508" t="s">
        <v>1276</v>
      </c>
      <c r="F2241" s="508" t="s">
        <v>350</v>
      </c>
      <c r="G2241" s="511">
        <v>100</v>
      </c>
      <c r="H2241" s="509">
        <f t="shared" si="45"/>
        <v>80</v>
      </c>
      <c r="I2241" s="501">
        <f t="shared" si="46"/>
        <v>20</v>
      </c>
    </row>
    <row r="2242" spans="1:9" ht="30" x14ac:dyDescent="0.3">
      <c r="A2242" s="494" t="s">
        <v>6444</v>
      </c>
      <c r="B2242" s="513" t="s">
        <v>654</v>
      </c>
      <c r="C2242" s="302" t="s">
        <v>6289</v>
      </c>
      <c r="D2242" s="514">
        <v>56001025871</v>
      </c>
      <c r="E2242" s="508" t="s">
        <v>1276</v>
      </c>
      <c r="F2242" s="508" t="s">
        <v>350</v>
      </c>
      <c r="G2242" s="511">
        <v>100</v>
      </c>
      <c r="H2242" s="509">
        <f t="shared" si="45"/>
        <v>80</v>
      </c>
      <c r="I2242" s="501">
        <f t="shared" si="46"/>
        <v>20</v>
      </c>
    </row>
    <row r="2243" spans="1:9" ht="30" x14ac:dyDescent="0.3">
      <c r="A2243" s="494" t="s">
        <v>6445</v>
      </c>
      <c r="B2243" s="513" t="s">
        <v>2105</v>
      </c>
      <c r="C2243" s="302" t="s">
        <v>6446</v>
      </c>
      <c r="D2243" s="514">
        <v>57001059060</v>
      </c>
      <c r="E2243" s="508" t="s">
        <v>1276</v>
      </c>
      <c r="F2243" s="508" t="s">
        <v>350</v>
      </c>
      <c r="G2243" s="511">
        <v>100</v>
      </c>
      <c r="H2243" s="509">
        <f t="shared" si="45"/>
        <v>80</v>
      </c>
      <c r="I2243" s="501">
        <f t="shared" si="46"/>
        <v>20</v>
      </c>
    </row>
    <row r="2244" spans="1:9" ht="30" x14ac:dyDescent="0.3">
      <c r="A2244" s="494" t="s">
        <v>6447</v>
      </c>
      <c r="B2244" s="513" t="s">
        <v>500</v>
      </c>
      <c r="C2244" s="302" t="s">
        <v>6448</v>
      </c>
      <c r="D2244" s="514">
        <v>57950000897</v>
      </c>
      <c r="E2244" s="508" t="s">
        <v>1276</v>
      </c>
      <c r="F2244" s="508" t="s">
        <v>350</v>
      </c>
      <c r="G2244" s="511">
        <v>100</v>
      </c>
      <c r="H2244" s="509">
        <f t="shared" si="45"/>
        <v>80</v>
      </c>
      <c r="I2244" s="501">
        <f t="shared" si="46"/>
        <v>20</v>
      </c>
    </row>
    <row r="2245" spans="1:9" ht="30" x14ac:dyDescent="0.3">
      <c r="A2245" s="494" t="s">
        <v>6449</v>
      </c>
      <c r="B2245" s="513" t="s">
        <v>1050</v>
      </c>
      <c r="C2245" s="302" t="s">
        <v>6450</v>
      </c>
      <c r="D2245" s="514">
        <v>57001035079</v>
      </c>
      <c r="E2245" s="508" t="s">
        <v>1276</v>
      </c>
      <c r="F2245" s="508" t="s">
        <v>350</v>
      </c>
      <c r="G2245" s="511">
        <v>100</v>
      </c>
      <c r="H2245" s="509">
        <f t="shared" si="45"/>
        <v>80</v>
      </c>
      <c r="I2245" s="501">
        <f t="shared" si="46"/>
        <v>20</v>
      </c>
    </row>
    <row r="2246" spans="1:9" ht="30" x14ac:dyDescent="0.3">
      <c r="A2246" s="494" t="s">
        <v>6451</v>
      </c>
      <c r="B2246" s="513" t="s">
        <v>1433</v>
      </c>
      <c r="C2246" s="302" t="s">
        <v>4667</v>
      </c>
      <c r="D2246" s="514" t="s">
        <v>6452</v>
      </c>
      <c r="E2246" s="508" t="s">
        <v>1276</v>
      </c>
      <c r="F2246" s="508" t="s">
        <v>350</v>
      </c>
      <c r="G2246" s="511">
        <v>100</v>
      </c>
      <c r="H2246" s="509">
        <f t="shared" si="45"/>
        <v>80</v>
      </c>
      <c r="I2246" s="501">
        <f t="shared" si="46"/>
        <v>20</v>
      </c>
    </row>
    <row r="2247" spans="1:9" ht="30" x14ac:dyDescent="0.3">
      <c r="A2247" s="494" t="s">
        <v>6453</v>
      </c>
      <c r="B2247" s="513" t="s">
        <v>1183</v>
      </c>
      <c r="C2247" s="302" t="s">
        <v>1950</v>
      </c>
      <c r="D2247" s="514">
        <v>57001059123</v>
      </c>
      <c r="E2247" s="508" t="s">
        <v>1276</v>
      </c>
      <c r="F2247" s="508" t="s">
        <v>350</v>
      </c>
      <c r="G2247" s="511">
        <v>100</v>
      </c>
      <c r="H2247" s="509">
        <f t="shared" si="45"/>
        <v>80</v>
      </c>
      <c r="I2247" s="501">
        <f t="shared" si="46"/>
        <v>20</v>
      </c>
    </row>
    <row r="2248" spans="1:9" ht="30" x14ac:dyDescent="0.3">
      <c r="A2248" s="494" t="s">
        <v>6454</v>
      </c>
      <c r="B2248" s="513" t="s">
        <v>488</v>
      </c>
      <c r="C2248" s="302" t="s">
        <v>1839</v>
      </c>
      <c r="D2248" s="514">
        <v>57001054415</v>
      </c>
      <c r="E2248" s="508" t="s">
        <v>1276</v>
      </c>
      <c r="F2248" s="508" t="s">
        <v>350</v>
      </c>
      <c r="G2248" s="511">
        <v>100</v>
      </c>
      <c r="H2248" s="509">
        <f t="shared" si="45"/>
        <v>80</v>
      </c>
      <c r="I2248" s="501">
        <f t="shared" si="46"/>
        <v>20</v>
      </c>
    </row>
    <row r="2249" spans="1:9" ht="30" x14ac:dyDescent="0.3">
      <c r="A2249" s="494" t="s">
        <v>6455</v>
      </c>
      <c r="B2249" s="513" t="s">
        <v>515</v>
      </c>
      <c r="C2249" s="302" t="s">
        <v>5132</v>
      </c>
      <c r="D2249" s="514">
        <v>57001006810</v>
      </c>
      <c r="E2249" s="508" t="s">
        <v>1276</v>
      </c>
      <c r="F2249" s="508" t="s">
        <v>350</v>
      </c>
      <c r="G2249" s="511">
        <v>100</v>
      </c>
      <c r="H2249" s="509">
        <f t="shared" si="45"/>
        <v>80</v>
      </c>
      <c r="I2249" s="501">
        <f t="shared" si="46"/>
        <v>20</v>
      </c>
    </row>
    <row r="2250" spans="1:9" ht="30" x14ac:dyDescent="0.3">
      <c r="A2250" s="494" t="s">
        <v>6456</v>
      </c>
      <c r="B2250" s="513" t="s">
        <v>6457</v>
      </c>
      <c r="C2250" s="302" t="s">
        <v>6458</v>
      </c>
      <c r="D2250" s="514">
        <v>57001044445</v>
      </c>
      <c r="E2250" s="508" t="s">
        <v>1276</v>
      </c>
      <c r="F2250" s="508" t="s">
        <v>350</v>
      </c>
      <c r="G2250" s="511">
        <v>100</v>
      </c>
      <c r="H2250" s="509">
        <f t="shared" si="45"/>
        <v>80</v>
      </c>
      <c r="I2250" s="501">
        <f t="shared" si="46"/>
        <v>20</v>
      </c>
    </row>
    <row r="2251" spans="1:9" ht="30" x14ac:dyDescent="0.3">
      <c r="A2251" s="494" t="s">
        <v>6459</v>
      </c>
      <c r="B2251" s="513" t="s">
        <v>2608</v>
      </c>
      <c r="C2251" s="302" t="s">
        <v>6460</v>
      </c>
      <c r="D2251" s="514">
        <v>57001008371</v>
      </c>
      <c r="E2251" s="508" t="s">
        <v>1276</v>
      </c>
      <c r="F2251" s="508" t="s">
        <v>350</v>
      </c>
      <c r="G2251" s="511">
        <v>100</v>
      </c>
      <c r="H2251" s="509">
        <f t="shared" si="45"/>
        <v>80</v>
      </c>
      <c r="I2251" s="501">
        <f t="shared" si="46"/>
        <v>20</v>
      </c>
    </row>
    <row r="2252" spans="1:9" ht="30" x14ac:dyDescent="0.3">
      <c r="A2252" s="494" t="s">
        <v>6461</v>
      </c>
      <c r="B2252" s="513" t="s">
        <v>6462</v>
      </c>
      <c r="C2252" s="302" t="s">
        <v>6463</v>
      </c>
      <c r="D2252" s="514" t="s">
        <v>6464</v>
      </c>
      <c r="E2252" s="508" t="s">
        <v>1276</v>
      </c>
      <c r="F2252" s="508" t="s">
        <v>350</v>
      </c>
      <c r="G2252" s="511">
        <v>100</v>
      </c>
      <c r="H2252" s="509">
        <f t="shared" si="45"/>
        <v>80</v>
      </c>
      <c r="I2252" s="501">
        <f t="shared" si="46"/>
        <v>20</v>
      </c>
    </row>
    <row r="2253" spans="1:9" ht="30" x14ac:dyDescent="0.3">
      <c r="A2253" s="494" t="s">
        <v>6465</v>
      </c>
      <c r="B2253" s="513" t="s">
        <v>958</v>
      </c>
      <c r="C2253" s="302" t="s">
        <v>6466</v>
      </c>
      <c r="D2253" s="514">
        <v>57001044822</v>
      </c>
      <c r="E2253" s="508" t="s">
        <v>1276</v>
      </c>
      <c r="F2253" s="508" t="s">
        <v>350</v>
      </c>
      <c r="G2253" s="511">
        <v>100</v>
      </c>
      <c r="H2253" s="509">
        <f t="shared" si="45"/>
        <v>80</v>
      </c>
      <c r="I2253" s="501">
        <f t="shared" si="46"/>
        <v>20</v>
      </c>
    </row>
    <row r="2254" spans="1:9" ht="30" x14ac:dyDescent="0.3">
      <c r="A2254" s="494" t="s">
        <v>6467</v>
      </c>
      <c r="B2254" s="513" t="s">
        <v>1305</v>
      </c>
      <c r="C2254" s="302" t="s">
        <v>6468</v>
      </c>
      <c r="D2254" s="514">
        <v>57001039936</v>
      </c>
      <c r="E2254" s="508" t="s">
        <v>1276</v>
      </c>
      <c r="F2254" s="508" t="s">
        <v>350</v>
      </c>
      <c r="G2254" s="511">
        <v>100</v>
      </c>
      <c r="H2254" s="509">
        <f t="shared" si="45"/>
        <v>80</v>
      </c>
      <c r="I2254" s="501">
        <f t="shared" si="46"/>
        <v>20</v>
      </c>
    </row>
    <row r="2255" spans="1:9" ht="30" x14ac:dyDescent="0.3">
      <c r="A2255" s="494" t="s">
        <v>6469</v>
      </c>
      <c r="B2255" s="513" t="s">
        <v>502</v>
      </c>
      <c r="C2255" s="302" t="s">
        <v>1464</v>
      </c>
      <c r="D2255" s="514">
        <v>57001032430</v>
      </c>
      <c r="E2255" s="508" t="s">
        <v>1276</v>
      </c>
      <c r="F2255" s="508" t="s">
        <v>350</v>
      </c>
      <c r="G2255" s="511">
        <v>100</v>
      </c>
      <c r="H2255" s="509">
        <f t="shared" si="45"/>
        <v>80</v>
      </c>
      <c r="I2255" s="501">
        <f t="shared" si="46"/>
        <v>20</v>
      </c>
    </row>
    <row r="2256" spans="1:9" ht="30" x14ac:dyDescent="0.3">
      <c r="A2256" s="494" t="s">
        <v>6470</v>
      </c>
      <c r="B2256" s="513" t="s">
        <v>483</v>
      </c>
      <c r="C2256" s="302" t="s">
        <v>1071</v>
      </c>
      <c r="D2256" s="514">
        <v>57001007796</v>
      </c>
      <c r="E2256" s="508" t="s">
        <v>1276</v>
      </c>
      <c r="F2256" s="508" t="s">
        <v>350</v>
      </c>
      <c r="G2256" s="511">
        <v>100</v>
      </c>
      <c r="H2256" s="509">
        <f t="shared" si="45"/>
        <v>80</v>
      </c>
      <c r="I2256" s="501">
        <f t="shared" si="46"/>
        <v>20</v>
      </c>
    </row>
    <row r="2257" spans="1:9" ht="30" x14ac:dyDescent="0.3">
      <c r="A2257" s="494" t="s">
        <v>6471</v>
      </c>
      <c r="B2257" s="513" t="s">
        <v>1758</v>
      </c>
      <c r="C2257" s="302" t="s">
        <v>551</v>
      </c>
      <c r="D2257" s="514">
        <v>57001020144</v>
      </c>
      <c r="E2257" s="508" t="s">
        <v>1276</v>
      </c>
      <c r="F2257" s="508" t="s">
        <v>350</v>
      </c>
      <c r="G2257" s="511">
        <v>100</v>
      </c>
      <c r="H2257" s="509">
        <f t="shared" si="45"/>
        <v>80</v>
      </c>
      <c r="I2257" s="501">
        <f t="shared" si="46"/>
        <v>20</v>
      </c>
    </row>
    <row r="2258" spans="1:9" ht="30" x14ac:dyDescent="0.3">
      <c r="A2258" s="494" t="s">
        <v>6472</v>
      </c>
      <c r="B2258" s="513" t="s">
        <v>535</v>
      </c>
      <c r="C2258" s="302" t="s">
        <v>1284</v>
      </c>
      <c r="D2258" s="514">
        <v>57001027793</v>
      </c>
      <c r="E2258" s="508" t="s">
        <v>1276</v>
      </c>
      <c r="F2258" s="508" t="s">
        <v>350</v>
      </c>
      <c r="G2258" s="511">
        <v>100</v>
      </c>
      <c r="H2258" s="509">
        <f t="shared" si="45"/>
        <v>80</v>
      </c>
      <c r="I2258" s="501">
        <f t="shared" si="46"/>
        <v>20</v>
      </c>
    </row>
    <row r="2259" spans="1:9" ht="30" x14ac:dyDescent="0.3">
      <c r="A2259" s="494" t="s">
        <v>6473</v>
      </c>
      <c r="B2259" s="513" t="s">
        <v>497</v>
      </c>
      <c r="C2259" s="302" t="s">
        <v>6474</v>
      </c>
      <c r="D2259" s="514">
        <v>57001037403</v>
      </c>
      <c r="E2259" s="508" t="s">
        <v>1276</v>
      </c>
      <c r="F2259" s="508" t="s">
        <v>350</v>
      </c>
      <c r="G2259" s="511">
        <v>100</v>
      </c>
      <c r="H2259" s="509">
        <f t="shared" si="45"/>
        <v>80</v>
      </c>
      <c r="I2259" s="501">
        <f t="shared" si="46"/>
        <v>20</v>
      </c>
    </row>
    <row r="2260" spans="1:9" ht="30" x14ac:dyDescent="0.3">
      <c r="A2260" s="494" t="s">
        <v>6475</v>
      </c>
      <c r="B2260" s="513" t="s">
        <v>1364</v>
      </c>
      <c r="C2260" s="302" t="s">
        <v>2533</v>
      </c>
      <c r="D2260" s="514">
        <v>57001037136</v>
      </c>
      <c r="E2260" s="508" t="s">
        <v>1276</v>
      </c>
      <c r="F2260" s="508" t="s">
        <v>350</v>
      </c>
      <c r="G2260" s="511">
        <v>100</v>
      </c>
      <c r="H2260" s="509">
        <f t="shared" si="45"/>
        <v>80</v>
      </c>
      <c r="I2260" s="501">
        <f t="shared" si="46"/>
        <v>20</v>
      </c>
    </row>
    <row r="2261" spans="1:9" ht="30" x14ac:dyDescent="0.3">
      <c r="A2261" s="494" t="s">
        <v>6476</v>
      </c>
      <c r="B2261" s="513" t="s">
        <v>488</v>
      </c>
      <c r="C2261" s="302" t="s">
        <v>681</v>
      </c>
      <c r="D2261" s="514">
        <v>57001043754</v>
      </c>
      <c r="E2261" s="508" t="s">
        <v>1276</v>
      </c>
      <c r="F2261" s="508" t="s">
        <v>350</v>
      </c>
      <c r="G2261" s="511">
        <v>100</v>
      </c>
      <c r="H2261" s="509">
        <f t="shared" si="45"/>
        <v>80</v>
      </c>
      <c r="I2261" s="501">
        <f t="shared" si="46"/>
        <v>20</v>
      </c>
    </row>
    <row r="2262" spans="1:9" ht="30" x14ac:dyDescent="0.3">
      <c r="A2262" s="494" t="s">
        <v>6477</v>
      </c>
      <c r="B2262" s="513" t="s">
        <v>1364</v>
      </c>
      <c r="C2262" s="302" t="s">
        <v>6478</v>
      </c>
      <c r="D2262" s="514">
        <v>62006054835</v>
      </c>
      <c r="E2262" s="508" t="s">
        <v>1276</v>
      </c>
      <c r="F2262" s="508" t="s">
        <v>350</v>
      </c>
      <c r="G2262" s="511">
        <v>100</v>
      </c>
      <c r="H2262" s="509">
        <f t="shared" si="45"/>
        <v>80</v>
      </c>
      <c r="I2262" s="501">
        <f t="shared" si="46"/>
        <v>20</v>
      </c>
    </row>
    <row r="2263" spans="1:9" ht="30" x14ac:dyDescent="0.3">
      <c r="A2263" s="494" t="s">
        <v>6479</v>
      </c>
      <c r="B2263" s="513" t="s">
        <v>590</v>
      </c>
      <c r="C2263" s="302" t="s">
        <v>6032</v>
      </c>
      <c r="D2263" s="514">
        <v>16001019240</v>
      </c>
      <c r="E2263" s="508" t="s">
        <v>1276</v>
      </c>
      <c r="F2263" s="508" t="s">
        <v>350</v>
      </c>
      <c r="G2263" s="511">
        <v>100</v>
      </c>
      <c r="H2263" s="509">
        <f t="shared" si="45"/>
        <v>80</v>
      </c>
      <c r="I2263" s="501">
        <f t="shared" si="46"/>
        <v>20</v>
      </c>
    </row>
    <row r="2264" spans="1:9" ht="30" x14ac:dyDescent="0.3">
      <c r="A2264" s="494" t="s">
        <v>6480</v>
      </c>
      <c r="B2264" s="513" t="s">
        <v>1538</v>
      </c>
      <c r="C2264" s="302" t="s">
        <v>6409</v>
      </c>
      <c r="D2264" s="514">
        <v>57001053997</v>
      </c>
      <c r="E2264" s="508" t="s">
        <v>1276</v>
      </c>
      <c r="F2264" s="508" t="s">
        <v>350</v>
      </c>
      <c r="G2264" s="511">
        <v>100</v>
      </c>
      <c r="H2264" s="509">
        <f t="shared" si="45"/>
        <v>80</v>
      </c>
      <c r="I2264" s="501">
        <f t="shared" si="46"/>
        <v>20</v>
      </c>
    </row>
    <row r="2265" spans="1:9" ht="30" x14ac:dyDescent="0.3">
      <c r="A2265" s="494" t="s">
        <v>6481</v>
      </c>
      <c r="B2265" s="513" t="s">
        <v>1001</v>
      </c>
      <c r="C2265" s="302" t="s">
        <v>6482</v>
      </c>
      <c r="D2265" s="514">
        <v>57001014627</v>
      </c>
      <c r="E2265" s="508" t="s">
        <v>1276</v>
      </c>
      <c r="F2265" s="508" t="s">
        <v>350</v>
      </c>
      <c r="G2265" s="511">
        <v>100</v>
      </c>
      <c r="H2265" s="509">
        <f t="shared" ref="H2265:H2328" si="47">G2265-I2265</f>
        <v>80</v>
      </c>
      <c r="I2265" s="501">
        <f t="shared" ref="I2265:I2328" si="48">G2265*20%</f>
        <v>20</v>
      </c>
    </row>
    <row r="2266" spans="1:9" ht="30" x14ac:dyDescent="0.3">
      <c r="A2266" s="494" t="s">
        <v>6483</v>
      </c>
      <c r="B2266" s="513" t="s">
        <v>490</v>
      </c>
      <c r="C2266" s="302" t="s">
        <v>669</v>
      </c>
      <c r="D2266" s="514">
        <v>57001055474</v>
      </c>
      <c r="E2266" s="508" t="s">
        <v>1276</v>
      </c>
      <c r="F2266" s="508" t="s">
        <v>350</v>
      </c>
      <c r="G2266" s="511">
        <v>100</v>
      </c>
      <c r="H2266" s="509">
        <f t="shared" si="47"/>
        <v>80</v>
      </c>
      <c r="I2266" s="501">
        <f t="shared" si="48"/>
        <v>20</v>
      </c>
    </row>
    <row r="2267" spans="1:9" ht="30" x14ac:dyDescent="0.3">
      <c r="A2267" s="494" t="s">
        <v>6484</v>
      </c>
      <c r="B2267" s="513" t="s">
        <v>1782</v>
      </c>
      <c r="C2267" s="302" t="s">
        <v>681</v>
      </c>
      <c r="D2267" s="514">
        <v>57001022690</v>
      </c>
      <c r="E2267" s="508" t="s">
        <v>1276</v>
      </c>
      <c r="F2267" s="508" t="s">
        <v>350</v>
      </c>
      <c r="G2267" s="511">
        <v>100</v>
      </c>
      <c r="H2267" s="509">
        <f t="shared" si="47"/>
        <v>80</v>
      </c>
      <c r="I2267" s="501">
        <f t="shared" si="48"/>
        <v>20</v>
      </c>
    </row>
    <row r="2268" spans="1:9" ht="30" x14ac:dyDescent="0.3">
      <c r="A2268" s="494" t="s">
        <v>6485</v>
      </c>
      <c r="B2268" s="513" t="s">
        <v>1350</v>
      </c>
      <c r="C2268" s="302" t="s">
        <v>6486</v>
      </c>
      <c r="D2268" s="514">
        <v>57001024365</v>
      </c>
      <c r="E2268" s="508" t="s">
        <v>1276</v>
      </c>
      <c r="F2268" s="508" t="s">
        <v>350</v>
      </c>
      <c r="G2268" s="511">
        <v>100</v>
      </c>
      <c r="H2268" s="509">
        <f t="shared" si="47"/>
        <v>80</v>
      </c>
      <c r="I2268" s="501">
        <f t="shared" si="48"/>
        <v>20</v>
      </c>
    </row>
    <row r="2269" spans="1:9" ht="30" x14ac:dyDescent="0.3">
      <c r="A2269" s="494" t="s">
        <v>6487</v>
      </c>
      <c r="B2269" s="513" t="s">
        <v>498</v>
      </c>
      <c r="C2269" s="302" t="s">
        <v>6488</v>
      </c>
      <c r="D2269" s="514">
        <v>57001038790</v>
      </c>
      <c r="E2269" s="508" t="s">
        <v>1276</v>
      </c>
      <c r="F2269" s="508" t="s">
        <v>350</v>
      </c>
      <c r="G2269" s="511">
        <v>100</v>
      </c>
      <c r="H2269" s="509">
        <f t="shared" si="47"/>
        <v>80</v>
      </c>
      <c r="I2269" s="501">
        <f t="shared" si="48"/>
        <v>20</v>
      </c>
    </row>
    <row r="2270" spans="1:9" ht="30" x14ac:dyDescent="0.3">
      <c r="A2270" s="494" t="s">
        <v>6489</v>
      </c>
      <c r="B2270" s="513" t="s">
        <v>1758</v>
      </c>
      <c r="C2270" s="302" t="s">
        <v>4822</v>
      </c>
      <c r="D2270" s="514">
        <v>57001038184</v>
      </c>
      <c r="E2270" s="508" t="s">
        <v>1276</v>
      </c>
      <c r="F2270" s="508" t="s">
        <v>350</v>
      </c>
      <c r="G2270" s="511">
        <v>100</v>
      </c>
      <c r="H2270" s="509">
        <f t="shared" si="47"/>
        <v>80</v>
      </c>
      <c r="I2270" s="501">
        <f t="shared" si="48"/>
        <v>20</v>
      </c>
    </row>
    <row r="2271" spans="1:9" ht="30" x14ac:dyDescent="0.3">
      <c r="A2271" s="494" t="s">
        <v>6490</v>
      </c>
      <c r="B2271" s="513" t="s">
        <v>1371</v>
      </c>
      <c r="C2271" s="302" t="s">
        <v>6331</v>
      </c>
      <c r="D2271" s="514">
        <v>57001059869</v>
      </c>
      <c r="E2271" s="508" t="s">
        <v>1276</v>
      </c>
      <c r="F2271" s="508" t="s">
        <v>350</v>
      </c>
      <c r="G2271" s="511">
        <v>100</v>
      </c>
      <c r="H2271" s="509">
        <f t="shared" si="47"/>
        <v>80</v>
      </c>
      <c r="I2271" s="501">
        <f t="shared" si="48"/>
        <v>20</v>
      </c>
    </row>
    <row r="2272" spans="1:9" ht="30" x14ac:dyDescent="0.3">
      <c r="A2272" s="494" t="s">
        <v>6491</v>
      </c>
      <c r="B2272" s="513" t="s">
        <v>520</v>
      </c>
      <c r="C2272" s="302" t="s">
        <v>6409</v>
      </c>
      <c r="D2272" s="514">
        <v>57001000206</v>
      </c>
      <c r="E2272" s="508" t="s">
        <v>1276</v>
      </c>
      <c r="F2272" s="508" t="s">
        <v>350</v>
      </c>
      <c r="G2272" s="511">
        <v>100</v>
      </c>
      <c r="H2272" s="509">
        <f t="shared" si="47"/>
        <v>80</v>
      </c>
      <c r="I2272" s="501">
        <f t="shared" si="48"/>
        <v>20</v>
      </c>
    </row>
    <row r="2273" spans="1:9" ht="30" x14ac:dyDescent="0.3">
      <c r="A2273" s="494" t="s">
        <v>6492</v>
      </c>
      <c r="B2273" s="513" t="s">
        <v>6493</v>
      </c>
      <c r="C2273" s="302" t="s">
        <v>6494</v>
      </c>
      <c r="D2273" s="514">
        <v>57001008774</v>
      </c>
      <c r="E2273" s="508" t="s">
        <v>1276</v>
      </c>
      <c r="F2273" s="508" t="s">
        <v>350</v>
      </c>
      <c r="G2273" s="511">
        <v>100</v>
      </c>
      <c r="H2273" s="509">
        <f t="shared" si="47"/>
        <v>80</v>
      </c>
      <c r="I2273" s="501">
        <f t="shared" si="48"/>
        <v>20</v>
      </c>
    </row>
    <row r="2274" spans="1:9" ht="30" x14ac:dyDescent="0.3">
      <c r="A2274" s="494" t="s">
        <v>6495</v>
      </c>
      <c r="B2274" s="513" t="s">
        <v>536</v>
      </c>
      <c r="C2274" s="302" t="s">
        <v>2321</v>
      </c>
      <c r="D2274" s="514">
        <v>38001018875</v>
      </c>
      <c r="E2274" s="508" t="s">
        <v>1276</v>
      </c>
      <c r="F2274" s="508" t="s">
        <v>350</v>
      </c>
      <c r="G2274" s="511">
        <v>100</v>
      </c>
      <c r="H2274" s="509">
        <f t="shared" si="47"/>
        <v>80</v>
      </c>
      <c r="I2274" s="501">
        <f t="shared" si="48"/>
        <v>20</v>
      </c>
    </row>
    <row r="2275" spans="1:9" ht="30" x14ac:dyDescent="0.3">
      <c r="A2275" s="494" t="s">
        <v>6496</v>
      </c>
      <c r="B2275" s="513" t="s">
        <v>506</v>
      </c>
      <c r="C2275" s="302" t="s">
        <v>6448</v>
      </c>
      <c r="D2275" s="514">
        <v>57001015126</v>
      </c>
      <c r="E2275" s="508" t="s">
        <v>1276</v>
      </c>
      <c r="F2275" s="508" t="s">
        <v>350</v>
      </c>
      <c r="G2275" s="511">
        <v>100</v>
      </c>
      <c r="H2275" s="509">
        <f t="shared" si="47"/>
        <v>80</v>
      </c>
      <c r="I2275" s="501">
        <f t="shared" si="48"/>
        <v>20</v>
      </c>
    </row>
    <row r="2276" spans="1:9" ht="30" x14ac:dyDescent="0.3">
      <c r="A2276" s="494" t="s">
        <v>6497</v>
      </c>
      <c r="B2276" s="513" t="s">
        <v>536</v>
      </c>
      <c r="C2276" s="302" t="s">
        <v>6448</v>
      </c>
      <c r="D2276" s="514">
        <v>57001008480</v>
      </c>
      <c r="E2276" s="508" t="s">
        <v>1276</v>
      </c>
      <c r="F2276" s="508" t="s">
        <v>350</v>
      </c>
      <c r="G2276" s="511">
        <v>100</v>
      </c>
      <c r="H2276" s="509">
        <f t="shared" si="47"/>
        <v>80</v>
      </c>
      <c r="I2276" s="501">
        <f t="shared" si="48"/>
        <v>20</v>
      </c>
    </row>
    <row r="2277" spans="1:9" ht="30" x14ac:dyDescent="0.3">
      <c r="A2277" s="494" t="s">
        <v>6498</v>
      </c>
      <c r="B2277" s="513" t="s">
        <v>752</v>
      </c>
      <c r="C2277" s="302" t="s">
        <v>6499</v>
      </c>
      <c r="D2277" s="514">
        <v>57001015618</v>
      </c>
      <c r="E2277" s="508" t="s">
        <v>1276</v>
      </c>
      <c r="F2277" s="508" t="s">
        <v>350</v>
      </c>
      <c r="G2277" s="511">
        <v>100</v>
      </c>
      <c r="H2277" s="509">
        <f t="shared" si="47"/>
        <v>80</v>
      </c>
      <c r="I2277" s="501">
        <f t="shared" si="48"/>
        <v>20</v>
      </c>
    </row>
    <row r="2278" spans="1:9" ht="30" x14ac:dyDescent="0.3">
      <c r="A2278" s="494" t="s">
        <v>6500</v>
      </c>
      <c r="B2278" s="513" t="s">
        <v>668</v>
      </c>
      <c r="C2278" s="302" t="s">
        <v>6501</v>
      </c>
      <c r="D2278" s="514" t="s">
        <v>6502</v>
      </c>
      <c r="E2278" s="508" t="s">
        <v>1276</v>
      </c>
      <c r="F2278" s="508" t="s">
        <v>350</v>
      </c>
      <c r="G2278" s="511">
        <v>100</v>
      </c>
      <c r="H2278" s="509">
        <f t="shared" si="47"/>
        <v>80</v>
      </c>
      <c r="I2278" s="501">
        <f t="shared" si="48"/>
        <v>20</v>
      </c>
    </row>
    <row r="2279" spans="1:9" ht="30" x14ac:dyDescent="0.3">
      <c r="A2279" s="494" t="s">
        <v>6503</v>
      </c>
      <c r="B2279" s="513" t="s">
        <v>6346</v>
      </c>
      <c r="C2279" s="302" t="s">
        <v>2023</v>
      </c>
      <c r="D2279" s="514">
        <v>57001050771</v>
      </c>
      <c r="E2279" s="508" t="s">
        <v>1276</v>
      </c>
      <c r="F2279" s="508" t="s">
        <v>350</v>
      </c>
      <c r="G2279" s="511">
        <v>100</v>
      </c>
      <c r="H2279" s="509">
        <f t="shared" si="47"/>
        <v>80</v>
      </c>
      <c r="I2279" s="501">
        <f t="shared" si="48"/>
        <v>20</v>
      </c>
    </row>
    <row r="2280" spans="1:9" ht="30" x14ac:dyDescent="0.3">
      <c r="A2280" s="494" t="s">
        <v>6504</v>
      </c>
      <c r="B2280" s="513" t="s">
        <v>533</v>
      </c>
      <c r="C2280" s="302" t="s">
        <v>6505</v>
      </c>
      <c r="D2280" s="514">
        <v>57001055765</v>
      </c>
      <c r="E2280" s="508" t="s">
        <v>1276</v>
      </c>
      <c r="F2280" s="508" t="s">
        <v>350</v>
      </c>
      <c r="G2280" s="511">
        <v>100</v>
      </c>
      <c r="H2280" s="509">
        <f t="shared" si="47"/>
        <v>80</v>
      </c>
      <c r="I2280" s="501">
        <f t="shared" si="48"/>
        <v>20</v>
      </c>
    </row>
    <row r="2281" spans="1:9" ht="30" x14ac:dyDescent="0.3">
      <c r="A2281" s="494" t="s">
        <v>6506</v>
      </c>
      <c r="B2281" s="513" t="s">
        <v>502</v>
      </c>
      <c r="C2281" s="302" t="s">
        <v>681</v>
      </c>
      <c r="D2281" s="514">
        <v>57001013964</v>
      </c>
      <c r="E2281" s="508" t="s">
        <v>1276</v>
      </c>
      <c r="F2281" s="508" t="s">
        <v>350</v>
      </c>
      <c r="G2281" s="511">
        <v>100</v>
      </c>
      <c r="H2281" s="509">
        <f t="shared" si="47"/>
        <v>80</v>
      </c>
      <c r="I2281" s="501">
        <f t="shared" si="48"/>
        <v>20</v>
      </c>
    </row>
    <row r="2282" spans="1:9" ht="30" x14ac:dyDescent="0.3">
      <c r="A2282" s="494" t="s">
        <v>6507</v>
      </c>
      <c r="B2282" s="513" t="s">
        <v>659</v>
      </c>
      <c r="C2282" s="302" t="s">
        <v>5248</v>
      </c>
      <c r="D2282" s="514">
        <v>57001020329</v>
      </c>
      <c r="E2282" s="508" t="s">
        <v>1276</v>
      </c>
      <c r="F2282" s="508" t="s">
        <v>350</v>
      </c>
      <c r="G2282" s="511">
        <v>100</v>
      </c>
      <c r="H2282" s="509">
        <f t="shared" si="47"/>
        <v>80</v>
      </c>
      <c r="I2282" s="501">
        <f t="shared" si="48"/>
        <v>20</v>
      </c>
    </row>
    <row r="2283" spans="1:9" ht="30" x14ac:dyDescent="0.3">
      <c r="A2283" s="494" t="s">
        <v>6508</v>
      </c>
      <c r="B2283" s="513" t="s">
        <v>1746</v>
      </c>
      <c r="C2283" s="302" t="s">
        <v>6509</v>
      </c>
      <c r="D2283" s="514">
        <v>57001031281</v>
      </c>
      <c r="E2283" s="508" t="s">
        <v>1276</v>
      </c>
      <c r="F2283" s="508" t="s">
        <v>350</v>
      </c>
      <c r="G2283" s="511">
        <v>100</v>
      </c>
      <c r="H2283" s="509">
        <f t="shared" si="47"/>
        <v>80</v>
      </c>
      <c r="I2283" s="501">
        <f t="shared" si="48"/>
        <v>20</v>
      </c>
    </row>
    <row r="2284" spans="1:9" ht="30" x14ac:dyDescent="0.3">
      <c r="A2284" s="494" t="s">
        <v>6510</v>
      </c>
      <c r="B2284" s="513" t="s">
        <v>2405</v>
      </c>
      <c r="C2284" s="302" t="s">
        <v>6511</v>
      </c>
      <c r="D2284" s="514">
        <v>57001054384</v>
      </c>
      <c r="E2284" s="508" t="s">
        <v>1276</v>
      </c>
      <c r="F2284" s="508" t="s">
        <v>350</v>
      </c>
      <c r="G2284" s="511">
        <v>100</v>
      </c>
      <c r="H2284" s="509">
        <f t="shared" si="47"/>
        <v>80</v>
      </c>
      <c r="I2284" s="501">
        <f t="shared" si="48"/>
        <v>20</v>
      </c>
    </row>
    <row r="2285" spans="1:9" ht="30" x14ac:dyDescent="0.3">
      <c r="A2285" s="494" t="s">
        <v>6512</v>
      </c>
      <c r="B2285" s="513" t="s">
        <v>2724</v>
      </c>
      <c r="C2285" s="302" t="s">
        <v>2734</v>
      </c>
      <c r="D2285" s="514">
        <v>57601063622</v>
      </c>
      <c r="E2285" s="508" t="s">
        <v>1276</v>
      </c>
      <c r="F2285" s="508" t="s">
        <v>350</v>
      </c>
      <c r="G2285" s="511">
        <v>100</v>
      </c>
      <c r="H2285" s="509">
        <f t="shared" si="47"/>
        <v>80</v>
      </c>
      <c r="I2285" s="501">
        <f t="shared" si="48"/>
        <v>20</v>
      </c>
    </row>
    <row r="2286" spans="1:9" ht="30" x14ac:dyDescent="0.3">
      <c r="A2286" s="494" t="s">
        <v>6513</v>
      </c>
      <c r="B2286" s="513" t="s">
        <v>536</v>
      </c>
      <c r="C2286" s="302" t="s">
        <v>4212</v>
      </c>
      <c r="D2286" s="514">
        <v>38001034856</v>
      </c>
      <c r="E2286" s="508" t="s">
        <v>1276</v>
      </c>
      <c r="F2286" s="508" t="s">
        <v>350</v>
      </c>
      <c r="G2286" s="511">
        <v>100</v>
      </c>
      <c r="H2286" s="509">
        <f t="shared" si="47"/>
        <v>80</v>
      </c>
      <c r="I2286" s="501">
        <f t="shared" si="48"/>
        <v>20</v>
      </c>
    </row>
    <row r="2287" spans="1:9" ht="30" x14ac:dyDescent="0.3">
      <c r="A2287" s="494" t="s">
        <v>6514</v>
      </c>
      <c r="B2287" s="513" t="s">
        <v>1876</v>
      </c>
      <c r="C2287" s="302" t="s">
        <v>6515</v>
      </c>
      <c r="D2287" s="514">
        <v>57001010471</v>
      </c>
      <c r="E2287" s="508" t="s">
        <v>1276</v>
      </c>
      <c r="F2287" s="508" t="s">
        <v>350</v>
      </c>
      <c r="G2287" s="511">
        <v>100</v>
      </c>
      <c r="H2287" s="509">
        <f t="shared" si="47"/>
        <v>80</v>
      </c>
      <c r="I2287" s="501">
        <f t="shared" si="48"/>
        <v>20</v>
      </c>
    </row>
    <row r="2288" spans="1:9" ht="30" x14ac:dyDescent="0.3">
      <c r="A2288" s="494" t="s">
        <v>6516</v>
      </c>
      <c r="B2288" s="513" t="s">
        <v>1989</v>
      </c>
      <c r="C2288" s="302" t="s">
        <v>5903</v>
      </c>
      <c r="D2288" s="514">
        <v>16001023442</v>
      </c>
      <c r="E2288" s="508" t="s">
        <v>1276</v>
      </c>
      <c r="F2288" s="508" t="s">
        <v>350</v>
      </c>
      <c r="G2288" s="511">
        <v>100</v>
      </c>
      <c r="H2288" s="509">
        <f t="shared" si="47"/>
        <v>80</v>
      </c>
      <c r="I2288" s="501">
        <f t="shared" si="48"/>
        <v>20</v>
      </c>
    </row>
    <row r="2289" spans="1:9" ht="30" x14ac:dyDescent="0.3">
      <c r="A2289" s="494" t="s">
        <v>6517</v>
      </c>
      <c r="B2289" s="513" t="s">
        <v>495</v>
      </c>
      <c r="C2289" s="302" t="s">
        <v>6518</v>
      </c>
      <c r="D2289" s="514">
        <v>16001003068</v>
      </c>
      <c r="E2289" s="508" t="s">
        <v>1276</v>
      </c>
      <c r="F2289" s="508" t="s">
        <v>350</v>
      </c>
      <c r="G2289" s="511">
        <v>100</v>
      </c>
      <c r="H2289" s="509">
        <f t="shared" si="47"/>
        <v>80</v>
      </c>
      <c r="I2289" s="501">
        <f t="shared" si="48"/>
        <v>20</v>
      </c>
    </row>
    <row r="2290" spans="1:9" ht="30" x14ac:dyDescent="0.3">
      <c r="A2290" s="494" t="s">
        <v>6519</v>
      </c>
      <c r="B2290" s="513" t="s">
        <v>4100</v>
      </c>
      <c r="C2290" s="302" t="s">
        <v>6520</v>
      </c>
      <c r="D2290" s="514">
        <v>16001015021</v>
      </c>
      <c r="E2290" s="508" t="s">
        <v>1276</v>
      </c>
      <c r="F2290" s="508" t="s">
        <v>350</v>
      </c>
      <c r="G2290" s="511">
        <v>100</v>
      </c>
      <c r="H2290" s="509">
        <f t="shared" si="47"/>
        <v>80</v>
      </c>
      <c r="I2290" s="501">
        <f t="shared" si="48"/>
        <v>20</v>
      </c>
    </row>
    <row r="2291" spans="1:9" ht="30" x14ac:dyDescent="0.3">
      <c r="A2291" s="494" t="s">
        <v>6521</v>
      </c>
      <c r="B2291" s="513" t="s">
        <v>511</v>
      </c>
      <c r="C2291" s="302" t="s">
        <v>6522</v>
      </c>
      <c r="D2291" s="514">
        <v>16001008568</v>
      </c>
      <c r="E2291" s="508" t="s">
        <v>1276</v>
      </c>
      <c r="F2291" s="508" t="s">
        <v>350</v>
      </c>
      <c r="G2291" s="511">
        <v>100</v>
      </c>
      <c r="H2291" s="509">
        <f t="shared" si="47"/>
        <v>80</v>
      </c>
      <c r="I2291" s="501">
        <f t="shared" si="48"/>
        <v>20</v>
      </c>
    </row>
    <row r="2292" spans="1:9" ht="30" x14ac:dyDescent="0.3">
      <c r="A2292" s="494" t="s">
        <v>6523</v>
      </c>
      <c r="B2292" s="513" t="s">
        <v>1433</v>
      </c>
      <c r="C2292" s="302" t="s">
        <v>6524</v>
      </c>
      <c r="D2292" s="514">
        <v>16001017059</v>
      </c>
      <c r="E2292" s="508" t="s">
        <v>1276</v>
      </c>
      <c r="F2292" s="508" t="s">
        <v>350</v>
      </c>
      <c r="G2292" s="511">
        <v>100</v>
      </c>
      <c r="H2292" s="509">
        <f t="shared" si="47"/>
        <v>80</v>
      </c>
      <c r="I2292" s="501">
        <f t="shared" si="48"/>
        <v>20</v>
      </c>
    </row>
    <row r="2293" spans="1:9" ht="30" x14ac:dyDescent="0.3">
      <c r="A2293" s="494" t="s">
        <v>6525</v>
      </c>
      <c r="B2293" s="513" t="s">
        <v>499</v>
      </c>
      <c r="C2293" s="302" t="s">
        <v>6526</v>
      </c>
      <c r="D2293" s="514">
        <v>16001008936</v>
      </c>
      <c r="E2293" s="508" t="s">
        <v>1276</v>
      </c>
      <c r="F2293" s="508" t="s">
        <v>350</v>
      </c>
      <c r="G2293" s="511">
        <v>100</v>
      </c>
      <c r="H2293" s="509">
        <f t="shared" si="47"/>
        <v>80</v>
      </c>
      <c r="I2293" s="501">
        <f t="shared" si="48"/>
        <v>20</v>
      </c>
    </row>
    <row r="2294" spans="1:9" ht="30" x14ac:dyDescent="0.3">
      <c r="A2294" s="494" t="s">
        <v>6527</v>
      </c>
      <c r="B2294" s="513" t="s">
        <v>500</v>
      </c>
      <c r="C2294" s="302" t="s">
        <v>6528</v>
      </c>
      <c r="D2294" s="514">
        <v>16001030689</v>
      </c>
      <c r="E2294" s="508" t="s">
        <v>1276</v>
      </c>
      <c r="F2294" s="508" t="s">
        <v>350</v>
      </c>
      <c r="G2294" s="511">
        <v>100</v>
      </c>
      <c r="H2294" s="509">
        <f t="shared" si="47"/>
        <v>80</v>
      </c>
      <c r="I2294" s="501">
        <f t="shared" si="48"/>
        <v>20</v>
      </c>
    </row>
    <row r="2295" spans="1:9" ht="30" x14ac:dyDescent="0.3">
      <c r="A2295" s="494" t="s">
        <v>6529</v>
      </c>
      <c r="B2295" s="513" t="s">
        <v>2425</v>
      </c>
      <c r="C2295" s="302" t="s">
        <v>706</v>
      </c>
      <c r="D2295" s="514">
        <v>16001025699</v>
      </c>
      <c r="E2295" s="508" t="s">
        <v>1276</v>
      </c>
      <c r="F2295" s="508" t="s">
        <v>350</v>
      </c>
      <c r="G2295" s="511">
        <v>100</v>
      </c>
      <c r="H2295" s="509">
        <f t="shared" si="47"/>
        <v>80</v>
      </c>
      <c r="I2295" s="501">
        <f t="shared" si="48"/>
        <v>20</v>
      </c>
    </row>
    <row r="2296" spans="1:9" ht="30" x14ac:dyDescent="0.3">
      <c r="A2296" s="494" t="s">
        <v>6530</v>
      </c>
      <c r="B2296" s="513" t="s">
        <v>545</v>
      </c>
      <c r="C2296" s="302" t="s">
        <v>3506</v>
      </c>
      <c r="D2296" s="514">
        <v>16001003088</v>
      </c>
      <c r="E2296" s="508" t="s">
        <v>1276</v>
      </c>
      <c r="F2296" s="508" t="s">
        <v>350</v>
      </c>
      <c r="G2296" s="511">
        <v>100</v>
      </c>
      <c r="H2296" s="509">
        <f t="shared" si="47"/>
        <v>80</v>
      </c>
      <c r="I2296" s="501">
        <f t="shared" si="48"/>
        <v>20</v>
      </c>
    </row>
    <row r="2297" spans="1:9" ht="30" x14ac:dyDescent="0.3">
      <c r="A2297" s="494" t="s">
        <v>6531</v>
      </c>
      <c r="B2297" s="513" t="s">
        <v>1302</v>
      </c>
      <c r="C2297" s="302" t="s">
        <v>6532</v>
      </c>
      <c r="D2297" s="514">
        <v>16001026481</v>
      </c>
      <c r="E2297" s="508" t="s">
        <v>1276</v>
      </c>
      <c r="F2297" s="508" t="s">
        <v>350</v>
      </c>
      <c r="G2297" s="511">
        <v>100</v>
      </c>
      <c r="H2297" s="509">
        <f t="shared" si="47"/>
        <v>80</v>
      </c>
      <c r="I2297" s="501">
        <f t="shared" si="48"/>
        <v>20</v>
      </c>
    </row>
    <row r="2298" spans="1:9" ht="30" x14ac:dyDescent="0.3">
      <c r="A2298" s="494" t="s">
        <v>6533</v>
      </c>
      <c r="B2298" s="513" t="s">
        <v>523</v>
      </c>
      <c r="C2298" s="302" t="s">
        <v>1206</v>
      </c>
      <c r="D2298" s="514">
        <v>16001023770</v>
      </c>
      <c r="E2298" s="508" t="s">
        <v>1276</v>
      </c>
      <c r="F2298" s="508" t="s">
        <v>350</v>
      </c>
      <c r="G2298" s="511">
        <v>100</v>
      </c>
      <c r="H2298" s="509">
        <f t="shared" si="47"/>
        <v>80</v>
      </c>
      <c r="I2298" s="501">
        <f t="shared" si="48"/>
        <v>20</v>
      </c>
    </row>
    <row r="2299" spans="1:9" ht="30" x14ac:dyDescent="0.3">
      <c r="A2299" s="494" t="s">
        <v>6534</v>
      </c>
      <c r="B2299" s="513" t="s">
        <v>541</v>
      </c>
      <c r="C2299" s="302" t="s">
        <v>6535</v>
      </c>
      <c r="D2299" s="514">
        <v>16001000735</v>
      </c>
      <c r="E2299" s="508" t="s">
        <v>1276</v>
      </c>
      <c r="F2299" s="508" t="s">
        <v>350</v>
      </c>
      <c r="G2299" s="511">
        <v>100</v>
      </c>
      <c r="H2299" s="509">
        <f t="shared" si="47"/>
        <v>80</v>
      </c>
      <c r="I2299" s="501">
        <f t="shared" si="48"/>
        <v>20</v>
      </c>
    </row>
    <row r="2300" spans="1:9" ht="30" x14ac:dyDescent="0.3">
      <c r="A2300" s="494" t="s">
        <v>6536</v>
      </c>
      <c r="B2300" s="513" t="s">
        <v>3915</v>
      </c>
      <c r="C2300" s="302" t="s">
        <v>6537</v>
      </c>
      <c r="D2300" s="514">
        <v>16001028117</v>
      </c>
      <c r="E2300" s="508" t="s">
        <v>1276</v>
      </c>
      <c r="F2300" s="508" t="s">
        <v>350</v>
      </c>
      <c r="G2300" s="511">
        <v>100</v>
      </c>
      <c r="H2300" s="509">
        <f t="shared" si="47"/>
        <v>80</v>
      </c>
      <c r="I2300" s="501">
        <f t="shared" si="48"/>
        <v>20</v>
      </c>
    </row>
    <row r="2301" spans="1:9" ht="30" x14ac:dyDescent="0.3">
      <c r="A2301" s="494" t="s">
        <v>6538</v>
      </c>
      <c r="B2301" s="513" t="s">
        <v>1572</v>
      </c>
      <c r="C2301" s="302" t="s">
        <v>6539</v>
      </c>
      <c r="D2301" s="514">
        <v>16001006919</v>
      </c>
      <c r="E2301" s="508" t="s">
        <v>1276</v>
      </c>
      <c r="F2301" s="508" t="s">
        <v>350</v>
      </c>
      <c r="G2301" s="511">
        <v>100</v>
      </c>
      <c r="H2301" s="509">
        <f t="shared" si="47"/>
        <v>80</v>
      </c>
      <c r="I2301" s="501">
        <f t="shared" si="48"/>
        <v>20</v>
      </c>
    </row>
    <row r="2302" spans="1:9" ht="30" x14ac:dyDescent="0.3">
      <c r="A2302" s="494" t="s">
        <v>6540</v>
      </c>
      <c r="B2302" s="513" t="s">
        <v>1587</v>
      </c>
      <c r="C2302" s="302" t="s">
        <v>6541</v>
      </c>
      <c r="D2302" s="514">
        <v>16001016810</v>
      </c>
      <c r="E2302" s="508" t="s">
        <v>1276</v>
      </c>
      <c r="F2302" s="508" t="s">
        <v>350</v>
      </c>
      <c r="G2302" s="511">
        <v>100</v>
      </c>
      <c r="H2302" s="509">
        <f t="shared" si="47"/>
        <v>80</v>
      </c>
      <c r="I2302" s="501">
        <f t="shared" si="48"/>
        <v>20</v>
      </c>
    </row>
    <row r="2303" spans="1:9" ht="30" x14ac:dyDescent="0.3">
      <c r="A2303" s="494" t="s">
        <v>6542</v>
      </c>
      <c r="B2303" s="513" t="s">
        <v>6383</v>
      </c>
      <c r="C2303" s="302" t="s">
        <v>609</v>
      </c>
      <c r="D2303" s="514">
        <v>16001010748</v>
      </c>
      <c r="E2303" s="508" t="s">
        <v>1276</v>
      </c>
      <c r="F2303" s="508" t="s">
        <v>350</v>
      </c>
      <c r="G2303" s="511">
        <v>100</v>
      </c>
      <c r="H2303" s="509">
        <f t="shared" si="47"/>
        <v>80</v>
      </c>
      <c r="I2303" s="501">
        <f t="shared" si="48"/>
        <v>20</v>
      </c>
    </row>
    <row r="2304" spans="1:9" ht="30" x14ac:dyDescent="0.3">
      <c r="A2304" s="494" t="s">
        <v>6543</v>
      </c>
      <c r="B2304" s="513" t="s">
        <v>3915</v>
      </c>
      <c r="C2304" s="302" t="s">
        <v>609</v>
      </c>
      <c r="D2304" s="514">
        <v>16001003581</v>
      </c>
      <c r="E2304" s="508" t="s">
        <v>1276</v>
      </c>
      <c r="F2304" s="508" t="s">
        <v>350</v>
      </c>
      <c r="G2304" s="511">
        <v>100</v>
      </c>
      <c r="H2304" s="509">
        <f t="shared" si="47"/>
        <v>80</v>
      </c>
      <c r="I2304" s="501">
        <f t="shared" si="48"/>
        <v>20</v>
      </c>
    </row>
    <row r="2305" spans="1:9" ht="30" x14ac:dyDescent="0.3">
      <c r="A2305" s="494" t="s">
        <v>6544</v>
      </c>
      <c r="B2305" s="513" t="s">
        <v>1572</v>
      </c>
      <c r="C2305" s="302" t="s">
        <v>6545</v>
      </c>
      <c r="D2305" s="514">
        <v>16001023815</v>
      </c>
      <c r="E2305" s="508" t="s">
        <v>1276</v>
      </c>
      <c r="F2305" s="508" t="s">
        <v>350</v>
      </c>
      <c r="G2305" s="511">
        <v>100</v>
      </c>
      <c r="H2305" s="509">
        <f t="shared" si="47"/>
        <v>80</v>
      </c>
      <c r="I2305" s="501">
        <f t="shared" si="48"/>
        <v>20</v>
      </c>
    </row>
    <row r="2306" spans="1:9" ht="30" x14ac:dyDescent="0.3">
      <c r="A2306" s="494" t="s">
        <v>6546</v>
      </c>
      <c r="B2306" s="513" t="s">
        <v>991</v>
      </c>
      <c r="C2306" s="302" t="s">
        <v>6547</v>
      </c>
      <c r="D2306" s="514">
        <v>16001019310</v>
      </c>
      <c r="E2306" s="508" t="s">
        <v>1276</v>
      </c>
      <c r="F2306" s="508" t="s">
        <v>350</v>
      </c>
      <c r="G2306" s="511">
        <v>100</v>
      </c>
      <c r="H2306" s="509">
        <f t="shared" si="47"/>
        <v>80</v>
      </c>
      <c r="I2306" s="501">
        <f t="shared" si="48"/>
        <v>20</v>
      </c>
    </row>
    <row r="2307" spans="1:9" ht="30" x14ac:dyDescent="0.3">
      <c r="A2307" s="494" t="s">
        <v>6548</v>
      </c>
      <c r="B2307" s="513" t="s">
        <v>1219</v>
      </c>
      <c r="C2307" s="302" t="s">
        <v>6549</v>
      </c>
      <c r="D2307" s="514">
        <v>16001008218</v>
      </c>
      <c r="E2307" s="508" t="s">
        <v>1276</v>
      </c>
      <c r="F2307" s="508" t="s">
        <v>350</v>
      </c>
      <c r="G2307" s="511">
        <v>100</v>
      </c>
      <c r="H2307" s="509">
        <f t="shared" si="47"/>
        <v>80</v>
      </c>
      <c r="I2307" s="501">
        <f t="shared" si="48"/>
        <v>20</v>
      </c>
    </row>
    <row r="2308" spans="1:9" ht="30" x14ac:dyDescent="0.3">
      <c r="A2308" s="494" t="s">
        <v>6550</v>
      </c>
      <c r="B2308" s="513" t="s">
        <v>483</v>
      </c>
      <c r="C2308" s="302" t="s">
        <v>6551</v>
      </c>
      <c r="D2308" s="514" t="s">
        <v>6552</v>
      </c>
      <c r="E2308" s="508" t="s">
        <v>1276</v>
      </c>
      <c r="F2308" s="508" t="s">
        <v>350</v>
      </c>
      <c r="G2308" s="511">
        <v>100</v>
      </c>
      <c r="H2308" s="509">
        <f t="shared" si="47"/>
        <v>80</v>
      </c>
      <c r="I2308" s="501">
        <f t="shared" si="48"/>
        <v>20</v>
      </c>
    </row>
    <row r="2309" spans="1:9" ht="30" x14ac:dyDescent="0.3">
      <c r="A2309" s="494" t="s">
        <v>6553</v>
      </c>
      <c r="B2309" s="513" t="s">
        <v>1637</v>
      </c>
      <c r="C2309" s="302" t="s">
        <v>6554</v>
      </c>
      <c r="D2309" s="514" t="s">
        <v>6555</v>
      </c>
      <c r="E2309" s="508" t="s">
        <v>1276</v>
      </c>
      <c r="F2309" s="508" t="s">
        <v>350</v>
      </c>
      <c r="G2309" s="511">
        <v>100</v>
      </c>
      <c r="H2309" s="509">
        <f t="shared" si="47"/>
        <v>80</v>
      </c>
      <c r="I2309" s="501">
        <f t="shared" si="48"/>
        <v>20</v>
      </c>
    </row>
    <row r="2310" spans="1:9" ht="30" x14ac:dyDescent="0.3">
      <c r="A2310" s="494" t="s">
        <v>6556</v>
      </c>
      <c r="B2310" s="513" t="s">
        <v>3951</v>
      </c>
      <c r="C2310" s="302" t="s">
        <v>6557</v>
      </c>
      <c r="D2310" s="514">
        <v>16001021030</v>
      </c>
      <c r="E2310" s="508" t="s">
        <v>1276</v>
      </c>
      <c r="F2310" s="508" t="s">
        <v>350</v>
      </c>
      <c r="G2310" s="511">
        <v>100</v>
      </c>
      <c r="H2310" s="509">
        <f t="shared" si="47"/>
        <v>80</v>
      </c>
      <c r="I2310" s="501">
        <f t="shared" si="48"/>
        <v>20</v>
      </c>
    </row>
    <row r="2311" spans="1:9" ht="30" x14ac:dyDescent="0.3">
      <c r="A2311" s="494" t="s">
        <v>6558</v>
      </c>
      <c r="B2311" s="513" t="s">
        <v>501</v>
      </c>
      <c r="C2311" s="302" t="s">
        <v>6559</v>
      </c>
      <c r="D2311" s="514">
        <v>16001007274</v>
      </c>
      <c r="E2311" s="508" t="s">
        <v>1276</v>
      </c>
      <c r="F2311" s="508" t="s">
        <v>350</v>
      </c>
      <c r="G2311" s="511">
        <v>100</v>
      </c>
      <c r="H2311" s="509">
        <f t="shared" si="47"/>
        <v>80</v>
      </c>
      <c r="I2311" s="501">
        <f t="shared" si="48"/>
        <v>20</v>
      </c>
    </row>
    <row r="2312" spans="1:9" ht="30" x14ac:dyDescent="0.3">
      <c r="A2312" s="494" t="s">
        <v>6560</v>
      </c>
      <c r="B2312" s="513" t="s">
        <v>881</v>
      </c>
      <c r="C2312" s="302" t="s">
        <v>6561</v>
      </c>
      <c r="D2312" s="514" t="s">
        <v>6562</v>
      </c>
      <c r="E2312" s="508" t="s">
        <v>1276</v>
      </c>
      <c r="F2312" s="508" t="s">
        <v>350</v>
      </c>
      <c r="G2312" s="511">
        <v>100</v>
      </c>
      <c r="H2312" s="509">
        <f t="shared" si="47"/>
        <v>80</v>
      </c>
      <c r="I2312" s="501">
        <f t="shared" si="48"/>
        <v>20</v>
      </c>
    </row>
    <row r="2313" spans="1:9" ht="30" x14ac:dyDescent="0.3">
      <c r="A2313" s="494" t="s">
        <v>6563</v>
      </c>
      <c r="B2313" s="513" t="s">
        <v>899</v>
      </c>
      <c r="C2313" s="302" t="s">
        <v>6564</v>
      </c>
      <c r="D2313" s="514" t="s">
        <v>6565</v>
      </c>
      <c r="E2313" s="508" t="s">
        <v>1276</v>
      </c>
      <c r="F2313" s="508" t="s">
        <v>350</v>
      </c>
      <c r="G2313" s="511">
        <v>100</v>
      </c>
      <c r="H2313" s="509">
        <f t="shared" si="47"/>
        <v>80</v>
      </c>
      <c r="I2313" s="501">
        <f t="shared" si="48"/>
        <v>20</v>
      </c>
    </row>
    <row r="2314" spans="1:9" ht="30" x14ac:dyDescent="0.3">
      <c r="A2314" s="494" t="s">
        <v>6566</v>
      </c>
      <c r="B2314" s="513" t="s">
        <v>1328</v>
      </c>
      <c r="C2314" s="302" t="s">
        <v>6567</v>
      </c>
      <c r="D2314" s="514">
        <v>16001023856</v>
      </c>
      <c r="E2314" s="508" t="s">
        <v>1276</v>
      </c>
      <c r="F2314" s="508" t="s">
        <v>350</v>
      </c>
      <c r="G2314" s="511">
        <v>100</v>
      </c>
      <c r="H2314" s="509">
        <f t="shared" si="47"/>
        <v>80</v>
      </c>
      <c r="I2314" s="501">
        <f t="shared" si="48"/>
        <v>20</v>
      </c>
    </row>
    <row r="2315" spans="1:9" ht="30" x14ac:dyDescent="0.3">
      <c r="A2315" s="494" t="s">
        <v>6568</v>
      </c>
      <c r="B2315" s="513" t="s">
        <v>3966</v>
      </c>
      <c r="C2315" s="302" t="s">
        <v>6515</v>
      </c>
      <c r="D2315" s="514">
        <v>16001019066</v>
      </c>
      <c r="E2315" s="508" t="s">
        <v>1276</v>
      </c>
      <c r="F2315" s="508" t="s">
        <v>350</v>
      </c>
      <c r="G2315" s="511">
        <v>100</v>
      </c>
      <c r="H2315" s="509">
        <f t="shared" si="47"/>
        <v>80</v>
      </c>
      <c r="I2315" s="501">
        <f t="shared" si="48"/>
        <v>20</v>
      </c>
    </row>
    <row r="2316" spans="1:9" ht="30" x14ac:dyDescent="0.3">
      <c r="A2316" s="494" t="s">
        <v>6569</v>
      </c>
      <c r="B2316" s="513" t="s">
        <v>6087</v>
      </c>
      <c r="C2316" s="302" t="s">
        <v>6570</v>
      </c>
      <c r="D2316" s="514">
        <v>16001008864</v>
      </c>
      <c r="E2316" s="508" t="s">
        <v>1276</v>
      </c>
      <c r="F2316" s="508" t="s">
        <v>350</v>
      </c>
      <c r="G2316" s="511">
        <v>100</v>
      </c>
      <c r="H2316" s="509">
        <f t="shared" si="47"/>
        <v>80</v>
      </c>
      <c r="I2316" s="501">
        <f t="shared" si="48"/>
        <v>20</v>
      </c>
    </row>
    <row r="2317" spans="1:9" ht="30" x14ac:dyDescent="0.3">
      <c r="A2317" s="494" t="s">
        <v>6571</v>
      </c>
      <c r="B2317" s="513" t="s">
        <v>512</v>
      </c>
      <c r="C2317" s="302" t="s">
        <v>6524</v>
      </c>
      <c r="D2317" s="514">
        <v>16001025001</v>
      </c>
      <c r="E2317" s="508" t="s">
        <v>1276</v>
      </c>
      <c r="F2317" s="508" t="s">
        <v>350</v>
      </c>
      <c r="G2317" s="511">
        <v>100</v>
      </c>
      <c r="H2317" s="509">
        <f t="shared" si="47"/>
        <v>80</v>
      </c>
      <c r="I2317" s="501">
        <f t="shared" si="48"/>
        <v>20</v>
      </c>
    </row>
    <row r="2318" spans="1:9" ht="30" x14ac:dyDescent="0.3">
      <c r="A2318" s="494" t="s">
        <v>6572</v>
      </c>
      <c r="B2318" s="513" t="s">
        <v>6573</v>
      </c>
      <c r="C2318" s="302" t="s">
        <v>3535</v>
      </c>
      <c r="D2318" s="514">
        <v>16701033381</v>
      </c>
      <c r="E2318" s="508" t="s">
        <v>1276</v>
      </c>
      <c r="F2318" s="508" t="s">
        <v>350</v>
      </c>
      <c r="G2318" s="511">
        <v>100</v>
      </c>
      <c r="H2318" s="509">
        <f t="shared" si="47"/>
        <v>80</v>
      </c>
      <c r="I2318" s="501">
        <f t="shared" si="48"/>
        <v>20</v>
      </c>
    </row>
    <row r="2319" spans="1:9" ht="30" x14ac:dyDescent="0.3">
      <c r="A2319" s="494" t="s">
        <v>6574</v>
      </c>
      <c r="B2319" s="513" t="s">
        <v>1812</v>
      </c>
      <c r="C2319" s="302" t="s">
        <v>1833</v>
      </c>
      <c r="D2319" s="514">
        <v>16001009736</v>
      </c>
      <c r="E2319" s="508" t="s">
        <v>1276</v>
      </c>
      <c r="F2319" s="508" t="s">
        <v>350</v>
      </c>
      <c r="G2319" s="511">
        <v>100</v>
      </c>
      <c r="H2319" s="509">
        <f t="shared" si="47"/>
        <v>80</v>
      </c>
      <c r="I2319" s="501">
        <f t="shared" si="48"/>
        <v>20</v>
      </c>
    </row>
    <row r="2320" spans="1:9" ht="30" x14ac:dyDescent="0.3">
      <c r="A2320" s="494" t="s">
        <v>6575</v>
      </c>
      <c r="B2320" s="513" t="s">
        <v>1183</v>
      </c>
      <c r="C2320" s="302" t="s">
        <v>6576</v>
      </c>
      <c r="D2320" s="514">
        <v>16001005785</v>
      </c>
      <c r="E2320" s="508" t="s">
        <v>1276</v>
      </c>
      <c r="F2320" s="508" t="s">
        <v>350</v>
      </c>
      <c r="G2320" s="511">
        <v>100</v>
      </c>
      <c r="H2320" s="509">
        <f t="shared" si="47"/>
        <v>80</v>
      </c>
      <c r="I2320" s="501">
        <f t="shared" si="48"/>
        <v>20</v>
      </c>
    </row>
    <row r="2321" spans="1:9" ht="30" x14ac:dyDescent="0.3">
      <c r="A2321" s="494" t="s">
        <v>6577</v>
      </c>
      <c r="B2321" s="513" t="s">
        <v>1324</v>
      </c>
      <c r="C2321" s="302" t="s">
        <v>3483</v>
      </c>
      <c r="D2321" s="514">
        <v>16001028004</v>
      </c>
      <c r="E2321" s="508" t="s">
        <v>1276</v>
      </c>
      <c r="F2321" s="508" t="s">
        <v>350</v>
      </c>
      <c r="G2321" s="511">
        <v>100</v>
      </c>
      <c r="H2321" s="509">
        <f t="shared" si="47"/>
        <v>80</v>
      </c>
      <c r="I2321" s="501">
        <f t="shared" si="48"/>
        <v>20</v>
      </c>
    </row>
    <row r="2322" spans="1:9" ht="30" x14ac:dyDescent="0.3">
      <c r="A2322" s="494" t="s">
        <v>6578</v>
      </c>
      <c r="B2322" s="513" t="s">
        <v>1183</v>
      </c>
      <c r="C2322" s="302" t="s">
        <v>6579</v>
      </c>
      <c r="D2322" s="514">
        <v>16001013182</v>
      </c>
      <c r="E2322" s="508" t="s">
        <v>1276</v>
      </c>
      <c r="F2322" s="508" t="s">
        <v>350</v>
      </c>
      <c r="G2322" s="511">
        <v>100</v>
      </c>
      <c r="H2322" s="509">
        <f t="shared" si="47"/>
        <v>80</v>
      </c>
      <c r="I2322" s="501">
        <f t="shared" si="48"/>
        <v>20</v>
      </c>
    </row>
    <row r="2323" spans="1:9" ht="30" x14ac:dyDescent="0.3">
      <c r="A2323" s="494" t="s">
        <v>6580</v>
      </c>
      <c r="B2323" s="513" t="s">
        <v>536</v>
      </c>
      <c r="C2323" s="302" t="s">
        <v>3262</v>
      </c>
      <c r="D2323" s="514">
        <v>16001010196</v>
      </c>
      <c r="E2323" s="508" t="s">
        <v>1276</v>
      </c>
      <c r="F2323" s="508" t="s">
        <v>350</v>
      </c>
      <c r="G2323" s="511">
        <v>100</v>
      </c>
      <c r="H2323" s="509">
        <f t="shared" si="47"/>
        <v>80</v>
      </c>
      <c r="I2323" s="501">
        <f t="shared" si="48"/>
        <v>20</v>
      </c>
    </row>
    <row r="2324" spans="1:9" ht="30" x14ac:dyDescent="0.3">
      <c r="A2324" s="494" t="s">
        <v>6581</v>
      </c>
      <c r="B2324" s="513" t="s">
        <v>541</v>
      </c>
      <c r="C2324" s="302" t="s">
        <v>6539</v>
      </c>
      <c r="D2324" s="514">
        <v>16001021876</v>
      </c>
      <c r="E2324" s="508" t="s">
        <v>1276</v>
      </c>
      <c r="F2324" s="508" t="s">
        <v>350</v>
      </c>
      <c r="G2324" s="511">
        <v>100</v>
      </c>
      <c r="H2324" s="509">
        <f t="shared" si="47"/>
        <v>80</v>
      </c>
      <c r="I2324" s="501">
        <f t="shared" si="48"/>
        <v>20</v>
      </c>
    </row>
    <row r="2325" spans="1:9" ht="30" x14ac:dyDescent="0.3">
      <c r="A2325" s="494" t="s">
        <v>6582</v>
      </c>
      <c r="B2325" s="513" t="s">
        <v>4275</v>
      </c>
      <c r="C2325" s="302" t="s">
        <v>1883</v>
      </c>
      <c r="D2325" s="514">
        <v>39001007199</v>
      </c>
      <c r="E2325" s="508" t="s">
        <v>1276</v>
      </c>
      <c r="F2325" s="508" t="s">
        <v>350</v>
      </c>
      <c r="G2325" s="511">
        <v>100</v>
      </c>
      <c r="H2325" s="509">
        <f t="shared" si="47"/>
        <v>80</v>
      </c>
      <c r="I2325" s="501">
        <f t="shared" si="48"/>
        <v>20</v>
      </c>
    </row>
    <row r="2326" spans="1:9" ht="30" x14ac:dyDescent="0.3">
      <c r="A2326" s="494" t="s">
        <v>6583</v>
      </c>
      <c r="B2326" s="513" t="s">
        <v>1695</v>
      </c>
      <c r="C2326" s="302" t="s">
        <v>6584</v>
      </c>
      <c r="D2326" s="514">
        <v>16001004646</v>
      </c>
      <c r="E2326" s="508" t="s">
        <v>1276</v>
      </c>
      <c r="F2326" s="508" t="s">
        <v>350</v>
      </c>
      <c r="G2326" s="511">
        <v>100</v>
      </c>
      <c r="H2326" s="509">
        <f t="shared" si="47"/>
        <v>80</v>
      </c>
      <c r="I2326" s="501">
        <f t="shared" si="48"/>
        <v>20</v>
      </c>
    </row>
    <row r="2327" spans="1:9" ht="30" x14ac:dyDescent="0.3">
      <c r="A2327" s="494" t="s">
        <v>6585</v>
      </c>
      <c r="B2327" s="513" t="s">
        <v>488</v>
      </c>
      <c r="C2327" s="302" t="s">
        <v>1281</v>
      </c>
      <c r="D2327" s="514">
        <v>16701034228</v>
      </c>
      <c r="E2327" s="508" t="s">
        <v>1276</v>
      </c>
      <c r="F2327" s="508" t="s">
        <v>350</v>
      </c>
      <c r="G2327" s="511">
        <v>100</v>
      </c>
      <c r="H2327" s="509">
        <f t="shared" si="47"/>
        <v>80</v>
      </c>
      <c r="I2327" s="501">
        <f t="shared" si="48"/>
        <v>20</v>
      </c>
    </row>
    <row r="2328" spans="1:9" ht="30" x14ac:dyDescent="0.3">
      <c r="A2328" s="494" t="s">
        <v>6586</v>
      </c>
      <c r="B2328" s="513" t="s">
        <v>1572</v>
      </c>
      <c r="C2328" s="302" t="s">
        <v>6587</v>
      </c>
      <c r="D2328" s="514">
        <v>16001006490</v>
      </c>
      <c r="E2328" s="508" t="s">
        <v>1276</v>
      </c>
      <c r="F2328" s="508" t="s">
        <v>350</v>
      </c>
      <c r="G2328" s="511">
        <v>100</v>
      </c>
      <c r="H2328" s="509">
        <f t="shared" si="47"/>
        <v>80</v>
      </c>
      <c r="I2328" s="501">
        <f t="shared" si="48"/>
        <v>20</v>
      </c>
    </row>
    <row r="2329" spans="1:9" ht="30" x14ac:dyDescent="0.3">
      <c r="A2329" s="494" t="s">
        <v>6588</v>
      </c>
      <c r="B2329" s="513" t="s">
        <v>495</v>
      </c>
      <c r="C2329" s="302" t="s">
        <v>2614</v>
      </c>
      <c r="D2329" s="514">
        <v>16001012927</v>
      </c>
      <c r="E2329" s="508" t="s">
        <v>1276</v>
      </c>
      <c r="F2329" s="508" t="s">
        <v>350</v>
      </c>
      <c r="G2329" s="511">
        <v>100</v>
      </c>
      <c r="H2329" s="509">
        <f t="shared" ref="H2329:H2392" si="49">G2329-I2329</f>
        <v>80</v>
      </c>
      <c r="I2329" s="501">
        <f t="shared" ref="I2329:I2392" si="50">G2329*20%</f>
        <v>20</v>
      </c>
    </row>
    <row r="2330" spans="1:9" ht="30" x14ac:dyDescent="0.3">
      <c r="A2330" s="494" t="s">
        <v>6589</v>
      </c>
      <c r="B2330" s="513" t="s">
        <v>488</v>
      </c>
      <c r="C2330" s="302" t="s">
        <v>6590</v>
      </c>
      <c r="D2330" s="514">
        <v>16001002364</v>
      </c>
      <c r="E2330" s="508" t="s">
        <v>1276</v>
      </c>
      <c r="F2330" s="508" t="s">
        <v>350</v>
      </c>
      <c r="G2330" s="511">
        <v>100</v>
      </c>
      <c r="H2330" s="509">
        <f t="shared" si="49"/>
        <v>80</v>
      </c>
      <c r="I2330" s="501">
        <f t="shared" si="50"/>
        <v>20</v>
      </c>
    </row>
    <row r="2331" spans="1:9" ht="30" x14ac:dyDescent="0.3">
      <c r="A2331" s="494" t="s">
        <v>6591</v>
      </c>
      <c r="B2331" s="513" t="s">
        <v>1662</v>
      </c>
      <c r="C2331" s="302" t="s">
        <v>6592</v>
      </c>
      <c r="D2331" s="514">
        <v>16001004015</v>
      </c>
      <c r="E2331" s="508" t="s">
        <v>1276</v>
      </c>
      <c r="F2331" s="508" t="s">
        <v>350</v>
      </c>
      <c r="G2331" s="511">
        <v>100</v>
      </c>
      <c r="H2331" s="509">
        <f t="shared" si="49"/>
        <v>80</v>
      </c>
      <c r="I2331" s="501">
        <f t="shared" si="50"/>
        <v>20</v>
      </c>
    </row>
    <row r="2332" spans="1:9" ht="30" x14ac:dyDescent="0.3">
      <c r="A2332" s="494" t="s">
        <v>6593</v>
      </c>
      <c r="B2332" s="513" t="s">
        <v>6594</v>
      </c>
      <c r="C2332" s="302" t="s">
        <v>6595</v>
      </c>
      <c r="D2332" s="514">
        <v>16001004580</v>
      </c>
      <c r="E2332" s="508" t="s">
        <v>1276</v>
      </c>
      <c r="F2332" s="508" t="s">
        <v>350</v>
      </c>
      <c r="G2332" s="511">
        <v>100</v>
      </c>
      <c r="H2332" s="509">
        <f t="shared" si="49"/>
        <v>80</v>
      </c>
      <c r="I2332" s="501">
        <f t="shared" si="50"/>
        <v>20</v>
      </c>
    </row>
    <row r="2333" spans="1:9" ht="30" x14ac:dyDescent="0.3">
      <c r="A2333" s="494" t="s">
        <v>6596</v>
      </c>
      <c r="B2333" s="513" t="s">
        <v>514</v>
      </c>
      <c r="C2333" s="302" t="s">
        <v>1880</v>
      </c>
      <c r="D2333" s="514">
        <v>16001031918</v>
      </c>
      <c r="E2333" s="508" t="s">
        <v>1276</v>
      </c>
      <c r="F2333" s="508" t="s">
        <v>350</v>
      </c>
      <c r="G2333" s="511">
        <v>100</v>
      </c>
      <c r="H2333" s="509">
        <f t="shared" si="49"/>
        <v>80</v>
      </c>
      <c r="I2333" s="501">
        <f t="shared" si="50"/>
        <v>20</v>
      </c>
    </row>
    <row r="2334" spans="1:9" ht="30" x14ac:dyDescent="0.3">
      <c r="A2334" s="494" t="s">
        <v>6597</v>
      </c>
      <c r="B2334" s="513" t="s">
        <v>516</v>
      </c>
      <c r="C2334" s="302" t="s">
        <v>6539</v>
      </c>
      <c r="D2334" s="514">
        <v>16001005506</v>
      </c>
      <c r="E2334" s="508" t="s">
        <v>1276</v>
      </c>
      <c r="F2334" s="508" t="s">
        <v>350</v>
      </c>
      <c r="G2334" s="511">
        <v>100</v>
      </c>
      <c r="H2334" s="509">
        <f t="shared" si="49"/>
        <v>80</v>
      </c>
      <c r="I2334" s="501">
        <f t="shared" si="50"/>
        <v>20</v>
      </c>
    </row>
    <row r="2335" spans="1:9" ht="30" x14ac:dyDescent="0.3">
      <c r="A2335" s="494" t="s">
        <v>6598</v>
      </c>
      <c r="B2335" s="513" t="s">
        <v>737</v>
      </c>
      <c r="C2335" s="302" t="s">
        <v>1654</v>
      </c>
      <c r="D2335" s="514">
        <v>16001008185</v>
      </c>
      <c r="E2335" s="508" t="s">
        <v>1276</v>
      </c>
      <c r="F2335" s="508" t="s">
        <v>350</v>
      </c>
      <c r="G2335" s="511">
        <v>100</v>
      </c>
      <c r="H2335" s="509">
        <f t="shared" si="49"/>
        <v>80</v>
      </c>
      <c r="I2335" s="501">
        <f t="shared" si="50"/>
        <v>20</v>
      </c>
    </row>
    <row r="2336" spans="1:9" ht="30" x14ac:dyDescent="0.3">
      <c r="A2336" s="494" t="s">
        <v>6599</v>
      </c>
      <c r="B2336" s="513" t="s">
        <v>958</v>
      </c>
      <c r="C2336" s="302" t="s">
        <v>4628</v>
      </c>
      <c r="D2336" s="514">
        <v>16001025084</v>
      </c>
      <c r="E2336" s="508" t="s">
        <v>1276</v>
      </c>
      <c r="F2336" s="508" t="s">
        <v>350</v>
      </c>
      <c r="G2336" s="511">
        <v>100</v>
      </c>
      <c r="H2336" s="509">
        <f t="shared" si="49"/>
        <v>80</v>
      </c>
      <c r="I2336" s="501">
        <f t="shared" si="50"/>
        <v>20</v>
      </c>
    </row>
    <row r="2337" spans="1:9" ht="30" x14ac:dyDescent="0.3">
      <c r="A2337" s="494" t="s">
        <v>6600</v>
      </c>
      <c r="B2337" s="513" t="s">
        <v>958</v>
      </c>
      <c r="C2337" s="302" t="s">
        <v>6601</v>
      </c>
      <c r="D2337" s="514">
        <v>16001010357</v>
      </c>
      <c r="E2337" s="508" t="s">
        <v>1276</v>
      </c>
      <c r="F2337" s="508" t="s">
        <v>350</v>
      </c>
      <c r="G2337" s="511">
        <v>100</v>
      </c>
      <c r="H2337" s="509">
        <f t="shared" si="49"/>
        <v>80</v>
      </c>
      <c r="I2337" s="501">
        <f t="shared" si="50"/>
        <v>20</v>
      </c>
    </row>
    <row r="2338" spans="1:9" ht="30" x14ac:dyDescent="0.3">
      <c r="A2338" s="494" t="s">
        <v>6602</v>
      </c>
      <c r="B2338" s="513" t="s">
        <v>2105</v>
      </c>
      <c r="C2338" s="302" t="s">
        <v>669</v>
      </c>
      <c r="D2338" s="514">
        <v>16001006097</v>
      </c>
      <c r="E2338" s="508" t="s">
        <v>1276</v>
      </c>
      <c r="F2338" s="508" t="s">
        <v>350</v>
      </c>
      <c r="G2338" s="511">
        <v>100</v>
      </c>
      <c r="H2338" s="509">
        <f t="shared" si="49"/>
        <v>80</v>
      </c>
      <c r="I2338" s="501">
        <f t="shared" si="50"/>
        <v>20</v>
      </c>
    </row>
    <row r="2339" spans="1:9" ht="30" x14ac:dyDescent="0.3">
      <c r="A2339" s="494" t="s">
        <v>6603</v>
      </c>
      <c r="B2339" s="535" t="s">
        <v>2712</v>
      </c>
      <c r="C2339" s="302" t="s">
        <v>6604</v>
      </c>
      <c r="D2339" s="510">
        <v>35001028961</v>
      </c>
      <c r="E2339" s="508" t="s">
        <v>1276</v>
      </c>
      <c r="F2339" s="508" t="s">
        <v>350</v>
      </c>
      <c r="G2339" s="511">
        <v>100</v>
      </c>
      <c r="H2339" s="509">
        <f t="shared" si="49"/>
        <v>80</v>
      </c>
      <c r="I2339" s="501">
        <f t="shared" si="50"/>
        <v>20</v>
      </c>
    </row>
    <row r="2340" spans="1:9" ht="30" x14ac:dyDescent="0.3">
      <c r="A2340" s="494" t="s">
        <v>6605</v>
      </c>
      <c r="B2340" s="535" t="s">
        <v>6606</v>
      </c>
      <c r="C2340" s="302" t="s">
        <v>3285</v>
      </c>
      <c r="D2340" s="510">
        <v>62011002428</v>
      </c>
      <c r="E2340" s="508" t="s">
        <v>1276</v>
      </c>
      <c r="F2340" s="508" t="s">
        <v>350</v>
      </c>
      <c r="G2340" s="511">
        <v>100</v>
      </c>
      <c r="H2340" s="509">
        <f t="shared" si="49"/>
        <v>80</v>
      </c>
      <c r="I2340" s="501">
        <f t="shared" si="50"/>
        <v>20</v>
      </c>
    </row>
    <row r="2341" spans="1:9" ht="30" x14ac:dyDescent="0.3">
      <c r="A2341" s="494" t="s">
        <v>6607</v>
      </c>
      <c r="B2341" s="535" t="s">
        <v>6608</v>
      </c>
      <c r="C2341" s="302" t="s">
        <v>5189</v>
      </c>
      <c r="D2341" s="510" t="s">
        <v>6609</v>
      </c>
      <c r="E2341" s="508" t="s">
        <v>1276</v>
      </c>
      <c r="F2341" s="508" t="s">
        <v>350</v>
      </c>
      <c r="G2341" s="511">
        <v>100</v>
      </c>
      <c r="H2341" s="509">
        <f t="shared" si="49"/>
        <v>80</v>
      </c>
      <c r="I2341" s="501">
        <f t="shared" si="50"/>
        <v>20</v>
      </c>
    </row>
    <row r="2342" spans="1:9" ht="30" x14ac:dyDescent="0.3">
      <c r="A2342" s="494" t="s">
        <v>6610</v>
      </c>
      <c r="B2342" s="535" t="s">
        <v>791</v>
      </c>
      <c r="C2342" s="302" t="s">
        <v>6611</v>
      </c>
      <c r="D2342" s="510" t="s">
        <v>6612</v>
      </c>
      <c r="E2342" s="508" t="s">
        <v>1276</v>
      </c>
      <c r="F2342" s="508" t="s">
        <v>350</v>
      </c>
      <c r="G2342" s="511">
        <v>100</v>
      </c>
      <c r="H2342" s="509">
        <f t="shared" si="49"/>
        <v>80</v>
      </c>
      <c r="I2342" s="501">
        <f t="shared" si="50"/>
        <v>20</v>
      </c>
    </row>
    <row r="2343" spans="1:9" ht="30" x14ac:dyDescent="0.3">
      <c r="A2343" s="494" t="s">
        <v>6613</v>
      </c>
      <c r="B2343" s="535" t="s">
        <v>6614</v>
      </c>
      <c r="C2343" s="302" t="s">
        <v>6615</v>
      </c>
      <c r="D2343" s="510" t="s">
        <v>6616</v>
      </c>
      <c r="E2343" s="508" t="s">
        <v>1276</v>
      </c>
      <c r="F2343" s="508" t="s">
        <v>350</v>
      </c>
      <c r="G2343" s="511">
        <v>100</v>
      </c>
      <c r="H2343" s="509">
        <f t="shared" si="49"/>
        <v>80</v>
      </c>
      <c r="I2343" s="501">
        <f t="shared" si="50"/>
        <v>20</v>
      </c>
    </row>
    <row r="2344" spans="1:9" ht="30" x14ac:dyDescent="0.3">
      <c r="A2344" s="494" t="s">
        <v>6617</v>
      </c>
      <c r="B2344" s="535" t="s">
        <v>726</v>
      </c>
      <c r="C2344" s="302" t="s">
        <v>1663</v>
      </c>
      <c r="D2344" s="510" t="s">
        <v>6618</v>
      </c>
      <c r="E2344" s="508" t="s">
        <v>1276</v>
      </c>
      <c r="F2344" s="508" t="s">
        <v>350</v>
      </c>
      <c r="G2344" s="511">
        <v>100</v>
      </c>
      <c r="H2344" s="509">
        <f t="shared" si="49"/>
        <v>80</v>
      </c>
      <c r="I2344" s="501">
        <f t="shared" si="50"/>
        <v>20</v>
      </c>
    </row>
    <row r="2345" spans="1:9" ht="30" x14ac:dyDescent="0.3">
      <c r="A2345" s="494" t="s">
        <v>6619</v>
      </c>
      <c r="B2345" s="535" t="s">
        <v>6620</v>
      </c>
      <c r="C2345" s="302" t="s">
        <v>577</v>
      </c>
      <c r="D2345" s="510" t="s">
        <v>6621</v>
      </c>
      <c r="E2345" s="508" t="s">
        <v>1276</v>
      </c>
      <c r="F2345" s="508" t="s">
        <v>350</v>
      </c>
      <c r="G2345" s="511">
        <v>100</v>
      </c>
      <c r="H2345" s="509">
        <f t="shared" si="49"/>
        <v>80</v>
      </c>
      <c r="I2345" s="501">
        <f t="shared" si="50"/>
        <v>20</v>
      </c>
    </row>
    <row r="2346" spans="1:9" ht="30" x14ac:dyDescent="0.3">
      <c r="A2346" s="494" t="s">
        <v>6622</v>
      </c>
      <c r="B2346" s="535" t="s">
        <v>6623</v>
      </c>
      <c r="C2346" s="302" t="s">
        <v>1663</v>
      </c>
      <c r="D2346" s="510" t="s">
        <v>6624</v>
      </c>
      <c r="E2346" s="508" t="s">
        <v>1276</v>
      </c>
      <c r="F2346" s="508" t="s">
        <v>350</v>
      </c>
      <c r="G2346" s="511">
        <v>100</v>
      </c>
      <c r="H2346" s="509">
        <f t="shared" si="49"/>
        <v>80</v>
      </c>
      <c r="I2346" s="501">
        <f t="shared" si="50"/>
        <v>20</v>
      </c>
    </row>
    <row r="2347" spans="1:9" ht="30" x14ac:dyDescent="0.3">
      <c r="A2347" s="494" t="s">
        <v>6625</v>
      </c>
      <c r="B2347" s="535" t="s">
        <v>2314</v>
      </c>
      <c r="C2347" s="302" t="s">
        <v>2081</v>
      </c>
      <c r="D2347" s="510" t="s">
        <v>6626</v>
      </c>
      <c r="E2347" s="508" t="s">
        <v>1276</v>
      </c>
      <c r="F2347" s="508" t="s">
        <v>350</v>
      </c>
      <c r="G2347" s="511">
        <v>100</v>
      </c>
      <c r="H2347" s="509">
        <f t="shared" si="49"/>
        <v>80</v>
      </c>
      <c r="I2347" s="501">
        <f t="shared" si="50"/>
        <v>20</v>
      </c>
    </row>
    <row r="2348" spans="1:9" ht="30" x14ac:dyDescent="0.3">
      <c r="A2348" s="494" t="s">
        <v>6627</v>
      </c>
      <c r="B2348" s="535" t="s">
        <v>1758</v>
      </c>
      <c r="C2348" s="302" t="s">
        <v>1546</v>
      </c>
      <c r="D2348" s="510" t="s">
        <v>6628</v>
      </c>
      <c r="E2348" s="508" t="s">
        <v>1276</v>
      </c>
      <c r="F2348" s="508" t="s">
        <v>350</v>
      </c>
      <c r="G2348" s="511">
        <v>100</v>
      </c>
      <c r="H2348" s="509">
        <f t="shared" si="49"/>
        <v>80</v>
      </c>
      <c r="I2348" s="501">
        <f t="shared" si="50"/>
        <v>20</v>
      </c>
    </row>
    <row r="2349" spans="1:9" ht="30" x14ac:dyDescent="0.3">
      <c r="A2349" s="494" t="s">
        <v>6629</v>
      </c>
      <c r="B2349" s="535" t="s">
        <v>6630</v>
      </c>
      <c r="C2349" s="302" t="s">
        <v>5955</v>
      </c>
      <c r="D2349" s="510" t="s">
        <v>6631</v>
      </c>
      <c r="E2349" s="508" t="s">
        <v>1276</v>
      </c>
      <c r="F2349" s="508" t="s">
        <v>350</v>
      </c>
      <c r="G2349" s="511">
        <v>100</v>
      </c>
      <c r="H2349" s="509">
        <f t="shared" si="49"/>
        <v>80</v>
      </c>
      <c r="I2349" s="501">
        <f t="shared" si="50"/>
        <v>20</v>
      </c>
    </row>
    <row r="2350" spans="1:9" ht="30" x14ac:dyDescent="0.3">
      <c r="A2350" s="494" t="s">
        <v>6632</v>
      </c>
      <c r="B2350" s="535" t="s">
        <v>811</v>
      </c>
      <c r="C2350" s="302" t="s">
        <v>577</v>
      </c>
      <c r="D2350" s="510" t="s">
        <v>6633</v>
      </c>
      <c r="E2350" s="508" t="s">
        <v>1276</v>
      </c>
      <c r="F2350" s="508" t="s">
        <v>350</v>
      </c>
      <c r="G2350" s="511">
        <v>100</v>
      </c>
      <c r="H2350" s="509">
        <f t="shared" si="49"/>
        <v>80</v>
      </c>
      <c r="I2350" s="501">
        <f t="shared" si="50"/>
        <v>20</v>
      </c>
    </row>
    <row r="2351" spans="1:9" ht="30" x14ac:dyDescent="0.3">
      <c r="A2351" s="494" t="s">
        <v>6634</v>
      </c>
      <c r="B2351" s="535" t="s">
        <v>6635</v>
      </c>
      <c r="C2351" s="302" t="s">
        <v>6636</v>
      </c>
      <c r="D2351" s="510" t="s">
        <v>6637</v>
      </c>
      <c r="E2351" s="508" t="s">
        <v>1276</v>
      </c>
      <c r="F2351" s="508" t="s">
        <v>350</v>
      </c>
      <c r="G2351" s="511">
        <v>100</v>
      </c>
      <c r="H2351" s="509">
        <f t="shared" si="49"/>
        <v>80</v>
      </c>
      <c r="I2351" s="501">
        <f t="shared" si="50"/>
        <v>20</v>
      </c>
    </row>
    <row r="2352" spans="1:9" ht="30" x14ac:dyDescent="0.3">
      <c r="A2352" s="494" t="s">
        <v>6638</v>
      </c>
      <c r="B2352" s="535" t="s">
        <v>3915</v>
      </c>
      <c r="C2352" s="302" t="s">
        <v>6639</v>
      </c>
      <c r="D2352" s="510" t="s">
        <v>6640</v>
      </c>
      <c r="E2352" s="508" t="s">
        <v>1276</v>
      </c>
      <c r="F2352" s="508" t="s">
        <v>350</v>
      </c>
      <c r="G2352" s="511">
        <v>100</v>
      </c>
      <c r="H2352" s="509">
        <f t="shared" si="49"/>
        <v>80</v>
      </c>
      <c r="I2352" s="501">
        <f t="shared" si="50"/>
        <v>20</v>
      </c>
    </row>
    <row r="2353" spans="1:9" ht="30" x14ac:dyDescent="0.3">
      <c r="A2353" s="494" t="s">
        <v>6641</v>
      </c>
      <c r="B2353" s="535" t="s">
        <v>3656</v>
      </c>
      <c r="C2353" s="302" t="s">
        <v>6642</v>
      </c>
      <c r="D2353" s="510" t="s">
        <v>6643</v>
      </c>
      <c r="E2353" s="508" t="s">
        <v>1276</v>
      </c>
      <c r="F2353" s="508" t="s">
        <v>350</v>
      </c>
      <c r="G2353" s="511">
        <v>100</v>
      </c>
      <c r="H2353" s="509">
        <f t="shared" si="49"/>
        <v>80</v>
      </c>
      <c r="I2353" s="501">
        <f t="shared" si="50"/>
        <v>20</v>
      </c>
    </row>
    <row r="2354" spans="1:9" ht="30" x14ac:dyDescent="0.3">
      <c r="A2354" s="494" t="s">
        <v>6644</v>
      </c>
      <c r="B2354" s="535" t="s">
        <v>6645</v>
      </c>
      <c r="C2354" s="302" t="s">
        <v>4444</v>
      </c>
      <c r="D2354" s="510" t="s">
        <v>6646</v>
      </c>
      <c r="E2354" s="508" t="s">
        <v>1276</v>
      </c>
      <c r="F2354" s="508" t="s">
        <v>350</v>
      </c>
      <c r="G2354" s="511">
        <v>100</v>
      </c>
      <c r="H2354" s="509">
        <f t="shared" si="49"/>
        <v>80</v>
      </c>
      <c r="I2354" s="501">
        <f t="shared" si="50"/>
        <v>20</v>
      </c>
    </row>
    <row r="2355" spans="1:9" ht="30" x14ac:dyDescent="0.3">
      <c r="A2355" s="494" t="s">
        <v>6647</v>
      </c>
      <c r="B2355" s="535" t="s">
        <v>6389</v>
      </c>
      <c r="C2355" s="302" t="s">
        <v>4444</v>
      </c>
      <c r="D2355" s="510" t="s">
        <v>6648</v>
      </c>
      <c r="E2355" s="508" t="s">
        <v>1276</v>
      </c>
      <c r="F2355" s="508" t="s">
        <v>350</v>
      </c>
      <c r="G2355" s="511">
        <v>100</v>
      </c>
      <c r="H2355" s="509">
        <f t="shared" si="49"/>
        <v>80</v>
      </c>
      <c r="I2355" s="501">
        <f t="shared" si="50"/>
        <v>20</v>
      </c>
    </row>
    <row r="2356" spans="1:9" ht="30" x14ac:dyDescent="0.3">
      <c r="A2356" s="494" t="s">
        <v>6649</v>
      </c>
      <c r="B2356" s="535" t="s">
        <v>1065</v>
      </c>
      <c r="C2356" s="302" t="s">
        <v>3369</v>
      </c>
      <c r="D2356" s="510" t="s">
        <v>6650</v>
      </c>
      <c r="E2356" s="508" t="s">
        <v>1276</v>
      </c>
      <c r="F2356" s="508" t="s">
        <v>350</v>
      </c>
      <c r="G2356" s="511">
        <v>100</v>
      </c>
      <c r="H2356" s="509">
        <f t="shared" si="49"/>
        <v>80</v>
      </c>
      <c r="I2356" s="501">
        <f t="shared" si="50"/>
        <v>20</v>
      </c>
    </row>
    <row r="2357" spans="1:9" ht="30" x14ac:dyDescent="0.3">
      <c r="A2357" s="494" t="s">
        <v>6651</v>
      </c>
      <c r="B2357" s="535" t="s">
        <v>756</v>
      </c>
      <c r="C2357" s="302" t="s">
        <v>6652</v>
      </c>
      <c r="D2357" s="510" t="s">
        <v>6653</v>
      </c>
      <c r="E2357" s="508" t="s">
        <v>1276</v>
      </c>
      <c r="F2357" s="508" t="s">
        <v>350</v>
      </c>
      <c r="G2357" s="511">
        <v>100</v>
      </c>
      <c r="H2357" s="509">
        <f t="shared" si="49"/>
        <v>80</v>
      </c>
      <c r="I2357" s="501">
        <f t="shared" si="50"/>
        <v>20</v>
      </c>
    </row>
    <row r="2358" spans="1:9" ht="30" x14ac:dyDescent="0.3">
      <c r="A2358" s="494" t="s">
        <v>6654</v>
      </c>
      <c r="B2358" s="535" t="s">
        <v>6655</v>
      </c>
      <c r="C2358" s="302" t="s">
        <v>6656</v>
      </c>
      <c r="D2358" s="510" t="s">
        <v>6657</v>
      </c>
      <c r="E2358" s="508" t="s">
        <v>1276</v>
      </c>
      <c r="F2358" s="508" t="s">
        <v>350</v>
      </c>
      <c r="G2358" s="511">
        <v>100</v>
      </c>
      <c r="H2358" s="509">
        <f t="shared" si="49"/>
        <v>80</v>
      </c>
      <c r="I2358" s="501">
        <f t="shared" si="50"/>
        <v>20</v>
      </c>
    </row>
    <row r="2359" spans="1:9" ht="30" x14ac:dyDescent="0.3">
      <c r="A2359" s="494" t="s">
        <v>6658</v>
      </c>
      <c r="B2359" s="535" t="s">
        <v>668</v>
      </c>
      <c r="C2359" s="302" t="s">
        <v>6659</v>
      </c>
      <c r="D2359" s="510" t="s">
        <v>6660</v>
      </c>
      <c r="E2359" s="508" t="s">
        <v>1276</v>
      </c>
      <c r="F2359" s="508" t="s">
        <v>350</v>
      </c>
      <c r="G2359" s="511">
        <v>100</v>
      </c>
      <c r="H2359" s="509">
        <f t="shared" si="49"/>
        <v>80</v>
      </c>
      <c r="I2359" s="501">
        <f t="shared" si="50"/>
        <v>20</v>
      </c>
    </row>
    <row r="2360" spans="1:9" ht="30" x14ac:dyDescent="0.3">
      <c r="A2360" s="494" t="s">
        <v>6661</v>
      </c>
      <c r="B2360" s="535" t="s">
        <v>1273</v>
      </c>
      <c r="C2360" s="302" t="s">
        <v>4676</v>
      </c>
      <c r="D2360" s="510" t="s">
        <v>6662</v>
      </c>
      <c r="E2360" s="508" t="s">
        <v>1276</v>
      </c>
      <c r="F2360" s="508" t="s">
        <v>350</v>
      </c>
      <c r="G2360" s="511">
        <v>100</v>
      </c>
      <c r="H2360" s="509">
        <f t="shared" si="49"/>
        <v>80</v>
      </c>
      <c r="I2360" s="501">
        <f t="shared" si="50"/>
        <v>20</v>
      </c>
    </row>
    <row r="2361" spans="1:9" ht="30" x14ac:dyDescent="0.3">
      <c r="A2361" s="494" t="s">
        <v>6663</v>
      </c>
      <c r="B2361" s="535" t="s">
        <v>2492</v>
      </c>
      <c r="C2361" s="302" t="s">
        <v>625</v>
      </c>
      <c r="D2361" s="510" t="s">
        <v>6664</v>
      </c>
      <c r="E2361" s="508" t="s">
        <v>1276</v>
      </c>
      <c r="F2361" s="508" t="s">
        <v>350</v>
      </c>
      <c r="G2361" s="511">
        <v>100</v>
      </c>
      <c r="H2361" s="509">
        <f t="shared" si="49"/>
        <v>80</v>
      </c>
      <c r="I2361" s="501">
        <f t="shared" si="50"/>
        <v>20</v>
      </c>
    </row>
    <row r="2362" spans="1:9" ht="30" x14ac:dyDescent="0.3">
      <c r="A2362" s="494" t="s">
        <v>6665</v>
      </c>
      <c r="B2362" s="535" t="s">
        <v>488</v>
      </c>
      <c r="C2362" s="302" t="s">
        <v>2303</v>
      </c>
      <c r="D2362" s="510" t="s">
        <v>6666</v>
      </c>
      <c r="E2362" s="508" t="s">
        <v>1276</v>
      </c>
      <c r="F2362" s="508" t="s">
        <v>350</v>
      </c>
      <c r="G2362" s="511">
        <v>100</v>
      </c>
      <c r="H2362" s="509">
        <f t="shared" si="49"/>
        <v>80</v>
      </c>
      <c r="I2362" s="501">
        <f t="shared" si="50"/>
        <v>20</v>
      </c>
    </row>
    <row r="2363" spans="1:9" ht="30" x14ac:dyDescent="0.3">
      <c r="A2363" s="494" t="s">
        <v>6667</v>
      </c>
      <c r="B2363" s="535" t="s">
        <v>502</v>
      </c>
      <c r="C2363" s="302" t="s">
        <v>894</v>
      </c>
      <c r="D2363" s="510" t="s">
        <v>6668</v>
      </c>
      <c r="E2363" s="508" t="s">
        <v>1276</v>
      </c>
      <c r="F2363" s="508" t="s">
        <v>350</v>
      </c>
      <c r="G2363" s="511">
        <v>100</v>
      </c>
      <c r="H2363" s="509">
        <f t="shared" si="49"/>
        <v>80</v>
      </c>
      <c r="I2363" s="501">
        <f t="shared" si="50"/>
        <v>20</v>
      </c>
    </row>
    <row r="2364" spans="1:9" ht="30" x14ac:dyDescent="0.3">
      <c r="A2364" s="494" t="s">
        <v>6669</v>
      </c>
      <c r="B2364" s="535" t="s">
        <v>542</v>
      </c>
      <c r="C2364" s="302" t="s">
        <v>1206</v>
      </c>
      <c r="D2364" s="510" t="s">
        <v>6670</v>
      </c>
      <c r="E2364" s="508" t="s">
        <v>1276</v>
      </c>
      <c r="F2364" s="508" t="s">
        <v>350</v>
      </c>
      <c r="G2364" s="511">
        <v>100</v>
      </c>
      <c r="H2364" s="509">
        <f t="shared" si="49"/>
        <v>80</v>
      </c>
      <c r="I2364" s="501">
        <f t="shared" si="50"/>
        <v>20</v>
      </c>
    </row>
    <row r="2365" spans="1:9" ht="30" x14ac:dyDescent="0.3">
      <c r="A2365" s="494" t="s">
        <v>6671</v>
      </c>
      <c r="B2365" s="535" t="s">
        <v>535</v>
      </c>
      <c r="C2365" s="302" t="s">
        <v>3627</v>
      </c>
      <c r="D2365" s="510" t="s">
        <v>6672</v>
      </c>
      <c r="E2365" s="508" t="s">
        <v>1276</v>
      </c>
      <c r="F2365" s="508" t="s">
        <v>350</v>
      </c>
      <c r="G2365" s="511">
        <v>100</v>
      </c>
      <c r="H2365" s="509">
        <f t="shared" si="49"/>
        <v>80</v>
      </c>
      <c r="I2365" s="501">
        <f t="shared" si="50"/>
        <v>20</v>
      </c>
    </row>
    <row r="2366" spans="1:9" ht="30" x14ac:dyDescent="0.3">
      <c r="A2366" s="494" t="s">
        <v>6673</v>
      </c>
      <c r="B2366" s="535" t="s">
        <v>2787</v>
      </c>
      <c r="C2366" s="302" t="s">
        <v>6674</v>
      </c>
      <c r="D2366" s="510">
        <v>62007012642</v>
      </c>
      <c r="E2366" s="508" t="s">
        <v>1276</v>
      </c>
      <c r="F2366" s="508" t="s">
        <v>350</v>
      </c>
      <c r="G2366" s="511">
        <v>100</v>
      </c>
      <c r="H2366" s="509">
        <f t="shared" si="49"/>
        <v>80</v>
      </c>
      <c r="I2366" s="501">
        <f t="shared" si="50"/>
        <v>20</v>
      </c>
    </row>
    <row r="2367" spans="1:9" ht="30" x14ac:dyDescent="0.3">
      <c r="A2367" s="494" t="s">
        <v>6675</v>
      </c>
      <c r="B2367" s="535" t="s">
        <v>6676</v>
      </c>
      <c r="C2367" s="302" t="s">
        <v>6677</v>
      </c>
      <c r="D2367" s="510" t="s">
        <v>6678</v>
      </c>
      <c r="E2367" s="508" t="s">
        <v>1276</v>
      </c>
      <c r="F2367" s="508" t="s">
        <v>350</v>
      </c>
      <c r="G2367" s="511">
        <v>100</v>
      </c>
      <c r="H2367" s="509">
        <f t="shared" si="49"/>
        <v>80</v>
      </c>
      <c r="I2367" s="501">
        <f t="shared" si="50"/>
        <v>20</v>
      </c>
    </row>
    <row r="2368" spans="1:9" ht="30" x14ac:dyDescent="0.3">
      <c r="A2368" s="494" t="s">
        <v>6679</v>
      </c>
      <c r="B2368" s="535" t="s">
        <v>6680</v>
      </c>
      <c r="C2368" s="302" t="s">
        <v>5275</v>
      </c>
      <c r="D2368" s="510" t="s">
        <v>6681</v>
      </c>
      <c r="E2368" s="508" t="s">
        <v>1276</v>
      </c>
      <c r="F2368" s="508" t="s">
        <v>350</v>
      </c>
      <c r="G2368" s="511">
        <v>100</v>
      </c>
      <c r="H2368" s="509">
        <f t="shared" si="49"/>
        <v>80</v>
      </c>
      <c r="I2368" s="501">
        <f t="shared" si="50"/>
        <v>20</v>
      </c>
    </row>
    <row r="2369" spans="1:9" ht="30" x14ac:dyDescent="0.3">
      <c r="A2369" s="494" t="s">
        <v>6682</v>
      </c>
      <c r="B2369" s="535" t="s">
        <v>497</v>
      </c>
      <c r="C2369" s="302" t="s">
        <v>6683</v>
      </c>
      <c r="D2369" s="510" t="s">
        <v>6684</v>
      </c>
      <c r="E2369" s="508" t="s">
        <v>1276</v>
      </c>
      <c r="F2369" s="508" t="s">
        <v>350</v>
      </c>
      <c r="G2369" s="511">
        <v>100</v>
      </c>
      <c r="H2369" s="509">
        <f t="shared" si="49"/>
        <v>80</v>
      </c>
      <c r="I2369" s="501">
        <f t="shared" si="50"/>
        <v>20</v>
      </c>
    </row>
    <row r="2370" spans="1:9" ht="30" x14ac:dyDescent="0.3">
      <c r="A2370" s="494" t="s">
        <v>6685</v>
      </c>
      <c r="B2370" s="535" t="s">
        <v>4753</v>
      </c>
      <c r="C2370" s="302" t="s">
        <v>6686</v>
      </c>
      <c r="D2370" s="510" t="s">
        <v>6687</v>
      </c>
      <c r="E2370" s="508" t="s">
        <v>1276</v>
      </c>
      <c r="F2370" s="508" t="s">
        <v>350</v>
      </c>
      <c r="G2370" s="511">
        <v>100</v>
      </c>
      <c r="H2370" s="509">
        <f t="shared" si="49"/>
        <v>80</v>
      </c>
      <c r="I2370" s="501">
        <f t="shared" si="50"/>
        <v>20</v>
      </c>
    </row>
    <row r="2371" spans="1:9" ht="30" x14ac:dyDescent="0.3">
      <c r="A2371" s="494" t="s">
        <v>6688</v>
      </c>
      <c r="B2371" s="535" t="s">
        <v>3930</v>
      </c>
      <c r="C2371" s="302" t="s">
        <v>6615</v>
      </c>
      <c r="D2371" s="510" t="s">
        <v>6689</v>
      </c>
      <c r="E2371" s="508" t="s">
        <v>1276</v>
      </c>
      <c r="F2371" s="508" t="s">
        <v>350</v>
      </c>
      <c r="G2371" s="511">
        <v>100</v>
      </c>
      <c r="H2371" s="509">
        <f t="shared" si="49"/>
        <v>80</v>
      </c>
      <c r="I2371" s="501">
        <f t="shared" si="50"/>
        <v>20</v>
      </c>
    </row>
    <row r="2372" spans="1:9" ht="30" x14ac:dyDescent="0.3">
      <c r="A2372" s="494" t="s">
        <v>6690</v>
      </c>
      <c r="B2372" s="535" t="s">
        <v>1371</v>
      </c>
      <c r="C2372" s="302" t="s">
        <v>6691</v>
      </c>
      <c r="D2372" s="510">
        <v>35001094022</v>
      </c>
      <c r="E2372" s="508" t="s">
        <v>1276</v>
      </c>
      <c r="F2372" s="508" t="s">
        <v>350</v>
      </c>
      <c r="G2372" s="511">
        <v>100</v>
      </c>
      <c r="H2372" s="509">
        <f t="shared" si="49"/>
        <v>80</v>
      </c>
      <c r="I2372" s="501">
        <f t="shared" si="50"/>
        <v>20</v>
      </c>
    </row>
    <row r="2373" spans="1:9" ht="30" x14ac:dyDescent="0.3">
      <c r="A2373" s="494" t="s">
        <v>6692</v>
      </c>
      <c r="B2373" s="535" t="s">
        <v>6693</v>
      </c>
      <c r="C2373" s="302" t="s">
        <v>3673</v>
      </c>
      <c r="D2373" s="510">
        <v>60001115386</v>
      </c>
      <c r="E2373" s="508" t="s">
        <v>1276</v>
      </c>
      <c r="F2373" s="508" t="s">
        <v>350</v>
      </c>
      <c r="G2373" s="511">
        <v>100</v>
      </c>
      <c r="H2373" s="509">
        <f t="shared" si="49"/>
        <v>80</v>
      </c>
      <c r="I2373" s="501">
        <f t="shared" si="50"/>
        <v>20</v>
      </c>
    </row>
    <row r="2374" spans="1:9" ht="30" x14ac:dyDescent="0.3">
      <c r="A2374" s="494" t="s">
        <v>6694</v>
      </c>
      <c r="B2374" s="535" t="s">
        <v>2425</v>
      </c>
      <c r="C2374" s="302" t="s">
        <v>4471</v>
      </c>
      <c r="D2374" s="510" t="s">
        <v>6695</v>
      </c>
      <c r="E2374" s="508" t="s">
        <v>1276</v>
      </c>
      <c r="F2374" s="508" t="s">
        <v>350</v>
      </c>
      <c r="G2374" s="511">
        <v>100</v>
      </c>
      <c r="H2374" s="509">
        <f t="shared" si="49"/>
        <v>80</v>
      </c>
      <c r="I2374" s="501">
        <f t="shared" si="50"/>
        <v>20</v>
      </c>
    </row>
    <row r="2375" spans="1:9" ht="30" x14ac:dyDescent="0.3">
      <c r="A2375" s="494" t="s">
        <v>6696</v>
      </c>
      <c r="B2375" s="535" t="s">
        <v>502</v>
      </c>
      <c r="C2375" s="302" t="s">
        <v>6697</v>
      </c>
      <c r="D2375" s="510" t="s">
        <v>6698</v>
      </c>
      <c r="E2375" s="508" t="s">
        <v>1276</v>
      </c>
      <c r="F2375" s="508" t="s">
        <v>350</v>
      </c>
      <c r="G2375" s="511">
        <v>100</v>
      </c>
      <c r="H2375" s="509">
        <f t="shared" si="49"/>
        <v>80</v>
      </c>
      <c r="I2375" s="501">
        <f t="shared" si="50"/>
        <v>20</v>
      </c>
    </row>
    <row r="2376" spans="1:9" ht="30" x14ac:dyDescent="0.3">
      <c r="A2376" s="494" t="s">
        <v>6699</v>
      </c>
      <c r="B2376" s="535" t="s">
        <v>1001</v>
      </c>
      <c r="C2376" s="302" t="s">
        <v>6700</v>
      </c>
      <c r="D2376" s="510">
        <v>41001006549</v>
      </c>
      <c r="E2376" s="508" t="s">
        <v>1276</v>
      </c>
      <c r="F2376" s="508" t="s">
        <v>350</v>
      </c>
      <c r="G2376" s="511">
        <v>100</v>
      </c>
      <c r="H2376" s="509">
        <f t="shared" si="49"/>
        <v>80</v>
      </c>
      <c r="I2376" s="501">
        <f t="shared" si="50"/>
        <v>20</v>
      </c>
    </row>
    <row r="2377" spans="1:9" ht="30" x14ac:dyDescent="0.3">
      <c r="A2377" s="494" t="s">
        <v>6701</v>
      </c>
      <c r="B2377" s="535" t="s">
        <v>726</v>
      </c>
      <c r="C2377" s="302" t="s">
        <v>6642</v>
      </c>
      <c r="D2377" s="510" t="s">
        <v>6702</v>
      </c>
      <c r="E2377" s="508" t="s">
        <v>1276</v>
      </c>
      <c r="F2377" s="508" t="s">
        <v>350</v>
      </c>
      <c r="G2377" s="511">
        <v>100</v>
      </c>
      <c r="H2377" s="509">
        <f t="shared" si="49"/>
        <v>80</v>
      </c>
      <c r="I2377" s="501">
        <f t="shared" si="50"/>
        <v>20</v>
      </c>
    </row>
    <row r="2378" spans="1:9" ht="30" x14ac:dyDescent="0.3">
      <c r="A2378" s="494" t="s">
        <v>6703</v>
      </c>
      <c r="B2378" s="513" t="s">
        <v>485</v>
      </c>
      <c r="C2378" s="302" t="s">
        <v>6704</v>
      </c>
      <c r="D2378" s="514">
        <v>36001027549</v>
      </c>
      <c r="E2378" s="508" t="s">
        <v>1276</v>
      </c>
      <c r="F2378" s="508" t="s">
        <v>350</v>
      </c>
      <c r="G2378" s="511">
        <v>100</v>
      </c>
      <c r="H2378" s="509">
        <f t="shared" si="49"/>
        <v>80</v>
      </c>
      <c r="I2378" s="501">
        <f t="shared" si="50"/>
        <v>20</v>
      </c>
    </row>
    <row r="2379" spans="1:9" ht="30" x14ac:dyDescent="0.3">
      <c r="A2379" s="494" t="s">
        <v>6705</v>
      </c>
      <c r="B2379" s="513" t="s">
        <v>608</v>
      </c>
      <c r="C2379" s="302" t="s">
        <v>647</v>
      </c>
      <c r="D2379" s="514">
        <v>13001019565</v>
      </c>
      <c r="E2379" s="508" t="s">
        <v>1276</v>
      </c>
      <c r="F2379" s="508" t="s">
        <v>350</v>
      </c>
      <c r="G2379" s="511">
        <v>100</v>
      </c>
      <c r="H2379" s="509">
        <f t="shared" si="49"/>
        <v>80</v>
      </c>
      <c r="I2379" s="501">
        <f t="shared" si="50"/>
        <v>20</v>
      </c>
    </row>
    <row r="2380" spans="1:9" ht="30" x14ac:dyDescent="0.3">
      <c r="A2380" s="494" t="s">
        <v>6706</v>
      </c>
      <c r="B2380" s="513" t="s">
        <v>533</v>
      </c>
      <c r="C2380" s="302" t="s">
        <v>6707</v>
      </c>
      <c r="D2380" s="514">
        <v>36001049351</v>
      </c>
      <c r="E2380" s="508" t="s">
        <v>1276</v>
      </c>
      <c r="F2380" s="508" t="s">
        <v>350</v>
      </c>
      <c r="G2380" s="511">
        <v>100</v>
      </c>
      <c r="H2380" s="509">
        <f t="shared" si="49"/>
        <v>80</v>
      </c>
      <c r="I2380" s="501">
        <f t="shared" si="50"/>
        <v>20</v>
      </c>
    </row>
    <row r="2381" spans="1:9" ht="30" x14ac:dyDescent="0.3">
      <c r="A2381" s="494" t="s">
        <v>6708</v>
      </c>
      <c r="B2381" s="513" t="s">
        <v>1508</v>
      </c>
      <c r="C2381" s="302" t="s">
        <v>6709</v>
      </c>
      <c r="D2381" s="514">
        <v>36001027102</v>
      </c>
      <c r="E2381" s="508" t="s">
        <v>1276</v>
      </c>
      <c r="F2381" s="508" t="s">
        <v>350</v>
      </c>
      <c r="G2381" s="511">
        <v>100</v>
      </c>
      <c r="H2381" s="509">
        <f t="shared" si="49"/>
        <v>80</v>
      </c>
      <c r="I2381" s="501">
        <f t="shared" si="50"/>
        <v>20</v>
      </c>
    </row>
    <row r="2382" spans="1:9" ht="30" x14ac:dyDescent="0.3">
      <c r="A2382" s="494" t="s">
        <v>6710</v>
      </c>
      <c r="B2382" s="513" t="s">
        <v>536</v>
      </c>
      <c r="C2382" s="302" t="s">
        <v>1172</v>
      </c>
      <c r="D2382" s="514">
        <v>36001042019</v>
      </c>
      <c r="E2382" s="508" t="s">
        <v>1276</v>
      </c>
      <c r="F2382" s="508" t="s">
        <v>350</v>
      </c>
      <c r="G2382" s="511">
        <v>100</v>
      </c>
      <c r="H2382" s="509">
        <f t="shared" si="49"/>
        <v>80</v>
      </c>
      <c r="I2382" s="501">
        <f t="shared" si="50"/>
        <v>20</v>
      </c>
    </row>
    <row r="2383" spans="1:9" ht="30" x14ac:dyDescent="0.3">
      <c r="A2383" s="494" t="s">
        <v>6711</v>
      </c>
      <c r="B2383" s="513" t="s">
        <v>6712</v>
      </c>
      <c r="C2383" s="302" t="s">
        <v>6713</v>
      </c>
      <c r="D2383" s="514">
        <v>36001002394</v>
      </c>
      <c r="E2383" s="508" t="s">
        <v>1276</v>
      </c>
      <c r="F2383" s="508" t="s">
        <v>350</v>
      </c>
      <c r="G2383" s="511">
        <v>100</v>
      </c>
      <c r="H2383" s="509">
        <f t="shared" si="49"/>
        <v>80</v>
      </c>
      <c r="I2383" s="501">
        <f t="shared" si="50"/>
        <v>20</v>
      </c>
    </row>
    <row r="2384" spans="1:9" ht="30" x14ac:dyDescent="0.3">
      <c r="A2384" s="494" t="s">
        <v>6714</v>
      </c>
      <c r="B2384" s="513" t="s">
        <v>636</v>
      </c>
      <c r="C2384" s="302" t="s">
        <v>6715</v>
      </c>
      <c r="D2384" s="514">
        <v>36001029152</v>
      </c>
      <c r="E2384" s="508" t="s">
        <v>1276</v>
      </c>
      <c r="F2384" s="508" t="s">
        <v>350</v>
      </c>
      <c r="G2384" s="511">
        <v>100</v>
      </c>
      <c r="H2384" s="509">
        <f t="shared" si="49"/>
        <v>80</v>
      </c>
      <c r="I2384" s="501">
        <f t="shared" si="50"/>
        <v>20</v>
      </c>
    </row>
    <row r="2385" spans="1:9" ht="30" x14ac:dyDescent="0.3">
      <c r="A2385" s="494" t="s">
        <v>6716</v>
      </c>
      <c r="B2385" s="513" t="s">
        <v>550</v>
      </c>
      <c r="C2385" s="302" t="s">
        <v>3090</v>
      </c>
      <c r="D2385" s="514">
        <v>36001002556</v>
      </c>
      <c r="E2385" s="508" t="s">
        <v>1276</v>
      </c>
      <c r="F2385" s="508" t="s">
        <v>350</v>
      </c>
      <c r="G2385" s="511">
        <v>100</v>
      </c>
      <c r="H2385" s="509">
        <f t="shared" si="49"/>
        <v>80</v>
      </c>
      <c r="I2385" s="501">
        <f t="shared" si="50"/>
        <v>20</v>
      </c>
    </row>
    <row r="2386" spans="1:9" ht="30" x14ac:dyDescent="0.3">
      <c r="A2386" s="494" t="s">
        <v>6717</v>
      </c>
      <c r="B2386" s="513" t="s">
        <v>536</v>
      </c>
      <c r="C2386" s="302" t="s">
        <v>3431</v>
      </c>
      <c r="D2386" s="514">
        <v>36001029880</v>
      </c>
      <c r="E2386" s="508" t="s">
        <v>1276</v>
      </c>
      <c r="F2386" s="508" t="s">
        <v>350</v>
      </c>
      <c r="G2386" s="511">
        <v>100</v>
      </c>
      <c r="H2386" s="509">
        <f t="shared" si="49"/>
        <v>80</v>
      </c>
      <c r="I2386" s="501">
        <f t="shared" si="50"/>
        <v>20</v>
      </c>
    </row>
    <row r="2387" spans="1:9" ht="30" x14ac:dyDescent="0.3">
      <c r="A2387" s="494" t="s">
        <v>6718</v>
      </c>
      <c r="B2387" s="513" t="s">
        <v>488</v>
      </c>
      <c r="C2387" s="302" t="s">
        <v>1281</v>
      </c>
      <c r="D2387" s="514">
        <v>36001009109</v>
      </c>
      <c r="E2387" s="508" t="s">
        <v>1276</v>
      </c>
      <c r="F2387" s="508" t="s">
        <v>350</v>
      </c>
      <c r="G2387" s="511">
        <v>100</v>
      </c>
      <c r="H2387" s="509">
        <f t="shared" si="49"/>
        <v>80</v>
      </c>
      <c r="I2387" s="501">
        <f t="shared" si="50"/>
        <v>20</v>
      </c>
    </row>
    <row r="2388" spans="1:9" ht="30" x14ac:dyDescent="0.3">
      <c r="A2388" s="494" t="s">
        <v>6719</v>
      </c>
      <c r="B2388" s="513" t="s">
        <v>528</v>
      </c>
      <c r="C2388" s="302" t="s">
        <v>6720</v>
      </c>
      <c r="D2388" s="514">
        <v>36001027878</v>
      </c>
      <c r="E2388" s="508" t="s">
        <v>1276</v>
      </c>
      <c r="F2388" s="508" t="s">
        <v>350</v>
      </c>
      <c r="G2388" s="511">
        <v>100</v>
      </c>
      <c r="H2388" s="509">
        <f t="shared" si="49"/>
        <v>80</v>
      </c>
      <c r="I2388" s="501">
        <f t="shared" si="50"/>
        <v>20</v>
      </c>
    </row>
    <row r="2389" spans="1:9" ht="30" x14ac:dyDescent="0.3">
      <c r="A2389" s="494" t="s">
        <v>6721</v>
      </c>
      <c r="B2389" s="513" t="s">
        <v>1324</v>
      </c>
      <c r="C2389" s="302" t="s">
        <v>1849</v>
      </c>
      <c r="D2389" s="514">
        <v>36001005181</v>
      </c>
      <c r="E2389" s="508" t="s">
        <v>1276</v>
      </c>
      <c r="F2389" s="508" t="s">
        <v>350</v>
      </c>
      <c r="G2389" s="511">
        <v>100</v>
      </c>
      <c r="H2389" s="509">
        <f t="shared" si="49"/>
        <v>80</v>
      </c>
      <c r="I2389" s="501">
        <f t="shared" si="50"/>
        <v>20</v>
      </c>
    </row>
    <row r="2390" spans="1:9" ht="30" x14ac:dyDescent="0.3">
      <c r="A2390" s="494" t="s">
        <v>6722</v>
      </c>
      <c r="B2390" s="513" t="s">
        <v>509</v>
      </c>
      <c r="C2390" s="302" t="s">
        <v>6723</v>
      </c>
      <c r="D2390" s="514">
        <v>36001032206</v>
      </c>
      <c r="E2390" s="508" t="s">
        <v>1276</v>
      </c>
      <c r="F2390" s="508" t="s">
        <v>350</v>
      </c>
      <c r="G2390" s="511">
        <v>100</v>
      </c>
      <c r="H2390" s="509">
        <f t="shared" si="49"/>
        <v>80</v>
      </c>
      <c r="I2390" s="501">
        <f t="shared" si="50"/>
        <v>20</v>
      </c>
    </row>
    <row r="2391" spans="1:9" ht="30" x14ac:dyDescent="0.3">
      <c r="A2391" s="494" t="s">
        <v>6724</v>
      </c>
      <c r="B2391" s="513" t="s">
        <v>506</v>
      </c>
      <c r="C2391" s="302" t="s">
        <v>6725</v>
      </c>
      <c r="D2391" s="514">
        <v>36001009817</v>
      </c>
      <c r="E2391" s="508" t="s">
        <v>1276</v>
      </c>
      <c r="F2391" s="508" t="s">
        <v>350</v>
      </c>
      <c r="G2391" s="511">
        <v>100</v>
      </c>
      <c r="H2391" s="509">
        <f t="shared" si="49"/>
        <v>80</v>
      </c>
      <c r="I2391" s="501">
        <f t="shared" si="50"/>
        <v>20</v>
      </c>
    </row>
    <row r="2392" spans="1:9" ht="30" x14ac:dyDescent="0.3">
      <c r="A2392" s="494" t="s">
        <v>6726</v>
      </c>
      <c r="B2392" s="513" t="s">
        <v>536</v>
      </c>
      <c r="C2392" s="302" t="s">
        <v>6727</v>
      </c>
      <c r="D2392" s="514">
        <v>36001052299</v>
      </c>
      <c r="E2392" s="508" t="s">
        <v>1276</v>
      </c>
      <c r="F2392" s="508" t="s">
        <v>350</v>
      </c>
      <c r="G2392" s="511">
        <v>100</v>
      </c>
      <c r="H2392" s="509">
        <f t="shared" si="49"/>
        <v>80</v>
      </c>
      <c r="I2392" s="501">
        <f t="shared" si="50"/>
        <v>20</v>
      </c>
    </row>
    <row r="2393" spans="1:9" ht="30" x14ac:dyDescent="0.3">
      <c r="A2393" s="494" t="s">
        <v>6728</v>
      </c>
      <c r="B2393" s="513" t="s">
        <v>495</v>
      </c>
      <c r="C2393" s="302" t="s">
        <v>3256</v>
      </c>
      <c r="D2393" s="514">
        <v>36001030200</v>
      </c>
      <c r="E2393" s="508" t="s">
        <v>1276</v>
      </c>
      <c r="F2393" s="508" t="s">
        <v>350</v>
      </c>
      <c r="G2393" s="511">
        <v>100</v>
      </c>
      <c r="H2393" s="509">
        <f t="shared" ref="H2393:H2456" si="51">G2393-I2393</f>
        <v>80</v>
      </c>
      <c r="I2393" s="501">
        <f t="shared" ref="I2393:I2456" si="52">G2393*20%</f>
        <v>20</v>
      </c>
    </row>
    <row r="2394" spans="1:9" ht="30" x14ac:dyDescent="0.3">
      <c r="A2394" s="494" t="s">
        <v>6729</v>
      </c>
      <c r="B2394" s="513" t="s">
        <v>497</v>
      </c>
      <c r="C2394" s="302" t="s">
        <v>6730</v>
      </c>
      <c r="D2394" s="514">
        <v>61005004737</v>
      </c>
      <c r="E2394" s="508" t="s">
        <v>1276</v>
      </c>
      <c r="F2394" s="508" t="s">
        <v>350</v>
      </c>
      <c r="G2394" s="511">
        <v>100</v>
      </c>
      <c r="H2394" s="509">
        <f t="shared" si="51"/>
        <v>80</v>
      </c>
      <c r="I2394" s="501">
        <f t="shared" si="52"/>
        <v>20</v>
      </c>
    </row>
    <row r="2395" spans="1:9" ht="30" x14ac:dyDescent="0.3">
      <c r="A2395" s="494" t="s">
        <v>6731</v>
      </c>
      <c r="B2395" s="513" t="s">
        <v>545</v>
      </c>
      <c r="C2395" s="302" t="s">
        <v>6732</v>
      </c>
      <c r="D2395" s="514">
        <v>36001020253</v>
      </c>
      <c r="E2395" s="508" t="s">
        <v>1276</v>
      </c>
      <c r="F2395" s="508" t="s">
        <v>350</v>
      </c>
      <c r="G2395" s="511">
        <v>100</v>
      </c>
      <c r="H2395" s="509">
        <f t="shared" si="51"/>
        <v>80</v>
      </c>
      <c r="I2395" s="501">
        <f t="shared" si="52"/>
        <v>20</v>
      </c>
    </row>
    <row r="2396" spans="1:9" ht="30" x14ac:dyDescent="0.3">
      <c r="A2396" s="494" t="s">
        <v>6733</v>
      </c>
      <c r="B2396" s="513" t="s">
        <v>2812</v>
      </c>
      <c r="C2396" s="302" t="s">
        <v>6734</v>
      </c>
      <c r="D2396" s="514">
        <v>36001050460</v>
      </c>
      <c r="E2396" s="508" t="s">
        <v>1276</v>
      </c>
      <c r="F2396" s="508" t="s">
        <v>350</v>
      </c>
      <c r="G2396" s="511">
        <v>100</v>
      </c>
      <c r="H2396" s="509">
        <f t="shared" si="51"/>
        <v>80</v>
      </c>
      <c r="I2396" s="501">
        <f t="shared" si="52"/>
        <v>20</v>
      </c>
    </row>
    <row r="2397" spans="1:9" ht="30" x14ac:dyDescent="0.3">
      <c r="A2397" s="494" t="s">
        <v>6735</v>
      </c>
      <c r="B2397" s="513" t="s">
        <v>1433</v>
      </c>
      <c r="C2397" s="302" t="s">
        <v>6736</v>
      </c>
      <c r="D2397" s="514">
        <v>36001043896</v>
      </c>
      <c r="E2397" s="508" t="s">
        <v>1276</v>
      </c>
      <c r="F2397" s="508" t="s">
        <v>350</v>
      </c>
      <c r="G2397" s="511">
        <v>100</v>
      </c>
      <c r="H2397" s="509">
        <f t="shared" si="51"/>
        <v>80</v>
      </c>
      <c r="I2397" s="501">
        <f t="shared" si="52"/>
        <v>20</v>
      </c>
    </row>
    <row r="2398" spans="1:9" ht="30" x14ac:dyDescent="0.3">
      <c r="A2398" s="494" t="s">
        <v>6737</v>
      </c>
      <c r="B2398" s="513" t="s">
        <v>5242</v>
      </c>
      <c r="C2398" s="302" t="s">
        <v>6738</v>
      </c>
      <c r="D2398" s="514" t="s">
        <v>6739</v>
      </c>
      <c r="E2398" s="508" t="s">
        <v>1276</v>
      </c>
      <c r="F2398" s="508" t="s">
        <v>350</v>
      </c>
      <c r="G2398" s="511">
        <v>100</v>
      </c>
      <c r="H2398" s="509">
        <f t="shared" si="51"/>
        <v>80</v>
      </c>
      <c r="I2398" s="501">
        <f t="shared" si="52"/>
        <v>20</v>
      </c>
    </row>
    <row r="2399" spans="1:9" ht="30" x14ac:dyDescent="0.3">
      <c r="A2399" s="494" t="s">
        <v>6740</v>
      </c>
      <c r="B2399" s="513" t="s">
        <v>677</v>
      </c>
      <c r="C2399" s="302" t="s">
        <v>6741</v>
      </c>
      <c r="D2399" s="514">
        <v>36001049842</v>
      </c>
      <c r="E2399" s="508" t="s">
        <v>1276</v>
      </c>
      <c r="F2399" s="508" t="s">
        <v>350</v>
      </c>
      <c r="G2399" s="511">
        <v>100</v>
      </c>
      <c r="H2399" s="509">
        <f t="shared" si="51"/>
        <v>80</v>
      </c>
      <c r="I2399" s="501">
        <f t="shared" si="52"/>
        <v>20</v>
      </c>
    </row>
    <row r="2400" spans="1:9" ht="30" x14ac:dyDescent="0.3">
      <c r="A2400" s="494" t="s">
        <v>6742</v>
      </c>
      <c r="B2400" s="513" t="s">
        <v>509</v>
      </c>
      <c r="C2400" s="302" t="s">
        <v>6743</v>
      </c>
      <c r="D2400" s="514">
        <v>36001035500</v>
      </c>
      <c r="E2400" s="508" t="s">
        <v>1276</v>
      </c>
      <c r="F2400" s="508" t="s">
        <v>350</v>
      </c>
      <c r="G2400" s="511">
        <v>100</v>
      </c>
      <c r="H2400" s="509">
        <f t="shared" si="51"/>
        <v>80</v>
      </c>
      <c r="I2400" s="501">
        <f t="shared" si="52"/>
        <v>20</v>
      </c>
    </row>
    <row r="2401" spans="1:9" ht="30" x14ac:dyDescent="0.3">
      <c r="A2401" s="494" t="s">
        <v>6744</v>
      </c>
      <c r="B2401" s="513" t="s">
        <v>991</v>
      </c>
      <c r="C2401" s="302" t="s">
        <v>1800</v>
      </c>
      <c r="D2401" s="514">
        <v>36001003390</v>
      </c>
      <c r="E2401" s="508" t="s">
        <v>1276</v>
      </c>
      <c r="F2401" s="508" t="s">
        <v>350</v>
      </c>
      <c r="G2401" s="511">
        <v>100</v>
      </c>
      <c r="H2401" s="509">
        <f t="shared" si="51"/>
        <v>80</v>
      </c>
      <c r="I2401" s="501">
        <f t="shared" si="52"/>
        <v>20</v>
      </c>
    </row>
    <row r="2402" spans="1:9" ht="30" x14ac:dyDescent="0.3">
      <c r="A2402" s="494" t="s">
        <v>6745</v>
      </c>
      <c r="B2402" s="513" t="s">
        <v>1433</v>
      </c>
      <c r="C2402" s="302" t="s">
        <v>1908</v>
      </c>
      <c r="D2402" s="514">
        <v>36001039484</v>
      </c>
      <c r="E2402" s="508" t="s">
        <v>1276</v>
      </c>
      <c r="F2402" s="508" t="s">
        <v>350</v>
      </c>
      <c r="G2402" s="511">
        <v>100</v>
      </c>
      <c r="H2402" s="509">
        <f t="shared" si="51"/>
        <v>80</v>
      </c>
      <c r="I2402" s="501">
        <f t="shared" si="52"/>
        <v>20</v>
      </c>
    </row>
    <row r="2403" spans="1:9" ht="30" x14ac:dyDescent="0.3">
      <c r="A2403" s="494" t="s">
        <v>6746</v>
      </c>
      <c r="B2403" s="513" t="s">
        <v>1308</v>
      </c>
      <c r="C2403" s="302" t="s">
        <v>6747</v>
      </c>
      <c r="D2403" s="514">
        <v>36001030291</v>
      </c>
      <c r="E2403" s="508" t="s">
        <v>1276</v>
      </c>
      <c r="F2403" s="508" t="s">
        <v>350</v>
      </c>
      <c r="G2403" s="511">
        <v>100</v>
      </c>
      <c r="H2403" s="509">
        <f t="shared" si="51"/>
        <v>80</v>
      </c>
      <c r="I2403" s="501">
        <f t="shared" si="52"/>
        <v>20</v>
      </c>
    </row>
    <row r="2404" spans="1:9" ht="30" x14ac:dyDescent="0.3">
      <c r="A2404" s="494" t="s">
        <v>6748</v>
      </c>
      <c r="B2404" s="513" t="s">
        <v>5849</v>
      </c>
      <c r="C2404" s="302" t="s">
        <v>1552</v>
      </c>
      <c r="D2404" s="514">
        <v>36001034512</v>
      </c>
      <c r="E2404" s="508" t="s">
        <v>1276</v>
      </c>
      <c r="F2404" s="508" t="s">
        <v>350</v>
      </c>
      <c r="G2404" s="511">
        <v>100</v>
      </c>
      <c r="H2404" s="509">
        <f t="shared" si="51"/>
        <v>80</v>
      </c>
      <c r="I2404" s="501">
        <f t="shared" si="52"/>
        <v>20</v>
      </c>
    </row>
    <row r="2405" spans="1:9" ht="30" x14ac:dyDescent="0.3">
      <c r="A2405" s="494" t="s">
        <v>6749</v>
      </c>
      <c r="B2405" s="513" t="s">
        <v>498</v>
      </c>
      <c r="C2405" s="302" t="s">
        <v>6750</v>
      </c>
      <c r="D2405" s="514">
        <v>35001012517</v>
      </c>
      <c r="E2405" s="508" t="s">
        <v>1276</v>
      </c>
      <c r="F2405" s="508" t="s">
        <v>350</v>
      </c>
      <c r="G2405" s="511">
        <v>100</v>
      </c>
      <c r="H2405" s="509">
        <f t="shared" si="51"/>
        <v>80</v>
      </c>
      <c r="I2405" s="501">
        <f t="shared" si="52"/>
        <v>20</v>
      </c>
    </row>
    <row r="2406" spans="1:9" ht="30" x14ac:dyDescent="0.3">
      <c r="A2406" s="494" t="s">
        <v>6751</v>
      </c>
      <c r="B2406" s="513" t="s">
        <v>489</v>
      </c>
      <c r="C2406" s="302" t="s">
        <v>6752</v>
      </c>
      <c r="D2406" s="514">
        <v>36001012840</v>
      </c>
      <c r="E2406" s="508" t="s">
        <v>1276</v>
      </c>
      <c r="F2406" s="508" t="s">
        <v>350</v>
      </c>
      <c r="G2406" s="511">
        <v>100</v>
      </c>
      <c r="H2406" s="509">
        <f t="shared" si="51"/>
        <v>80</v>
      </c>
      <c r="I2406" s="501">
        <f t="shared" si="52"/>
        <v>20</v>
      </c>
    </row>
    <row r="2407" spans="1:9" ht="30" x14ac:dyDescent="0.3">
      <c r="A2407" s="494" t="s">
        <v>6753</v>
      </c>
      <c r="B2407" s="513" t="s">
        <v>495</v>
      </c>
      <c r="C2407" s="302" t="s">
        <v>6754</v>
      </c>
      <c r="D2407" s="514">
        <v>36001036158</v>
      </c>
      <c r="E2407" s="508" t="s">
        <v>1276</v>
      </c>
      <c r="F2407" s="508" t="s">
        <v>350</v>
      </c>
      <c r="G2407" s="511">
        <v>100</v>
      </c>
      <c r="H2407" s="509">
        <f t="shared" si="51"/>
        <v>80</v>
      </c>
      <c r="I2407" s="501">
        <f t="shared" si="52"/>
        <v>20</v>
      </c>
    </row>
    <row r="2408" spans="1:9" ht="30" x14ac:dyDescent="0.3">
      <c r="A2408" s="494" t="s">
        <v>903</v>
      </c>
      <c r="B2408" s="513" t="s">
        <v>1032</v>
      </c>
      <c r="C2408" s="302" t="s">
        <v>6755</v>
      </c>
      <c r="D2408" s="514">
        <v>36001039638</v>
      </c>
      <c r="E2408" s="508" t="s">
        <v>1276</v>
      </c>
      <c r="F2408" s="508" t="s">
        <v>350</v>
      </c>
      <c r="G2408" s="511">
        <v>100</v>
      </c>
      <c r="H2408" s="509">
        <f t="shared" si="51"/>
        <v>80</v>
      </c>
      <c r="I2408" s="501">
        <f t="shared" si="52"/>
        <v>20</v>
      </c>
    </row>
    <row r="2409" spans="1:9" ht="30" x14ac:dyDescent="0.3">
      <c r="A2409" s="494" t="s">
        <v>6756</v>
      </c>
      <c r="B2409" s="513" t="s">
        <v>3439</v>
      </c>
      <c r="C2409" s="302" t="s">
        <v>6757</v>
      </c>
      <c r="D2409" s="514">
        <v>36001020451</v>
      </c>
      <c r="E2409" s="508" t="s">
        <v>1276</v>
      </c>
      <c r="F2409" s="508" t="s">
        <v>350</v>
      </c>
      <c r="G2409" s="511">
        <v>100</v>
      </c>
      <c r="H2409" s="509">
        <f t="shared" si="51"/>
        <v>80</v>
      </c>
      <c r="I2409" s="501">
        <f t="shared" si="52"/>
        <v>20</v>
      </c>
    </row>
    <row r="2410" spans="1:9" ht="30" x14ac:dyDescent="0.3">
      <c r="A2410" s="494" t="s">
        <v>6758</v>
      </c>
      <c r="B2410" s="513" t="s">
        <v>2096</v>
      </c>
      <c r="C2410" s="302" t="s">
        <v>6759</v>
      </c>
      <c r="D2410" s="514">
        <v>36001013610</v>
      </c>
      <c r="E2410" s="508" t="s">
        <v>1276</v>
      </c>
      <c r="F2410" s="508" t="s">
        <v>350</v>
      </c>
      <c r="G2410" s="511">
        <v>100</v>
      </c>
      <c r="H2410" s="509">
        <f t="shared" si="51"/>
        <v>80</v>
      </c>
      <c r="I2410" s="501">
        <f t="shared" si="52"/>
        <v>20</v>
      </c>
    </row>
    <row r="2411" spans="1:9" ht="30" x14ac:dyDescent="0.3">
      <c r="A2411" s="494" t="s">
        <v>6760</v>
      </c>
      <c r="B2411" s="513" t="s">
        <v>6185</v>
      </c>
      <c r="C2411" s="302" t="s">
        <v>6761</v>
      </c>
      <c r="D2411" s="514" t="s">
        <v>6762</v>
      </c>
      <c r="E2411" s="508" t="s">
        <v>1276</v>
      </c>
      <c r="F2411" s="508" t="s">
        <v>350</v>
      </c>
      <c r="G2411" s="511">
        <v>100</v>
      </c>
      <c r="H2411" s="509">
        <f t="shared" si="51"/>
        <v>80</v>
      </c>
      <c r="I2411" s="501">
        <f t="shared" si="52"/>
        <v>20</v>
      </c>
    </row>
    <row r="2412" spans="1:9" ht="30" x14ac:dyDescent="0.3">
      <c r="A2412" s="494" t="s">
        <v>6763</v>
      </c>
      <c r="B2412" s="513" t="s">
        <v>1031</v>
      </c>
      <c r="C2412" s="302" t="s">
        <v>4888</v>
      </c>
      <c r="D2412" s="514">
        <v>36001034427</v>
      </c>
      <c r="E2412" s="508" t="s">
        <v>1276</v>
      </c>
      <c r="F2412" s="508" t="s">
        <v>350</v>
      </c>
      <c r="G2412" s="511">
        <v>100</v>
      </c>
      <c r="H2412" s="509">
        <f t="shared" si="51"/>
        <v>80</v>
      </c>
      <c r="I2412" s="501">
        <f t="shared" si="52"/>
        <v>20</v>
      </c>
    </row>
    <row r="2413" spans="1:9" ht="30" x14ac:dyDescent="0.3">
      <c r="A2413" s="494" t="s">
        <v>6764</v>
      </c>
      <c r="B2413" s="513" t="s">
        <v>2360</v>
      </c>
      <c r="C2413" s="302" t="s">
        <v>2609</v>
      </c>
      <c r="D2413" s="514">
        <v>36001031073</v>
      </c>
      <c r="E2413" s="508" t="s">
        <v>1276</v>
      </c>
      <c r="F2413" s="508" t="s">
        <v>350</v>
      </c>
      <c r="G2413" s="511">
        <v>100</v>
      </c>
      <c r="H2413" s="509">
        <f t="shared" si="51"/>
        <v>80</v>
      </c>
      <c r="I2413" s="501">
        <f t="shared" si="52"/>
        <v>20</v>
      </c>
    </row>
    <row r="2414" spans="1:9" ht="30" x14ac:dyDescent="0.3">
      <c r="A2414" s="494" t="s">
        <v>6765</v>
      </c>
      <c r="B2414" s="513" t="s">
        <v>6766</v>
      </c>
      <c r="C2414" s="302" t="s">
        <v>5546</v>
      </c>
      <c r="D2414" s="514">
        <v>36001006977</v>
      </c>
      <c r="E2414" s="508" t="s">
        <v>1276</v>
      </c>
      <c r="F2414" s="508" t="s">
        <v>350</v>
      </c>
      <c r="G2414" s="511">
        <v>100</v>
      </c>
      <c r="H2414" s="509">
        <f t="shared" si="51"/>
        <v>80</v>
      </c>
      <c r="I2414" s="501">
        <f t="shared" si="52"/>
        <v>20</v>
      </c>
    </row>
    <row r="2415" spans="1:9" ht="30" x14ac:dyDescent="0.3">
      <c r="A2415" s="494" t="s">
        <v>6767</v>
      </c>
      <c r="B2415" s="513" t="s">
        <v>6768</v>
      </c>
      <c r="C2415" s="302" t="s">
        <v>6769</v>
      </c>
      <c r="D2415" s="514">
        <v>36001018949</v>
      </c>
      <c r="E2415" s="508" t="s">
        <v>1276</v>
      </c>
      <c r="F2415" s="508" t="s">
        <v>350</v>
      </c>
      <c r="G2415" s="511">
        <v>100</v>
      </c>
      <c r="H2415" s="509">
        <f t="shared" si="51"/>
        <v>80</v>
      </c>
      <c r="I2415" s="501">
        <f t="shared" si="52"/>
        <v>20</v>
      </c>
    </row>
    <row r="2416" spans="1:9" ht="30" x14ac:dyDescent="0.3">
      <c r="A2416" s="494" t="s">
        <v>6770</v>
      </c>
      <c r="B2416" s="513" t="s">
        <v>726</v>
      </c>
      <c r="C2416" s="302" t="s">
        <v>1172</v>
      </c>
      <c r="D2416" s="514">
        <v>36001025464</v>
      </c>
      <c r="E2416" s="508" t="s">
        <v>1276</v>
      </c>
      <c r="F2416" s="508" t="s">
        <v>350</v>
      </c>
      <c r="G2416" s="511">
        <v>100</v>
      </c>
      <c r="H2416" s="509">
        <f t="shared" si="51"/>
        <v>80</v>
      </c>
      <c r="I2416" s="501">
        <f t="shared" si="52"/>
        <v>20</v>
      </c>
    </row>
    <row r="2417" spans="1:9" ht="30" x14ac:dyDescent="0.3">
      <c r="A2417" s="494" t="s">
        <v>6771</v>
      </c>
      <c r="B2417" s="513" t="s">
        <v>1350</v>
      </c>
      <c r="C2417" s="302" t="s">
        <v>6772</v>
      </c>
      <c r="D2417" s="514">
        <v>36001027447</v>
      </c>
      <c r="E2417" s="508" t="s">
        <v>1276</v>
      </c>
      <c r="F2417" s="508" t="s">
        <v>350</v>
      </c>
      <c r="G2417" s="511">
        <v>100</v>
      </c>
      <c r="H2417" s="509">
        <f t="shared" si="51"/>
        <v>80</v>
      </c>
      <c r="I2417" s="501">
        <f t="shared" si="52"/>
        <v>20</v>
      </c>
    </row>
    <row r="2418" spans="1:9" ht="30" x14ac:dyDescent="0.3">
      <c r="A2418" s="494" t="s">
        <v>6773</v>
      </c>
      <c r="B2418" s="513" t="s">
        <v>6774</v>
      </c>
      <c r="C2418" s="302" t="s">
        <v>6775</v>
      </c>
      <c r="D2418" s="514">
        <v>36001024574</v>
      </c>
      <c r="E2418" s="508" t="s">
        <v>1276</v>
      </c>
      <c r="F2418" s="508" t="s">
        <v>350</v>
      </c>
      <c r="G2418" s="511">
        <v>100</v>
      </c>
      <c r="H2418" s="509">
        <f t="shared" si="51"/>
        <v>80</v>
      </c>
      <c r="I2418" s="501">
        <f t="shared" si="52"/>
        <v>20</v>
      </c>
    </row>
    <row r="2419" spans="1:9" ht="30" x14ac:dyDescent="0.3">
      <c r="A2419" s="494" t="s">
        <v>6776</v>
      </c>
      <c r="B2419" s="513" t="s">
        <v>502</v>
      </c>
      <c r="C2419" s="302" t="s">
        <v>6777</v>
      </c>
      <c r="D2419" s="514">
        <v>36001038309</v>
      </c>
      <c r="E2419" s="508" t="s">
        <v>1276</v>
      </c>
      <c r="F2419" s="508" t="s">
        <v>350</v>
      </c>
      <c r="G2419" s="511">
        <v>100</v>
      </c>
      <c r="H2419" s="509">
        <f t="shared" si="51"/>
        <v>80</v>
      </c>
      <c r="I2419" s="501">
        <f t="shared" si="52"/>
        <v>20</v>
      </c>
    </row>
    <row r="2420" spans="1:9" ht="30" x14ac:dyDescent="0.3">
      <c r="A2420" s="494" t="s">
        <v>6778</v>
      </c>
      <c r="B2420" s="513" t="s">
        <v>488</v>
      </c>
      <c r="C2420" s="302" t="s">
        <v>6777</v>
      </c>
      <c r="D2420" s="514">
        <v>36001012473</v>
      </c>
      <c r="E2420" s="508" t="s">
        <v>1276</v>
      </c>
      <c r="F2420" s="508" t="s">
        <v>350</v>
      </c>
      <c r="G2420" s="511">
        <v>100</v>
      </c>
      <c r="H2420" s="509">
        <f t="shared" si="51"/>
        <v>80</v>
      </c>
      <c r="I2420" s="501">
        <f t="shared" si="52"/>
        <v>20</v>
      </c>
    </row>
    <row r="2421" spans="1:9" ht="30" x14ac:dyDescent="0.3">
      <c r="A2421" s="494" t="s">
        <v>6779</v>
      </c>
      <c r="B2421" s="513" t="s">
        <v>6780</v>
      </c>
      <c r="C2421" s="302" t="s">
        <v>4642</v>
      </c>
      <c r="D2421" s="514">
        <v>36001005922</v>
      </c>
      <c r="E2421" s="508" t="s">
        <v>1276</v>
      </c>
      <c r="F2421" s="508" t="s">
        <v>350</v>
      </c>
      <c r="G2421" s="511">
        <v>100</v>
      </c>
      <c r="H2421" s="509">
        <f t="shared" si="51"/>
        <v>80</v>
      </c>
      <c r="I2421" s="501">
        <f t="shared" si="52"/>
        <v>20</v>
      </c>
    </row>
    <row r="2422" spans="1:9" ht="30" x14ac:dyDescent="0.3">
      <c r="A2422" s="494" t="s">
        <v>6781</v>
      </c>
      <c r="B2422" s="513" t="s">
        <v>654</v>
      </c>
      <c r="C2422" s="302" t="s">
        <v>6782</v>
      </c>
      <c r="D2422" s="514">
        <v>36001007820</v>
      </c>
      <c r="E2422" s="508" t="s">
        <v>1276</v>
      </c>
      <c r="F2422" s="508" t="s">
        <v>350</v>
      </c>
      <c r="G2422" s="511">
        <v>100</v>
      </c>
      <c r="H2422" s="509">
        <f t="shared" si="51"/>
        <v>80</v>
      </c>
      <c r="I2422" s="501">
        <f t="shared" si="52"/>
        <v>20</v>
      </c>
    </row>
    <row r="2423" spans="1:9" ht="30" x14ac:dyDescent="0.3">
      <c r="A2423" s="494" t="s">
        <v>6783</v>
      </c>
      <c r="B2423" s="513" t="s">
        <v>536</v>
      </c>
      <c r="C2423" s="302" t="s">
        <v>6784</v>
      </c>
      <c r="D2423" s="514">
        <v>36001007820</v>
      </c>
      <c r="E2423" s="508" t="s">
        <v>1276</v>
      </c>
      <c r="F2423" s="508" t="s">
        <v>350</v>
      </c>
      <c r="G2423" s="511">
        <v>100</v>
      </c>
      <c r="H2423" s="509">
        <f t="shared" si="51"/>
        <v>80</v>
      </c>
      <c r="I2423" s="501">
        <f t="shared" si="52"/>
        <v>20</v>
      </c>
    </row>
    <row r="2424" spans="1:9" ht="30" x14ac:dyDescent="0.3">
      <c r="A2424" s="494" t="s">
        <v>6785</v>
      </c>
      <c r="B2424" s="513" t="s">
        <v>3951</v>
      </c>
      <c r="C2424" s="302" t="s">
        <v>6786</v>
      </c>
      <c r="D2424" s="514" t="s">
        <v>6787</v>
      </c>
      <c r="E2424" s="508" t="s">
        <v>1276</v>
      </c>
      <c r="F2424" s="508" t="s">
        <v>350</v>
      </c>
      <c r="G2424" s="511">
        <v>100</v>
      </c>
      <c r="H2424" s="509">
        <f t="shared" si="51"/>
        <v>80</v>
      </c>
      <c r="I2424" s="501">
        <f t="shared" si="52"/>
        <v>20</v>
      </c>
    </row>
    <row r="2425" spans="1:9" ht="30" x14ac:dyDescent="0.3">
      <c r="A2425" s="494" t="s">
        <v>6788</v>
      </c>
      <c r="B2425" s="513" t="s">
        <v>6789</v>
      </c>
      <c r="C2425" s="302" t="s">
        <v>6790</v>
      </c>
      <c r="D2425" s="514">
        <v>36001015401</v>
      </c>
      <c r="E2425" s="508" t="s">
        <v>1276</v>
      </c>
      <c r="F2425" s="508" t="s">
        <v>350</v>
      </c>
      <c r="G2425" s="511">
        <v>100</v>
      </c>
      <c r="H2425" s="509">
        <f t="shared" si="51"/>
        <v>80</v>
      </c>
      <c r="I2425" s="501">
        <f t="shared" si="52"/>
        <v>20</v>
      </c>
    </row>
    <row r="2426" spans="1:9" ht="30" x14ac:dyDescent="0.3">
      <c r="A2426" s="494" t="s">
        <v>6791</v>
      </c>
      <c r="B2426" s="510" t="s">
        <v>1970</v>
      </c>
      <c r="C2426" s="302" t="s">
        <v>3282</v>
      </c>
      <c r="D2426" s="514">
        <v>13001048612</v>
      </c>
      <c r="E2426" s="508" t="s">
        <v>1276</v>
      </c>
      <c r="F2426" s="508" t="s">
        <v>350</v>
      </c>
      <c r="G2426" s="511">
        <v>100</v>
      </c>
      <c r="H2426" s="509">
        <f t="shared" si="51"/>
        <v>80</v>
      </c>
      <c r="I2426" s="501">
        <f t="shared" si="52"/>
        <v>20</v>
      </c>
    </row>
    <row r="2427" spans="1:9" ht="30" x14ac:dyDescent="0.3">
      <c r="A2427" s="494" t="s">
        <v>6792</v>
      </c>
      <c r="B2427" s="510" t="s">
        <v>1637</v>
      </c>
      <c r="C2427" s="302" t="s">
        <v>6793</v>
      </c>
      <c r="D2427" s="514">
        <v>13001038962</v>
      </c>
      <c r="E2427" s="508" t="s">
        <v>1276</v>
      </c>
      <c r="F2427" s="508" t="s">
        <v>350</v>
      </c>
      <c r="G2427" s="511">
        <v>100</v>
      </c>
      <c r="H2427" s="509">
        <f t="shared" si="51"/>
        <v>80</v>
      </c>
      <c r="I2427" s="501">
        <f t="shared" si="52"/>
        <v>20</v>
      </c>
    </row>
    <row r="2428" spans="1:9" ht="30" x14ac:dyDescent="0.3">
      <c r="A2428" s="494" t="s">
        <v>6794</v>
      </c>
      <c r="B2428" s="510" t="s">
        <v>506</v>
      </c>
      <c r="C2428" s="302" t="s">
        <v>6757</v>
      </c>
      <c r="D2428" s="514">
        <v>13001002832</v>
      </c>
      <c r="E2428" s="508" t="s">
        <v>1276</v>
      </c>
      <c r="F2428" s="508" t="s">
        <v>350</v>
      </c>
      <c r="G2428" s="511">
        <v>100</v>
      </c>
      <c r="H2428" s="509">
        <f t="shared" si="51"/>
        <v>80</v>
      </c>
      <c r="I2428" s="501">
        <f t="shared" si="52"/>
        <v>20</v>
      </c>
    </row>
    <row r="2429" spans="1:9" ht="30" x14ac:dyDescent="0.3">
      <c r="A2429" s="494" t="s">
        <v>6795</v>
      </c>
      <c r="B2429" s="510" t="s">
        <v>498</v>
      </c>
      <c r="C2429" s="302" t="s">
        <v>6796</v>
      </c>
      <c r="D2429" s="514">
        <v>13001067993</v>
      </c>
      <c r="E2429" s="508" t="s">
        <v>1276</v>
      </c>
      <c r="F2429" s="508" t="s">
        <v>350</v>
      </c>
      <c r="G2429" s="511">
        <v>100</v>
      </c>
      <c r="H2429" s="509">
        <f t="shared" si="51"/>
        <v>80</v>
      </c>
      <c r="I2429" s="501">
        <f t="shared" si="52"/>
        <v>20</v>
      </c>
    </row>
    <row r="2430" spans="1:9" ht="30" x14ac:dyDescent="0.3">
      <c r="A2430" s="494" t="s">
        <v>6797</v>
      </c>
      <c r="B2430" s="510" t="s">
        <v>497</v>
      </c>
      <c r="C2430" s="302" t="s">
        <v>1986</v>
      </c>
      <c r="D2430" s="514">
        <v>13001045144</v>
      </c>
      <c r="E2430" s="508" t="s">
        <v>1276</v>
      </c>
      <c r="F2430" s="508" t="s">
        <v>350</v>
      </c>
      <c r="G2430" s="511">
        <v>100</v>
      </c>
      <c r="H2430" s="509">
        <f t="shared" si="51"/>
        <v>80</v>
      </c>
      <c r="I2430" s="501">
        <f t="shared" si="52"/>
        <v>20</v>
      </c>
    </row>
    <row r="2431" spans="1:9" ht="30" x14ac:dyDescent="0.3">
      <c r="A2431" s="494" t="s">
        <v>6798</v>
      </c>
      <c r="B2431" s="510" t="s">
        <v>595</v>
      </c>
      <c r="C2431" s="302" t="s">
        <v>6799</v>
      </c>
      <c r="D2431" s="514">
        <v>13001057656</v>
      </c>
      <c r="E2431" s="508" t="s">
        <v>1276</v>
      </c>
      <c r="F2431" s="508" t="s">
        <v>350</v>
      </c>
      <c r="G2431" s="511">
        <v>100</v>
      </c>
      <c r="H2431" s="509">
        <f t="shared" si="51"/>
        <v>80</v>
      </c>
      <c r="I2431" s="501">
        <f t="shared" si="52"/>
        <v>20</v>
      </c>
    </row>
    <row r="2432" spans="1:9" ht="30" x14ac:dyDescent="0.3">
      <c r="A2432" s="494" t="s">
        <v>6800</v>
      </c>
      <c r="B2432" s="510" t="s">
        <v>2360</v>
      </c>
      <c r="C2432" s="302" t="s">
        <v>6801</v>
      </c>
      <c r="D2432" s="514">
        <v>13001061276</v>
      </c>
      <c r="E2432" s="508" t="s">
        <v>1276</v>
      </c>
      <c r="F2432" s="508" t="s">
        <v>350</v>
      </c>
      <c r="G2432" s="511">
        <v>100</v>
      </c>
      <c r="H2432" s="509">
        <f t="shared" si="51"/>
        <v>80</v>
      </c>
      <c r="I2432" s="501">
        <f t="shared" si="52"/>
        <v>20</v>
      </c>
    </row>
    <row r="2433" spans="1:9" ht="30" x14ac:dyDescent="0.3">
      <c r="A2433" s="494" t="s">
        <v>6802</v>
      </c>
      <c r="B2433" s="510" t="s">
        <v>1433</v>
      </c>
      <c r="C2433" s="302" t="s">
        <v>6803</v>
      </c>
      <c r="D2433" s="514">
        <v>13001019120</v>
      </c>
      <c r="E2433" s="508" t="s">
        <v>1276</v>
      </c>
      <c r="F2433" s="508" t="s">
        <v>350</v>
      </c>
      <c r="G2433" s="511">
        <v>100</v>
      </c>
      <c r="H2433" s="509">
        <f t="shared" si="51"/>
        <v>80</v>
      </c>
      <c r="I2433" s="501">
        <f t="shared" si="52"/>
        <v>20</v>
      </c>
    </row>
    <row r="2434" spans="1:9" ht="30" x14ac:dyDescent="0.3">
      <c r="A2434" s="494" t="s">
        <v>6804</v>
      </c>
      <c r="B2434" s="510" t="s">
        <v>536</v>
      </c>
      <c r="C2434" s="302" t="s">
        <v>6805</v>
      </c>
      <c r="D2434" s="514">
        <v>13001050540</v>
      </c>
      <c r="E2434" s="508" t="s">
        <v>1276</v>
      </c>
      <c r="F2434" s="508" t="s">
        <v>350</v>
      </c>
      <c r="G2434" s="511">
        <v>100</v>
      </c>
      <c r="H2434" s="509">
        <f t="shared" si="51"/>
        <v>80</v>
      </c>
      <c r="I2434" s="501">
        <f t="shared" si="52"/>
        <v>20</v>
      </c>
    </row>
    <row r="2435" spans="1:9" ht="30" x14ac:dyDescent="0.3">
      <c r="A2435" s="494" t="s">
        <v>6806</v>
      </c>
      <c r="B2435" s="510" t="s">
        <v>509</v>
      </c>
      <c r="C2435" s="302" t="s">
        <v>6807</v>
      </c>
      <c r="D2435" s="514">
        <v>13001040240</v>
      </c>
      <c r="E2435" s="508" t="s">
        <v>1276</v>
      </c>
      <c r="F2435" s="508" t="s">
        <v>350</v>
      </c>
      <c r="G2435" s="511">
        <v>100</v>
      </c>
      <c r="H2435" s="509">
        <f t="shared" si="51"/>
        <v>80</v>
      </c>
      <c r="I2435" s="501">
        <f t="shared" si="52"/>
        <v>20</v>
      </c>
    </row>
    <row r="2436" spans="1:9" ht="30" x14ac:dyDescent="0.3">
      <c r="A2436" s="494" t="s">
        <v>6808</v>
      </c>
      <c r="B2436" s="510" t="s">
        <v>1013</v>
      </c>
      <c r="C2436" s="302" t="s">
        <v>1833</v>
      </c>
      <c r="D2436" s="514">
        <v>13001058828</v>
      </c>
      <c r="E2436" s="508" t="s">
        <v>1276</v>
      </c>
      <c r="F2436" s="508" t="s">
        <v>350</v>
      </c>
      <c r="G2436" s="511">
        <v>100</v>
      </c>
      <c r="H2436" s="509">
        <f t="shared" si="51"/>
        <v>80</v>
      </c>
      <c r="I2436" s="501">
        <f t="shared" si="52"/>
        <v>20</v>
      </c>
    </row>
    <row r="2437" spans="1:9" ht="30" x14ac:dyDescent="0.3">
      <c r="A2437" s="494" t="s">
        <v>6809</v>
      </c>
      <c r="B2437" s="510" t="s">
        <v>506</v>
      </c>
      <c r="C2437" s="302" t="s">
        <v>6810</v>
      </c>
      <c r="D2437" s="514">
        <v>13001047003</v>
      </c>
      <c r="E2437" s="508" t="s">
        <v>1276</v>
      </c>
      <c r="F2437" s="508" t="s">
        <v>350</v>
      </c>
      <c r="G2437" s="511">
        <v>100</v>
      </c>
      <c r="H2437" s="509">
        <f t="shared" si="51"/>
        <v>80</v>
      </c>
      <c r="I2437" s="501">
        <f t="shared" si="52"/>
        <v>20</v>
      </c>
    </row>
    <row r="2438" spans="1:9" ht="30" x14ac:dyDescent="0.3">
      <c r="A2438" s="494" t="s">
        <v>6811</v>
      </c>
      <c r="B2438" s="510" t="s">
        <v>1899</v>
      </c>
      <c r="C2438" s="302" t="s">
        <v>6812</v>
      </c>
      <c r="D2438" s="514">
        <v>13001058774</v>
      </c>
      <c r="E2438" s="508" t="s">
        <v>1276</v>
      </c>
      <c r="F2438" s="508" t="s">
        <v>350</v>
      </c>
      <c r="G2438" s="511">
        <v>100</v>
      </c>
      <c r="H2438" s="509">
        <f t="shared" si="51"/>
        <v>80</v>
      </c>
      <c r="I2438" s="501">
        <f t="shared" si="52"/>
        <v>20</v>
      </c>
    </row>
    <row r="2439" spans="1:9" ht="30" x14ac:dyDescent="0.3">
      <c r="A2439" s="494" t="s">
        <v>6813</v>
      </c>
      <c r="B2439" s="510" t="s">
        <v>4022</v>
      </c>
      <c r="C2439" s="302" t="s">
        <v>6814</v>
      </c>
      <c r="D2439" s="514">
        <v>13001008520</v>
      </c>
      <c r="E2439" s="508" t="s">
        <v>1276</v>
      </c>
      <c r="F2439" s="508" t="s">
        <v>350</v>
      </c>
      <c r="G2439" s="511">
        <v>100</v>
      </c>
      <c r="H2439" s="509">
        <f t="shared" si="51"/>
        <v>80</v>
      </c>
      <c r="I2439" s="501">
        <f t="shared" si="52"/>
        <v>20</v>
      </c>
    </row>
    <row r="2440" spans="1:9" ht="30" x14ac:dyDescent="0.3">
      <c r="A2440" s="494" t="s">
        <v>6815</v>
      </c>
      <c r="B2440" s="510" t="s">
        <v>2812</v>
      </c>
      <c r="C2440" s="302" t="s">
        <v>6816</v>
      </c>
      <c r="D2440" s="514">
        <v>13001007344</v>
      </c>
      <c r="E2440" s="508" t="s">
        <v>1276</v>
      </c>
      <c r="F2440" s="508" t="s">
        <v>350</v>
      </c>
      <c r="G2440" s="511">
        <v>100</v>
      </c>
      <c r="H2440" s="509">
        <f t="shared" si="51"/>
        <v>80</v>
      </c>
      <c r="I2440" s="501">
        <f t="shared" si="52"/>
        <v>20</v>
      </c>
    </row>
    <row r="2441" spans="1:9" ht="30" x14ac:dyDescent="0.3">
      <c r="A2441" s="494" t="s">
        <v>6817</v>
      </c>
      <c r="B2441" s="510" t="s">
        <v>518</v>
      </c>
      <c r="C2441" s="302" t="s">
        <v>1813</v>
      </c>
      <c r="D2441" s="514">
        <v>13001015710</v>
      </c>
      <c r="E2441" s="508" t="s">
        <v>1276</v>
      </c>
      <c r="F2441" s="508" t="s">
        <v>350</v>
      </c>
      <c r="G2441" s="511">
        <v>100</v>
      </c>
      <c r="H2441" s="509">
        <f t="shared" si="51"/>
        <v>80</v>
      </c>
      <c r="I2441" s="501">
        <f t="shared" si="52"/>
        <v>20</v>
      </c>
    </row>
    <row r="2442" spans="1:9" ht="30" x14ac:dyDescent="0.3">
      <c r="A2442" s="494" t="s">
        <v>6818</v>
      </c>
      <c r="B2442" s="510" t="s">
        <v>1433</v>
      </c>
      <c r="C2442" s="302" t="s">
        <v>1689</v>
      </c>
      <c r="D2442" s="514">
        <v>35001071953</v>
      </c>
      <c r="E2442" s="508" t="s">
        <v>1276</v>
      </c>
      <c r="F2442" s="508" t="s">
        <v>350</v>
      </c>
      <c r="G2442" s="511">
        <v>100</v>
      </c>
      <c r="H2442" s="509">
        <f t="shared" si="51"/>
        <v>80</v>
      </c>
      <c r="I2442" s="501">
        <f t="shared" si="52"/>
        <v>20</v>
      </c>
    </row>
    <row r="2443" spans="1:9" ht="30" x14ac:dyDescent="0.3">
      <c r="A2443" s="494" t="s">
        <v>6819</v>
      </c>
      <c r="B2443" s="510" t="s">
        <v>3678</v>
      </c>
      <c r="C2443" s="302" t="s">
        <v>6820</v>
      </c>
      <c r="D2443" s="514">
        <v>13001045547</v>
      </c>
      <c r="E2443" s="508" t="s">
        <v>1276</v>
      </c>
      <c r="F2443" s="508" t="s">
        <v>350</v>
      </c>
      <c r="G2443" s="511">
        <v>100</v>
      </c>
      <c r="H2443" s="509">
        <f t="shared" si="51"/>
        <v>80</v>
      </c>
      <c r="I2443" s="501">
        <f t="shared" si="52"/>
        <v>20</v>
      </c>
    </row>
    <row r="2444" spans="1:9" ht="30" x14ac:dyDescent="0.3">
      <c r="A2444" s="494" t="s">
        <v>6821</v>
      </c>
      <c r="B2444" s="510" t="s">
        <v>608</v>
      </c>
      <c r="C2444" s="302" t="s">
        <v>6820</v>
      </c>
      <c r="D2444" s="514">
        <v>13001057639</v>
      </c>
      <c r="E2444" s="508" t="s">
        <v>1276</v>
      </c>
      <c r="F2444" s="508" t="s">
        <v>350</v>
      </c>
      <c r="G2444" s="511">
        <v>100</v>
      </c>
      <c r="H2444" s="509">
        <f t="shared" si="51"/>
        <v>80</v>
      </c>
      <c r="I2444" s="501">
        <f t="shared" si="52"/>
        <v>20</v>
      </c>
    </row>
    <row r="2445" spans="1:9" ht="30" x14ac:dyDescent="0.3">
      <c r="A2445" s="494" t="s">
        <v>6822</v>
      </c>
      <c r="B2445" s="510" t="s">
        <v>1746</v>
      </c>
      <c r="C2445" s="302" t="s">
        <v>6823</v>
      </c>
      <c r="D2445" s="514">
        <v>13001055465</v>
      </c>
      <c r="E2445" s="508" t="s">
        <v>1276</v>
      </c>
      <c r="F2445" s="508" t="s">
        <v>350</v>
      </c>
      <c r="G2445" s="511">
        <v>100</v>
      </c>
      <c r="H2445" s="509">
        <f t="shared" si="51"/>
        <v>80</v>
      </c>
      <c r="I2445" s="501">
        <f t="shared" si="52"/>
        <v>20</v>
      </c>
    </row>
    <row r="2446" spans="1:9" ht="30" x14ac:dyDescent="0.3">
      <c r="A2446" s="494" t="s">
        <v>6824</v>
      </c>
      <c r="B2446" s="510" t="s">
        <v>1066</v>
      </c>
      <c r="C2446" s="302" t="s">
        <v>6825</v>
      </c>
      <c r="D2446" s="514">
        <v>13001016228</v>
      </c>
      <c r="E2446" s="508" t="s">
        <v>1276</v>
      </c>
      <c r="F2446" s="508" t="s">
        <v>350</v>
      </c>
      <c r="G2446" s="511">
        <v>100</v>
      </c>
      <c r="H2446" s="509">
        <f t="shared" si="51"/>
        <v>80</v>
      </c>
      <c r="I2446" s="501">
        <f t="shared" si="52"/>
        <v>20</v>
      </c>
    </row>
    <row r="2447" spans="1:9" ht="30" x14ac:dyDescent="0.3">
      <c r="A2447" s="494" t="s">
        <v>6826</v>
      </c>
      <c r="B2447" s="510" t="s">
        <v>1899</v>
      </c>
      <c r="C2447" s="302" t="s">
        <v>2628</v>
      </c>
      <c r="D2447" s="514">
        <v>13001031000</v>
      </c>
      <c r="E2447" s="508" t="s">
        <v>1276</v>
      </c>
      <c r="F2447" s="508" t="s">
        <v>350</v>
      </c>
      <c r="G2447" s="511">
        <v>100</v>
      </c>
      <c r="H2447" s="509">
        <f t="shared" si="51"/>
        <v>80</v>
      </c>
      <c r="I2447" s="501">
        <f t="shared" si="52"/>
        <v>20</v>
      </c>
    </row>
    <row r="2448" spans="1:9" ht="30" x14ac:dyDescent="0.3">
      <c r="A2448" s="494" t="s">
        <v>6827</v>
      </c>
      <c r="B2448" s="510" t="s">
        <v>726</v>
      </c>
      <c r="C2448" s="302" t="s">
        <v>6828</v>
      </c>
      <c r="D2448" s="514">
        <v>13001034658</v>
      </c>
      <c r="E2448" s="508" t="s">
        <v>1276</v>
      </c>
      <c r="F2448" s="508" t="s">
        <v>350</v>
      </c>
      <c r="G2448" s="511">
        <v>100</v>
      </c>
      <c r="H2448" s="509">
        <f t="shared" si="51"/>
        <v>80</v>
      </c>
      <c r="I2448" s="501">
        <f t="shared" si="52"/>
        <v>20</v>
      </c>
    </row>
    <row r="2449" spans="1:9" ht="30" x14ac:dyDescent="0.3">
      <c r="A2449" s="494" t="s">
        <v>6829</v>
      </c>
      <c r="B2449" s="510" t="s">
        <v>502</v>
      </c>
      <c r="C2449" s="302" t="s">
        <v>6830</v>
      </c>
      <c r="D2449" s="514">
        <v>13001017619</v>
      </c>
      <c r="E2449" s="508" t="s">
        <v>1276</v>
      </c>
      <c r="F2449" s="508" t="s">
        <v>350</v>
      </c>
      <c r="G2449" s="511">
        <v>100</v>
      </c>
      <c r="H2449" s="509">
        <f t="shared" si="51"/>
        <v>80</v>
      </c>
      <c r="I2449" s="501">
        <f t="shared" si="52"/>
        <v>20</v>
      </c>
    </row>
    <row r="2450" spans="1:9" ht="30" x14ac:dyDescent="0.3">
      <c r="A2450" s="494" t="s">
        <v>6831</v>
      </c>
      <c r="B2450" s="510" t="s">
        <v>3656</v>
      </c>
      <c r="C2450" s="302" t="s">
        <v>6757</v>
      </c>
      <c r="D2450" s="514">
        <v>13001019543</v>
      </c>
      <c r="E2450" s="508" t="s">
        <v>1276</v>
      </c>
      <c r="F2450" s="508" t="s">
        <v>350</v>
      </c>
      <c r="G2450" s="511">
        <v>100</v>
      </c>
      <c r="H2450" s="509">
        <f t="shared" si="51"/>
        <v>80</v>
      </c>
      <c r="I2450" s="501">
        <f t="shared" si="52"/>
        <v>20</v>
      </c>
    </row>
    <row r="2451" spans="1:9" ht="30" x14ac:dyDescent="0.3">
      <c r="A2451" s="494" t="s">
        <v>6832</v>
      </c>
      <c r="B2451" s="510" t="s">
        <v>1491</v>
      </c>
      <c r="C2451" s="302" t="s">
        <v>795</v>
      </c>
      <c r="D2451" s="514">
        <v>13001014664</v>
      </c>
      <c r="E2451" s="508" t="s">
        <v>1276</v>
      </c>
      <c r="F2451" s="508" t="s">
        <v>350</v>
      </c>
      <c r="G2451" s="511">
        <v>100</v>
      </c>
      <c r="H2451" s="509">
        <f t="shared" si="51"/>
        <v>80</v>
      </c>
      <c r="I2451" s="501">
        <f t="shared" si="52"/>
        <v>20</v>
      </c>
    </row>
    <row r="2452" spans="1:9" ht="30" x14ac:dyDescent="0.3">
      <c r="A2452" s="494" t="s">
        <v>6833</v>
      </c>
      <c r="B2452" s="510" t="s">
        <v>545</v>
      </c>
      <c r="C2452" s="302" t="s">
        <v>6834</v>
      </c>
      <c r="D2452" s="514">
        <v>13001039682</v>
      </c>
      <c r="E2452" s="508" t="s">
        <v>1276</v>
      </c>
      <c r="F2452" s="508" t="s">
        <v>350</v>
      </c>
      <c r="G2452" s="511">
        <v>100</v>
      </c>
      <c r="H2452" s="509">
        <f t="shared" si="51"/>
        <v>80</v>
      </c>
      <c r="I2452" s="501">
        <f t="shared" si="52"/>
        <v>20</v>
      </c>
    </row>
    <row r="2453" spans="1:9" ht="30" x14ac:dyDescent="0.3">
      <c r="A2453" s="494" t="s">
        <v>6835</v>
      </c>
      <c r="B2453" s="510" t="s">
        <v>791</v>
      </c>
      <c r="C2453" s="302" t="s">
        <v>6394</v>
      </c>
      <c r="D2453" s="514">
        <v>13001018073</v>
      </c>
      <c r="E2453" s="508" t="s">
        <v>1276</v>
      </c>
      <c r="F2453" s="508" t="s">
        <v>350</v>
      </c>
      <c r="G2453" s="511">
        <v>100</v>
      </c>
      <c r="H2453" s="509">
        <f t="shared" si="51"/>
        <v>80</v>
      </c>
      <c r="I2453" s="501">
        <f t="shared" si="52"/>
        <v>20</v>
      </c>
    </row>
    <row r="2454" spans="1:9" ht="30" x14ac:dyDescent="0.3">
      <c r="A2454" s="494" t="s">
        <v>6836</v>
      </c>
      <c r="B2454" s="510" t="s">
        <v>1324</v>
      </c>
      <c r="C2454" s="302" t="s">
        <v>6837</v>
      </c>
      <c r="D2454" s="514">
        <v>13001016077</v>
      </c>
      <c r="E2454" s="508" t="s">
        <v>1276</v>
      </c>
      <c r="F2454" s="508" t="s">
        <v>350</v>
      </c>
      <c r="G2454" s="511">
        <v>100</v>
      </c>
      <c r="H2454" s="509">
        <f t="shared" si="51"/>
        <v>80</v>
      </c>
      <c r="I2454" s="501">
        <f t="shared" si="52"/>
        <v>20</v>
      </c>
    </row>
    <row r="2455" spans="1:9" ht="30" x14ac:dyDescent="0.3">
      <c r="A2455" s="494" t="s">
        <v>6838</v>
      </c>
      <c r="B2455" s="510" t="s">
        <v>726</v>
      </c>
      <c r="C2455" s="302" t="s">
        <v>6839</v>
      </c>
      <c r="D2455" s="514">
        <v>13001036405</v>
      </c>
      <c r="E2455" s="508" t="s">
        <v>1276</v>
      </c>
      <c r="F2455" s="508" t="s">
        <v>350</v>
      </c>
      <c r="G2455" s="511">
        <v>100</v>
      </c>
      <c r="H2455" s="509">
        <f t="shared" si="51"/>
        <v>80</v>
      </c>
      <c r="I2455" s="501">
        <f t="shared" si="52"/>
        <v>20</v>
      </c>
    </row>
    <row r="2456" spans="1:9" ht="30" x14ac:dyDescent="0.3">
      <c r="A2456" s="494" t="s">
        <v>6840</v>
      </c>
      <c r="B2456" s="510" t="s">
        <v>726</v>
      </c>
      <c r="C2456" s="302" t="s">
        <v>1254</v>
      </c>
      <c r="D2456" s="514">
        <v>13001036405</v>
      </c>
      <c r="E2456" s="508" t="s">
        <v>1276</v>
      </c>
      <c r="F2456" s="508" t="s">
        <v>350</v>
      </c>
      <c r="G2456" s="511">
        <v>100</v>
      </c>
      <c r="H2456" s="509">
        <f t="shared" si="51"/>
        <v>80</v>
      </c>
      <c r="I2456" s="501">
        <f t="shared" si="52"/>
        <v>20</v>
      </c>
    </row>
    <row r="2457" spans="1:9" ht="30" x14ac:dyDescent="0.3">
      <c r="A2457" s="494" t="s">
        <v>6841</v>
      </c>
      <c r="B2457" s="510" t="s">
        <v>726</v>
      </c>
      <c r="C2457" s="302" t="s">
        <v>795</v>
      </c>
      <c r="D2457" s="514">
        <v>13001059551</v>
      </c>
      <c r="E2457" s="508" t="s">
        <v>1276</v>
      </c>
      <c r="F2457" s="508" t="s">
        <v>350</v>
      </c>
      <c r="G2457" s="511">
        <v>100</v>
      </c>
      <c r="H2457" s="509">
        <f t="shared" ref="H2457:H2520" si="53">G2457-I2457</f>
        <v>80</v>
      </c>
      <c r="I2457" s="501">
        <f t="shared" ref="I2457:I2520" si="54">G2457*20%</f>
        <v>20</v>
      </c>
    </row>
    <row r="2458" spans="1:9" ht="30" x14ac:dyDescent="0.3">
      <c r="A2458" s="494" t="s">
        <v>6842</v>
      </c>
      <c r="B2458" s="510" t="s">
        <v>1356</v>
      </c>
      <c r="C2458" s="302" t="s">
        <v>1833</v>
      </c>
      <c r="D2458" s="514">
        <v>13601070423</v>
      </c>
      <c r="E2458" s="508" t="s">
        <v>1276</v>
      </c>
      <c r="F2458" s="508" t="s">
        <v>350</v>
      </c>
      <c r="G2458" s="511">
        <v>100</v>
      </c>
      <c r="H2458" s="509">
        <f t="shared" si="53"/>
        <v>80</v>
      </c>
      <c r="I2458" s="501">
        <f t="shared" si="54"/>
        <v>20</v>
      </c>
    </row>
    <row r="2459" spans="1:9" ht="30" x14ac:dyDescent="0.3">
      <c r="A2459" s="494" t="s">
        <v>6843</v>
      </c>
      <c r="B2459" s="510" t="s">
        <v>1473</v>
      </c>
      <c r="C2459" s="302" t="s">
        <v>6844</v>
      </c>
      <c r="D2459" s="514" t="s">
        <v>6845</v>
      </c>
      <c r="E2459" s="508" t="s">
        <v>1276</v>
      </c>
      <c r="F2459" s="508" t="s">
        <v>350</v>
      </c>
      <c r="G2459" s="511">
        <v>100</v>
      </c>
      <c r="H2459" s="509">
        <f t="shared" si="53"/>
        <v>80</v>
      </c>
      <c r="I2459" s="501">
        <f t="shared" si="54"/>
        <v>20</v>
      </c>
    </row>
    <row r="2460" spans="1:9" ht="30" x14ac:dyDescent="0.3">
      <c r="A2460" s="494" t="s">
        <v>6846</v>
      </c>
      <c r="B2460" s="510" t="s">
        <v>1797</v>
      </c>
      <c r="C2460" s="302" t="s">
        <v>6847</v>
      </c>
      <c r="D2460" s="514">
        <v>13001045376</v>
      </c>
      <c r="E2460" s="508" t="s">
        <v>1276</v>
      </c>
      <c r="F2460" s="508" t="s">
        <v>350</v>
      </c>
      <c r="G2460" s="511">
        <v>100</v>
      </c>
      <c r="H2460" s="509">
        <f t="shared" si="53"/>
        <v>80</v>
      </c>
      <c r="I2460" s="501">
        <f t="shared" si="54"/>
        <v>20</v>
      </c>
    </row>
    <row r="2461" spans="1:9" ht="30" x14ac:dyDescent="0.3">
      <c r="A2461" s="494" t="s">
        <v>6848</v>
      </c>
      <c r="B2461" s="510" t="s">
        <v>756</v>
      </c>
      <c r="C2461" s="302" t="s">
        <v>6849</v>
      </c>
      <c r="D2461" s="514">
        <v>13001053925</v>
      </c>
      <c r="E2461" s="508" t="s">
        <v>1276</v>
      </c>
      <c r="F2461" s="508" t="s">
        <v>350</v>
      </c>
      <c r="G2461" s="511">
        <v>100</v>
      </c>
      <c r="H2461" s="509">
        <f t="shared" si="53"/>
        <v>80</v>
      </c>
      <c r="I2461" s="501">
        <f t="shared" si="54"/>
        <v>20</v>
      </c>
    </row>
    <row r="2462" spans="1:9" ht="30" x14ac:dyDescent="0.3">
      <c r="A2462" s="494" t="s">
        <v>6850</v>
      </c>
      <c r="B2462" s="510" t="s">
        <v>1491</v>
      </c>
      <c r="C2462" s="302" t="s">
        <v>828</v>
      </c>
      <c r="D2462" s="514">
        <v>33001057857</v>
      </c>
      <c r="E2462" s="508" t="s">
        <v>1276</v>
      </c>
      <c r="F2462" s="508" t="s">
        <v>350</v>
      </c>
      <c r="G2462" s="511">
        <v>100</v>
      </c>
      <c r="H2462" s="509">
        <f t="shared" si="53"/>
        <v>80</v>
      </c>
      <c r="I2462" s="501">
        <f t="shared" si="54"/>
        <v>20</v>
      </c>
    </row>
    <row r="2463" spans="1:9" ht="30" x14ac:dyDescent="0.3">
      <c r="A2463" s="494" t="s">
        <v>6851</v>
      </c>
      <c r="B2463" s="510" t="s">
        <v>536</v>
      </c>
      <c r="C2463" s="302" t="s">
        <v>6852</v>
      </c>
      <c r="D2463" s="514">
        <v>40001010153</v>
      </c>
      <c r="E2463" s="508" t="s">
        <v>1276</v>
      </c>
      <c r="F2463" s="508" t="s">
        <v>350</v>
      </c>
      <c r="G2463" s="511">
        <v>100</v>
      </c>
      <c r="H2463" s="509">
        <f t="shared" si="53"/>
        <v>80</v>
      </c>
      <c r="I2463" s="501">
        <f t="shared" si="54"/>
        <v>20</v>
      </c>
    </row>
    <row r="2464" spans="1:9" ht="30" x14ac:dyDescent="0.3">
      <c r="A2464" s="494" t="s">
        <v>6853</v>
      </c>
      <c r="B2464" s="510" t="s">
        <v>1688</v>
      </c>
      <c r="C2464" s="302" t="s">
        <v>2628</v>
      </c>
      <c r="D2464" s="514">
        <v>13001038306</v>
      </c>
      <c r="E2464" s="508" t="s">
        <v>1276</v>
      </c>
      <c r="F2464" s="508" t="s">
        <v>350</v>
      </c>
      <c r="G2464" s="511">
        <v>100</v>
      </c>
      <c r="H2464" s="509">
        <f t="shared" si="53"/>
        <v>80</v>
      </c>
      <c r="I2464" s="501">
        <f t="shared" si="54"/>
        <v>20</v>
      </c>
    </row>
    <row r="2465" spans="1:9" ht="30" x14ac:dyDescent="0.3">
      <c r="A2465" s="494" t="s">
        <v>6854</v>
      </c>
      <c r="B2465" s="510" t="s">
        <v>929</v>
      </c>
      <c r="C2465" s="302" t="s">
        <v>6855</v>
      </c>
      <c r="D2465" s="514">
        <v>13001022735</v>
      </c>
      <c r="E2465" s="508" t="s">
        <v>1276</v>
      </c>
      <c r="F2465" s="508" t="s">
        <v>350</v>
      </c>
      <c r="G2465" s="511">
        <v>100</v>
      </c>
      <c r="H2465" s="509">
        <f t="shared" si="53"/>
        <v>80</v>
      </c>
      <c r="I2465" s="501">
        <f t="shared" si="54"/>
        <v>20</v>
      </c>
    </row>
    <row r="2466" spans="1:9" ht="30" x14ac:dyDescent="0.3">
      <c r="A2466" s="494" t="s">
        <v>6856</v>
      </c>
      <c r="B2466" s="510" t="s">
        <v>1565</v>
      </c>
      <c r="C2466" s="302" t="s">
        <v>3250</v>
      </c>
      <c r="D2466" s="514">
        <v>13001036122</v>
      </c>
      <c r="E2466" s="508" t="s">
        <v>1276</v>
      </c>
      <c r="F2466" s="508" t="s">
        <v>350</v>
      </c>
      <c r="G2466" s="511">
        <v>100</v>
      </c>
      <c r="H2466" s="509">
        <f t="shared" si="53"/>
        <v>80</v>
      </c>
      <c r="I2466" s="501">
        <f t="shared" si="54"/>
        <v>20</v>
      </c>
    </row>
    <row r="2467" spans="1:9" ht="30" x14ac:dyDescent="0.3">
      <c r="A2467" s="494" t="s">
        <v>6857</v>
      </c>
      <c r="B2467" s="510" t="s">
        <v>550</v>
      </c>
      <c r="C2467" s="302" t="s">
        <v>6858</v>
      </c>
      <c r="D2467" s="514">
        <v>13001021250</v>
      </c>
      <c r="E2467" s="508" t="s">
        <v>1276</v>
      </c>
      <c r="F2467" s="508" t="s">
        <v>350</v>
      </c>
      <c r="G2467" s="511">
        <v>100</v>
      </c>
      <c r="H2467" s="509">
        <f t="shared" si="53"/>
        <v>80</v>
      </c>
      <c r="I2467" s="501">
        <f t="shared" si="54"/>
        <v>20</v>
      </c>
    </row>
    <row r="2468" spans="1:9" ht="30" x14ac:dyDescent="0.3">
      <c r="A2468" s="494" t="s">
        <v>6859</v>
      </c>
      <c r="B2468" s="510" t="s">
        <v>499</v>
      </c>
      <c r="C2468" s="302" t="s">
        <v>6860</v>
      </c>
      <c r="D2468" s="514">
        <v>13001041345</v>
      </c>
      <c r="E2468" s="508" t="s">
        <v>1276</v>
      </c>
      <c r="F2468" s="508" t="s">
        <v>350</v>
      </c>
      <c r="G2468" s="511">
        <v>100</v>
      </c>
      <c r="H2468" s="509">
        <f t="shared" si="53"/>
        <v>80</v>
      </c>
      <c r="I2468" s="501">
        <f t="shared" si="54"/>
        <v>20</v>
      </c>
    </row>
    <row r="2469" spans="1:9" ht="30" x14ac:dyDescent="0.3">
      <c r="A2469" s="494" t="s">
        <v>6861</v>
      </c>
      <c r="B2469" s="510" t="s">
        <v>6862</v>
      </c>
      <c r="C2469" s="302" t="s">
        <v>6863</v>
      </c>
      <c r="D2469" s="514">
        <v>13001011336</v>
      </c>
      <c r="E2469" s="508" t="s">
        <v>1276</v>
      </c>
      <c r="F2469" s="508" t="s">
        <v>350</v>
      </c>
      <c r="G2469" s="511">
        <v>100</v>
      </c>
      <c r="H2469" s="509">
        <f t="shared" si="53"/>
        <v>80</v>
      </c>
      <c r="I2469" s="501">
        <f t="shared" si="54"/>
        <v>20</v>
      </c>
    </row>
    <row r="2470" spans="1:9" ht="30" x14ac:dyDescent="0.3">
      <c r="A2470" s="494" t="s">
        <v>6864</v>
      </c>
      <c r="B2470" s="510" t="s">
        <v>2394</v>
      </c>
      <c r="C2470" s="302" t="s">
        <v>6865</v>
      </c>
      <c r="D2470" s="514">
        <v>13001019726</v>
      </c>
      <c r="E2470" s="508" t="s">
        <v>1276</v>
      </c>
      <c r="F2470" s="508" t="s">
        <v>350</v>
      </c>
      <c r="G2470" s="511">
        <v>100</v>
      </c>
      <c r="H2470" s="509">
        <f t="shared" si="53"/>
        <v>80</v>
      </c>
      <c r="I2470" s="501">
        <f t="shared" si="54"/>
        <v>20</v>
      </c>
    </row>
    <row r="2471" spans="1:9" ht="30" x14ac:dyDescent="0.3">
      <c r="A2471" s="494" t="s">
        <v>6866</v>
      </c>
      <c r="B2471" s="510" t="s">
        <v>871</v>
      </c>
      <c r="C2471" s="302" t="s">
        <v>6867</v>
      </c>
      <c r="D2471" s="514" t="s">
        <v>6868</v>
      </c>
      <c r="E2471" s="508" t="s">
        <v>1276</v>
      </c>
      <c r="F2471" s="508" t="s">
        <v>350</v>
      </c>
      <c r="G2471" s="511">
        <v>100</v>
      </c>
      <c r="H2471" s="509">
        <f t="shared" si="53"/>
        <v>80</v>
      </c>
      <c r="I2471" s="501">
        <f t="shared" si="54"/>
        <v>20</v>
      </c>
    </row>
    <row r="2472" spans="1:9" ht="30" x14ac:dyDescent="0.3">
      <c r="A2472" s="494" t="s">
        <v>6869</v>
      </c>
      <c r="B2472" s="510" t="s">
        <v>1433</v>
      </c>
      <c r="C2472" s="302" t="s">
        <v>2628</v>
      </c>
      <c r="D2472" s="514">
        <v>13001002754</v>
      </c>
      <c r="E2472" s="508" t="s">
        <v>1276</v>
      </c>
      <c r="F2472" s="508" t="s">
        <v>350</v>
      </c>
      <c r="G2472" s="511">
        <v>100</v>
      </c>
      <c r="H2472" s="509">
        <f t="shared" si="53"/>
        <v>80</v>
      </c>
      <c r="I2472" s="501">
        <f t="shared" si="54"/>
        <v>20</v>
      </c>
    </row>
    <row r="2473" spans="1:9" ht="30" x14ac:dyDescent="0.3">
      <c r="A2473" s="494" t="s">
        <v>6870</v>
      </c>
      <c r="B2473" s="510" t="s">
        <v>6871</v>
      </c>
      <c r="C2473" s="302" t="s">
        <v>4642</v>
      </c>
      <c r="D2473" s="514">
        <v>13001022010</v>
      </c>
      <c r="E2473" s="508" t="s">
        <v>1276</v>
      </c>
      <c r="F2473" s="508" t="s">
        <v>350</v>
      </c>
      <c r="G2473" s="511">
        <v>100</v>
      </c>
      <c r="H2473" s="509">
        <f t="shared" si="53"/>
        <v>80</v>
      </c>
      <c r="I2473" s="501">
        <f t="shared" si="54"/>
        <v>20</v>
      </c>
    </row>
    <row r="2474" spans="1:9" ht="30" x14ac:dyDescent="0.3">
      <c r="A2474" s="494" t="s">
        <v>6872</v>
      </c>
      <c r="B2474" s="510" t="s">
        <v>495</v>
      </c>
      <c r="C2474" s="302" t="s">
        <v>6873</v>
      </c>
      <c r="D2474" s="514">
        <v>13001015085</v>
      </c>
      <c r="E2474" s="508" t="s">
        <v>1276</v>
      </c>
      <c r="F2474" s="508" t="s">
        <v>350</v>
      </c>
      <c r="G2474" s="511">
        <v>100</v>
      </c>
      <c r="H2474" s="509">
        <f t="shared" si="53"/>
        <v>80</v>
      </c>
      <c r="I2474" s="501">
        <f t="shared" si="54"/>
        <v>20</v>
      </c>
    </row>
    <row r="2475" spans="1:9" ht="30" x14ac:dyDescent="0.3">
      <c r="A2475" s="494" t="s">
        <v>6874</v>
      </c>
      <c r="B2475" s="510" t="s">
        <v>536</v>
      </c>
      <c r="C2475" s="302" t="s">
        <v>6875</v>
      </c>
      <c r="D2475" s="514">
        <v>13001019983</v>
      </c>
      <c r="E2475" s="508" t="s">
        <v>1276</v>
      </c>
      <c r="F2475" s="508" t="s">
        <v>350</v>
      </c>
      <c r="G2475" s="511">
        <v>100</v>
      </c>
      <c r="H2475" s="509">
        <f t="shared" si="53"/>
        <v>80</v>
      </c>
      <c r="I2475" s="501">
        <f t="shared" si="54"/>
        <v>20</v>
      </c>
    </row>
    <row r="2476" spans="1:9" ht="30" x14ac:dyDescent="0.3">
      <c r="A2476" s="494" t="s">
        <v>6876</v>
      </c>
      <c r="B2476" s="510" t="s">
        <v>1302</v>
      </c>
      <c r="C2476" s="302" t="s">
        <v>6877</v>
      </c>
      <c r="D2476" s="514">
        <v>13001012418</v>
      </c>
      <c r="E2476" s="508" t="s">
        <v>1276</v>
      </c>
      <c r="F2476" s="508" t="s">
        <v>350</v>
      </c>
      <c r="G2476" s="511">
        <v>100</v>
      </c>
      <c r="H2476" s="509">
        <f t="shared" si="53"/>
        <v>80</v>
      </c>
      <c r="I2476" s="501">
        <f t="shared" si="54"/>
        <v>20</v>
      </c>
    </row>
    <row r="2477" spans="1:9" ht="30" x14ac:dyDescent="0.3">
      <c r="A2477" s="494" t="s">
        <v>6878</v>
      </c>
      <c r="B2477" s="510" t="s">
        <v>6879</v>
      </c>
      <c r="C2477" s="302" t="s">
        <v>6880</v>
      </c>
      <c r="D2477" s="514">
        <v>14001017909</v>
      </c>
      <c r="E2477" s="508" t="s">
        <v>1276</v>
      </c>
      <c r="F2477" s="508" t="s">
        <v>350</v>
      </c>
      <c r="G2477" s="511">
        <v>100</v>
      </c>
      <c r="H2477" s="509">
        <f t="shared" si="53"/>
        <v>80</v>
      </c>
      <c r="I2477" s="501">
        <f t="shared" si="54"/>
        <v>20</v>
      </c>
    </row>
    <row r="2478" spans="1:9" ht="30" x14ac:dyDescent="0.3">
      <c r="A2478" s="494" t="s">
        <v>6881</v>
      </c>
      <c r="B2478" s="510" t="s">
        <v>672</v>
      </c>
      <c r="C2478" s="302" t="s">
        <v>2851</v>
      </c>
      <c r="D2478" s="510">
        <v>14001000264</v>
      </c>
      <c r="E2478" s="508" t="s">
        <v>1276</v>
      </c>
      <c r="F2478" s="508" t="s">
        <v>350</v>
      </c>
      <c r="G2478" s="511">
        <v>100</v>
      </c>
      <c r="H2478" s="509">
        <f t="shared" si="53"/>
        <v>80</v>
      </c>
      <c r="I2478" s="501">
        <f t="shared" si="54"/>
        <v>20</v>
      </c>
    </row>
    <row r="2479" spans="1:9" ht="30" x14ac:dyDescent="0.3">
      <c r="A2479" s="494" t="s">
        <v>6882</v>
      </c>
      <c r="B2479" s="510" t="s">
        <v>536</v>
      </c>
      <c r="C2479" s="302" t="s">
        <v>6883</v>
      </c>
      <c r="D2479" s="514">
        <v>14001018018</v>
      </c>
      <c r="E2479" s="508" t="s">
        <v>1276</v>
      </c>
      <c r="F2479" s="508" t="s">
        <v>350</v>
      </c>
      <c r="G2479" s="511">
        <v>100</v>
      </c>
      <c r="H2479" s="509">
        <f t="shared" si="53"/>
        <v>80</v>
      </c>
      <c r="I2479" s="501">
        <f t="shared" si="54"/>
        <v>20</v>
      </c>
    </row>
    <row r="2480" spans="1:9" ht="30" x14ac:dyDescent="0.3">
      <c r="A2480" s="494" t="s">
        <v>6884</v>
      </c>
      <c r="B2480" s="510" t="s">
        <v>6885</v>
      </c>
      <c r="C2480" s="302" t="s">
        <v>6886</v>
      </c>
      <c r="D2480" s="510">
        <v>14001016053</v>
      </c>
      <c r="E2480" s="508" t="s">
        <v>1276</v>
      </c>
      <c r="F2480" s="508" t="s">
        <v>350</v>
      </c>
      <c r="G2480" s="511">
        <v>100</v>
      </c>
      <c r="H2480" s="509">
        <f t="shared" si="53"/>
        <v>80</v>
      </c>
      <c r="I2480" s="501">
        <f t="shared" si="54"/>
        <v>20</v>
      </c>
    </row>
    <row r="2481" spans="1:9" ht="30" x14ac:dyDescent="0.3">
      <c r="A2481" s="494" t="s">
        <v>6887</v>
      </c>
      <c r="B2481" s="510" t="s">
        <v>1320</v>
      </c>
      <c r="C2481" s="302" t="s">
        <v>6888</v>
      </c>
      <c r="D2481" s="514">
        <v>14001016225</v>
      </c>
      <c r="E2481" s="508" t="s">
        <v>1276</v>
      </c>
      <c r="F2481" s="508" t="s">
        <v>350</v>
      </c>
      <c r="G2481" s="511">
        <v>100</v>
      </c>
      <c r="H2481" s="509">
        <f t="shared" si="53"/>
        <v>80</v>
      </c>
      <c r="I2481" s="501">
        <f t="shared" si="54"/>
        <v>20</v>
      </c>
    </row>
    <row r="2482" spans="1:9" ht="30" x14ac:dyDescent="0.3">
      <c r="A2482" s="494" t="s">
        <v>6889</v>
      </c>
      <c r="B2482" s="510" t="s">
        <v>550</v>
      </c>
      <c r="C2482" s="302" t="s">
        <v>6890</v>
      </c>
      <c r="D2482" s="510">
        <v>14001002221</v>
      </c>
      <c r="E2482" s="508" t="s">
        <v>1276</v>
      </c>
      <c r="F2482" s="508" t="s">
        <v>350</v>
      </c>
      <c r="G2482" s="511">
        <v>100</v>
      </c>
      <c r="H2482" s="509">
        <f t="shared" si="53"/>
        <v>80</v>
      </c>
      <c r="I2482" s="501">
        <f t="shared" si="54"/>
        <v>20</v>
      </c>
    </row>
    <row r="2483" spans="1:9" ht="30" x14ac:dyDescent="0.3">
      <c r="A2483" s="494" t="s">
        <v>6891</v>
      </c>
      <c r="B2483" s="510" t="s">
        <v>1797</v>
      </c>
      <c r="C2483" s="302" t="s">
        <v>6892</v>
      </c>
      <c r="D2483" s="510">
        <v>14001016988</v>
      </c>
      <c r="E2483" s="508" t="s">
        <v>1276</v>
      </c>
      <c r="F2483" s="508" t="s">
        <v>350</v>
      </c>
      <c r="G2483" s="511">
        <v>100</v>
      </c>
      <c r="H2483" s="509">
        <f t="shared" si="53"/>
        <v>80</v>
      </c>
      <c r="I2483" s="501">
        <f t="shared" si="54"/>
        <v>20</v>
      </c>
    </row>
    <row r="2484" spans="1:9" ht="30" x14ac:dyDescent="0.3">
      <c r="A2484" s="494" t="s">
        <v>6893</v>
      </c>
      <c r="B2484" s="510" t="s">
        <v>1746</v>
      </c>
      <c r="C2484" s="302" t="s">
        <v>6880</v>
      </c>
      <c r="D2484" s="514">
        <v>14001014706</v>
      </c>
      <c r="E2484" s="508" t="s">
        <v>1276</v>
      </c>
      <c r="F2484" s="508" t="s">
        <v>350</v>
      </c>
      <c r="G2484" s="511">
        <v>100</v>
      </c>
      <c r="H2484" s="509">
        <f t="shared" si="53"/>
        <v>80</v>
      </c>
      <c r="I2484" s="501">
        <f t="shared" si="54"/>
        <v>20</v>
      </c>
    </row>
    <row r="2485" spans="1:9" ht="30" x14ac:dyDescent="0.3">
      <c r="A2485" s="494" t="s">
        <v>6894</v>
      </c>
      <c r="B2485" s="510" t="s">
        <v>550</v>
      </c>
      <c r="C2485" s="302" t="s">
        <v>6895</v>
      </c>
      <c r="D2485" s="510">
        <v>14001020659</v>
      </c>
      <c r="E2485" s="508" t="s">
        <v>1276</v>
      </c>
      <c r="F2485" s="508" t="s">
        <v>350</v>
      </c>
      <c r="G2485" s="511">
        <v>100</v>
      </c>
      <c r="H2485" s="509">
        <f t="shared" si="53"/>
        <v>80</v>
      </c>
      <c r="I2485" s="501">
        <f t="shared" si="54"/>
        <v>20</v>
      </c>
    </row>
    <row r="2486" spans="1:9" ht="30" x14ac:dyDescent="0.3">
      <c r="A2486" s="494" t="s">
        <v>6896</v>
      </c>
      <c r="B2486" s="510" t="s">
        <v>506</v>
      </c>
      <c r="C2486" s="302" t="s">
        <v>6897</v>
      </c>
      <c r="D2486" s="514">
        <v>14001017425</v>
      </c>
      <c r="E2486" s="508" t="s">
        <v>1276</v>
      </c>
      <c r="F2486" s="508" t="s">
        <v>350</v>
      </c>
      <c r="G2486" s="511">
        <v>100</v>
      </c>
      <c r="H2486" s="509">
        <f t="shared" si="53"/>
        <v>80</v>
      </c>
      <c r="I2486" s="501">
        <f t="shared" si="54"/>
        <v>20</v>
      </c>
    </row>
    <row r="2487" spans="1:9" ht="30" x14ac:dyDescent="0.3">
      <c r="A2487" s="494" t="s">
        <v>6898</v>
      </c>
      <c r="B2487" s="510" t="s">
        <v>495</v>
      </c>
      <c r="C2487" s="302" t="s">
        <v>6899</v>
      </c>
      <c r="D2487" s="514">
        <v>14001023356</v>
      </c>
      <c r="E2487" s="508" t="s">
        <v>1276</v>
      </c>
      <c r="F2487" s="508" t="s">
        <v>350</v>
      </c>
      <c r="G2487" s="511">
        <v>100</v>
      </c>
      <c r="H2487" s="509">
        <f t="shared" si="53"/>
        <v>80</v>
      </c>
      <c r="I2487" s="501">
        <f t="shared" si="54"/>
        <v>20</v>
      </c>
    </row>
    <row r="2488" spans="1:9" ht="30" x14ac:dyDescent="0.3">
      <c r="A2488" s="494" t="s">
        <v>6900</v>
      </c>
      <c r="B2488" s="510" t="s">
        <v>502</v>
      </c>
      <c r="C2488" s="302" t="s">
        <v>6177</v>
      </c>
      <c r="D2488" s="510">
        <v>14001006667</v>
      </c>
      <c r="E2488" s="508" t="s">
        <v>1276</v>
      </c>
      <c r="F2488" s="508" t="s">
        <v>350</v>
      </c>
      <c r="G2488" s="511">
        <v>100</v>
      </c>
      <c r="H2488" s="509">
        <f t="shared" si="53"/>
        <v>80</v>
      </c>
      <c r="I2488" s="501">
        <f t="shared" si="54"/>
        <v>20</v>
      </c>
    </row>
    <row r="2489" spans="1:9" ht="30" x14ac:dyDescent="0.3">
      <c r="A2489" s="494" t="s">
        <v>6901</v>
      </c>
      <c r="B2489" s="510" t="s">
        <v>752</v>
      </c>
      <c r="C2489" s="302" t="s">
        <v>6902</v>
      </c>
      <c r="D2489" s="514">
        <v>14001004649</v>
      </c>
      <c r="E2489" s="508" t="s">
        <v>1276</v>
      </c>
      <c r="F2489" s="508" t="s">
        <v>350</v>
      </c>
      <c r="G2489" s="511">
        <v>100</v>
      </c>
      <c r="H2489" s="509">
        <f t="shared" si="53"/>
        <v>80</v>
      </c>
      <c r="I2489" s="501">
        <f t="shared" si="54"/>
        <v>20</v>
      </c>
    </row>
    <row r="2490" spans="1:9" ht="30" x14ac:dyDescent="0.3">
      <c r="A2490" s="494" t="s">
        <v>6903</v>
      </c>
      <c r="B2490" s="510" t="s">
        <v>636</v>
      </c>
      <c r="C2490" s="302" t="s">
        <v>6904</v>
      </c>
      <c r="D2490" s="514" t="s">
        <v>6905</v>
      </c>
      <c r="E2490" s="508" t="s">
        <v>1276</v>
      </c>
      <c r="F2490" s="508" t="s">
        <v>350</v>
      </c>
      <c r="G2490" s="511">
        <v>100</v>
      </c>
      <c r="H2490" s="509">
        <f t="shared" si="53"/>
        <v>80</v>
      </c>
      <c r="I2490" s="501">
        <f t="shared" si="54"/>
        <v>20</v>
      </c>
    </row>
    <row r="2491" spans="1:9" ht="30" x14ac:dyDescent="0.3">
      <c r="A2491" s="494" t="s">
        <v>6906</v>
      </c>
      <c r="B2491" s="510" t="s">
        <v>1324</v>
      </c>
      <c r="C2491" s="302" t="s">
        <v>800</v>
      </c>
      <c r="D2491" s="514">
        <v>14001006554</v>
      </c>
      <c r="E2491" s="508" t="s">
        <v>1276</v>
      </c>
      <c r="F2491" s="508" t="s">
        <v>350</v>
      </c>
      <c r="G2491" s="511">
        <v>100</v>
      </c>
      <c r="H2491" s="509">
        <f t="shared" si="53"/>
        <v>80</v>
      </c>
      <c r="I2491" s="501">
        <f t="shared" si="54"/>
        <v>20</v>
      </c>
    </row>
    <row r="2492" spans="1:9" ht="30" x14ac:dyDescent="0.3">
      <c r="A2492" s="494" t="s">
        <v>6907</v>
      </c>
      <c r="B2492" s="510" t="s">
        <v>4391</v>
      </c>
      <c r="C2492" s="302" t="s">
        <v>1239</v>
      </c>
      <c r="D2492" s="510">
        <v>14001007229</v>
      </c>
      <c r="E2492" s="508" t="s">
        <v>1276</v>
      </c>
      <c r="F2492" s="508" t="s">
        <v>350</v>
      </c>
      <c r="G2492" s="511">
        <v>100</v>
      </c>
      <c r="H2492" s="509">
        <f t="shared" si="53"/>
        <v>80</v>
      </c>
      <c r="I2492" s="501">
        <f t="shared" si="54"/>
        <v>20</v>
      </c>
    </row>
    <row r="2493" spans="1:9" ht="30" x14ac:dyDescent="0.3">
      <c r="A2493" s="494" t="s">
        <v>6908</v>
      </c>
      <c r="B2493" s="510" t="s">
        <v>1565</v>
      </c>
      <c r="C2493" s="302" t="s">
        <v>6909</v>
      </c>
      <c r="D2493" s="510">
        <v>14001014701</v>
      </c>
      <c r="E2493" s="508" t="s">
        <v>1276</v>
      </c>
      <c r="F2493" s="508" t="s">
        <v>350</v>
      </c>
      <c r="G2493" s="511">
        <v>100</v>
      </c>
      <c r="H2493" s="509">
        <f t="shared" si="53"/>
        <v>80</v>
      </c>
      <c r="I2493" s="501">
        <f t="shared" si="54"/>
        <v>20</v>
      </c>
    </row>
    <row r="2494" spans="1:9" ht="30" x14ac:dyDescent="0.3">
      <c r="A2494" s="494" t="s">
        <v>6910</v>
      </c>
      <c r="B2494" s="510" t="s">
        <v>1473</v>
      </c>
      <c r="C2494" s="302" t="s">
        <v>6911</v>
      </c>
      <c r="D2494" s="510">
        <v>14001021044</v>
      </c>
      <c r="E2494" s="508" t="s">
        <v>1276</v>
      </c>
      <c r="F2494" s="508" t="s">
        <v>350</v>
      </c>
      <c r="G2494" s="511">
        <v>100</v>
      </c>
      <c r="H2494" s="509">
        <f t="shared" si="53"/>
        <v>80</v>
      </c>
      <c r="I2494" s="501">
        <f t="shared" si="54"/>
        <v>20</v>
      </c>
    </row>
    <row r="2495" spans="1:9" ht="30" x14ac:dyDescent="0.3">
      <c r="A2495" s="494" t="s">
        <v>6912</v>
      </c>
      <c r="B2495" s="510" t="s">
        <v>1433</v>
      </c>
      <c r="C2495" s="302" t="s">
        <v>2732</v>
      </c>
      <c r="D2495" s="510">
        <v>14001005362</v>
      </c>
      <c r="E2495" s="508" t="s">
        <v>1276</v>
      </c>
      <c r="F2495" s="508" t="s">
        <v>350</v>
      </c>
      <c r="G2495" s="511">
        <v>100</v>
      </c>
      <c r="H2495" s="509">
        <f t="shared" si="53"/>
        <v>80</v>
      </c>
      <c r="I2495" s="501">
        <f t="shared" si="54"/>
        <v>20</v>
      </c>
    </row>
    <row r="2496" spans="1:9" ht="30" x14ac:dyDescent="0.3">
      <c r="A2496" s="494" t="s">
        <v>6913</v>
      </c>
      <c r="B2496" s="510" t="s">
        <v>1695</v>
      </c>
      <c r="C2496" s="302" t="s">
        <v>6880</v>
      </c>
      <c r="D2496" s="514">
        <v>14001009815</v>
      </c>
      <c r="E2496" s="508" t="s">
        <v>1276</v>
      </c>
      <c r="F2496" s="508" t="s">
        <v>350</v>
      </c>
      <c r="G2496" s="511">
        <v>100</v>
      </c>
      <c r="H2496" s="509">
        <f t="shared" si="53"/>
        <v>80</v>
      </c>
      <c r="I2496" s="501">
        <f t="shared" si="54"/>
        <v>20</v>
      </c>
    </row>
    <row r="2497" spans="1:9" ht="30" x14ac:dyDescent="0.3">
      <c r="A2497" s="494" t="s">
        <v>6914</v>
      </c>
      <c r="B2497" s="510" t="s">
        <v>485</v>
      </c>
      <c r="C2497" s="302" t="s">
        <v>6915</v>
      </c>
      <c r="D2497" s="514">
        <v>14001025218</v>
      </c>
      <c r="E2497" s="508" t="s">
        <v>1276</v>
      </c>
      <c r="F2497" s="508" t="s">
        <v>350</v>
      </c>
      <c r="G2497" s="511">
        <v>100</v>
      </c>
      <c r="H2497" s="509">
        <f t="shared" si="53"/>
        <v>80</v>
      </c>
      <c r="I2497" s="501">
        <f t="shared" si="54"/>
        <v>20</v>
      </c>
    </row>
    <row r="2498" spans="1:9" ht="30" x14ac:dyDescent="0.3">
      <c r="A2498" s="494" t="s">
        <v>6916</v>
      </c>
      <c r="B2498" s="510" t="s">
        <v>608</v>
      </c>
      <c r="C2498" s="302" t="s">
        <v>6892</v>
      </c>
      <c r="D2498" s="514">
        <v>14001005230</v>
      </c>
      <c r="E2498" s="508" t="s">
        <v>1276</v>
      </c>
      <c r="F2498" s="508" t="s">
        <v>350</v>
      </c>
      <c r="G2498" s="511">
        <v>100</v>
      </c>
      <c r="H2498" s="509">
        <f t="shared" si="53"/>
        <v>80</v>
      </c>
      <c r="I2498" s="501">
        <f t="shared" si="54"/>
        <v>20</v>
      </c>
    </row>
    <row r="2499" spans="1:9" ht="30" x14ac:dyDescent="0.3">
      <c r="A2499" s="494" t="s">
        <v>6917</v>
      </c>
      <c r="B2499" s="510" t="s">
        <v>1433</v>
      </c>
      <c r="C2499" s="302" t="s">
        <v>6918</v>
      </c>
      <c r="D2499" s="514" t="s">
        <v>6919</v>
      </c>
      <c r="E2499" s="508" t="s">
        <v>1276</v>
      </c>
      <c r="F2499" s="508" t="s">
        <v>350</v>
      </c>
      <c r="G2499" s="511">
        <v>100</v>
      </c>
      <c r="H2499" s="509">
        <f t="shared" si="53"/>
        <v>80</v>
      </c>
      <c r="I2499" s="501">
        <f t="shared" si="54"/>
        <v>20</v>
      </c>
    </row>
    <row r="2500" spans="1:9" ht="30" x14ac:dyDescent="0.3">
      <c r="A2500" s="494" t="s">
        <v>6920</v>
      </c>
      <c r="B2500" s="510" t="s">
        <v>1545</v>
      </c>
      <c r="C2500" s="302" t="s">
        <v>1643</v>
      </c>
      <c r="D2500" s="514">
        <v>45001020389</v>
      </c>
      <c r="E2500" s="508" t="s">
        <v>1276</v>
      </c>
      <c r="F2500" s="508" t="s">
        <v>350</v>
      </c>
      <c r="G2500" s="511">
        <v>100</v>
      </c>
      <c r="H2500" s="509">
        <f t="shared" si="53"/>
        <v>80</v>
      </c>
      <c r="I2500" s="501">
        <f t="shared" si="54"/>
        <v>20</v>
      </c>
    </row>
    <row r="2501" spans="1:9" ht="30" x14ac:dyDescent="0.3">
      <c r="A2501" s="494" t="s">
        <v>6921</v>
      </c>
      <c r="B2501" s="510" t="s">
        <v>485</v>
      </c>
      <c r="C2501" s="302" t="s">
        <v>6922</v>
      </c>
      <c r="D2501" s="514">
        <v>33001001611</v>
      </c>
      <c r="E2501" s="508" t="s">
        <v>1276</v>
      </c>
      <c r="F2501" s="508" t="s">
        <v>350</v>
      </c>
      <c r="G2501" s="511">
        <v>100</v>
      </c>
      <c r="H2501" s="509">
        <f t="shared" si="53"/>
        <v>80</v>
      </c>
      <c r="I2501" s="501">
        <f t="shared" si="54"/>
        <v>20</v>
      </c>
    </row>
    <row r="2502" spans="1:9" ht="30" x14ac:dyDescent="0.3">
      <c r="A2502" s="494" t="s">
        <v>6923</v>
      </c>
      <c r="B2502" s="510" t="s">
        <v>1899</v>
      </c>
      <c r="C2502" s="302" t="s">
        <v>6924</v>
      </c>
      <c r="D2502" s="514">
        <v>45001028556</v>
      </c>
      <c r="E2502" s="508" t="s">
        <v>1276</v>
      </c>
      <c r="F2502" s="508" t="s">
        <v>350</v>
      </c>
      <c r="G2502" s="511">
        <v>100</v>
      </c>
      <c r="H2502" s="509">
        <f t="shared" si="53"/>
        <v>80</v>
      </c>
      <c r="I2502" s="501">
        <f t="shared" si="54"/>
        <v>20</v>
      </c>
    </row>
    <row r="2503" spans="1:9" ht="30" x14ac:dyDescent="0.3">
      <c r="A2503" s="494" t="s">
        <v>6925</v>
      </c>
      <c r="B2503" s="510" t="s">
        <v>1899</v>
      </c>
      <c r="C2503" s="302" t="s">
        <v>6926</v>
      </c>
      <c r="D2503" s="514">
        <v>45001020929</v>
      </c>
      <c r="E2503" s="508" t="s">
        <v>1276</v>
      </c>
      <c r="F2503" s="508" t="s">
        <v>350</v>
      </c>
      <c r="G2503" s="511">
        <v>100</v>
      </c>
      <c r="H2503" s="509">
        <f t="shared" si="53"/>
        <v>80</v>
      </c>
      <c r="I2503" s="501">
        <f t="shared" si="54"/>
        <v>20</v>
      </c>
    </row>
    <row r="2504" spans="1:9" ht="30" x14ac:dyDescent="0.3">
      <c r="A2504" s="494" t="s">
        <v>6927</v>
      </c>
      <c r="B2504" s="510" t="s">
        <v>6928</v>
      </c>
      <c r="C2504" s="302" t="s">
        <v>1852</v>
      </c>
      <c r="D2504" s="514">
        <v>45001011849</v>
      </c>
      <c r="E2504" s="508" t="s">
        <v>1276</v>
      </c>
      <c r="F2504" s="508" t="s">
        <v>350</v>
      </c>
      <c r="G2504" s="511">
        <v>100</v>
      </c>
      <c r="H2504" s="509">
        <f t="shared" si="53"/>
        <v>80</v>
      </c>
      <c r="I2504" s="501">
        <f t="shared" si="54"/>
        <v>20</v>
      </c>
    </row>
    <row r="2505" spans="1:9" ht="30" x14ac:dyDescent="0.3">
      <c r="A2505" s="494" t="s">
        <v>6929</v>
      </c>
      <c r="B2505" s="510" t="s">
        <v>3678</v>
      </c>
      <c r="C2505" s="302" t="s">
        <v>6930</v>
      </c>
      <c r="D2505" s="514">
        <v>45001010860</v>
      </c>
      <c r="E2505" s="508" t="s">
        <v>1276</v>
      </c>
      <c r="F2505" s="508" t="s">
        <v>350</v>
      </c>
      <c r="G2505" s="511">
        <v>100</v>
      </c>
      <c r="H2505" s="509">
        <f t="shared" si="53"/>
        <v>80</v>
      </c>
      <c r="I2505" s="501">
        <f t="shared" si="54"/>
        <v>20</v>
      </c>
    </row>
    <row r="2506" spans="1:9" ht="30" x14ac:dyDescent="0.3">
      <c r="A2506" s="494" t="s">
        <v>6931</v>
      </c>
      <c r="B2506" s="510" t="s">
        <v>1324</v>
      </c>
      <c r="C2506" s="302" t="s">
        <v>1582</v>
      </c>
      <c r="D2506" s="514">
        <v>45001006241</v>
      </c>
      <c r="E2506" s="508" t="s">
        <v>1276</v>
      </c>
      <c r="F2506" s="508" t="s">
        <v>350</v>
      </c>
      <c r="G2506" s="511">
        <v>100</v>
      </c>
      <c r="H2506" s="509">
        <f t="shared" si="53"/>
        <v>80</v>
      </c>
      <c r="I2506" s="501">
        <f t="shared" si="54"/>
        <v>20</v>
      </c>
    </row>
    <row r="2507" spans="1:9" ht="30" x14ac:dyDescent="0.3">
      <c r="A2507" s="494" t="s">
        <v>6932</v>
      </c>
      <c r="B2507" s="510" t="s">
        <v>1064</v>
      </c>
      <c r="C2507" s="302" t="s">
        <v>6933</v>
      </c>
      <c r="D2507" s="514">
        <v>45001019381</v>
      </c>
      <c r="E2507" s="508" t="s">
        <v>1276</v>
      </c>
      <c r="F2507" s="508" t="s">
        <v>350</v>
      </c>
      <c r="G2507" s="511">
        <v>100</v>
      </c>
      <c r="H2507" s="509">
        <f t="shared" si="53"/>
        <v>80</v>
      </c>
      <c r="I2507" s="501">
        <f t="shared" si="54"/>
        <v>20</v>
      </c>
    </row>
    <row r="2508" spans="1:9" ht="30" x14ac:dyDescent="0.3">
      <c r="A2508" s="494" t="s">
        <v>6934</v>
      </c>
      <c r="B2508" s="510" t="s">
        <v>6935</v>
      </c>
      <c r="C2508" s="302" t="s">
        <v>6936</v>
      </c>
      <c r="D2508" s="514">
        <v>45001030072</v>
      </c>
      <c r="E2508" s="508" t="s">
        <v>1276</v>
      </c>
      <c r="F2508" s="508" t="s">
        <v>350</v>
      </c>
      <c r="G2508" s="511">
        <v>100</v>
      </c>
      <c r="H2508" s="509">
        <f t="shared" si="53"/>
        <v>80</v>
      </c>
      <c r="I2508" s="501">
        <f t="shared" si="54"/>
        <v>20</v>
      </c>
    </row>
    <row r="2509" spans="1:9" ht="30" x14ac:dyDescent="0.3">
      <c r="A2509" s="494" t="s">
        <v>6937</v>
      </c>
      <c r="B2509" s="510" t="s">
        <v>536</v>
      </c>
      <c r="C2509" s="302" t="s">
        <v>6938</v>
      </c>
      <c r="D2509" s="514">
        <v>45001030186</v>
      </c>
      <c r="E2509" s="508" t="s">
        <v>1276</v>
      </c>
      <c r="F2509" s="508" t="s">
        <v>350</v>
      </c>
      <c r="G2509" s="511">
        <v>100</v>
      </c>
      <c r="H2509" s="509">
        <f t="shared" si="53"/>
        <v>80</v>
      </c>
      <c r="I2509" s="501">
        <f t="shared" si="54"/>
        <v>20</v>
      </c>
    </row>
    <row r="2510" spans="1:9" ht="30" x14ac:dyDescent="0.3">
      <c r="A2510" s="494" t="s">
        <v>6939</v>
      </c>
      <c r="B2510" s="510" t="s">
        <v>2724</v>
      </c>
      <c r="C2510" s="302" t="s">
        <v>6940</v>
      </c>
      <c r="D2510" s="514">
        <v>45001021903</v>
      </c>
      <c r="E2510" s="508" t="s">
        <v>1276</v>
      </c>
      <c r="F2510" s="508" t="s">
        <v>350</v>
      </c>
      <c r="G2510" s="511">
        <v>100</v>
      </c>
      <c r="H2510" s="509">
        <f t="shared" si="53"/>
        <v>80</v>
      </c>
      <c r="I2510" s="501">
        <f t="shared" si="54"/>
        <v>20</v>
      </c>
    </row>
    <row r="2511" spans="1:9" ht="30" x14ac:dyDescent="0.3">
      <c r="A2511" s="494" t="s">
        <v>6941</v>
      </c>
      <c r="B2511" s="510" t="s">
        <v>507</v>
      </c>
      <c r="C2511" s="302" t="s">
        <v>1947</v>
      </c>
      <c r="D2511" s="514">
        <v>45001025292</v>
      </c>
      <c r="E2511" s="508" t="s">
        <v>1276</v>
      </c>
      <c r="F2511" s="508" t="s">
        <v>350</v>
      </c>
      <c r="G2511" s="511">
        <v>100</v>
      </c>
      <c r="H2511" s="509">
        <f t="shared" si="53"/>
        <v>80</v>
      </c>
      <c r="I2511" s="501">
        <f t="shared" si="54"/>
        <v>20</v>
      </c>
    </row>
    <row r="2512" spans="1:9" ht="30" x14ac:dyDescent="0.3">
      <c r="A2512" s="494" t="s">
        <v>6942</v>
      </c>
      <c r="B2512" s="510" t="s">
        <v>6943</v>
      </c>
      <c r="C2512" s="302" t="s">
        <v>6944</v>
      </c>
      <c r="D2512" s="514">
        <v>45001009098</v>
      </c>
      <c r="E2512" s="508" t="s">
        <v>1276</v>
      </c>
      <c r="F2512" s="508" t="s">
        <v>350</v>
      </c>
      <c r="G2512" s="511">
        <v>100</v>
      </c>
      <c r="H2512" s="509">
        <f t="shared" si="53"/>
        <v>80</v>
      </c>
      <c r="I2512" s="501">
        <f t="shared" si="54"/>
        <v>20</v>
      </c>
    </row>
    <row r="2513" spans="1:9" ht="30" x14ac:dyDescent="0.3">
      <c r="A2513" s="494" t="s">
        <v>6945</v>
      </c>
      <c r="B2513" s="510" t="s">
        <v>721</v>
      </c>
      <c r="C2513" s="302" t="s">
        <v>6946</v>
      </c>
      <c r="D2513" s="514">
        <v>45001028124</v>
      </c>
      <c r="E2513" s="508" t="s">
        <v>1276</v>
      </c>
      <c r="F2513" s="508" t="s">
        <v>350</v>
      </c>
      <c r="G2513" s="511">
        <v>100</v>
      </c>
      <c r="H2513" s="509">
        <f t="shared" si="53"/>
        <v>80</v>
      </c>
      <c r="I2513" s="501">
        <f t="shared" si="54"/>
        <v>20</v>
      </c>
    </row>
    <row r="2514" spans="1:9" ht="30" x14ac:dyDescent="0.3">
      <c r="A2514" s="494" t="s">
        <v>6947</v>
      </c>
      <c r="B2514" s="510" t="s">
        <v>2724</v>
      </c>
      <c r="C2514" s="302" t="s">
        <v>6948</v>
      </c>
      <c r="D2514" s="514">
        <v>45001026790</v>
      </c>
      <c r="E2514" s="508" t="s">
        <v>1276</v>
      </c>
      <c r="F2514" s="508" t="s">
        <v>350</v>
      </c>
      <c r="G2514" s="511">
        <v>100</v>
      </c>
      <c r="H2514" s="509">
        <f t="shared" si="53"/>
        <v>80</v>
      </c>
      <c r="I2514" s="501">
        <f t="shared" si="54"/>
        <v>20</v>
      </c>
    </row>
    <row r="2515" spans="1:9" ht="30" x14ac:dyDescent="0.3">
      <c r="A2515" s="494" t="s">
        <v>6949</v>
      </c>
      <c r="B2515" s="510" t="s">
        <v>545</v>
      </c>
      <c r="C2515" s="302" t="s">
        <v>6354</v>
      </c>
      <c r="D2515" s="514">
        <v>45001011998</v>
      </c>
      <c r="E2515" s="508" t="s">
        <v>1276</v>
      </c>
      <c r="F2515" s="508" t="s">
        <v>350</v>
      </c>
      <c r="G2515" s="511">
        <v>100</v>
      </c>
      <c r="H2515" s="509">
        <f t="shared" si="53"/>
        <v>80</v>
      </c>
      <c r="I2515" s="501">
        <f t="shared" si="54"/>
        <v>20</v>
      </c>
    </row>
    <row r="2516" spans="1:9" ht="30" x14ac:dyDescent="0.3">
      <c r="A2516" s="494" t="s">
        <v>6950</v>
      </c>
      <c r="B2516" s="510" t="s">
        <v>544</v>
      </c>
      <c r="C2516" s="302" t="s">
        <v>6951</v>
      </c>
      <c r="D2516" s="514">
        <v>45001022502</v>
      </c>
      <c r="E2516" s="508" t="s">
        <v>1276</v>
      </c>
      <c r="F2516" s="508" t="s">
        <v>350</v>
      </c>
      <c r="G2516" s="511">
        <v>100</v>
      </c>
      <c r="H2516" s="509">
        <f t="shared" si="53"/>
        <v>80</v>
      </c>
      <c r="I2516" s="501">
        <f t="shared" si="54"/>
        <v>20</v>
      </c>
    </row>
    <row r="2517" spans="1:9" ht="30" x14ac:dyDescent="0.3">
      <c r="A2517" s="494" t="s">
        <v>6952</v>
      </c>
      <c r="B2517" s="510" t="s">
        <v>1324</v>
      </c>
      <c r="C2517" s="302" t="s">
        <v>6953</v>
      </c>
      <c r="D2517" s="514">
        <v>45001006281</v>
      </c>
      <c r="E2517" s="508" t="s">
        <v>1276</v>
      </c>
      <c r="F2517" s="508" t="s">
        <v>350</v>
      </c>
      <c r="G2517" s="511">
        <v>100</v>
      </c>
      <c r="H2517" s="509">
        <f t="shared" si="53"/>
        <v>80</v>
      </c>
      <c r="I2517" s="501">
        <f t="shared" si="54"/>
        <v>20</v>
      </c>
    </row>
    <row r="2518" spans="1:9" ht="30" x14ac:dyDescent="0.3">
      <c r="A2518" s="494" t="s">
        <v>6954</v>
      </c>
      <c r="B2518" s="510" t="s">
        <v>1587</v>
      </c>
      <c r="C2518" s="302" t="s">
        <v>6955</v>
      </c>
      <c r="D2518" s="514">
        <v>45001028925</v>
      </c>
      <c r="E2518" s="508" t="s">
        <v>1276</v>
      </c>
      <c r="F2518" s="508" t="s">
        <v>350</v>
      </c>
      <c r="G2518" s="511">
        <v>100</v>
      </c>
      <c r="H2518" s="509">
        <f t="shared" si="53"/>
        <v>80</v>
      </c>
      <c r="I2518" s="501">
        <f t="shared" si="54"/>
        <v>20</v>
      </c>
    </row>
    <row r="2519" spans="1:9" ht="30" x14ac:dyDescent="0.3">
      <c r="A2519" s="494" t="s">
        <v>6956</v>
      </c>
      <c r="B2519" s="510" t="s">
        <v>550</v>
      </c>
      <c r="C2519" s="302" t="s">
        <v>6957</v>
      </c>
      <c r="D2519" s="514">
        <v>45001008819</v>
      </c>
      <c r="E2519" s="508" t="s">
        <v>1276</v>
      </c>
      <c r="F2519" s="508" t="s">
        <v>350</v>
      </c>
      <c r="G2519" s="511">
        <v>100</v>
      </c>
      <c r="H2519" s="509">
        <f t="shared" si="53"/>
        <v>80</v>
      </c>
      <c r="I2519" s="501">
        <f t="shared" si="54"/>
        <v>20</v>
      </c>
    </row>
    <row r="2520" spans="1:9" ht="30" x14ac:dyDescent="0.3">
      <c r="A2520" s="494" t="s">
        <v>6958</v>
      </c>
      <c r="B2520" s="510" t="s">
        <v>536</v>
      </c>
      <c r="C2520" s="302" t="s">
        <v>6959</v>
      </c>
      <c r="D2520" s="514">
        <v>45001016381</v>
      </c>
      <c r="E2520" s="508" t="s">
        <v>1276</v>
      </c>
      <c r="F2520" s="508" t="s">
        <v>350</v>
      </c>
      <c r="G2520" s="511">
        <v>100</v>
      </c>
      <c r="H2520" s="509">
        <f t="shared" si="53"/>
        <v>80</v>
      </c>
      <c r="I2520" s="501">
        <f t="shared" si="54"/>
        <v>20</v>
      </c>
    </row>
    <row r="2521" spans="1:9" ht="30" x14ac:dyDescent="0.3">
      <c r="A2521" s="494" t="s">
        <v>6960</v>
      </c>
      <c r="B2521" s="510" t="s">
        <v>550</v>
      </c>
      <c r="C2521" s="302" t="s">
        <v>1827</v>
      </c>
      <c r="D2521" s="514">
        <v>45001023337</v>
      </c>
      <c r="E2521" s="508" t="s">
        <v>1276</v>
      </c>
      <c r="F2521" s="508" t="s">
        <v>350</v>
      </c>
      <c r="G2521" s="511">
        <v>100</v>
      </c>
      <c r="H2521" s="509">
        <f t="shared" ref="H2521:H2584" si="55">G2521-I2521</f>
        <v>80</v>
      </c>
      <c r="I2521" s="501">
        <f t="shared" ref="I2521:I2584" si="56">G2521*20%</f>
        <v>20</v>
      </c>
    </row>
    <row r="2522" spans="1:9" ht="30" x14ac:dyDescent="0.3">
      <c r="A2522" s="494" t="s">
        <v>6961</v>
      </c>
      <c r="B2522" s="510" t="s">
        <v>726</v>
      </c>
      <c r="C2522" s="302" t="s">
        <v>647</v>
      </c>
      <c r="D2522" s="514">
        <v>45001025145</v>
      </c>
      <c r="E2522" s="508" t="s">
        <v>1276</v>
      </c>
      <c r="F2522" s="508" t="s">
        <v>350</v>
      </c>
      <c r="G2522" s="511">
        <v>100</v>
      </c>
      <c r="H2522" s="509">
        <f t="shared" si="55"/>
        <v>80</v>
      </c>
      <c r="I2522" s="501">
        <f t="shared" si="56"/>
        <v>20</v>
      </c>
    </row>
    <row r="2523" spans="1:9" ht="30" x14ac:dyDescent="0.3">
      <c r="A2523" s="494" t="s">
        <v>6962</v>
      </c>
      <c r="B2523" s="510" t="s">
        <v>533</v>
      </c>
      <c r="C2523" s="302" t="s">
        <v>6963</v>
      </c>
      <c r="D2523" s="514">
        <v>45001035751</v>
      </c>
      <c r="E2523" s="508" t="s">
        <v>1276</v>
      </c>
      <c r="F2523" s="508" t="s">
        <v>350</v>
      </c>
      <c r="G2523" s="511">
        <v>100</v>
      </c>
      <c r="H2523" s="509">
        <f t="shared" si="55"/>
        <v>80</v>
      </c>
      <c r="I2523" s="501">
        <f t="shared" si="56"/>
        <v>20</v>
      </c>
    </row>
    <row r="2524" spans="1:9" ht="30" x14ac:dyDescent="0.3">
      <c r="A2524" s="494" t="s">
        <v>6964</v>
      </c>
      <c r="B2524" s="510" t="s">
        <v>613</v>
      </c>
      <c r="C2524" s="302" t="s">
        <v>1672</v>
      </c>
      <c r="D2524" s="514">
        <v>45001023409</v>
      </c>
      <c r="E2524" s="508" t="s">
        <v>1276</v>
      </c>
      <c r="F2524" s="508" t="s">
        <v>350</v>
      </c>
      <c r="G2524" s="511">
        <v>100</v>
      </c>
      <c r="H2524" s="509">
        <f t="shared" si="55"/>
        <v>80</v>
      </c>
      <c r="I2524" s="501">
        <f t="shared" si="56"/>
        <v>20</v>
      </c>
    </row>
    <row r="2525" spans="1:9" ht="30" x14ac:dyDescent="0.3">
      <c r="A2525" s="494" t="s">
        <v>6965</v>
      </c>
      <c r="B2525" s="510" t="s">
        <v>550</v>
      </c>
      <c r="C2525" s="302" t="s">
        <v>6966</v>
      </c>
      <c r="D2525" s="514">
        <v>45001021606</v>
      </c>
      <c r="E2525" s="508" t="s">
        <v>1276</v>
      </c>
      <c r="F2525" s="508" t="s">
        <v>350</v>
      </c>
      <c r="G2525" s="511">
        <v>100</v>
      </c>
      <c r="H2525" s="509">
        <f t="shared" si="55"/>
        <v>80</v>
      </c>
      <c r="I2525" s="501">
        <f t="shared" si="56"/>
        <v>20</v>
      </c>
    </row>
    <row r="2526" spans="1:9" ht="30" x14ac:dyDescent="0.3">
      <c r="A2526" s="494" t="s">
        <v>6967</v>
      </c>
      <c r="B2526" s="510" t="s">
        <v>489</v>
      </c>
      <c r="C2526" s="302" t="s">
        <v>6814</v>
      </c>
      <c r="D2526" s="514">
        <v>45001005680</v>
      </c>
      <c r="E2526" s="508" t="s">
        <v>1276</v>
      </c>
      <c r="F2526" s="508" t="s">
        <v>350</v>
      </c>
      <c r="G2526" s="511">
        <v>100</v>
      </c>
      <c r="H2526" s="509">
        <f t="shared" si="55"/>
        <v>80</v>
      </c>
      <c r="I2526" s="501">
        <f t="shared" si="56"/>
        <v>20</v>
      </c>
    </row>
    <row r="2527" spans="1:9" ht="30" x14ac:dyDescent="0.3">
      <c r="A2527" s="494" t="s">
        <v>6968</v>
      </c>
      <c r="B2527" s="513" t="s">
        <v>1324</v>
      </c>
      <c r="C2527" s="302" t="s">
        <v>6969</v>
      </c>
      <c r="D2527" s="514">
        <v>40001008992</v>
      </c>
      <c r="E2527" s="508" t="s">
        <v>1276</v>
      </c>
      <c r="F2527" s="508" t="s">
        <v>350</v>
      </c>
      <c r="G2527" s="511">
        <v>100</v>
      </c>
      <c r="H2527" s="509">
        <f t="shared" si="55"/>
        <v>80</v>
      </c>
      <c r="I2527" s="501">
        <f t="shared" si="56"/>
        <v>20</v>
      </c>
    </row>
    <row r="2528" spans="1:9" ht="30" x14ac:dyDescent="0.3">
      <c r="A2528" s="494" t="s">
        <v>6970</v>
      </c>
      <c r="B2528" s="513" t="s">
        <v>726</v>
      </c>
      <c r="C2528" s="302" t="s">
        <v>6844</v>
      </c>
      <c r="D2528" s="514">
        <v>40001028197</v>
      </c>
      <c r="E2528" s="508" t="s">
        <v>1276</v>
      </c>
      <c r="F2528" s="508" t="s">
        <v>350</v>
      </c>
      <c r="G2528" s="511">
        <v>100</v>
      </c>
      <c r="H2528" s="509">
        <f t="shared" si="55"/>
        <v>80</v>
      </c>
      <c r="I2528" s="501">
        <f t="shared" si="56"/>
        <v>20</v>
      </c>
    </row>
    <row r="2529" spans="1:9" ht="30" x14ac:dyDescent="0.3">
      <c r="A2529" s="494" t="s">
        <v>6971</v>
      </c>
      <c r="B2529" s="513" t="s">
        <v>1433</v>
      </c>
      <c r="C2529" s="302" t="s">
        <v>2061</v>
      </c>
      <c r="D2529" s="514">
        <v>40001032813</v>
      </c>
      <c r="E2529" s="508" t="s">
        <v>1276</v>
      </c>
      <c r="F2529" s="508" t="s">
        <v>350</v>
      </c>
      <c r="G2529" s="511">
        <v>100</v>
      </c>
      <c r="H2529" s="509">
        <f t="shared" si="55"/>
        <v>80</v>
      </c>
      <c r="I2529" s="501">
        <f t="shared" si="56"/>
        <v>20</v>
      </c>
    </row>
    <row r="2530" spans="1:9" ht="30" x14ac:dyDescent="0.3">
      <c r="A2530" s="494" t="s">
        <v>6972</v>
      </c>
      <c r="B2530" s="513" t="s">
        <v>1324</v>
      </c>
      <c r="C2530" s="302" t="s">
        <v>6973</v>
      </c>
      <c r="D2530" s="514">
        <v>40001013308</v>
      </c>
      <c r="E2530" s="508" t="s">
        <v>1276</v>
      </c>
      <c r="F2530" s="508" t="s">
        <v>350</v>
      </c>
      <c r="G2530" s="511">
        <v>100</v>
      </c>
      <c r="H2530" s="509">
        <f t="shared" si="55"/>
        <v>80</v>
      </c>
      <c r="I2530" s="501">
        <f t="shared" si="56"/>
        <v>20</v>
      </c>
    </row>
    <row r="2531" spans="1:9" ht="30" x14ac:dyDescent="0.3">
      <c r="A2531" s="494" t="s">
        <v>6974</v>
      </c>
      <c r="B2531" s="513" t="s">
        <v>544</v>
      </c>
      <c r="C2531" s="302" t="s">
        <v>951</v>
      </c>
      <c r="D2531" s="514" t="s">
        <v>6975</v>
      </c>
      <c r="E2531" s="508" t="s">
        <v>1276</v>
      </c>
      <c r="F2531" s="508" t="s">
        <v>350</v>
      </c>
      <c r="G2531" s="511">
        <v>100</v>
      </c>
      <c r="H2531" s="509">
        <f t="shared" si="55"/>
        <v>80</v>
      </c>
      <c r="I2531" s="501">
        <f t="shared" si="56"/>
        <v>20</v>
      </c>
    </row>
    <row r="2532" spans="1:9" ht="30" x14ac:dyDescent="0.3">
      <c r="A2532" s="494" t="s">
        <v>6976</v>
      </c>
      <c r="B2532" s="513" t="s">
        <v>659</v>
      </c>
      <c r="C2532" s="302" t="s">
        <v>6977</v>
      </c>
      <c r="D2532" s="514">
        <v>40001024924</v>
      </c>
      <c r="E2532" s="508" t="s">
        <v>1276</v>
      </c>
      <c r="F2532" s="508" t="s">
        <v>350</v>
      </c>
      <c r="G2532" s="511">
        <v>100</v>
      </c>
      <c r="H2532" s="509">
        <f t="shared" si="55"/>
        <v>80</v>
      </c>
      <c r="I2532" s="501">
        <f t="shared" si="56"/>
        <v>20</v>
      </c>
    </row>
    <row r="2533" spans="1:9" ht="30" x14ac:dyDescent="0.3">
      <c r="A2533" s="494" t="s">
        <v>6978</v>
      </c>
      <c r="B2533" s="513" t="s">
        <v>536</v>
      </c>
      <c r="C2533" s="302" t="s">
        <v>6979</v>
      </c>
      <c r="D2533" s="514">
        <v>40001001504</v>
      </c>
      <c r="E2533" s="508" t="s">
        <v>1276</v>
      </c>
      <c r="F2533" s="508" t="s">
        <v>350</v>
      </c>
      <c r="G2533" s="511">
        <v>100</v>
      </c>
      <c r="H2533" s="509">
        <f t="shared" si="55"/>
        <v>80</v>
      </c>
      <c r="I2533" s="501">
        <f t="shared" si="56"/>
        <v>20</v>
      </c>
    </row>
    <row r="2534" spans="1:9" ht="30" x14ac:dyDescent="0.3">
      <c r="A2534" s="494" t="s">
        <v>6980</v>
      </c>
      <c r="B2534" s="513" t="s">
        <v>1010</v>
      </c>
      <c r="C2534" s="302" t="s">
        <v>6981</v>
      </c>
      <c r="D2534" s="514">
        <v>40001035011</v>
      </c>
      <c r="E2534" s="508" t="s">
        <v>1276</v>
      </c>
      <c r="F2534" s="508" t="s">
        <v>350</v>
      </c>
      <c r="G2534" s="511">
        <v>100</v>
      </c>
      <c r="H2534" s="509">
        <f t="shared" si="55"/>
        <v>80</v>
      </c>
      <c r="I2534" s="501">
        <f t="shared" si="56"/>
        <v>20</v>
      </c>
    </row>
    <row r="2535" spans="1:9" ht="30" x14ac:dyDescent="0.3">
      <c r="A2535" s="494" t="s">
        <v>6982</v>
      </c>
      <c r="B2535" s="513" t="s">
        <v>887</v>
      </c>
      <c r="C2535" s="302" t="s">
        <v>6983</v>
      </c>
      <c r="D2535" s="514">
        <v>40001006679</v>
      </c>
      <c r="E2535" s="508" t="s">
        <v>1276</v>
      </c>
      <c r="F2535" s="508" t="s">
        <v>350</v>
      </c>
      <c r="G2535" s="511">
        <v>100</v>
      </c>
      <c r="H2535" s="509">
        <f t="shared" si="55"/>
        <v>80</v>
      </c>
      <c r="I2535" s="501">
        <f t="shared" si="56"/>
        <v>20</v>
      </c>
    </row>
    <row r="2536" spans="1:9" ht="30" x14ac:dyDescent="0.3">
      <c r="A2536" s="494" t="s">
        <v>6984</v>
      </c>
      <c r="B2536" s="513" t="s">
        <v>542</v>
      </c>
      <c r="C2536" s="302" t="s">
        <v>807</v>
      </c>
      <c r="D2536" s="514">
        <v>40001005356</v>
      </c>
      <c r="E2536" s="508" t="s">
        <v>1276</v>
      </c>
      <c r="F2536" s="508" t="s">
        <v>350</v>
      </c>
      <c r="G2536" s="511">
        <v>100</v>
      </c>
      <c r="H2536" s="509">
        <f t="shared" si="55"/>
        <v>80</v>
      </c>
      <c r="I2536" s="501">
        <f t="shared" si="56"/>
        <v>20</v>
      </c>
    </row>
    <row r="2537" spans="1:9" ht="30" x14ac:dyDescent="0.3">
      <c r="A2537" s="494" t="s">
        <v>6985</v>
      </c>
      <c r="B2537" s="513" t="s">
        <v>1302</v>
      </c>
      <c r="C2537" s="302" t="s">
        <v>6986</v>
      </c>
      <c r="D2537" s="514">
        <v>40001007642</v>
      </c>
      <c r="E2537" s="508" t="s">
        <v>1276</v>
      </c>
      <c r="F2537" s="508" t="s">
        <v>350</v>
      </c>
      <c r="G2537" s="511">
        <v>100</v>
      </c>
      <c r="H2537" s="509">
        <f t="shared" si="55"/>
        <v>80</v>
      </c>
      <c r="I2537" s="501">
        <f t="shared" si="56"/>
        <v>20</v>
      </c>
    </row>
    <row r="2538" spans="1:9" ht="30" x14ac:dyDescent="0.3">
      <c r="A2538" s="494" t="s">
        <v>6987</v>
      </c>
      <c r="B2538" s="513" t="s">
        <v>585</v>
      </c>
      <c r="C2538" s="302" t="s">
        <v>6988</v>
      </c>
      <c r="D2538" s="514">
        <v>40001014757</v>
      </c>
      <c r="E2538" s="508" t="s">
        <v>1276</v>
      </c>
      <c r="F2538" s="508" t="s">
        <v>350</v>
      </c>
      <c r="G2538" s="511">
        <v>100</v>
      </c>
      <c r="H2538" s="509">
        <f t="shared" si="55"/>
        <v>80</v>
      </c>
      <c r="I2538" s="501">
        <f t="shared" si="56"/>
        <v>20</v>
      </c>
    </row>
    <row r="2539" spans="1:9" ht="30" x14ac:dyDescent="0.3">
      <c r="A2539" s="494" t="s">
        <v>6989</v>
      </c>
      <c r="B2539" s="513" t="s">
        <v>1324</v>
      </c>
      <c r="C2539" s="302" t="s">
        <v>1241</v>
      </c>
      <c r="D2539" s="514">
        <v>40001022839</v>
      </c>
      <c r="E2539" s="508" t="s">
        <v>1276</v>
      </c>
      <c r="F2539" s="508" t="s">
        <v>350</v>
      </c>
      <c r="G2539" s="511">
        <v>100</v>
      </c>
      <c r="H2539" s="509">
        <f t="shared" si="55"/>
        <v>80</v>
      </c>
      <c r="I2539" s="501">
        <f t="shared" si="56"/>
        <v>20</v>
      </c>
    </row>
    <row r="2540" spans="1:9" ht="30" x14ac:dyDescent="0.3">
      <c r="A2540" s="494" t="s">
        <v>6990</v>
      </c>
      <c r="B2540" s="513" t="s">
        <v>544</v>
      </c>
      <c r="C2540" s="302" t="s">
        <v>3061</v>
      </c>
      <c r="D2540" s="514">
        <v>40001004621</v>
      </c>
      <c r="E2540" s="508" t="s">
        <v>1276</v>
      </c>
      <c r="F2540" s="508" t="s">
        <v>350</v>
      </c>
      <c r="G2540" s="511">
        <v>100</v>
      </c>
      <c r="H2540" s="509">
        <f t="shared" si="55"/>
        <v>80</v>
      </c>
      <c r="I2540" s="501">
        <f t="shared" si="56"/>
        <v>20</v>
      </c>
    </row>
    <row r="2541" spans="1:9" ht="30" x14ac:dyDescent="0.3">
      <c r="A2541" s="494" t="s">
        <v>6991</v>
      </c>
      <c r="B2541" s="513" t="s">
        <v>1433</v>
      </c>
      <c r="C2541" s="302" t="s">
        <v>6969</v>
      </c>
      <c r="D2541" s="514">
        <v>40001032789</v>
      </c>
      <c r="E2541" s="508" t="s">
        <v>1276</v>
      </c>
      <c r="F2541" s="508" t="s">
        <v>350</v>
      </c>
      <c r="G2541" s="511">
        <v>100</v>
      </c>
      <c r="H2541" s="509">
        <f t="shared" si="55"/>
        <v>80</v>
      </c>
      <c r="I2541" s="501">
        <f t="shared" si="56"/>
        <v>20</v>
      </c>
    </row>
    <row r="2542" spans="1:9" ht="30" x14ac:dyDescent="0.3">
      <c r="A2542" s="494" t="s">
        <v>6992</v>
      </c>
      <c r="B2542" s="513" t="s">
        <v>1434</v>
      </c>
      <c r="C2542" s="302" t="s">
        <v>6357</v>
      </c>
      <c r="D2542" s="514">
        <v>40001030440</v>
      </c>
      <c r="E2542" s="508" t="s">
        <v>1276</v>
      </c>
      <c r="F2542" s="508" t="s">
        <v>350</v>
      </c>
      <c r="G2542" s="511">
        <v>100</v>
      </c>
      <c r="H2542" s="509">
        <f t="shared" si="55"/>
        <v>80</v>
      </c>
      <c r="I2542" s="501">
        <f t="shared" si="56"/>
        <v>20</v>
      </c>
    </row>
    <row r="2543" spans="1:9" ht="30" x14ac:dyDescent="0.3">
      <c r="A2543" s="494" t="s">
        <v>6993</v>
      </c>
      <c r="B2543" s="513" t="s">
        <v>1066</v>
      </c>
      <c r="C2543" s="302" t="s">
        <v>6994</v>
      </c>
      <c r="D2543" s="514">
        <v>40001010135</v>
      </c>
      <c r="E2543" s="508" t="s">
        <v>1276</v>
      </c>
      <c r="F2543" s="508" t="s">
        <v>350</v>
      </c>
      <c r="G2543" s="511">
        <v>100</v>
      </c>
      <c r="H2543" s="509">
        <f t="shared" si="55"/>
        <v>80</v>
      </c>
      <c r="I2543" s="501">
        <f t="shared" si="56"/>
        <v>20</v>
      </c>
    </row>
    <row r="2544" spans="1:9" ht="30" x14ac:dyDescent="0.3">
      <c r="A2544" s="494" t="s">
        <v>6995</v>
      </c>
      <c r="B2544" s="513" t="s">
        <v>1970</v>
      </c>
      <c r="C2544" s="302" t="s">
        <v>6996</v>
      </c>
      <c r="D2544" s="514">
        <v>40001025698</v>
      </c>
      <c r="E2544" s="508" t="s">
        <v>1276</v>
      </c>
      <c r="F2544" s="508" t="s">
        <v>350</v>
      </c>
      <c r="G2544" s="511">
        <v>100</v>
      </c>
      <c r="H2544" s="509">
        <f t="shared" si="55"/>
        <v>80</v>
      </c>
      <c r="I2544" s="501">
        <f t="shared" si="56"/>
        <v>20</v>
      </c>
    </row>
    <row r="2545" spans="1:9" ht="30" x14ac:dyDescent="0.3">
      <c r="A2545" s="494" t="s">
        <v>6997</v>
      </c>
      <c r="B2545" s="513" t="s">
        <v>488</v>
      </c>
      <c r="C2545" s="302" t="s">
        <v>6998</v>
      </c>
      <c r="D2545" s="514">
        <v>40001032382</v>
      </c>
      <c r="E2545" s="508" t="s">
        <v>1276</v>
      </c>
      <c r="F2545" s="508" t="s">
        <v>350</v>
      </c>
      <c r="G2545" s="511">
        <v>100</v>
      </c>
      <c r="H2545" s="509">
        <f t="shared" si="55"/>
        <v>80</v>
      </c>
      <c r="I2545" s="501">
        <f t="shared" si="56"/>
        <v>20</v>
      </c>
    </row>
    <row r="2546" spans="1:9" ht="30" x14ac:dyDescent="0.3">
      <c r="A2546" s="494" t="s">
        <v>6999</v>
      </c>
      <c r="B2546" s="513" t="s">
        <v>507</v>
      </c>
      <c r="C2546" s="302" t="s">
        <v>6828</v>
      </c>
      <c r="D2546" s="514">
        <v>40001033152</v>
      </c>
      <c r="E2546" s="508" t="s">
        <v>1276</v>
      </c>
      <c r="F2546" s="508" t="s">
        <v>350</v>
      </c>
      <c r="G2546" s="511">
        <v>100</v>
      </c>
      <c r="H2546" s="509">
        <f t="shared" si="55"/>
        <v>80</v>
      </c>
      <c r="I2546" s="501">
        <f t="shared" si="56"/>
        <v>20</v>
      </c>
    </row>
    <row r="2547" spans="1:9" ht="30" x14ac:dyDescent="0.3">
      <c r="A2547" s="494" t="s">
        <v>7000</v>
      </c>
      <c r="B2547" s="513" t="s">
        <v>487</v>
      </c>
      <c r="C2547" s="302" t="s">
        <v>5386</v>
      </c>
      <c r="D2547" s="514">
        <v>40001035912</v>
      </c>
      <c r="E2547" s="508" t="s">
        <v>1276</v>
      </c>
      <c r="F2547" s="508" t="s">
        <v>350</v>
      </c>
      <c r="G2547" s="511">
        <v>100</v>
      </c>
      <c r="H2547" s="509">
        <f t="shared" si="55"/>
        <v>80</v>
      </c>
      <c r="I2547" s="501">
        <f t="shared" si="56"/>
        <v>20</v>
      </c>
    </row>
    <row r="2548" spans="1:9" ht="30" x14ac:dyDescent="0.3">
      <c r="A2548" s="494" t="s">
        <v>7001</v>
      </c>
      <c r="B2548" s="513" t="s">
        <v>2105</v>
      </c>
      <c r="C2548" s="302" t="s">
        <v>7002</v>
      </c>
      <c r="D2548" s="514">
        <v>40001022155</v>
      </c>
      <c r="E2548" s="508" t="s">
        <v>1276</v>
      </c>
      <c r="F2548" s="508" t="s">
        <v>350</v>
      </c>
      <c r="G2548" s="511">
        <v>100</v>
      </c>
      <c r="H2548" s="509">
        <f t="shared" si="55"/>
        <v>80</v>
      </c>
      <c r="I2548" s="501">
        <f t="shared" si="56"/>
        <v>20</v>
      </c>
    </row>
    <row r="2549" spans="1:9" ht="30" x14ac:dyDescent="0.3">
      <c r="A2549" s="494" t="s">
        <v>7003</v>
      </c>
      <c r="B2549" s="513" t="s">
        <v>1371</v>
      </c>
      <c r="C2549" s="302" t="s">
        <v>7004</v>
      </c>
      <c r="D2549" s="514">
        <v>38001041494</v>
      </c>
      <c r="E2549" s="508" t="s">
        <v>1276</v>
      </c>
      <c r="F2549" s="508" t="s">
        <v>350</v>
      </c>
      <c r="G2549" s="511">
        <v>100</v>
      </c>
      <c r="H2549" s="509">
        <f t="shared" si="55"/>
        <v>80</v>
      </c>
      <c r="I2549" s="501">
        <f t="shared" si="56"/>
        <v>20</v>
      </c>
    </row>
    <row r="2550" spans="1:9" ht="30" x14ac:dyDescent="0.3">
      <c r="A2550" s="494" t="s">
        <v>7005</v>
      </c>
      <c r="B2550" s="513" t="s">
        <v>756</v>
      </c>
      <c r="C2550" s="302" t="s">
        <v>7006</v>
      </c>
      <c r="D2550" s="514">
        <v>40001009328</v>
      </c>
      <c r="E2550" s="508" t="s">
        <v>1276</v>
      </c>
      <c r="F2550" s="508" t="s">
        <v>350</v>
      </c>
      <c r="G2550" s="511">
        <v>100</v>
      </c>
      <c r="H2550" s="509">
        <f t="shared" si="55"/>
        <v>80</v>
      </c>
      <c r="I2550" s="501">
        <f t="shared" si="56"/>
        <v>20</v>
      </c>
    </row>
    <row r="2551" spans="1:9" ht="30" x14ac:dyDescent="0.3">
      <c r="A2551" s="494" t="s">
        <v>7007</v>
      </c>
      <c r="B2551" s="513" t="s">
        <v>2712</v>
      </c>
      <c r="C2551" s="302" t="s">
        <v>7008</v>
      </c>
      <c r="D2551" s="514">
        <v>40001025453</v>
      </c>
      <c r="E2551" s="508" t="s">
        <v>1276</v>
      </c>
      <c r="F2551" s="508" t="s">
        <v>350</v>
      </c>
      <c r="G2551" s="511">
        <v>100</v>
      </c>
      <c r="H2551" s="509">
        <f t="shared" si="55"/>
        <v>80</v>
      </c>
      <c r="I2551" s="501">
        <f t="shared" si="56"/>
        <v>20</v>
      </c>
    </row>
    <row r="2552" spans="1:9" ht="30" x14ac:dyDescent="0.3">
      <c r="A2552" s="494" t="s">
        <v>7009</v>
      </c>
      <c r="B2552" s="513" t="s">
        <v>668</v>
      </c>
      <c r="C2552" s="302" t="s">
        <v>7010</v>
      </c>
      <c r="D2552" s="514">
        <v>40001031505</v>
      </c>
      <c r="E2552" s="508" t="s">
        <v>1276</v>
      </c>
      <c r="F2552" s="508" t="s">
        <v>350</v>
      </c>
      <c r="G2552" s="511">
        <v>100</v>
      </c>
      <c r="H2552" s="509">
        <f t="shared" si="55"/>
        <v>80</v>
      </c>
      <c r="I2552" s="501">
        <f t="shared" si="56"/>
        <v>20</v>
      </c>
    </row>
    <row r="2553" spans="1:9" ht="30" x14ac:dyDescent="0.3">
      <c r="A2553" s="494" t="s">
        <v>7011</v>
      </c>
      <c r="B2553" s="513" t="s">
        <v>1032</v>
      </c>
      <c r="C2553" s="302" t="s">
        <v>5245</v>
      </c>
      <c r="D2553" s="514">
        <v>40001017527</v>
      </c>
      <c r="E2553" s="508" t="s">
        <v>1276</v>
      </c>
      <c r="F2553" s="508" t="s">
        <v>350</v>
      </c>
      <c r="G2553" s="511">
        <v>100</v>
      </c>
      <c r="H2553" s="509">
        <f t="shared" si="55"/>
        <v>80</v>
      </c>
      <c r="I2553" s="501">
        <f t="shared" si="56"/>
        <v>20</v>
      </c>
    </row>
    <row r="2554" spans="1:9" ht="30" x14ac:dyDescent="0.3">
      <c r="A2554" s="494" t="s">
        <v>7012</v>
      </c>
      <c r="B2554" s="513" t="s">
        <v>1695</v>
      </c>
      <c r="C2554" s="302" t="s">
        <v>4019</v>
      </c>
      <c r="D2554" s="514">
        <v>40001014280</v>
      </c>
      <c r="E2554" s="508" t="s">
        <v>1276</v>
      </c>
      <c r="F2554" s="508" t="s">
        <v>350</v>
      </c>
      <c r="G2554" s="511">
        <v>100</v>
      </c>
      <c r="H2554" s="509">
        <f t="shared" si="55"/>
        <v>80</v>
      </c>
      <c r="I2554" s="501">
        <f t="shared" si="56"/>
        <v>20</v>
      </c>
    </row>
    <row r="2555" spans="1:9" ht="30" x14ac:dyDescent="0.3">
      <c r="A2555" s="494" t="s">
        <v>7013</v>
      </c>
      <c r="B2555" s="513" t="s">
        <v>550</v>
      </c>
      <c r="C2555" s="302" t="s">
        <v>3877</v>
      </c>
      <c r="D2555" s="514">
        <v>40001007799</v>
      </c>
      <c r="E2555" s="508" t="s">
        <v>1276</v>
      </c>
      <c r="F2555" s="508" t="s">
        <v>350</v>
      </c>
      <c r="G2555" s="511">
        <v>100</v>
      </c>
      <c r="H2555" s="509">
        <f t="shared" si="55"/>
        <v>80</v>
      </c>
      <c r="I2555" s="501">
        <f t="shared" si="56"/>
        <v>20</v>
      </c>
    </row>
    <row r="2556" spans="1:9" ht="30" x14ac:dyDescent="0.3">
      <c r="A2556" s="494" t="s">
        <v>7014</v>
      </c>
      <c r="B2556" s="513" t="s">
        <v>483</v>
      </c>
      <c r="C2556" s="302" t="s">
        <v>7015</v>
      </c>
      <c r="D2556" s="514">
        <v>40001031391</v>
      </c>
      <c r="E2556" s="508" t="s">
        <v>1276</v>
      </c>
      <c r="F2556" s="508" t="s">
        <v>350</v>
      </c>
      <c r="G2556" s="511">
        <v>100</v>
      </c>
      <c r="H2556" s="509">
        <f t="shared" si="55"/>
        <v>80</v>
      </c>
      <c r="I2556" s="501">
        <f t="shared" si="56"/>
        <v>20</v>
      </c>
    </row>
    <row r="2557" spans="1:9" ht="30" x14ac:dyDescent="0.3">
      <c r="A2557" s="494" t="s">
        <v>7016</v>
      </c>
      <c r="B2557" s="513" t="s">
        <v>1324</v>
      </c>
      <c r="C2557" s="302" t="s">
        <v>5361</v>
      </c>
      <c r="D2557" s="514">
        <v>40001009575</v>
      </c>
      <c r="E2557" s="508" t="s">
        <v>1276</v>
      </c>
      <c r="F2557" s="508" t="s">
        <v>350</v>
      </c>
      <c r="G2557" s="511">
        <v>100</v>
      </c>
      <c r="H2557" s="509">
        <f t="shared" si="55"/>
        <v>80</v>
      </c>
      <c r="I2557" s="501">
        <f t="shared" si="56"/>
        <v>20</v>
      </c>
    </row>
    <row r="2558" spans="1:9" ht="30" x14ac:dyDescent="0.3">
      <c r="A2558" s="494" t="s">
        <v>7017</v>
      </c>
      <c r="B2558" s="513" t="s">
        <v>1214</v>
      </c>
      <c r="C2558" s="302" t="s">
        <v>5361</v>
      </c>
      <c r="D2558" s="514">
        <v>40001032723</v>
      </c>
      <c r="E2558" s="508" t="s">
        <v>1276</v>
      </c>
      <c r="F2558" s="508" t="s">
        <v>350</v>
      </c>
      <c r="G2558" s="511">
        <v>100</v>
      </c>
      <c r="H2558" s="509">
        <f t="shared" si="55"/>
        <v>80</v>
      </c>
      <c r="I2558" s="501">
        <f t="shared" si="56"/>
        <v>20</v>
      </c>
    </row>
    <row r="2559" spans="1:9" ht="30" x14ac:dyDescent="0.3">
      <c r="A2559" s="494" t="s">
        <v>7018</v>
      </c>
      <c r="B2559" s="513" t="s">
        <v>1001</v>
      </c>
      <c r="C2559" s="302" t="s">
        <v>7019</v>
      </c>
      <c r="D2559" s="514">
        <v>25001002148</v>
      </c>
      <c r="E2559" s="508" t="s">
        <v>1276</v>
      </c>
      <c r="F2559" s="508" t="s">
        <v>350</v>
      </c>
      <c r="G2559" s="511">
        <v>100</v>
      </c>
      <c r="H2559" s="509">
        <f t="shared" si="55"/>
        <v>80</v>
      </c>
      <c r="I2559" s="501">
        <f t="shared" si="56"/>
        <v>20</v>
      </c>
    </row>
    <row r="2560" spans="1:9" ht="30" x14ac:dyDescent="0.3">
      <c r="A2560" s="494" t="s">
        <v>7020</v>
      </c>
      <c r="B2560" s="513" t="s">
        <v>1324</v>
      </c>
      <c r="C2560" s="302" t="s">
        <v>2061</v>
      </c>
      <c r="D2560" s="514">
        <v>40001000383</v>
      </c>
      <c r="E2560" s="508" t="s">
        <v>1276</v>
      </c>
      <c r="F2560" s="508" t="s">
        <v>350</v>
      </c>
      <c r="G2560" s="511">
        <v>100</v>
      </c>
      <c r="H2560" s="509">
        <f t="shared" si="55"/>
        <v>80</v>
      </c>
      <c r="I2560" s="501">
        <f t="shared" si="56"/>
        <v>20</v>
      </c>
    </row>
    <row r="2561" spans="1:9" ht="30" x14ac:dyDescent="0.3">
      <c r="A2561" s="494" t="s">
        <v>7021</v>
      </c>
      <c r="B2561" s="513" t="s">
        <v>1371</v>
      </c>
      <c r="C2561" s="302" t="s">
        <v>6784</v>
      </c>
      <c r="D2561" s="514">
        <v>40001027364</v>
      </c>
      <c r="E2561" s="508" t="s">
        <v>1276</v>
      </c>
      <c r="F2561" s="508" t="s">
        <v>350</v>
      </c>
      <c r="G2561" s="511">
        <v>100</v>
      </c>
      <c r="H2561" s="509">
        <f t="shared" si="55"/>
        <v>80</v>
      </c>
      <c r="I2561" s="501">
        <f t="shared" si="56"/>
        <v>20</v>
      </c>
    </row>
    <row r="2562" spans="1:9" ht="30" x14ac:dyDescent="0.3">
      <c r="A2562" s="494" t="s">
        <v>7022</v>
      </c>
      <c r="B2562" s="513" t="s">
        <v>2868</v>
      </c>
      <c r="C2562" s="302" t="s">
        <v>3498</v>
      </c>
      <c r="D2562" s="514">
        <v>13001013688</v>
      </c>
      <c r="E2562" s="508" t="s">
        <v>1276</v>
      </c>
      <c r="F2562" s="508" t="s">
        <v>350</v>
      </c>
      <c r="G2562" s="511">
        <v>100</v>
      </c>
      <c r="H2562" s="509">
        <f t="shared" si="55"/>
        <v>80</v>
      </c>
      <c r="I2562" s="501">
        <f t="shared" si="56"/>
        <v>20</v>
      </c>
    </row>
    <row r="2563" spans="1:9" ht="30" x14ac:dyDescent="0.3">
      <c r="A2563" s="494" t="s">
        <v>7023</v>
      </c>
      <c r="B2563" s="302" t="s">
        <v>871</v>
      </c>
      <c r="C2563" s="302" t="s">
        <v>7024</v>
      </c>
      <c r="D2563" s="514">
        <v>20001007919</v>
      </c>
      <c r="E2563" s="508" t="s">
        <v>1276</v>
      </c>
      <c r="F2563" s="508" t="s">
        <v>350</v>
      </c>
      <c r="G2563" s="511">
        <v>100</v>
      </c>
      <c r="H2563" s="509">
        <f t="shared" si="55"/>
        <v>80</v>
      </c>
      <c r="I2563" s="501">
        <f t="shared" si="56"/>
        <v>20</v>
      </c>
    </row>
    <row r="2564" spans="1:9" ht="30" x14ac:dyDescent="0.3">
      <c r="A2564" s="494" t="s">
        <v>7025</v>
      </c>
      <c r="B2564" s="535" t="s">
        <v>502</v>
      </c>
      <c r="C2564" s="302" t="s">
        <v>7026</v>
      </c>
      <c r="D2564" s="510">
        <v>20001010748</v>
      </c>
      <c r="E2564" s="508" t="s">
        <v>1276</v>
      </c>
      <c r="F2564" s="508" t="s">
        <v>350</v>
      </c>
      <c r="G2564" s="511">
        <v>100</v>
      </c>
      <c r="H2564" s="509">
        <f t="shared" si="55"/>
        <v>80</v>
      </c>
      <c r="I2564" s="501">
        <f t="shared" si="56"/>
        <v>20</v>
      </c>
    </row>
    <row r="2565" spans="1:9" ht="30" x14ac:dyDescent="0.3">
      <c r="A2565" s="494" t="s">
        <v>7027</v>
      </c>
      <c r="B2565" s="535" t="s">
        <v>1371</v>
      </c>
      <c r="C2565" s="302" t="s">
        <v>1071</v>
      </c>
      <c r="D2565" s="510">
        <v>20001040605</v>
      </c>
      <c r="E2565" s="508" t="s">
        <v>1276</v>
      </c>
      <c r="F2565" s="508" t="s">
        <v>350</v>
      </c>
      <c r="G2565" s="511">
        <v>100</v>
      </c>
      <c r="H2565" s="509">
        <f t="shared" si="55"/>
        <v>80</v>
      </c>
      <c r="I2565" s="501">
        <f t="shared" si="56"/>
        <v>20</v>
      </c>
    </row>
    <row r="2566" spans="1:9" ht="30" x14ac:dyDescent="0.3">
      <c r="A2566" s="494" t="s">
        <v>7028</v>
      </c>
      <c r="B2566" s="535" t="s">
        <v>929</v>
      </c>
      <c r="C2566" s="302" t="s">
        <v>7029</v>
      </c>
      <c r="D2566" s="510">
        <v>20001069270</v>
      </c>
      <c r="E2566" s="508" t="s">
        <v>1276</v>
      </c>
      <c r="F2566" s="508" t="s">
        <v>350</v>
      </c>
      <c r="G2566" s="511">
        <v>100</v>
      </c>
      <c r="H2566" s="509">
        <f t="shared" si="55"/>
        <v>80</v>
      </c>
      <c r="I2566" s="501">
        <f t="shared" si="56"/>
        <v>20</v>
      </c>
    </row>
    <row r="2567" spans="1:9" ht="30" x14ac:dyDescent="0.3">
      <c r="A2567" s="494" t="s">
        <v>7030</v>
      </c>
      <c r="B2567" s="513" t="s">
        <v>1508</v>
      </c>
      <c r="C2567" s="302" t="s">
        <v>3504</v>
      </c>
      <c r="D2567" s="514">
        <v>20001019246</v>
      </c>
      <c r="E2567" s="508" t="s">
        <v>1276</v>
      </c>
      <c r="F2567" s="508" t="s">
        <v>350</v>
      </c>
      <c r="G2567" s="511">
        <v>100</v>
      </c>
      <c r="H2567" s="509">
        <f t="shared" si="55"/>
        <v>80</v>
      </c>
      <c r="I2567" s="501">
        <f t="shared" si="56"/>
        <v>20</v>
      </c>
    </row>
    <row r="2568" spans="1:9" ht="30" x14ac:dyDescent="0.3">
      <c r="A2568" s="494" t="s">
        <v>7031</v>
      </c>
      <c r="B2568" s="513" t="s">
        <v>495</v>
      </c>
      <c r="C2568" s="302" t="s">
        <v>2883</v>
      </c>
      <c r="D2568" s="514" t="s">
        <v>7032</v>
      </c>
      <c r="E2568" s="508" t="s">
        <v>1276</v>
      </c>
      <c r="F2568" s="508" t="s">
        <v>350</v>
      </c>
      <c r="G2568" s="511">
        <v>100</v>
      </c>
      <c r="H2568" s="509">
        <f t="shared" si="55"/>
        <v>80</v>
      </c>
      <c r="I2568" s="501">
        <f t="shared" si="56"/>
        <v>20</v>
      </c>
    </row>
    <row r="2569" spans="1:9" ht="30" x14ac:dyDescent="0.3">
      <c r="A2569" s="494" t="s">
        <v>7033</v>
      </c>
      <c r="B2569" s="535" t="s">
        <v>991</v>
      </c>
      <c r="C2569" s="302" t="s">
        <v>7034</v>
      </c>
      <c r="D2569" s="510">
        <v>20001028395</v>
      </c>
      <c r="E2569" s="508" t="s">
        <v>1276</v>
      </c>
      <c r="F2569" s="508" t="s">
        <v>350</v>
      </c>
      <c r="G2569" s="511">
        <v>100</v>
      </c>
      <c r="H2569" s="509">
        <f t="shared" si="55"/>
        <v>80</v>
      </c>
      <c r="I2569" s="501">
        <f t="shared" si="56"/>
        <v>20</v>
      </c>
    </row>
    <row r="2570" spans="1:9" ht="30" x14ac:dyDescent="0.3">
      <c r="A2570" s="494" t="s">
        <v>7035</v>
      </c>
      <c r="B2570" s="535" t="s">
        <v>536</v>
      </c>
      <c r="C2570" s="302" t="s">
        <v>7036</v>
      </c>
      <c r="D2570" s="510">
        <v>20001013559</v>
      </c>
      <c r="E2570" s="508" t="s">
        <v>1276</v>
      </c>
      <c r="F2570" s="508" t="s">
        <v>350</v>
      </c>
      <c r="G2570" s="511">
        <v>100</v>
      </c>
      <c r="H2570" s="509">
        <f t="shared" si="55"/>
        <v>80</v>
      </c>
      <c r="I2570" s="501">
        <f t="shared" si="56"/>
        <v>20</v>
      </c>
    </row>
    <row r="2571" spans="1:9" ht="30" x14ac:dyDescent="0.3">
      <c r="A2571" s="494" t="s">
        <v>7037</v>
      </c>
      <c r="B2571" s="513" t="s">
        <v>1433</v>
      </c>
      <c r="C2571" s="302" t="s">
        <v>6604</v>
      </c>
      <c r="D2571" s="514">
        <v>20001052608</v>
      </c>
      <c r="E2571" s="508" t="s">
        <v>1276</v>
      </c>
      <c r="F2571" s="508" t="s">
        <v>350</v>
      </c>
      <c r="G2571" s="511">
        <v>100</v>
      </c>
      <c r="H2571" s="509">
        <f t="shared" si="55"/>
        <v>80</v>
      </c>
      <c r="I2571" s="501">
        <f t="shared" si="56"/>
        <v>20</v>
      </c>
    </row>
    <row r="2572" spans="1:9" ht="30" x14ac:dyDescent="0.3">
      <c r="A2572" s="494" t="s">
        <v>7038</v>
      </c>
      <c r="B2572" s="513" t="s">
        <v>498</v>
      </c>
      <c r="C2572" s="302" t="s">
        <v>7039</v>
      </c>
      <c r="D2572" s="514">
        <v>20001005767</v>
      </c>
      <c r="E2572" s="508" t="s">
        <v>1276</v>
      </c>
      <c r="F2572" s="508" t="s">
        <v>350</v>
      </c>
      <c r="G2572" s="511">
        <v>100</v>
      </c>
      <c r="H2572" s="509">
        <f t="shared" si="55"/>
        <v>80</v>
      </c>
      <c r="I2572" s="501">
        <f t="shared" si="56"/>
        <v>20</v>
      </c>
    </row>
    <row r="2573" spans="1:9" ht="30" x14ac:dyDescent="0.3">
      <c r="A2573" s="494" t="s">
        <v>7040</v>
      </c>
      <c r="B2573" s="513" t="s">
        <v>1063</v>
      </c>
      <c r="C2573" s="302" t="s">
        <v>6883</v>
      </c>
      <c r="D2573" s="514">
        <v>20001033613</v>
      </c>
      <c r="E2573" s="508" t="s">
        <v>1276</v>
      </c>
      <c r="F2573" s="508" t="s">
        <v>350</v>
      </c>
      <c r="G2573" s="511">
        <v>100</v>
      </c>
      <c r="H2573" s="509">
        <f t="shared" si="55"/>
        <v>80</v>
      </c>
      <c r="I2573" s="501">
        <f t="shared" si="56"/>
        <v>20</v>
      </c>
    </row>
    <row r="2574" spans="1:9" ht="30" x14ac:dyDescent="0.3">
      <c r="A2574" s="494" t="s">
        <v>7041</v>
      </c>
      <c r="B2574" s="535" t="s">
        <v>1385</v>
      </c>
      <c r="C2574" s="302" t="s">
        <v>7042</v>
      </c>
      <c r="D2574" s="510">
        <v>20001040992</v>
      </c>
      <c r="E2574" s="508" t="s">
        <v>1276</v>
      </c>
      <c r="F2574" s="508" t="s">
        <v>350</v>
      </c>
      <c r="G2574" s="511">
        <v>100</v>
      </c>
      <c r="H2574" s="509">
        <f t="shared" si="55"/>
        <v>80</v>
      </c>
      <c r="I2574" s="501">
        <f t="shared" si="56"/>
        <v>20</v>
      </c>
    </row>
    <row r="2575" spans="1:9" ht="30" x14ac:dyDescent="0.3">
      <c r="A2575" s="494" t="s">
        <v>7043</v>
      </c>
      <c r="B2575" s="535" t="s">
        <v>1486</v>
      </c>
      <c r="C2575" s="302" t="s">
        <v>6522</v>
      </c>
      <c r="D2575" s="510">
        <v>20001036201</v>
      </c>
      <c r="E2575" s="508" t="s">
        <v>1276</v>
      </c>
      <c r="F2575" s="508" t="s">
        <v>350</v>
      </c>
      <c r="G2575" s="511">
        <v>100</v>
      </c>
      <c r="H2575" s="509">
        <f t="shared" si="55"/>
        <v>80</v>
      </c>
      <c r="I2575" s="501">
        <f t="shared" si="56"/>
        <v>20</v>
      </c>
    </row>
    <row r="2576" spans="1:9" ht="30" x14ac:dyDescent="0.3">
      <c r="A2576" s="494" t="s">
        <v>7044</v>
      </c>
      <c r="B2576" s="535" t="s">
        <v>6075</v>
      </c>
      <c r="C2576" s="302" t="s">
        <v>6308</v>
      </c>
      <c r="D2576" s="510">
        <v>20001063853</v>
      </c>
      <c r="E2576" s="508" t="s">
        <v>1276</v>
      </c>
      <c r="F2576" s="508" t="s">
        <v>350</v>
      </c>
      <c r="G2576" s="511">
        <v>100</v>
      </c>
      <c r="H2576" s="509">
        <f t="shared" si="55"/>
        <v>80</v>
      </c>
      <c r="I2576" s="501">
        <f t="shared" si="56"/>
        <v>20</v>
      </c>
    </row>
    <row r="2577" spans="1:9" ht="30" x14ac:dyDescent="0.3">
      <c r="A2577" s="494" t="s">
        <v>7045</v>
      </c>
      <c r="B2577" s="535" t="s">
        <v>1063</v>
      </c>
      <c r="C2577" s="302" t="s">
        <v>7046</v>
      </c>
      <c r="D2577" s="510">
        <v>20001021744</v>
      </c>
      <c r="E2577" s="508" t="s">
        <v>1276</v>
      </c>
      <c r="F2577" s="508" t="s">
        <v>350</v>
      </c>
      <c r="G2577" s="511">
        <v>100</v>
      </c>
      <c r="H2577" s="509">
        <f t="shared" si="55"/>
        <v>80</v>
      </c>
      <c r="I2577" s="501">
        <f t="shared" si="56"/>
        <v>20</v>
      </c>
    </row>
    <row r="2578" spans="1:9" ht="30" x14ac:dyDescent="0.3">
      <c r="A2578" s="494" t="s">
        <v>7047</v>
      </c>
      <c r="B2578" s="513" t="s">
        <v>7048</v>
      </c>
      <c r="C2578" s="302" t="s">
        <v>1254</v>
      </c>
      <c r="D2578" s="514">
        <v>28001081736</v>
      </c>
      <c r="E2578" s="508" t="s">
        <v>1276</v>
      </c>
      <c r="F2578" s="508" t="s">
        <v>350</v>
      </c>
      <c r="G2578" s="511">
        <v>100</v>
      </c>
      <c r="H2578" s="509">
        <f t="shared" si="55"/>
        <v>80</v>
      </c>
      <c r="I2578" s="501">
        <f t="shared" si="56"/>
        <v>20</v>
      </c>
    </row>
    <row r="2579" spans="1:9" ht="30" x14ac:dyDescent="0.3">
      <c r="A2579" s="494" t="s">
        <v>7049</v>
      </c>
      <c r="B2579" s="513" t="s">
        <v>7050</v>
      </c>
      <c r="C2579" s="302" t="s">
        <v>7051</v>
      </c>
      <c r="D2579" s="514">
        <v>20001010156</v>
      </c>
      <c r="E2579" s="508" t="s">
        <v>1276</v>
      </c>
      <c r="F2579" s="508" t="s">
        <v>350</v>
      </c>
      <c r="G2579" s="511">
        <v>100</v>
      </c>
      <c r="H2579" s="509">
        <f t="shared" si="55"/>
        <v>80</v>
      </c>
      <c r="I2579" s="501">
        <f t="shared" si="56"/>
        <v>20</v>
      </c>
    </row>
    <row r="2580" spans="1:9" ht="30" x14ac:dyDescent="0.3">
      <c r="A2580" s="494" t="s">
        <v>7052</v>
      </c>
      <c r="B2580" s="513" t="s">
        <v>4026</v>
      </c>
      <c r="C2580" s="302" t="s">
        <v>7053</v>
      </c>
      <c r="D2580" s="514">
        <v>20001060346</v>
      </c>
      <c r="E2580" s="508" t="s">
        <v>1276</v>
      </c>
      <c r="F2580" s="508" t="s">
        <v>350</v>
      </c>
      <c r="G2580" s="511">
        <v>100</v>
      </c>
      <c r="H2580" s="509">
        <f t="shared" si="55"/>
        <v>80</v>
      </c>
      <c r="I2580" s="501">
        <f t="shared" si="56"/>
        <v>20</v>
      </c>
    </row>
    <row r="2581" spans="1:9" ht="30" x14ac:dyDescent="0.3">
      <c r="A2581" s="494" t="s">
        <v>7054</v>
      </c>
      <c r="B2581" s="535" t="s">
        <v>4401</v>
      </c>
      <c r="C2581" s="302" t="s">
        <v>7055</v>
      </c>
      <c r="D2581" s="510">
        <v>20001052901</v>
      </c>
      <c r="E2581" s="508" t="s">
        <v>1276</v>
      </c>
      <c r="F2581" s="508" t="s">
        <v>350</v>
      </c>
      <c r="G2581" s="511">
        <v>100</v>
      </c>
      <c r="H2581" s="509">
        <f t="shared" si="55"/>
        <v>80</v>
      </c>
      <c r="I2581" s="501">
        <f t="shared" si="56"/>
        <v>20</v>
      </c>
    </row>
    <row r="2582" spans="1:9" ht="30" x14ac:dyDescent="0.3">
      <c r="A2582" s="494" t="s">
        <v>7056</v>
      </c>
      <c r="B2582" s="535" t="s">
        <v>488</v>
      </c>
      <c r="C2582" s="302" t="s">
        <v>7057</v>
      </c>
      <c r="D2582" s="510">
        <v>20001064224</v>
      </c>
      <c r="E2582" s="508" t="s">
        <v>1276</v>
      </c>
      <c r="F2582" s="508" t="s">
        <v>350</v>
      </c>
      <c r="G2582" s="511">
        <v>100</v>
      </c>
      <c r="H2582" s="509">
        <f t="shared" si="55"/>
        <v>80</v>
      </c>
      <c r="I2582" s="501">
        <f t="shared" si="56"/>
        <v>20</v>
      </c>
    </row>
    <row r="2583" spans="1:9" ht="30" x14ac:dyDescent="0.3">
      <c r="A2583" s="494" t="s">
        <v>7058</v>
      </c>
      <c r="B2583" s="513" t="s">
        <v>1598</v>
      </c>
      <c r="C2583" s="302" t="s">
        <v>7059</v>
      </c>
      <c r="D2583" s="514">
        <v>20001047797</v>
      </c>
      <c r="E2583" s="508" t="s">
        <v>1276</v>
      </c>
      <c r="F2583" s="508" t="s">
        <v>350</v>
      </c>
      <c r="G2583" s="511">
        <v>100</v>
      </c>
      <c r="H2583" s="509">
        <f t="shared" si="55"/>
        <v>80</v>
      </c>
      <c r="I2583" s="501">
        <f t="shared" si="56"/>
        <v>20</v>
      </c>
    </row>
    <row r="2584" spans="1:9" ht="30" x14ac:dyDescent="0.3">
      <c r="A2584" s="494" t="s">
        <v>7060</v>
      </c>
      <c r="B2584" s="513" t="s">
        <v>529</v>
      </c>
      <c r="C2584" s="302" t="s">
        <v>4878</v>
      </c>
      <c r="D2584" s="514">
        <v>20001050249</v>
      </c>
      <c r="E2584" s="508" t="s">
        <v>1276</v>
      </c>
      <c r="F2584" s="508" t="s">
        <v>350</v>
      </c>
      <c r="G2584" s="511">
        <v>100</v>
      </c>
      <c r="H2584" s="509">
        <f t="shared" si="55"/>
        <v>80</v>
      </c>
      <c r="I2584" s="501">
        <f t="shared" si="56"/>
        <v>20</v>
      </c>
    </row>
    <row r="2585" spans="1:9" ht="30" x14ac:dyDescent="0.3">
      <c r="A2585" s="494" t="s">
        <v>7061</v>
      </c>
      <c r="B2585" s="513" t="s">
        <v>7062</v>
      </c>
      <c r="C2585" s="302" t="s">
        <v>7063</v>
      </c>
      <c r="D2585" s="514">
        <v>20001027393</v>
      </c>
      <c r="E2585" s="508" t="s">
        <v>1276</v>
      </c>
      <c r="F2585" s="508" t="s">
        <v>350</v>
      </c>
      <c r="G2585" s="511">
        <v>100</v>
      </c>
      <c r="H2585" s="509">
        <f t="shared" ref="H2585:H2648" si="57">G2585-I2585</f>
        <v>80</v>
      </c>
      <c r="I2585" s="501">
        <f t="shared" ref="I2585:I2648" si="58">G2585*20%</f>
        <v>20</v>
      </c>
    </row>
    <row r="2586" spans="1:9" ht="30" x14ac:dyDescent="0.3">
      <c r="A2586" s="494" t="s">
        <v>7064</v>
      </c>
      <c r="B2586" s="513" t="s">
        <v>7065</v>
      </c>
      <c r="C2586" s="302" t="s">
        <v>5602</v>
      </c>
      <c r="D2586" s="514">
        <v>20001004926</v>
      </c>
      <c r="E2586" s="508" t="s">
        <v>1276</v>
      </c>
      <c r="F2586" s="508" t="s">
        <v>350</v>
      </c>
      <c r="G2586" s="511">
        <v>100</v>
      </c>
      <c r="H2586" s="509">
        <f t="shared" si="57"/>
        <v>80</v>
      </c>
      <c r="I2586" s="501">
        <f t="shared" si="58"/>
        <v>20</v>
      </c>
    </row>
    <row r="2587" spans="1:9" ht="30" x14ac:dyDescent="0.3">
      <c r="A2587" s="494" t="s">
        <v>7066</v>
      </c>
      <c r="B2587" s="513" t="s">
        <v>7067</v>
      </c>
      <c r="C2587" s="302" t="s">
        <v>5450</v>
      </c>
      <c r="D2587" s="514">
        <v>20001010049</v>
      </c>
      <c r="E2587" s="508" t="s">
        <v>1276</v>
      </c>
      <c r="F2587" s="508" t="s">
        <v>350</v>
      </c>
      <c r="G2587" s="511">
        <v>100</v>
      </c>
      <c r="H2587" s="509">
        <f t="shared" si="57"/>
        <v>80</v>
      </c>
      <c r="I2587" s="501">
        <f t="shared" si="58"/>
        <v>20</v>
      </c>
    </row>
    <row r="2588" spans="1:9" ht="30" x14ac:dyDescent="0.3">
      <c r="A2588" s="494" t="s">
        <v>7068</v>
      </c>
      <c r="B2588" s="535" t="s">
        <v>506</v>
      </c>
      <c r="C2588" s="302" t="s">
        <v>5964</v>
      </c>
      <c r="D2588" s="510">
        <v>20501070284</v>
      </c>
      <c r="E2588" s="508" t="s">
        <v>1276</v>
      </c>
      <c r="F2588" s="508" t="s">
        <v>350</v>
      </c>
      <c r="G2588" s="511">
        <v>100</v>
      </c>
      <c r="H2588" s="509">
        <f t="shared" si="57"/>
        <v>80</v>
      </c>
      <c r="I2588" s="501">
        <f t="shared" si="58"/>
        <v>20</v>
      </c>
    </row>
    <row r="2589" spans="1:9" ht="30" x14ac:dyDescent="0.3">
      <c r="A2589" s="494" t="s">
        <v>7069</v>
      </c>
      <c r="B2589" s="535" t="s">
        <v>2812</v>
      </c>
      <c r="C2589" s="302" t="s">
        <v>5015</v>
      </c>
      <c r="D2589" s="510">
        <v>20001055051</v>
      </c>
      <c r="E2589" s="508" t="s">
        <v>1276</v>
      </c>
      <c r="F2589" s="508" t="s">
        <v>350</v>
      </c>
      <c r="G2589" s="511">
        <v>100</v>
      </c>
      <c r="H2589" s="509">
        <f t="shared" si="57"/>
        <v>80</v>
      </c>
      <c r="I2589" s="501">
        <f t="shared" si="58"/>
        <v>20</v>
      </c>
    </row>
    <row r="2590" spans="1:9" ht="30" x14ac:dyDescent="0.3">
      <c r="A2590" s="494" t="s">
        <v>7070</v>
      </c>
      <c r="B2590" s="535" t="s">
        <v>1371</v>
      </c>
      <c r="C2590" s="302" t="s">
        <v>2385</v>
      </c>
      <c r="D2590" s="510">
        <v>20001025788</v>
      </c>
      <c r="E2590" s="508" t="s">
        <v>1276</v>
      </c>
      <c r="F2590" s="508" t="s">
        <v>350</v>
      </c>
      <c r="G2590" s="511">
        <v>100</v>
      </c>
      <c r="H2590" s="509">
        <f t="shared" si="57"/>
        <v>80</v>
      </c>
      <c r="I2590" s="501">
        <f t="shared" si="58"/>
        <v>20</v>
      </c>
    </row>
    <row r="2591" spans="1:9" ht="30" x14ac:dyDescent="0.3">
      <c r="A2591" s="494" t="s">
        <v>7071</v>
      </c>
      <c r="B2591" s="535" t="s">
        <v>536</v>
      </c>
      <c r="C2591" s="302" t="s">
        <v>2631</v>
      </c>
      <c r="D2591" s="510">
        <v>20001004064</v>
      </c>
      <c r="E2591" s="508" t="s">
        <v>1276</v>
      </c>
      <c r="F2591" s="508" t="s">
        <v>350</v>
      </c>
      <c r="G2591" s="511">
        <v>100</v>
      </c>
      <c r="H2591" s="509">
        <f t="shared" si="57"/>
        <v>80</v>
      </c>
      <c r="I2591" s="501">
        <f t="shared" si="58"/>
        <v>20</v>
      </c>
    </row>
    <row r="2592" spans="1:9" ht="30" x14ac:dyDescent="0.3">
      <c r="A2592" s="494" t="s">
        <v>7072</v>
      </c>
      <c r="B2592" s="535" t="s">
        <v>502</v>
      </c>
      <c r="C2592" s="302" t="s">
        <v>4532</v>
      </c>
      <c r="D2592" s="510">
        <v>20001038880</v>
      </c>
      <c r="E2592" s="508" t="s">
        <v>1276</v>
      </c>
      <c r="F2592" s="508" t="s">
        <v>350</v>
      </c>
      <c r="G2592" s="511">
        <v>100</v>
      </c>
      <c r="H2592" s="509">
        <f t="shared" si="57"/>
        <v>80</v>
      </c>
      <c r="I2592" s="501">
        <f t="shared" si="58"/>
        <v>20</v>
      </c>
    </row>
    <row r="2593" spans="1:9" ht="30" x14ac:dyDescent="0.3">
      <c r="A2593" s="494" t="s">
        <v>1135</v>
      </c>
      <c r="B2593" s="513" t="s">
        <v>7073</v>
      </c>
      <c r="C2593" s="302" t="s">
        <v>7074</v>
      </c>
      <c r="D2593" s="514">
        <v>20001041713</v>
      </c>
      <c r="E2593" s="508" t="s">
        <v>1276</v>
      </c>
      <c r="F2593" s="508" t="s">
        <v>350</v>
      </c>
      <c r="G2593" s="511">
        <v>100</v>
      </c>
      <c r="H2593" s="509">
        <f t="shared" si="57"/>
        <v>80</v>
      </c>
      <c r="I2593" s="501">
        <f t="shared" si="58"/>
        <v>20</v>
      </c>
    </row>
    <row r="2594" spans="1:9" ht="30" x14ac:dyDescent="0.3">
      <c r="A2594" s="494" t="s">
        <v>7075</v>
      </c>
      <c r="B2594" s="513" t="s">
        <v>871</v>
      </c>
      <c r="C2594" s="302" t="s">
        <v>7076</v>
      </c>
      <c r="D2594" s="514">
        <v>20001047605</v>
      </c>
      <c r="E2594" s="508" t="s">
        <v>1276</v>
      </c>
      <c r="F2594" s="508" t="s">
        <v>350</v>
      </c>
      <c r="G2594" s="511">
        <v>100</v>
      </c>
      <c r="H2594" s="509">
        <f t="shared" si="57"/>
        <v>80</v>
      </c>
      <c r="I2594" s="501">
        <f t="shared" si="58"/>
        <v>20</v>
      </c>
    </row>
    <row r="2595" spans="1:9" ht="30" x14ac:dyDescent="0.3">
      <c r="A2595" s="494" t="s">
        <v>7077</v>
      </c>
      <c r="B2595" s="535" t="s">
        <v>1324</v>
      </c>
      <c r="C2595" s="302" t="s">
        <v>7078</v>
      </c>
      <c r="D2595" s="510">
        <v>20001041263</v>
      </c>
      <c r="E2595" s="508" t="s">
        <v>1276</v>
      </c>
      <c r="F2595" s="508" t="s">
        <v>350</v>
      </c>
      <c r="G2595" s="511">
        <v>100</v>
      </c>
      <c r="H2595" s="509">
        <f t="shared" si="57"/>
        <v>80</v>
      </c>
      <c r="I2595" s="501">
        <f t="shared" si="58"/>
        <v>20</v>
      </c>
    </row>
    <row r="2596" spans="1:9" ht="30" x14ac:dyDescent="0.3">
      <c r="A2596" s="494" t="s">
        <v>7079</v>
      </c>
      <c r="B2596" s="513" t="s">
        <v>1350</v>
      </c>
      <c r="C2596" s="302" t="s">
        <v>7080</v>
      </c>
      <c r="D2596" s="514">
        <v>20001039861</v>
      </c>
      <c r="E2596" s="508" t="s">
        <v>1276</v>
      </c>
      <c r="F2596" s="508" t="s">
        <v>350</v>
      </c>
      <c r="G2596" s="511">
        <v>100</v>
      </c>
      <c r="H2596" s="509">
        <f t="shared" si="57"/>
        <v>80</v>
      </c>
      <c r="I2596" s="501">
        <f t="shared" si="58"/>
        <v>20</v>
      </c>
    </row>
    <row r="2597" spans="1:9" ht="30" x14ac:dyDescent="0.3">
      <c r="A2597" s="494" t="s">
        <v>7081</v>
      </c>
      <c r="B2597" s="535" t="s">
        <v>503</v>
      </c>
      <c r="C2597" s="302" t="s">
        <v>5361</v>
      </c>
      <c r="D2597" s="510">
        <v>20001024866</v>
      </c>
      <c r="E2597" s="508" t="s">
        <v>1276</v>
      </c>
      <c r="F2597" s="508" t="s">
        <v>350</v>
      </c>
      <c r="G2597" s="511">
        <v>100</v>
      </c>
      <c r="H2597" s="509">
        <f t="shared" si="57"/>
        <v>80</v>
      </c>
      <c r="I2597" s="501">
        <f t="shared" si="58"/>
        <v>20</v>
      </c>
    </row>
    <row r="2598" spans="1:9" ht="30" x14ac:dyDescent="0.3">
      <c r="A2598" s="494" t="s">
        <v>7082</v>
      </c>
      <c r="B2598" s="535" t="s">
        <v>1063</v>
      </c>
      <c r="C2598" s="302" t="s">
        <v>7083</v>
      </c>
      <c r="D2598" s="510">
        <v>20001022513</v>
      </c>
      <c r="E2598" s="508" t="s">
        <v>1276</v>
      </c>
      <c r="F2598" s="508" t="s">
        <v>350</v>
      </c>
      <c r="G2598" s="511">
        <v>100</v>
      </c>
      <c r="H2598" s="509">
        <f t="shared" si="57"/>
        <v>80</v>
      </c>
      <c r="I2598" s="501">
        <f t="shared" si="58"/>
        <v>20</v>
      </c>
    </row>
    <row r="2599" spans="1:9" ht="30" x14ac:dyDescent="0.3">
      <c r="A2599" s="494" t="s">
        <v>7084</v>
      </c>
      <c r="B2599" s="513" t="s">
        <v>7085</v>
      </c>
      <c r="C2599" s="302" t="s">
        <v>7086</v>
      </c>
      <c r="D2599" s="514">
        <v>20001007389</v>
      </c>
      <c r="E2599" s="508" t="s">
        <v>1276</v>
      </c>
      <c r="F2599" s="508" t="s">
        <v>350</v>
      </c>
      <c r="G2599" s="511">
        <v>100</v>
      </c>
      <c r="H2599" s="509">
        <f t="shared" si="57"/>
        <v>80</v>
      </c>
      <c r="I2599" s="501">
        <f t="shared" si="58"/>
        <v>20</v>
      </c>
    </row>
    <row r="2600" spans="1:9" ht="30" x14ac:dyDescent="0.3">
      <c r="A2600" s="494" t="s">
        <v>7087</v>
      </c>
      <c r="B2600" s="535" t="s">
        <v>7088</v>
      </c>
      <c r="C2600" s="302" t="s">
        <v>7036</v>
      </c>
      <c r="D2600" s="510">
        <v>20001043593</v>
      </c>
      <c r="E2600" s="508" t="s">
        <v>1276</v>
      </c>
      <c r="F2600" s="508" t="s">
        <v>350</v>
      </c>
      <c r="G2600" s="511">
        <v>100</v>
      </c>
      <c r="H2600" s="509">
        <f t="shared" si="57"/>
        <v>80</v>
      </c>
      <c r="I2600" s="501">
        <f t="shared" si="58"/>
        <v>20</v>
      </c>
    </row>
    <row r="2601" spans="1:9" ht="30" x14ac:dyDescent="0.3">
      <c r="A2601" s="494" t="s">
        <v>7089</v>
      </c>
      <c r="B2601" s="535" t="s">
        <v>1433</v>
      </c>
      <c r="C2601" s="302" t="s">
        <v>7090</v>
      </c>
      <c r="D2601" s="510">
        <v>20001009004</v>
      </c>
      <c r="E2601" s="508" t="s">
        <v>1276</v>
      </c>
      <c r="F2601" s="508" t="s">
        <v>350</v>
      </c>
      <c r="G2601" s="511">
        <v>100</v>
      </c>
      <c r="H2601" s="509">
        <f t="shared" si="57"/>
        <v>80</v>
      </c>
      <c r="I2601" s="501">
        <f t="shared" si="58"/>
        <v>20</v>
      </c>
    </row>
    <row r="2602" spans="1:9" ht="30" x14ac:dyDescent="0.3">
      <c r="A2602" s="494" t="s">
        <v>7091</v>
      </c>
      <c r="B2602" s="535" t="s">
        <v>536</v>
      </c>
      <c r="C2602" s="302" t="s">
        <v>7092</v>
      </c>
      <c r="D2602" s="510">
        <v>20001043540</v>
      </c>
      <c r="E2602" s="508" t="s">
        <v>1276</v>
      </c>
      <c r="F2602" s="508" t="s">
        <v>350</v>
      </c>
      <c r="G2602" s="511">
        <v>100</v>
      </c>
      <c r="H2602" s="509">
        <f t="shared" si="57"/>
        <v>80</v>
      </c>
      <c r="I2602" s="501">
        <f t="shared" si="58"/>
        <v>20</v>
      </c>
    </row>
    <row r="2603" spans="1:9" ht="30" x14ac:dyDescent="0.3">
      <c r="A2603" s="494" t="s">
        <v>7093</v>
      </c>
      <c r="B2603" s="535" t="s">
        <v>1371</v>
      </c>
      <c r="C2603" s="302" t="s">
        <v>6298</v>
      </c>
      <c r="D2603" s="510">
        <v>20001058589</v>
      </c>
      <c r="E2603" s="508" t="s">
        <v>1276</v>
      </c>
      <c r="F2603" s="508" t="s">
        <v>350</v>
      </c>
      <c r="G2603" s="511">
        <v>100</v>
      </c>
      <c r="H2603" s="509">
        <f t="shared" si="57"/>
        <v>80</v>
      </c>
      <c r="I2603" s="501">
        <f t="shared" si="58"/>
        <v>20</v>
      </c>
    </row>
    <row r="2604" spans="1:9" ht="30" x14ac:dyDescent="0.3">
      <c r="A2604" s="494" t="s">
        <v>7094</v>
      </c>
      <c r="B2604" s="535" t="s">
        <v>3966</v>
      </c>
      <c r="C2604" s="302" t="s">
        <v>7095</v>
      </c>
      <c r="D2604" s="510">
        <v>20001001575</v>
      </c>
      <c r="E2604" s="508" t="s">
        <v>1276</v>
      </c>
      <c r="F2604" s="508" t="s">
        <v>350</v>
      </c>
      <c r="G2604" s="511">
        <v>100</v>
      </c>
      <c r="H2604" s="509">
        <f t="shared" si="57"/>
        <v>80</v>
      </c>
      <c r="I2604" s="501">
        <f t="shared" si="58"/>
        <v>20</v>
      </c>
    </row>
    <row r="2605" spans="1:9" ht="30" x14ac:dyDescent="0.3">
      <c r="A2605" s="494" t="s">
        <v>7096</v>
      </c>
      <c r="B2605" s="535" t="s">
        <v>1433</v>
      </c>
      <c r="C2605" s="302" t="s">
        <v>7097</v>
      </c>
      <c r="D2605" s="510">
        <v>20001042891</v>
      </c>
      <c r="E2605" s="508" t="s">
        <v>1276</v>
      </c>
      <c r="F2605" s="508" t="s">
        <v>350</v>
      </c>
      <c r="G2605" s="511">
        <v>100</v>
      </c>
      <c r="H2605" s="509">
        <f t="shared" si="57"/>
        <v>80</v>
      </c>
      <c r="I2605" s="501">
        <f t="shared" si="58"/>
        <v>20</v>
      </c>
    </row>
    <row r="2606" spans="1:9" ht="30" x14ac:dyDescent="0.3">
      <c r="A2606" s="494" t="s">
        <v>7098</v>
      </c>
      <c r="B2606" s="535" t="s">
        <v>756</v>
      </c>
      <c r="C2606" s="302" t="s">
        <v>7099</v>
      </c>
      <c r="D2606" s="510" t="s">
        <v>7100</v>
      </c>
      <c r="E2606" s="508" t="s">
        <v>1276</v>
      </c>
      <c r="F2606" s="508" t="s">
        <v>350</v>
      </c>
      <c r="G2606" s="511">
        <v>100</v>
      </c>
      <c r="H2606" s="509">
        <f t="shared" si="57"/>
        <v>80</v>
      </c>
      <c r="I2606" s="501">
        <f t="shared" si="58"/>
        <v>20</v>
      </c>
    </row>
    <row r="2607" spans="1:9" ht="30" x14ac:dyDescent="0.3">
      <c r="A2607" s="494" t="s">
        <v>7101</v>
      </c>
      <c r="B2607" s="513" t="s">
        <v>489</v>
      </c>
      <c r="C2607" s="302" t="s">
        <v>551</v>
      </c>
      <c r="D2607" s="514">
        <v>25001006206</v>
      </c>
      <c r="E2607" s="508" t="s">
        <v>1276</v>
      </c>
      <c r="F2607" s="508" t="s">
        <v>350</v>
      </c>
      <c r="G2607" s="511">
        <v>100</v>
      </c>
      <c r="H2607" s="509">
        <f t="shared" si="57"/>
        <v>80</v>
      </c>
      <c r="I2607" s="501">
        <f t="shared" si="58"/>
        <v>20</v>
      </c>
    </row>
    <row r="2608" spans="1:9" ht="30" x14ac:dyDescent="0.3">
      <c r="A2608" s="494" t="s">
        <v>7102</v>
      </c>
      <c r="B2608" s="513" t="s">
        <v>2812</v>
      </c>
      <c r="C2608" s="302" t="s">
        <v>1254</v>
      </c>
      <c r="D2608" s="514" t="s">
        <v>7103</v>
      </c>
      <c r="E2608" s="508" t="s">
        <v>1276</v>
      </c>
      <c r="F2608" s="508" t="s">
        <v>350</v>
      </c>
      <c r="G2608" s="511">
        <v>100</v>
      </c>
      <c r="H2608" s="509">
        <f t="shared" si="57"/>
        <v>80</v>
      </c>
      <c r="I2608" s="501">
        <f t="shared" si="58"/>
        <v>20</v>
      </c>
    </row>
    <row r="2609" spans="1:9" ht="30" x14ac:dyDescent="0.3">
      <c r="A2609" s="494" t="s">
        <v>7104</v>
      </c>
      <c r="B2609" s="513" t="s">
        <v>3301</v>
      </c>
      <c r="C2609" s="302" t="s">
        <v>7105</v>
      </c>
      <c r="D2609" s="514">
        <v>25001036036</v>
      </c>
      <c r="E2609" s="508" t="s">
        <v>1276</v>
      </c>
      <c r="F2609" s="508" t="s">
        <v>350</v>
      </c>
      <c r="G2609" s="511">
        <v>100</v>
      </c>
      <c r="H2609" s="509">
        <f t="shared" si="57"/>
        <v>80</v>
      </c>
      <c r="I2609" s="501">
        <f t="shared" si="58"/>
        <v>20</v>
      </c>
    </row>
    <row r="2610" spans="1:9" ht="30" x14ac:dyDescent="0.3">
      <c r="A2610" s="494" t="s">
        <v>7106</v>
      </c>
      <c r="B2610" s="513" t="s">
        <v>1385</v>
      </c>
      <c r="C2610" s="302" t="s">
        <v>1849</v>
      </c>
      <c r="D2610" s="514">
        <v>25001001285</v>
      </c>
      <c r="E2610" s="508" t="s">
        <v>1276</v>
      </c>
      <c r="F2610" s="508" t="s">
        <v>350</v>
      </c>
      <c r="G2610" s="511">
        <v>100</v>
      </c>
      <c r="H2610" s="509">
        <f t="shared" si="57"/>
        <v>80</v>
      </c>
      <c r="I2610" s="501">
        <f t="shared" si="58"/>
        <v>20</v>
      </c>
    </row>
    <row r="2611" spans="1:9" ht="30" x14ac:dyDescent="0.3">
      <c r="A2611" s="494" t="s">
        <v>7107</v>
      </c>
      <c r="B2611" s="513" t="s">
        <v>1302</v>
      </c>
      <c r="C2611" s="302" t="s">
        <v>5248</v>
      </c>
      <c r="D2611" s="514">
        <v>25001036258</v>
      </c>
      <c r="E2611" s="508" t="s">
        <v>1276</v>
      </c>
      <c r="F2611" s="508" t="s">
        <v>350</v>
      </c>
      <c r="G2611" s="511">
        <v>100</v>
      </c>
      <c r="H2611" s="509">
        <f t="shared" si="57"/>
        <v>80</v>
      </c>
      <c r="I2611" s="501">
        <f t="shared" si="58"/>
        <v>20</v>
      </c>
    </row>
    <row r="2612" spans="1:9" ht="30" x14ac:dyDescent="0.3">
      <c r="A2612" s="494" t="s">
        <v>7108</v>
      </c>
      <c r="B2612" s="513" t="s">
        <v>544</v>
      </c>
      <c r="C2612" s="302" t="s">
        <v>7109</v>
      </c>
      <c r="D2612" s="514">
        <v>25001041390</v>
      </c>
      <c r="E2612" s="508" t="s">
        <v>1276</v>
      </c>
      <c r="F2612" s="508" t="s">
        <v>350</v>
      </c>
      <c r="G2612" s="511">
        <v>100</v>
      </c>
      <c r="H2612" s="509">
        <f t="shared" si="57"/>
        <v>80</v>
      </c>
      <c r="I2612" s="501">
        <f t="shared" si="58"/>
        <v>20</v>
      </c>
    </row>
    <row r="2613" spans="1:9" ht="30" x14ac:dyDescent="0.3">
      <c r="A2613" s="494" t="s">
        <v>7110</v>
      </c>
      <c r="B2613" s="513" t="s">
        <v>499</v>
      </c>
      <c r="C2613" s="302" t="s">
        <v>7111</v>
      </c>
      <c r="D2613" s="514">
        <v>25001000004</v>
      </c>
      <c r="E2613" s="508" t="s">
        <v>1276</v>
      </c>
      <c r="F2613" s="508" t="s">
        <v>350</v>
      </c>
      <c r="G2613" s="511">
        <v>100</v>
      </c>
      <c r="H2613" s="509">
        <f t="shared" si="57"/>
        <v>80</v>
      </c>
      <c r="I2613" s="501">
        <f t="shared" si="58"/>
        <v>20</v>
      </c>
    </row>
    <row r="2614" spans="1:9" ht="30" x14ac:dyDescent="0.3">
      <c r="A2614" s="494" t="s">
        <v>7112</v>
      </c>
      <c r="B2614" s="513" t="s">
        <v>5844</v>
      </c>
      <c r="C2614" s="302" t="s">
        <v>1947</v>
      </c>
      <c r="D2614" s="514">
        <v>25001018434</v>
      </c>
      <c r="E2614" s="508" t="s">
        <v>1276</v>
      </c>
      <c r="F2614" s="508" t="s">
        <v>350</v>
      </c>
      <c r="G2614" s="511">
        <v>100</v>
      </c>
      <c r="H2614" s="509">
        <f t="shared" si="57"/>
        <v>80</v>
      </c>
      <c r="I2614" s="501">
        <f t="shared" si="58"/>
        <v>20</v>
      </c>
    </row>
    <row r="2615" spans="1:9" ht="30" x14ac:dyDescent="0.3">
      <c r="A2615" s="494" t="s">
        <v>7113</v>
      </c>
      <c r="B2615" s="513" t="s">
        <v>489</v>
      </c>
      <c r="C2615" s="302" t="s">
        <v>7114</v>
      </c>
      <c r="D2615" s="514">
        <v>25001032348</v>
      </c>
      <c r="E2615" s="508" t="s">
        <v>1276</v>
      </c>
      <c r="F2615" s="508" t="s">
        <v>350</v>
      </c>
      <c r="G2615" s="511">
        <v>100</v>
      </c>
      <c r="H2615" s="509">
        <f t="shared" si="57"/>
        <v>80</v>
      </c>
      <c r="I2615" s="501">
        <f t="shared" si="58"/>
        <v>20</v>
      </c>
    </row>
    <row r="2616" spans="1:9" ht="30" x14ac:dyDescent="0.3">
      <c r="A2616" s="494" t="s">
        <v>7115</v>
      </c>
      <c r="B2616" s="513" t="s">
        <v>1899</v>
      </c>
      <c r="C2616" s="302" t="s">
        <v>2648</v>
      </c>
      <c r="D2616" s="514">
        <v>25001026959</v>
      </c>
      <c r="E2616" s="508" t="s">
        <v>1276</v>
      </c>
      <c r="F2616" s="508" t="s">
        <v>350</v>
      </c>
      <c r="G2616" s="511">
        <v>100</v>
      </c>
      <c r="H2616" s="509">
        <f t="shared" si="57"/>
        <v>80</v>
      </c>
      <c r="I2616" s="501">
        <f t="shared" si="58"/>
        <v>20</v>
      </c>
    </row>
    <row r="2617" spans="1:9" ht="30" x14ac:dyDescent="0.3">
      <c r="A2617" s="494" t="s">
        <v>7116</v>
      </c>
      <c r="B2617" s="513" t="s">
        <v>991</v>
      </c>
      <c r="C2617" s="302" t="s">
        <v>7117</v>
      </c>
      <c r="D2617" s="514">
        <v>12001020896</v>
      </c>
      <c r="E2617" s="508" t="s">
        <v>1276</v>
      </c>
      <c r="F2617" s="508" t="s">
        <v>350</v>
      </c>
      <c r="G2617" s="511">
        <v>100</v>
      </c>
      <c r="H2617" s="509">
        <f t="shared" si="57"/>
        <v>80</v>
      </c>
      <c r="I2617" s="501">
        <f t="shared" si="58"/>
        <v>20</v>
      </c>
    </row>
    <row r="2618" spans="1:9" ht="30" x14ac:dyDescent="0.3">
      <c r="A2618" s="494" t="s">
        <v>7118</v>
      </c>
      <c r="B2618" s="513" t="s">
        <v>1899</v>
      </c>
      <c r="C2618" s="302" t="s">
        <v>2648</v>
      </c>
      <c r="D2618" s="514">
        <v>25001044126</v>
      </c>
      <c r="E2618" s="508" t="s">
        <v>1276</v>
      </c>
      <c r="F2618" s="508" t="s">
        <v>350</v>
      </c>
      <c r="G2618" s="511">
        <v>100</v>
      </c>
      <c r="H2618" s="509">
        <f t="shared" si="57"/>
        <v>80</v>
      </c>
      <c r="I2618" s="501">
        <f t="shared" si="58"/>
        <v>20</v>
      </c>
    </row>
    <row r="2619" spans="1:9" ht="30" x14ac:dyDescent="0.3">
      <c r="A2619" s="494" t="s">
        <v>7119</v>
      </c>
      <c r="B2619" s="513" t="s">
        <v>887</v>
      </c>
      <c r="C2619" s="302" t="s">
        <v>2631</v>
      </c>
      <c r="D2619" s="514">
        <v>25001024770</v>
      </c>
      <c r="E2619" s="508" t="s">
        <v>1276</v>
      </c>
      <c r="F2619" s="508" t="s">
        <v>350</v>
      </c>
      <c r="G2619" s="511">
        <v>100</v>
      </c>
      <c r="H2619" s="509">
        <f t="shared" si="57"/>
        <v>80</v>
      </c>
      <c r="I2619" s="501">
        <f t="shared" si="58"/>
        <v>20</v>
      </c>
    </row>
    <row r="2620" spans="1:9" ht="30" x14ac:dyDescent="0.3">
      <c r="A2620" s="494" t="s">
        <v>7120</v>
      </c>
      <c r="B2620" s="513" t="s">
        <v>4297</v>
      </c>
      <c r="C2620" s="302" t="s">
        <v>7121</v>
      </c>
      <c r="D2620" s="514">
        <v>25001010045</v>
      </c>
      <c r="E2620" s="508" t="s">
        <v>1276</v>
      </c>
      <c r="F2620" s="508" t="s">
        <v>350</v>
      </c>
      <c r="G2620" s="511">
        <v>100</v>
      </c>
      <c r="H2620" s="509">
        <f t="shared" si="57"/>
        <v>80</v>
      </c>
      <c r="I2620" s="501">
        <f t="shared" si="58"/>
        <v>20</v>
      </c>
    </row>
    <row r="2621" spans="1:9" ht="30" x14ac:dyDescent="0.3">
      <c r="A2621" s="494" t="s">
        <v>7122</v>
      </c>
      <c r="B2621" s="513" t="s">
        <v>7123</v>
      </c>
      <c r="C2621" s="302" t="s">
        <v>7124</v>
      </c>
      <c r="D2621" s="514">
        <v>25001033484</v>
      </c>
      <c r="E2621" s="508" t="s">
        <v>1276</v>
      </c>
      <c r="F2621" s="508" t="s">
        <v>350</v>
      </c>
      <c r="G2621" s="511">
        <v>100</v>
      </c>
      <c r="H2621" s="509">
        <f t="shared" si="57"/>
        <v>80</v>
      </c>
      <c r="I2621" s="501">
        <f t="shared" si="58"/>
        <v>20</v>
      </c>
    </row>
    <row r="2622" spans="1:9" ht="30" x14ac:dyDescent="0.3">
      <c r="A2622" s="494" t="s">
        <v>7125</v>
      </c>
      <c r="B2622" s="513" t="s">
        <v>7126</v>
      </c>
      <c r="C2622" s="302" t="s">
        <v>7127</v>
      </c>
      <c r="D2622" s="514">
        <v>25001010348</v>
      </c>
      <c r="E2622" s="508" t="s">
        <v>1276</v>
      </c>
      <c r="F2622" s="508" t="s">
        <v>350</v>
      </c>
      <c r="G2622" s="511">
        <v>100</v>
      </c>
      <c r="H2622" s="509">
        <f t="shared" si="57"/>
        <v>80</v>
      </c>
      <c r="I2622" s="501">
        <f t="shared" si="58"/>
        <v>20</v>
      </c>
    </row>
    <row r="2623" spans="1:9" ht="30" x14ac:dyDescent="0.3">
      <c r="A2623" s="494" t="s">
        <v>7128</v>
      </c>
      <c r="B2623" s="513" t="s">
        <v>7129</v>
      </c>
      <c r="C2623" s="302" t="s">
        <v>7130</v>
      </c>
      <c r="D2623" s="514">
        <v>25001010787</v>
      </c>
      <c r="E2623" s="508" t="s">
        <v>1276</v>
      </c>
      <c r="F2623" s="508" t="s">
        <v>350</v>
      </c>
      <c r="G2623" s="511">
        <v>100</v>
      </c>
      <c r="H2623" s="509">
        <f t="shared" si="57"/>
        <v>80</v>
      </c>
      <c r="I2623" s="501">
        <f t="shared" si="58"/>
        <v>20</v>
      </c>
    </row>
    <row r="2624" spans="1:9" ht="30" x14ac:dyDescent="0.3">
      <c r="A2624" s="494" t="s">
        <v>7131</v>
      </c>
      <c r="B2624" s="513" t="s">
        <v>7132</v>
      </c>
      <c r="C2624" s="302" t="s">
        <v>7133</v>
      </c>
      <c r="D2624" s="514">
        <v>25001012697</v>
      </c>
      <c r="E2624" s="508" t="s">
        <v>1276</v>
      </c>
      <c r="F2624" s="508" t="s">
        <v>350</v>
      </c>
      <c r="G2624" s="511">
        <v>100</v>
      </c>
      <c r="H2624" s="509">
        <f t="shared" si="57"/>
        <v>80</v>
      </c>
      <c r="I2624" s="501">
        <f t="shared" si="58"/>
        <v>20</v>
      </c>
    </row>
    <row r="2625" spans="1:9" ht="30" x14ac:dyDescent="0.3">
      <c r="A2625" s="494" t="s">
        <v>7134</v>
      </c>
      <c r="B2625" s="513" t="s">
        <v>991</v>
      </c>
      <c r="C2625" s="302" t="s">
        <v>6814</v>
      </c>
      <c r="D2625" s="514">
        <v>25001030452</v>
      </c>
      <c r="E2625" s="508" t="s">
        <v>1276</v>
      </c>
      <c r="F2625" s="508" t="s">
        <v>350</v>
      </c>
      <c r="G2625" s="511">
        <v>100</v>
      </c>
      <c r="H2625" s="509">
        <f t="shared" si="57"/>
        <v>80</v>
      </c>
      <c r="I2625" s="501">
        <f t="shared" si="58"/>
        <v>20</v>
      </c>
    </row>
    <row r="2626" spans="1:9" ht="30" x14ac:dyDescent="0.3">
      <c r="A2626" s="494" t="s">
        <v>7135</v>
      </c>
      <c r="B2626" s="513" t="s">
        <v>608</v>
      </c>
      <c r="C2626" s="302" t="s">
        <v>5222</v>
      </c>
      <c r="D2626" s="514">
        <v>35001082611</v>
      </c>
      <c r="E2626" s="508" t="s">
        <v>1276</v>
      </c>
      <c r="F2626" s="508" t="s">
        <v>350</v>
      </c>
      <c r="G2626" s="511">
        <v>100</v>
      </c>
      <c r="H2626" s="509">
        <f t="shared" si="57"/>
        <v>80</v>
      </c>
      <c r="I2626" s="501">
        <f t="shared" si="58"/>
        <v>20</v>
      </c>
    </row>
    <row r="2627" spans="1:9" ht="30" x14ac:dyDescent="0.3">
      <c r="A2627" s="494" t="s">
        <v>7136</v>
      </c>
      <c r="B2627" s="513" t="s">
        <v>536</v>
      </c>
      <c r="C2627" s="302" t="s">
        <v>7137</v>
      </c>
      <c r="D2627" s="514">
        <v>10001046023</v>
      </c>
      <c r="E2627" s="508" t="s">
        <v>1276</v>
      </c>
      <c r="F2627" s="508" t="s">
        <v>350</v>
      </c>
      <c r="G2627" s="511">
        <v>100</v>
      </c>
      <c r="H2627" s="509">
        <f t="shared" si="57"/>
        <v>80</v>
      </c>
      <c r="I2627" s="501">
        <f t="shared" si="58"/>
        <v>20</v>
      </c>
    </row>
    <row r="2628" spans="1:9" ht="30" x14ac:dyDescent="0.3">
      <c r="A2628" s="494" t="s">
        <v>7138</v>
      </c>
      <c r="B2628" s="513" t="s">
        <v>672</v>
      </c>
      <c r="C2628" s="302" t="s">
        <v>2832</v>
      </c>
      <c r="D2628" s="514">
        <v>25001006550</v>
      </c>
      <c r="E2628" s="508" t="s">
        <v>1276</v>
      </c>
      <c r="F2628" s="508" t="s">
        <v>350</v>
      </c>
      <c r="G2628" s="511">
        <v>100</v>
      </c>
      <c r="H2628" s="509">
        <f t="shared" si="57"/>
        <v>80</v>
      </c>
      <c r="I2628" s="501">
        <f t="shared" si="58"/>
        <v>20</v>
      </c>
    </row>
    <row r="2629" spans="1:9" ht="30" x14ac:dyDescent="0.3">
      <c r="A2629" s="494" t="s">
        <v>7139</v>
      </c>
      <c r="B2629" s="513" t="s">
        <v>490</v>
      </c>
      <c r="C2629" s="302" t="s">
        <v>7140</v>
      </c>
      <c r="D2629" s="514">
        <v>62007010629</v>
      </c>
      <c r="E2629" s="508" t="s">
        <v>1276</v>
      </c>
      <c r="F2629" s="508" t="s">
        <v>350</v>
      </c>
      <c r="G2629" s="511">
        <v>100</v>
      </c>
      <c r="H2629" s="509">
        <f t="shared" si="57"/>
        <v>80</v>
      </c>
      <c r="I2629" s="501">
        <f t="shared" si="58"/>
        <v>20</v>
      </c>
    </row>
    <row r="2630" spans="1:9" ht="30" x14ac:dyDescent="0.3">
      <c r="A2630" s="494" t="s">
        <v>7141</v>
      </c>
      <c r="B2630" s="513" t="s">
        <v>752</v>
      </c>
      <c r="C2630" s="302" t="s">
        <v>3697</v>
      </c>
      <c r="D2630" s="514">
        <v>25001047190</v>
      </c>
      <c r="E2630" s="508" t="s">
        <v>1276</v>
      </c>
      <c r="F2630" s="508" t="s">
        <v>350</v>
      </c>
      <c r="G2630" s="511">
        <v>100</v>
      </c>
      <c r="H2630" s="509">
        <f t="shared" si="57"/>
        <v>80</v>
      </c>
      <c r="I2630" s="501">
        <f t="shared" si="58"/>
        <v>20</v>
      </c>
    </row>
    <row r="2631" spans="1:9" ht="30" x14ac:dyDescent="0.3">
      <c r="A2631" s="494" t="s">
        <v>7142</v>
      </c>
      <c r="B2631" s="513" t="s">
        <v>487</v>
      </c>
      <c r="C2631" s="302" t="s">
        <v>2366</v>
      </c>
      <c r="D2631" s="514">
        <v>25001001345</v>
      </c>
      <c r="E2631" s="508" t="s">
        <v>1276</v>
      </c>
      <c r="F2631" s="508" t="s">
        <v>350</v>
      </c>
      <c r="G2631" s="511">
        <v>100</v>
      </c>
      <c r="H2631" s="509">
        <f t="shared" si="57"/>
        <v>80</v>
      </c>
      <c r="I2631" s="501">
        <f t="shared" si="58"/>
        <v>20</v>
      </c>
    </row>
    <row r="2632" spans="1:9" ht="30" x14ac:dyDescent="0.3">
      <c r="A2632" s="494" t="s">
        <v>7143</v>
      </c>
      <c r="B2632" s="513" t="s">
        <v>498</v>
      </c>
      <c r="C2632" s="302" t="s">
        <v>7144</v>
      </c>
      <c r="D2632" s="514">
        <v>25001049754</v>
      </c>
      <c r="E2632" s="508" t="s">
        <v>1276</v>
      </c>
      <c r="F2632" s="508" t="s">
        <v>350</v>
      </c>
      <c r="G2632" s="511">
        <v>100</v>
      </c>
      <c r="H2632" s="509">
        <f t="shared" si="57"/>
        <v>80</v>
      </c>
      <c r="I2632" s="501">
        <f t="shared" si="58"/>
        <v>20</v>
      </c>
    </row>
    <row r="2633" spans="1:9" ht="30" x14ac:dyDescent="0.3">
      <c r="A2633" s="494" t="s">
        <v>7145</v>
      </c>
      <c r="B2633" s="513" t="s">
        <v>491</v>
      </c>
      <c r="C2633" s="302" t="s">
        <v>1914</v>
      </c>
      <c r="D2633" s="514">
        <v>25001026537</v>
      </c>
      <c r="E2633" s="508" t="s">
        <v>1276</v>
      </c>
      <c r="F2633" s="508" t="s">
        <v>350</v>
      </c>
      <c r="G2633" s="511">
        <v>100</v>
      </c>
      <c r="H2633" s="509">
        <f t="shared" si="57"/>
        <v>80</v>
      </c>
      <c r="I2633" s="501">
        <f t="shared" si="58"/>
        <v>20</v>
      </c>
    </row>
    <row r="2634" spans="1:9" ht="30" x14ac:dyDescent="0.3">
      <c r="A2634" s="494" t="s">
        <v>7146</v>
      </c>
      <c r="B2634" s="513" t="s">
        <v>4188</v>
      </c>
      <c r="C2634" s="302" t="s">
        <v>7147</v>
      </c>
      <c r="D2634" s="514">
        <v>25001035272</v>
      </c>
      <c r="E2634" s="508" t="s">
        <v>1276</v>
      </c>
      <c r="F2634" s="508" t="s">
        <v>350</v>
      </c>
      <c r="G2634" s="511">
        <v>100</v>
      </c>
      <c r="H2634" s="509">
        <f t="shared" si="57"/>
        <v>80</v>
      </c>
      <c r="I2634" s="501">
        <f t="shared" si="58"/>
        <v>20</v>
      </c>
    </row>
    <row r="2635" spans="1:9" ht="30" x14ac:dyDescent="0.3">
      <c r="A2635" s="494" t="s">
        <v>7148</v>
      </c>
      <c r="B2635" s="513" t="s">
        <v>536</v>
      </c>
      <c r="C2635" s="302" t="s">
        <v>7149</v>
      </c>
      <c r="D2635" s="514">
        <v>25001030713</v>
      </c>
      <c r="E2635" s="508" t="s">
        <v>1276</v>
      </c>
      <c r="F2635" s="508" t="s">
        <v>350</v>
      </c>
      <c r="G2635" s="511">
        <v>100</v>
      </c>
      <c r="H2635" s="509">
        <f t="shared" si="57"/>
        <v>80</v>
      </c>
      <c r="I2635" s="501">
        <f t="shared" si="58"/>
        <v>20</v>
      </c>
    </row>
    <row r="2636" spans="1:9" ht="30" x14ac:dyDescent="0.3">
      <c r="A2636" s="494" t="s">
        <v>7150</v>
      </c>
      <c r="B2636" s="513" t="s">
        <v>958</v>
      </c>
      <c r="C2636" s="302" t="s">
        <v>1464</v>
      </c>
      <c r="D2636" s="514">
        <v>25001021304</v>
      </c>
      <c r="E2636" s="508" t="s">
        <v>1276</v>
      </c>
      <c r="F2636" s="508" t="s">
        <v>350</v>
      </c>
      <c r="G2636" s="511">
        <v>100</v>
      </c>
      <c r="H2636" s="509">
        <f t="shared" si="57"/>
        <v>80</v>
      </c>
      <c r="I2636" s="501">
        <f t="shared" si="58"/>
        <v>20</v>
      </c>
    </row>
    <row r="2637" spans="1:9" ht="30" x14ac:dyDescent="0.3">
      <c r="A2637" s="494" t="s">
        <v>7151</v>
      </c>
      <c r="B2637" s="513" t="s">
        <v>514</v>
      </c>
      <c r="C2637" s="302" t="s">
        <v>7111</v>
      </c>
      <c r="D2637" s="514">
        <v>25001000003</v>
      </c>
      <c r="E2637" s="508" t="s">
        <v>1276</v>
      </c>
      <c r="F2637" s="508" t="s">
        <v>350</v>
      </c>
      <c r="G2637" s="511">
        <v>100</v>
      </c>
      <c r="H2637" s="509">
        <f t="shared" si="57"/>
        <v>80</v>
      </c>
      <c r="I2637" s="501">
        <f t="shared" si="58"/>
        <v>20</v>
      </c>
    </row>
    <row r="2638" spans="1:9" ht="30" x14ac:dyDescent="0.3">
      <c r="A2638" s="494" t="s">
        <v>7152</v>
      </c>
      <c r="B2638" s="513" t="s">
        <v>7153</v>
      </c>
      <c r="C2638" s="302" t="s">
        <v>7154</v>
      </c>
      <c r="D2638" s="514">
        <v>25001011805</v>
      </c>
      <c r="E2638" s="508" t="s">
        <v>1276</v>
      </c>
      <c r="F2638" s="508" t="s">
        <v>350</v>
      </c>
      <c r="G2638" s="511">
        <v>100</v>
      </c>
      <c r="H2638" s="509">
        <f t="shared" si="57"/>
        <v>80</v>
      </c>
      <c r="I2638" s="501">
        <f t="shared" si="58"/>
        <v>20</v>
      </c>
    </row>
    <row r="2639" spans="1:9" ht="30" x14ac:dyDescent="0.3">
      <c r="A2639" s="494" t="s">
        <v>7155</v>
      </c>
      <c r="B2639" s="513" t="s">
        <v>4230</v>
      </c>
      <c r="C2639" s="302" t="s">
        <v>4861</v>
      </c>
      <c r="D2639" s="514">
        <v>25001022242</v>
      </c>
      <c r="E2639" s="508" t="s">
        <v>1276</v>
      </c>
      <c r="F2639" s="508" t="s">
        <v>350</v>
      </c>
      <c r="G2639" s="511">
        <v>100</v>
      </c>
      <c r="H2639" s="509">
        <f t="shared" si="57"/>
        <v>80</v>
      </c>
      <c r="I2639" s="501">
        <f t="shared" si="58"/>
        <v>20</v>
      </c>
    </row>
    <row r="2640" spans="1:9" ht="30" x14ac:dyDescent="0.3">
      <c r="A2640" s="494" t="s">
        <v>7156</v>
      </c>
      <c r="B2640" s="513" t="s">
        <v>1434</v>
      </c>
      <c r="C2640" s="302" t="s">
        <v>6303</v>
      </c>
      <c r="D2640" s="514" t="s">
        <v>7157</v>
      </c>
      <c r="E2640" s="508" t="s">
        <v>1276</v>
      </c>
      <c r="F2640" s="508" t="s">
        <v>350</v>
      </c>
      <c r="G2640" s="511">
        <v>100</v>
      </c>
      <c r="H2640" s="509">
        <f t="shared" si="57"/>
        <v>80</v>
      </c>
      <c r="I2640" s="501">
        <f t="shared" si="58"/>
        <v>20</v>
      </c>
    </row>
    <row r="2641" spans="1:9" ht="30" x14ac:dyDescent="0.3">
      <c r="A2641" s="494" t="s">
        <v>7158</v>
      </c>
      <c r="B2641" s="513" t="s">
        <v>871</v>
      </c>
      <c r="C2641" s="302" t="s">
        <v>7159</v>
      </c>
      <c r="D2641" s="514" t="s">
        <v>7160</v>
      </c>
      <c r="E2641" s="508" t="s">
        <v>1276</v>
      </c>
      <c r="F2641" s="508" t="s">
        <v>350</v>
      </c>
      <c r="G2641" s="511">
        <v>100</v>
      </c>
      <c r="H2641" s="509">
        <f t="shared" si="57"/>
        <v>80</v>
      </c>
      <c r="I2641" s="501">
        <f t="shared" si="58"/>
        <v>20</v>
      </c>
    </row>
    <row r="2642" spans="1:9" ht="30" x14ac:dyDescent="0.3">
      <c r="A2642" s="494" t="s">
        <v>7161</v>
      </c>
      <c r="B2642" s="513" t="s">
        <v>899</v>
      </c>
      <c r="C2642" s="302" t="s">
        <v>7162</v>
      </c>
      <c r="D2642" s="514" t="s">
        <v>7163</v>
      </c>
      <c r="E2642" s="508" t="s">
        <v>1276</v>
      </c>
      <c r="F2642" s="508" t="s">
        <v>350</v>
      </c>
      <c r="G2642" s="511">
        <v>100</v>
      </c>
      <c r="H2642" s="509">
        <f t="shared" si="57"/>
        <v>80</v>
      </c>
      <c r="I2642" s="501">
        <f t="shared" si="58"/>
        <v>20</v>
      </c>
    </row>
    <row r="2643" spans="1:9" ht="30" x14ac:dyDescent="0.3">
      <c r="A2643" s="494" t="s">
        <v>7164</v>
      </c>
      <c r="B2643" s="513" t="s">
        <v>2105</v>
      </c>
      <c r="C2643" s="302" t="s">
        <v>6883</v>
      </c>
      <c r="D2643" s="514" t="s">
        <v>7165</v>
      </c>
      <c r="E2643" s="508" t="s">
        <v>1276</v>
      </c>
      <c r="F2643" s="508" t="s">
        <v>350</v>
      </c>
      <c r="G2643" s="511">
        <v>100</v>
      </c>
      <c r="H2643" s="509">
        <f t="shared" si="57"/>
        <v>80</v>
      </c>
      <c r="I2643" s="501">
        <f t="shared" si="58"/>
        <v>20</v>
      </c>
    </row>
    <row r="2644" spans="1:9" ht="30" x14ac:dyDescent="0.3">
      <c r="A2644" s="494" t="s">
        <v>7166</v>
      </c>
      <c r="B2644" s="513" t="s">
        <v>3966</v>
      </c>
      <c r="C2644" s="302" t="s">
        <v>7167</v>
      </c>
      <c r="D2644" s="514" t="s">
        <v>7168</v>
      </c>
      <c r="E2644" s="508" t="s">
        <v>1276</v>
      </c>
      <c r="F2644" s="508" t="s">
        <v>350</v>
      </c>
      <c r="G2644" s="511">
        <v>100</v>
      </c>
      <c r="H2644" s="509">
        <f t="shared" si="57"/>
        <v>80</v>
      </c>
      <c r="I2644" s="501">
        <f t="shared" si="58"/>
        <v>20</v>
      </c>
    </row>
    <row r="2645" spans="1:9" ht="30" x14ac:dyDescent="0.3">
      <c r="A2645" s="494" t="s">
        <v>7169</v>
      </c>
      <c r="B2645" s="513" t="s">
        <v>6185</v>
      </c>
      <c r="C2645" s="302" t="s">
        <v>6357</v>
      </c>
      <c r="D2645" s="514" t="s">
        <v>7170</v>
      </c>
      <c r="E2645" s="508" t="s">
        <v>1276</v>
      </c>
      <c r="F2645" s="508" t="s">
        <v>350</v>
      </c>
      <c r="G2645" s="511">
        <v>100</v>
      </c>
      <c r="H2645" s="509">
        <f t="shared" si="57"/>
        <v>80</v>
      </c>
      <c r="I2645" s="501">
        <f t="shared" si="58"/>
        <v>20</v>
      </c>
    </row>
    <row r="2646" spans="1:9" ht="30" x14ac:dyDescent="0.3">
      <c r="A2646" s="494" t="s">
        <v>7171</v>
      </c>
      <c r="B2646" s="513" t="s">
        <v>1433</v>
      </c>
      <c r="C2646" s="302" t="s">
        <v>7172</v>
      </c>
      <c r="D2646" s="514">
        <v>20001052109</v>
      </c>
      <c r="E2646" s="508" t="s">
        <v>1276</v>
      </c>
      <c r="F2646" s="508" t="s">
        <v>350</v>
      </c>
      <c r="G2646" s="511">
        <v>100</v>
      </c>
      <c r="H2646" s="509">
        <f t="shared" si="57"/>
        <v>80</v>
      </c>
      <c r="I2646" s="501">
        <f t="shared" si="58"/>
        <v>20</v>
      </c>
    </row>
    <row r="2647" spans="1:9" ht="30" x14ac:dyDescent="0.3">
      <c r="A2647" s="494" t="s">
        <v>7173</v>
      </c>
      <c r="B2647" s="513" t="s">
        <v>7174</v>
      </c>
      <c r="C2647" s="302" t="s">
        <v>6886</v>
      </c>
      <c r="D2647" s="514" t="s">
        <v>7175</v>
      </c>
      <c r="E2647" s="508" t="s">
        <v>1276</v>
      </c>
      <c r="F2647" s="508" t="s">
        <v>350</v>
      </c>
      <c r="G2647" s="511">
        <v>100</v>
      </c>
      <c r="H2647" s="509">
        <f t="shared" si="57"/>
        <v>80</v>
      </c>
      <c r="I2647" s="501">
        <f t="shared" si="58"/>
        <v>20</v>
      </c>
    </row>
    <row r="2648" spans="1:9" ht="30" x14ac:dyDescent="0.3">
      <c r="A2648" s="494" t="s">
        <v>7176</v>
      </c>
      <c r="B2648" s="513" t="s">
        <v>1712</v>
      </c>
      <c r="C2648" s="302" t="s">
        <v>7177</v>
      </c>
      <c r="D2648" s="514" t="s">
        <v>7178</v>
      </c>
      <c r="E2648" s="508" t="s">
        <v>1276</v>
      </c>
      <c r="F2648" s="508" t="s">
        <v>350</v>
      </c>
      <c r="G2648" s="511">
        <v>100</v>
      </c>
      <c r="H2648" s="509">
        <f t="shared" si="57"/>
        <v>80</v>
      </c>
      <c r="I2648" s="501">
        <f t="shared" si="58"/>
        <v>20</v>
      </c>
    </row>
    <row r="2649" spans="1:9" ht="30" x14ac:dyDescent="0.3">
      <c r="A2649" s="494" t="s">
        <v>7179</v>
      </c>
      <c r="B2649" s="513" t="s">
        <v>6457</v>
      </c>
      <c r="C2649" s="302" t="s">
        <v>1000</v>
      </c>
      <c r="D2649" s="514" t="s">
        <v>7180</v>
      </c>
      <c r="E2649" s="508" t="s">
        <v>1276</v>
      </c>
      <c r="F2649" s="508" t="s">
        <v>350</v>
      </c>
      <c r="G2649" s="511">
        <v>100</v>
      </c>
      <c r="H2649" s="509">
        <f t="shared" ref="H2649:H2712" si="59">G2649-I2649</f>
        <v>80</v>
      </c>
      <c r="I2649" s="501">
        <f t="shared" ref="I2649:I2712" si="60">G2649*20%</f>
        <v>20</v>
      </c>
    </row>
    <row r="2650" spans="1:9" ht="30" x14ac:dyDescent="0.3">
      <c r="A2650" s="494" t="s">
        <v>7181</v>
      </c>
      <c r="B2650" s="513" t="s">
        <v>7182</v>
      </c>
      <c r="C2650" s="302" t="s">
        <v>7183</v>
      </c>
      <c r="D2650" s="514" t="s">
        <v>7184</v>
      </c>
      <c r="E2650" s="508" t="s">
        <v>1276</v>
      </c>
      <c r="F2650" s="508" t="s">
        <v>350</v>
      </c>
      <c r="G2650" s="511">
        <v>100</v>
      </c>
      <c r="H2650" s="509">
        <f t="shared" si="59"/>
        <v>80</v>
      </c>
      <c r="I2650" s="501">
        <f t="shared" si="60"/>
        <v>20</v>
      </c>
    </row>
    <row r="2651" spans="1:9" ht="30" x14ac:dyDescent="0.3">
      <c r="A2651" s="494" t="s">
        <v>7185</v>
      </c>
      <c r="B2651" s="513" t="s">
        <v>603</v>
      </c>
      <c r="C2651" s="302" t="s">
        <v>7186</v>
      </c>
      <c r="D2651" s="514" t="s">
        <v>7187</v>
      </c>
      <c r="E2651" s="508" t="s">
        <v>1276</v>
      </c>
      <c r="F2651" s="508" t="s">
        <v>350</v>
      </c>
      <c r="G2651" s="511">
        <v>100</v>
      </c>
      <c r="H2651" s="509">
        <f t="shared" si="59"/>
        <v>80</v>
      </c>
      <c r="I2651" s="501">
        <f t="shared" si="60"/>
        <v>20</v>
      </c>
    </row>
    <row r="2652" spans="1:9" ht="30" x14ac:dyDescent="0.3">
      <c r="A2652" s="494" t="s">
        <v>7188</v>
      </c>
      <c r="B2652" s="513" t="s">
        <v>550</v>
      </c>
      <c r="C2652" s="302" t="s">
        <v>7189</v>
      </c>
      <c r="D2652" s="514" t="s">
        <v>7190</v>
      </c>
      <c r="E2652" s="508" t="s">
        <v>1276</v>
      </c>
      <c r="F2652" s="508" t="s">
        <v>350</v>
      </c>
      <c r="G2652" s="511">
        <v>100</v>
      </c>
      <c r="H2652" s="509">
        <f t="shared" si="59"/>
        <v>80</v>
      </c>
      <c r="I2652" s="501">
        <f t="shared" si="60"/>
        <v>20</v>
      </c>
    </row>
    <row r="2653" spans="1:9" ht="30" x14ac:dyDescent="0.3">
      <c r="A2653" s="494" t="s">
        <v>7191</v>
      </c>
      <c r="B2653" s="513" t="s">
        <v>536</v>
      </c>
      <c r="C2653" s="302" t="s">
        <v>7192</v>
      </c>
      <c r="D2653" s="514" t="s">
        <v>7193</v>
      </c>
      <c r="E2653" s="508" t="s">
        <v>1276</v>
      </c>
      <c r="F2653" s="508" t="s">
        <v>350</v>
      </c>
      <c r="G2653" s="511">
        <v>100</v>
      </c>
      <c r="H2653" s="509">
        <f t="shared" si="59"/>
        <v>80</v>
      </c>
      <c r="I2653" s="501">
        <f t="shared" si="60"/>
        <v>20</v>
      </c>
    </row>
    <row r="2654" spans="1:9" ht="30" x14ac:dyDescent="0.3">
      <c r="A2654" s="494" t="s">
        <v>7194</v>
      </c>
      <c r="B2654" s="513" t="s">
        <v>7195</v>
      </c>
      <c r="C2654" s="302" t="s">
        <v>7196</v>
      </c>
      <c r="D2654" s="514">
        <v>20001058447</v>
      </c>
      <c r="E2654" s="508" t="s">
        <v>1276</v>
      </c>
      <c r="F2654" s="508" t="s">
        <v>350</v>
      </c>
      <c r="G2654" s="511">
        <v>100</v>
      </c>
      <c r="H2654" s="509">
        <f t="shared" si="59"/>
        <v>80</v>
      </c>
      <c r="I2654" s="501">
        <f t="shared" si="60"/>
        <v>20</v>
      </c>
    </row>
    <row r="2655" spans="1:9" ht="30" x14ac:dyDescent="0.3">
      <c r="A2655" s="494" t="s">
        <v>7197</v>
      </c>
      <c r="B2655" s="513" t="s">
        <v>2405</v>
      </c>
      <c r="C2655" s="302" t="s">
        <v>6948</v>
      </c>
      <c r="D2655" s="514" t="s">
        <v>7198</v>
      </c>
      <c r="E2655" s="508" t="s">
        <v>1276</v>
      </c>
      <c r="F2655" s="508" t="s">
        <v>350</v>
      </c>
      <c r="G2655" s="511">
        <v>100</v>
      </c>
      <c r="H2655" s="509">
        <f t="shared" si="59"/>
        <v>80</v>
      </c>
      <c r="I2655" s="501">
        <f t="shared" si="60"/>
        <v>20</v>
      </c>
    </row>
    <row r="2656" spans="1:9" ht="30" x14ac:dyDescent="0.3">
      <c r="A2656" s="494" t="s">
        <v>7199</v>
      </c>
      <c r="B2656" s="513" t="s">
        <v>991</v>
      </c>
      <c r="C2656" s="302" t="s">
        <v>7200</v>
      </c>
      <c r="D2656" s="514" t="s">
        <v>7201</v>
      </c>
      <c r="E2656" s="508" t="s">
        <v>1276</v>
      </c>
      <c r="F2656" s="508" t="s">
        <v>350</v>
      </c>
      <c r="G2656" s="511">
        <v>100</v>
      </c>
      <c r="H2656" s="509">
        <f t="shared" si="59"/>
        <v>80</v>
      </c>
      <c r="I2656" s="501">
        <f t="shared" si="60"/>
        <v>20</v>
      </c>
    </row>
    <row r="2657" spans="1:9" ht="30" x14ac:dyDescent="0.3">
      <c r="A2657" s="494" t="s">
        <v>7202</v>
      </c>
      <c r="B2657" s="302" t="s">
        <v>7200</v>
      </c>
      <c r="C2657" s="302" t="s">
        <v>701</v>
      </c>
      <c r="D2657" s="514" t="s">
        <v>7203</v>
      </c>
      <c r="E2657" s="508" t="s">
        <v>1276</v>
      </c>
      <c r="F2657" s="508" t="s">
        <v>350</v>
      </c>
      <c r="G2657" s="511">
        <v>100</v>
      </c>
      <c r="H2657" s="509">
        <f t="shared" si="59"/>
        <v>80</v>
      </c>
      <c r="I2657" s="501">
        <f t="shared" si="60"/>
        <v>20</v>
      </c>
    </row>
    <row r="2658" spans="1:9" ht="30" x14ac:dyDescent="0.3">
      <c r="A2658" s="494" t="s">
        <v>7204</v>
      </c>
      <c r="B2658" s="513" t="s">
        <v>7205</v>
      </c>
      <c r="C2658" s="302" t="s">
        <v>7206</v>
      </c>
      <c r="D2658" s="514" t="s">
        <v>7207</v>
      </c>
      <c r="E2658" s="508" t="s">
        <v>1276</v>
      </c>
      <c r="F2658" s="508" t="s">
        <v>350</v>
      </c>
      <c r="G2658" s="511">
        <v>100</v>
      </c>
      <c r="H2658" s="509">
        <f t="shared" si="59"/>
        <v>80</v>
      </c>
      <c r="I2658" s="501">
        <f t="shared" si="60"/>
        <v>20</v>
      </c>
    </row>
    <row r="2659" spans="1:9" ht="30" x14ac:dyDescent="0.3">
      <c r="A2659" s="494" t="s">
        <v>7208</v>
      </c>
      <c r="B2659" s="513" t="s">
        <v>1565</v>
      </c>
      <c r="C2659" s="302" t="s">
        <v>3440</v>
      </c>
      <c r="D2659" s="514" t="s">
        <v>7209</v>
      </c>
      <c r="E2659" s="508" t="s">
        <v>1276</v>
      </c>
      <c r="F2659" s="508" t="s">
        <v>350</v>
      </c>
      <c r="G2659" s="511">
        <v>100</v>
      </c>
      <c r="H2659" s="509">
        <f t="shared" si="59"/>
        <v>80</v>
      </c>
      <c r="I2659" s="501">
        <f t="shared" si="60"/>
        <v>20</v>
      </c>
    </row>
    <row r="2660" spans="1:9" ht="30" x14ac:dyDescent="0.3">
      <c r="A2660" s="494" t="s">
        <v>7210</v>
      </c>
      <c r="B2660" s="513" t="s">
        <v>7211</v>
      </c>
      <c r="C2660" s="302" t="s">
        <v>7212</v>
      </c>
      <c r="D2660" s="514" t="s">
        <v>7213</v>
      </c>
      <c r="E2660" s="508" t="s">
        <v>1276</v>
      </c>
      <c r="F2660" s="508" t="s">
        <v>350</v>
      </c>
      <c r="G2660" s="511">
        <v>100</v>
      </c>
      <c r="H2660" s="509">
        <f t="shared" si="59"/>
        <v>80</v>
      </c>
      <c r="I2660" s="501">
        <f t="shared" si="60"/>
        <v>20</v>
      </c>
    </row>
    <row r="2661" spans="1:9" ht="30" x14ac:dyDescent="0.3">
      <c r="A2661" s="494" t="s">
        <v>7214</v>
      </c>
      <c r="B2661" s="513" t="s">
        <v>1565</v>
      </c>
      <c r="C2661" s="302" t="s">
        <v>7215</v>
      </c>
      <c r="D2661" s="514" t="s">
        <v>7216</v>
      </c>
      <c r="E2661" s="508" t="s">
        <v>1276</v>
      </c>
      <c r="F2661" s="508" t="s">
        <v>350</v>
      </c>
      <c r="G2661" s="511">
        <v>100</v>
      </c>
      <c r="H2661" s="509">
        <f t="shared" si="59"/>
        <v>80</v>
      </c>
      <c r="I2661" s="501">
        <f t="shared" si="60"/>
        <v>20</v>
      </c>
    </row>
    <row r="2662" spans="1:9" ht="30" x14ac:dyDescent="0.3">
      <c r="A2662" s="494" t="s">
        <v>7217</v>
      </c>
      <c r="B2662" s="513" t="s">
        <v>2613</v>
      </c>
      <c r="C2662" s="302" t="s">
        <v>7218</v>
      </c>
      <c r="D2662" s="514" t="s">
        <v>7219</v>
      </c>
      <c r="E2662" s="508" t="s">
        <v>1276</v>
      </c>
      <c r="F2662" s="508" t="s">
        <v>350</v>
      </c>
      <c r="G2662" s="511">
        <v>100</v>
      </c>
      <c r="H2662" s="509">
        <f t="shared" si="59"/>
        <v>80</v>
      </c>
      <c r="I2662" s="501">
        <f t="shared" si="60"/>
        <v>20</v>
      </c>
    </row>
    <row r="2663" spans="1:9" ht="30" x14ac:dyDescent="0.3">
      <c r="A2663" s="494" t="s">
        <v>7220</v>
      </c>
      <c r="B2663" s="513" t="s">
        <v>701</v>
      </c>
      <c r="C2663" s="302" t="s">
        <v>7221</v>
      </c>
      <c r="D2663" s="514" t="s">
        <v>7222</v>
      </c>
      <c r="E2663" s="508" t="s">
        <v>1276</v>
      </c>
      <c r="F2663" s="508" t="s">
        <v>350</v>
      </c>
      <c r="G2663" s="511">
        <v>100</v>
      </c>
      <c r="H2663" s="509">
        <f t="shared" si="59"/>
        <v>80</v>
      </c>
      <c r="I2663" s="501">
        <f t="shared" si="60"/>
        <v>20</v>
      </c>
    </row>
    <row r="2664" spans="1:9" ht="30" x14ac:dyDescent="0.3">
      <c r="A2664" s="494" t="s">
        <v>7223</v>
      </c>
      <c r="B2664" s="513" t="s">
        <v>6171</v>
      </c>
      <c r="C2664" s="302" t="s">
        <v>7167</v>
      </c>
      <c r="D2664" s="514" t="s">
        <v>7224</v>
      </c>
      <c r="E2664" s="508" t="s">
        <v>1276</v>
      </c>
      <c r="F2664" s="508" t="s">
        <v>350</v>
      </c>
      <c r="G2664" s="511">
        <v>100</v>
      </c>
      <c r="H2664" s="509">
        <f t="shared" si="59"/>
        <v>80</v>
      </c>
      <c r="I2664" s="501">
        <f t="shared" si="60"/>
        <v>20</v>
      </c>
    </row>
    <row r="2665" spans="1:9" ht="30" x14ac:dyDescent="0.3">
      <c r="A2665" s="494" t="s">
        <v>7225</v>
      </c>
      <c r="B2665" s="513" t="s">
        <v>7226</v>
      </c>
      <c r="C2665" s="302" t="s">
        <v>7227</v>
      </c>
      <c r="D2665" s="514" t="s">
        <v>7228</v>
      </c>
      <c r="E2665" s="508" t="s">
        <v>1276</v>
      </c>
      <c r="F2665" s="508" t="s">
        <v>350</v>
      </c>
      <c r="G2665" s="511">
        <v>100</v>
      </c>
      <c r="H2665" s="509">
        <f t="shared" si="59"/>
        <v>80</v>
      </c>
      <c r="I2665" s="501">
        <f t="shared" si="60"/>
        <v>20</v>
      </c>
    </row>
    <row r="2666" spans="1:9" ht="30" x14ac:dyDescent="0.3">
      <c r="A2666" s="494" t="s">
        <v>7229</v>
      </c>
      <c r="B2666" s="513" t="s">
        <v>1929</v>
      </c>
      <c r="C2666" s="302" t="s">
        <v>7230</v>
      </c>
      <c r="D2666" s="514" t="s">
        <v>7231</v>
      </c>
      <c r="E2666" s="508" t="s">
        <v>1276</v>
      </c>
      <c r="F2666" s="508" t="s">
        <v>350</v>
      </c>
      <c r="G2666" s="511">
        <v>100</v>
      </c>
      <c r="H2666" s="509">
        <f t="shared" si="59"/>
        <v>80</v>
      </c>
      <c r="I2666" s="501">
        <f t="shared" si="60"/>
        <v>20</v>
      </c>
    </row>
    <row r="2667" spans="1:9" ht="30" x14ac:dyDescent="0.3">
      <c r="A2667" s="494" t="s">
        <v>7232</v>
      </c>
      <c r="B2667" s="513" t="s">
        <v>502</v>
      </c>
      <c r="C2667" s="302" t="s">
        <v>7233</v>
      </c>
      <c r="D2667" s="514" t="s">
        <v>7234</v>
      </c>
      <c r="E2667" s="508" t="s">
        <v>1276</v>
      </c>
      <c r="F2667" s="508" t="s">
        <v>350</v>
      </c>
      <c r="G2667" s="511">
        <v>100</v>
      </c>
      <c r="H2667" s="509">
        <f t="shared" si="59"/>
        <v>80</v>
      </c>
      <c r="I2667" s="501">
        <f t="shared" si="60"/>
        <v>20</v>
      </c>
    </row>
    <row r="2668" spans="1:9" ht="30" x14ac:dyDescent="0.3">
      <c r="A2668" s="494" t="s">
        <v>7235</v>
      </c>
      <c r="B2668" s="510" t="s">
        <v>4270</v>
      </c>
      <c r="C2668" s="302" t="s">
        <v>4861</v>
      </c>
      <c r="D2668" s="514">
        <v>61009033227</v>
      </c>
      <c r="E2668" s="508" t="s">
        <v>1276</v>
      </c>
      <c r="F2668" s="508" t="s">
        <v>350</v>
      </c>
      <c r="G2668" s="511">
        <v>100</v>
      </c>
      <c r="H2668" s="509">
        <f t="shared" si="59"/>
        <v>80</v>
      </c>
      <c r="I2668" s="501">
        <f t="shared" si="60"/>
        <v>20</v>
      </c>
    </row>
    <row r="2669" spans="1:9" ht="30" x14ac:dyDescent="0.3">
      <c r="A2669" s="494" t="s">
        <v>7236</v>
      </c>
      <c r="B2669" s="510" t="s">
        <v>929</v>
      </c>
      <c r="C2669" s="302" t="s">
        <v>7237</v>
      </c>
      <c r="D2669" s="514">
        <v>61001069378</v>
      </c>
      <c r="E2669" s="508" t="s">
        <v>1276</v>
      </c>
      <c r="F2669" s="508" t="s">
        <v>350</v>
      </c>
      <c r="G2669" s="511">
        <v>100</v>
      </c>
      <c r="H2669" s="509">
        <f t="shared" si="59"/>
        <v>80</v>
      </c>
      <c r="I2669" s="501">
        <f t="shared" si="60"/>
        <v>20</v>
      </c>
    </row>
    <row r="2670" spans="1:9" ht="30" x14ac:dyDescent="0.3">
      <c r="A2670" s="494" t="s">
        <v>7238</v>
      </c>
      <c r="B2670" s="510" t="s">
        <v>2096</v>
      </c>
      <c r="C2670" s="302" t="s">
        <v>6656</v>
      </c>
      <c r="D2670" s="514">
        <v>60001012714</v>
      </c>
      <c r="E2670" s="508" t="s">
        <v>1276</v>
      </c>
      <c r="F2670" s="508" t="s">
        <v>350</v>
      </c>
      <c r="G2670" s="511">
        <v>100</v>
      </c>
      <c r="H2670" s="509">
        <f t="shared" si="59"/>
        <v>80</v>
      </c>
      <c r="I2670" s="501">
        <f t="shared" si="60"/>
        <v>20</v>
      </c>
    </row>
    <row r="2671" spans="1:9" ht="30" x14ac:dyDescent="0.3">
      <c r="A2671" s="494" t="s">
        <v>7239</v>
      </c>
      <c r="B2671" s="510" t="s">
        <v>536</v>
      </c>
      <c r="C2671" s="302" t="s">
        <v>7240</v>
      </c>
      <c r="D2671" s="514">
        <v>61001077916</v>
      </c>
      <c r="E2671" s="508" t="s">
        <v>1276</v>
      </c>
      <c r="F2671" s="508" t="s">
        <v>350</v>
      </c>
      <c r="G2671" s="511">
        <v>100</v>
      </c>
      <c r="H2671" s="509">
        <f t="shared" si="59"/>
        <v>80</v>
      </c>
      <c r="I2671" s="501">
        <f t="shared" si="60"/>
        <v>20</v>
      </c>
    </row>
    <row r="2672" spans="1:9" ht="30" x14ac:dyDescent="0.3">
      <c r="A2672" s="494" t="s">
        <v>7241</v>
      </c>
      <c r="B2672" s="510" t="s">
        <v>545</v>
      </c>
      <c r="C2672" s="302" t="s">
        <v>7242</v>
      </c>
      <c r="D2672" s="514">
        <v>61001035974</v>
      </c>
      <c r="E2672" s="508" t="s">
        <v>1276</v>
      </c>
      <c r="F2672" s="508" t="s">
        <v>350</v>
      </c>
      <c r="G2672" s="511">
        <v>100</v>
      </c>
      <c r="H2672" s="509">
        <f t="shared" si="59"/>
        <v>80</v>
      </c>
      <c r="I2672" s="501">
        <f t="shared" si="60"/>
        <v>20</v>
      </c>
    </row>
    <row r="2673" spans="1:9" ht="30" x14ac:dyDescent="0.3">
      <c r="A2673" s="494" t="s">
        <v>7243</v>
      </c>
      <c r="B2673" s="510" t="s">
        <v>6087</v>
      </c>
      <c r="C2673" s="302" t="s">
        <v>4626</v>
      </c>
      <c r="D2673" s="514">
        <v>61008017157</v>
      </c>
      <c r="E2673" s="508" t="s">
        <v>1276</v>
      </c>
      <c r="F2673" s="508" t="s">
        <v>350</v>
      </c>
      <c r="G2673" s="511">
        <v>100</v>
      </c>
      <c r="H2673" s="509">
        <f t="shared" si="59"/>
        <v>80</v>
      </c>
      <c r="I2673" s="501">
        <f t="shared" si="60"/>
        <v>20</v>
      </c>
    </row>
    <row r="2674" spans="1:9" ht="30" x14ac:dyDescent="0.3">
      <c r="A2674" s="494" t="s">
        <v>7244</v>
      </c>
      <c r="B2674" s="510" t="s">
        <v>1919</v>
      </c>
      <c r="C2674" s="302" t="s">
        <v>7245</v>
      </c>
      <c r="D2674" s="514">
        <v>61009032526</v>
      </c>
      <c r="E2674" s="508" t="s">
        <v>1276</v>
      </c>
      <c r="F2674" s="508" t="s">
        <v>350</v>
      </c>
      <c r="G2674" s="511">
        <v>100</v>
      </c>
      <c r="H2674" s="509">
        <f t="shared" si="59"/>
        <v>80</v>
      </c>
      <c r="I2674" s="501">
        <f t="shared" si="60"/>
        <v>20</v>
      </c>
    </row>
    <row r="2675" spans="1:9" ht="30" x14ac:dyDescent="0.3">
      <c r="A2675" s="494" t="s">
        <v>7246</v>
      </c>
      <c r="B2675" s="510" t="s">
        <v>502</v>
      </c>
      <c r="C2675" s="302" t="s">
        <v>4511</v>
      </c>
      <c r="D2675" s="514">
        <v>61901089167</v>
      </c>
      <c r="E2675" s="508" t="s">
        <v>1276</v>
      </c>
      <c r="F2675" s="508" t="s">
        <v>350</v>
      </c>
      <c r="G2675" s="511">
        <v>100</v>
      </c>
      <c r="H2675" s="509">
        <f t="shared" si="59"/>
        <v>80</v>
      </c>
      <c r="I2675" s="501">
        <f t="shared" si="60"/>
        <v>20</v>
      </c>
    </row>
    <row r="2676" spans="1:9" ht="30" x14ac:dyDescent="0.3">
      <c r="A2676" s="494" t="s">
        <v>7247</v>
      </c>
      <c r="B2676" s="510" t="s">
        <v>1324</v>
      </c>
      <c r="C2676" s="302" t="s">
        <v>702</v>
      </c>
      <c r="D2676" s="514">
        <v>61006067084</v>
      </c>
      <c r="E2676" s="508" t="s">
        <v>1276</v>
      </c>
      <c r="F2676" s="508" t="s">
        <v>350</v>
      </c>
      <c r="G2676" s="511">
        <v>100</v>
      </c>
      <c r="H2676" s="509">
        <f t="shared" si="59"/>
        <v>80</v>
      </c>
      <c r="I2676" s="501">
        <f t="shared" si="60"/>
        <v>20</v>
      </c>
    </row>
    <row r="2677" spans="1:9" ht="30" x14ac:dyDescent="0.3">
      <c r="A2677" s="494" t="s">
        <v>7248</v>
      </c>
      <c r="B2677" s="510" t="s">
        <v>4401</v>
      </c>
      <c r="C2677" s="302" t="s">
        <v>7249</v>
      </c>
      <c r="D2677" s="514">
        <v>61001022478</v>
      </c>
      <c r="E2677" s="508" t="s">
        <v>1276</v>
      </c>
      <c r="F2677" s="508" t="s">
        <v>350</v>
      </c>
      <c r="G2677" s="511">
        <v>100</v>
      </c>
      <c r="H2677" s="509">
        <f t="shared" si="59"/>
        <v>80</v>
      </c>
      <c r="I2677" s="501">
        <f t="shared" si="60"/>
        <v>20</v>
      </c>
    </row>
    <row r="2678" spans="1:9" ht="30" x14ac:dyDescent="0.3">
      <c r="A2678" s="494" t="s">
        <v>7250</v>
      </c>
      <c r="B2678" s="510" t="s">
        <v>514</v>
      </c>
      <c r="C2678" s="302" t="s">
        <v>2443</v>
      </c>
      <c r="D2678" s="514">
        <v>61002001533</v>
      </c>
      <c r="E2678" s="508" t="s">
        <v>1276</v>
      </c>
      <c r="F2678" s="508" t="s">
        <v>350</v>
      </c>
      <c r="G2678" s="511">
        <v>100</v>
      </c>
      <c r="H2678" s="509">
        <f t="shared" si="59"/>
        <v>80</v>
      </c>
      <c r="I2678" s="501">
        <f t="shared" si="60"/>
        <v>20</v>
      </c>
    </row>
    <row r="2679" spans="1:9" ht="30" x14ac:dyDescent="0.3">
      <c r="A2679" s="494" t="s">
        <v>7251</v>
      </c>
      <c r="B2679" s="510" t="s">
        <v>2105</v>
      </c>
      <c r="C2679" s="302" t="s">
        <v>848</v>
      </c>
      <c r="D2679" s="514">
        <v>61002020276</v>
      </c>
      <c r="E2679" s="508" t="s">
        <v>1276</v>
      </c>
      <c r="F2679" s="508" t="s">
        <v>350</v>
      </c>
      <c r="G2679" s="511">
        <v>100</v>
      </c>
      <c r="H2679" s="509">
        <f t="shared" si="59"/>
        <v>80</v>
      </c>
      <c r="I2679" s="501">
        <f t="shared" si="60"/>
        <v>20</v>
      </c>
    </row>
    <row r="2680" spans="1:9" ht="30" x14ac:dyDescent="0.3">
      <c r="A2680" s="494" t="s">
        <v>7252</v>
      </c>
      <c r="B2680" s="510" t="s">
        <v>659</v>
      </c>
      <c r="C2680" s="302" t="s">
        <v>766</v>
      </c>
      <c r="D2680" s="514">
        <v>61001041154</v>
      </c>
      <c r="E2680" s="508" t="s">
        <v>1276</v>
      </c>
      <c r="F2680" s="508" t="s">
        <v>350</v>
      </c>
      <c r="G2680" s="511">
        <v>100</v>
      </c>
      <c r="H2680" s="509">
        <f t="shared" si="59"/>
        <v>80</v>
      </c>
      <c r="I2680" s="501">
        <f t="shared" si="60"/>
        <v>20</v>
      </c>
    </row>
    <row r="2681" spans="1:9" ht="30" x14ac:dyDescent="0.3">
      <c r="A2681" s="494" t="s">
        <v>7253</v>
      </c>
      <c r="B2681" s="510" t="s">
        <v>1970</v>
      </c>
      <c r="C2681" s="302" t="s">
        <v>7254</v>
      </c>
      <c r="D2681" s="514">
        <v>61006048760</v>
      </c>
      <c r="E2681" s="508" t="s">
        <v>1276</v>
      </c>
      <c r="F2681" s="508" t="s">
        <v>350</v>
      </c>
      <c r="G2681" s="511">
        <v>100</v>
      </c>
      <c r="H2681" s="509">
        <f t="shared" si="59"/>
        <v>80</v>
      </c>
      <c r="I2681" s="501">
        <f t="shared" si="60"/>
        <v>20</v>
      </c>
    </row>
    <row r="2682" spans="1:9" ht="30" x14ac:dyDescent="0.3">
      <c r="A2682" s="494" t="s">
        <v>7255</v>
      </c>
      <c r="B2682" s="510" t="s">
        <v>2118</v>
      </c>
      <c r="C2682" s="302" t="s">
        <v>7256</v>
      </c>
      <c r="D2682" s="514">
        <v>61009019646</v>
      </c>
      <c r="E2682" s="508" t="s">
        <v>1276</v>
      </c>
      <c r="F2682" s="508" t="s">
        <v>350</v>
      </c>
      <c r="G2682" s="511">
        <v>100</v>
      </c>
      <c r="H2682" s="509">
        <f t="shared" si="59"/>
        <v>80</v>
      </c>
      <c r="I2682" s="501">
        <f t="shared" si="60"/>
        <v>20</v>
      </c>
    </row>
    <row r="2683" spans="1:9" ht="30" x14ac:dyDescent="0.3">
      <c r="A2683" s="494" t="s">
        <v>7257</v>
      </c>
      <c r="B2683" s="510" t="s">
        <v>3439</v>
      </c>
      <c r="C2683" s="302" t="s">
        <v>4657</v>
      </c>
      <c r="D2683" s="514">
        <v>61009000484</v>
      </c>
      <c r="E2683" s="508" t="s">
        <v>1276</v>
      </c>
      <c r="F2683" s="508" t="s">
        <v>350</v>
      </c>
      <c r="G2683" s="511">
        <v>100</v>
      </c>
      <c r="H2683" s="509">
        <f t="shared" si="59"/>
        <v>80</v>
      </c>
      <c r="I2683" s="501">
        <f t="shared" si="60"/>
        <v>20</v>
      </c>
    </row>
    <row r="2684" spans="1:9" ht="30" x14ac:dyDescent="0.3">
      <c r="A2684" s="494" t="s">
        <v>7258</v>
      </c>
      <c r="B2684" s="510" t="s">
        <v>1591</v>
      </c>
      <c r="C2684" s="302" t="s">
        <v>1789</v>
      </c>
      <c r="D2684" s="514">
        <v>61001082198</v>
      </c>
      <c r="E2684" s="508" t="s">
        <v>1276</v>
      </c>
      <c r="F2684" s="508" t="s">
        <v>350</v>
      </c>
      <c r="G2684" s="511">
        <v>100</v>
      </c>
      <c r="H2684" s="509">
        <f t="shared" si="59"/>
        <v>80</v>
      </c>
      <c r="I2684" s="501">
        <f t="shared" si="60"/>
        <v>20</v>
      </c>
    </row>
    <row r="2685" spans="1:9" ht="30" x14ac:dyDescent="0.3">
      <c r="A2685" s="494" t="s">
        <v>7259</v>
      </c>
      <c r="B2685" s="510" t="s">
        <v>1591</v>
      </c>
      <c r="C2685" s="302" t="s">
        <v>5957</v>
      </c>
      <c r="D2685" s="514">
        <v>61001074911</v>
      </c>
      <c r="E2685" s="508" t="s">
        <v>1276</v>
      </c>
      <c r="F2685" s="508" t="s">
        <v>350</v>
      </c>
      <c r="G2685" s="511">
        <v>100</v>
      </c>
      <c r="H2685" s="509">
        <f t="shared" si="59"/>
        <v>80</v>
      </c>
      <c r="I2685" s="501">
        <f t="shared" si="60"/>
        <v>20</v>
      </c>
    </row>
    <row r="2686" spans="1:9" ht="30" x14ac:dyDescent="0.3">
      <c r="A2686" s="494" t="s">
        <v>7260</v>
      </c>
      <c r="B2686" s="510" t="s">
        <v>7261</v>
      </c>
      <c r="C2686" s="302" t="s">
        <v>907</v>
      </c>
      <c r="D2686" s="514">
        <v>61001062037</v>
      </c>
      <c r="E2686" s="508" t="s">
        <v>1276</v>
      </c>
      <c r="F2686" s="508" t="s">
        <v>350</v>
      </c>
      <c r="G2686" s="511">
        <v>100</v>
      </c>
      <c r="H2686" s="509">
        <f t="shared" si="59"/>
        <v>80</v>
      </c>
      <c r="I2686" s="501">
        <f t="shared" si="60"/>
        <v>20</v>
      </c>
    </row>
    <row r="2687" spans="1:9" ht="30" x14ac:dyDescent="0.3">
      <c r="A2687" s="494" t="s">
        <v>7262</v>
      </c>
      <c r="B2687" s="510" t="s">
        <v>7263</v>
      </c>
      <c r="C2687" s="302" t="s">
        <v>4491</v>
      </c>
      <c r="D2687" s="514">
        <v>61002018348</v>
      </c>
      <c r="E2687" s="508" t="s">
        <v>1276</v>
      </c>
      <c r="F2687" s="508" t="s">
        <v>350</v>
      </c>
      <c r="G2687" s="511">
        <v>100</v>
      </c>
      <c r="H2687" s="509">
        <f t="shared" si="59"/>
        <v>80</v>
      </c>
      <c r="I2687" s="501">
        <f t="shared" si="60"/>
        <v>20</v>
      </c>
    </row>
    <row r="2688" spans="1:9" ht="30" x14ac:dyDescent="0.3">
      <c r="A2688" s="494" t="s">
        <v>7264</v>
      </c>
      <c r="B2688" s="510" t="s">
        <v>6680</v>
      </c>
      <c r="C2688" s="302" t="s">
        <v>7265</v>
      </c>
      <c r="D2688" s="514">
        <v>61002008767</v>
      </c>
      <c r="E2688" s="508" t="s">
        <v>1276</v>
      </c>
      <c r="F2688" s="508" t="s">
        <v>350</v>
      </c>
      <c r="G2688" s="511">
        <v>100</v>
      </c>
      <c r="H2688" s="509">
        <f t="shared" si="59"/>
        <v>80</v>
      </c>
      <c r="I2688" s="501">
        <f t="shared" si="60"/>
        <v>20</v>
      </c>
    </row>
    <row r="2689" spans="1:9" ht="30" x14ac:dyDescent="0.3">
      <c r="A2689" s="494" t="s">
        <v>7266</v>
      </c>
      <c r="B2689" s="510" t="s">
        <v>1066</v>
      </c>
      <c r="C2689" s="302" t="s">
        <v>7267</v>
      </c>
      <c r="D2689" s="514">
        <v>61002002803</v>
      </c>
      <c r="E2689" s="508" t="s">
        <v>1276</v>
      </c>
      <c r="F2689" s="508" t="s">
        <v>350</v>
      </c>
      <c r="G2689" s="511">
        <v>100</v>
      </c>
      <c r="H2689" s="509">
        <f t="shared" si="59"/>
        <v>80</v>
      </c>
      <c r="I2689" s="501">
        <f t="shared" si="60"/>
        <v>20</v>
      </c>
    </row>
    <row r="2690" spans="1:9" ht="30" x14ac:dyDescent="0.3">
      <c r="A2690" s="494" t="s">
        <v>7268</v>
      </c>
      <c r="B2690" s="510" t="s">
        <v>498</v>
      </c>
      <c r="C2690" s="302" t="s">
        <v>1582</v>
      </c>
      <c r="D2690" s="514">
        <v>61001060542</v>
      </c>
      <c r="E2690" s="508" t="s">
        <v>1276</v>
      </c>
      <c r="F2690" s="508" t="s">
        <v>350</v>
      </c>
      <c r="G2690" s="511">
        <v>100</v>
      </c>
      <c r="H2690" s="509">
        <f t="shared" si="59"/>
        <v>80</v>
      </c>
      <c r="I2690" s="501">
        <f t="shared" si="60"/>
        <v>20</v>
      </c>
    </row>
    <row r="2691" spans="1:9" ht="30" x14ac:dyDescent="0.3">
      <c r="A2691" s="494" t="s">
        <v>7269</v>
      </c>
      <c r="B2691" s="510" t="s">
        <v>585</v>
      </c>
      <c r="C2691" s="302" t="s">
        <v>7270</v>
      </c>
      <c r="D2691" s="514">
        <v>61001026990</v>
      </c>
      <c r="E2691" s="508" t="s">
        <v>1276</v>
      </c>
      <c r="F2691" s="508" t="s">
        <v>350</v>
      </c>
      <c r="G2691" s="511">
        <v>100</v>
      </c>
      <c r="H2691" s="509">
        <f t="shared" si="59"/>
        <v>80</v>
      </c>
      <c r="I2691" s="501">
        <f t="shared" si="60"/>
        <v>20</v>
      </c>
    </row>
    <row r="2692" spans="1:9" ht="30" x14ac:dyDescent="0.3">
      <c r="A2692" s="494" t="s">
        <v>7271</v>
      </c>
      <c r="B2692" s="510" t="s">
        <v>7048</v>
      </c>
      <c r="C2692" s="302" t="s">
        <v>4657</v>
      </c>
      <c r="D2692" s="514">
        <v>61001078219</v>
      </c>
      <c r="E2692" s="508" t="s">
        <v>1276</v>
      </c>
      <c r="F2692" s="508" t="s">
        <v>350</v>
      </c>
      <c r="G2692" s="511">
        <v>100</v>
      </c>
      <c r="H2692" s="509">
        <f t="shared" si="59"/>
        <v>80</v>
      </c>
      <c r="I2692" s="501">
        <f t="shared" si="60"/>
        <v>20</v>
      </c>
    </row>
    <row r="2693" spans="1:9" ht="30" x14ac:dyDescent="0.3">
      <c r="A2693" s="494" t="s">
        <v>7272</v>
      </c>
      <c r="B2693" s="510" t="s">
        <v>1371</v>
      </c>
      <c r="C2693" s="302" t="s">
        <v>7273</v>
      </c>
      <c r="D2693" s="514">
        <v>61001047434</v>
      </c>
      <c r="E2693" s="508" t="s">
        <v>1276</v>
      </c>
      <c r="F2693" s="508" t="s">
        <v>350</v>
      </c>
      <c r="G2693" s="511">
        <v>100</v>
      </c>
      <c r="H2693" s="509">
        <f t="shared" si="59"/>
        <v>80</v>
      </c>
      <c r="I2693" s="501">
        <f t="shared" si="60"/>
        <v>20</v>
      </c>
    </row>
    <row r="2694" spans="1:9" ht="30" x14ac:dyDescent="0.3">
      <c r="A2694" s="494" t="s">
        <v>7274</v>
      </c>
      <c r="B2694" s="510" t="s">
        <v>539</v>
      </c>
      <c r="C2694" s="302" t="s">
        <v>4657</v>
      </c>
      <c r="D2694" s="514">
        <v>61001035765</v>
      </c>
      <c r="E2694" s="508" t="s">
        <v>1276</v>
      </c>
      <c r="F2694" s="508" t="s">
        <v>350</v>
      </c>
      <c r="G2694" s="511">
        <v>100</v>
      </c>
      <c r="H2694" s="509">
        <f t="shared" si="59"/>
        <v>80</v>
      </c>
      <c r="I2694" s="501">
        <f t="shared" si="60"/>
        <v>20</v>
      </c>
    </row>
    <row r="2695" spans="1:9" ht="30" x14ac:dyDescent="0.3">
      <c r="A2695" s="494" t="s">
        <v>7275</v>
      </c>
      <c r="B2695" s="510" t="s">
        <v>6351</v>
      </c>
      <c r="C2695" s="302" t="s">
        <v>2419</v>
      </c>
      <c r="D2695" s="514">
        <v>61001037263</v>
      </c>
      <c r="E2695" s="508" t="s">
        <v>1276</v>
      </c>
      <c r="F2695" s="508" t="s">
        <v>350</v>
      </c>
      <c r="G2695" s="511">
        <v>100</v>
      </c>
      <c r="H2695" s="509">
        <f t="shared" si="59"/>
        <v>80</v>
      </c>
      <c r="I2695" s="501">
        <f t="shared" si="60"/>
        <v>20</v>
      </c>
    </row>
    <row r="2696" spans="1:9" ht="30" x14ac:dyDescent="0.3">
      <c r="A2696" s="494" t="s">
        <v>7276</v>
      </c>
      <c r="B2696" s="510" t="s">
        <v>497</v>
      </c>
      <c r="C2696" s="302" t="s">
        <v>6922</v>
      </c>
      <c r="D2696" s="514">
        <v>61002016455</v>
      </c>
      <c r="E2696" s="508" t="s">
        <v>1276</v>
      </c>
      <c r="F2696" s="508" t="s">
        <v>350</v>
      </c>
      <c r="G2696" s="511">
        <v>100</v>
      </c>
      <c r="H2696" s="509">
        <f t="shared" si="59"/>
        <v>80</v>
      </c>
      <c r="I2696" s="501">
        <f t="shared" si="60"/>
        <v>20</v>
      </c>
    </row>
    <row r="2697" spans="1:9" ht="30" x14ac:dyDescent="0.3">
      <c r="A2697" s="494" t="s">
        <v>7277</v>
      </c>
      <c r="B2697" s="510" t="s">
        <v>603</v>
      </c>
      <c r="C2697" s="302" t="s">
        <v>5957</v>
      </c>
      <c r="D2697" s="514">
        <v>61001069157</v>
      </c>
      <c r="E2697" s="508" t="s">
        <v>1276</v>
      </c>
      <c r="F2697" s="508" t="s">
        <v>350</v>
      </c>
      <c r="G2697" s="511">
        <v>100</v>
      </c>
      <c r="H2697" s="509">
        <f t="shared" si="59"/>
        <v>80</v>
      </c>
      <c r="I2697" s="501">
        <f t="shared" si="60"/>
        <v>20</v>
      </c>
    </row>
    <row r="2698" spans="1:9" ht="30" x14ac:dyDescent="0.3">
      <c r="A2698" s="494" t="s">
        <v>7278</v>
      </c>
      <c r="B2698" s="510" t="s">
        <v>497</v>
      </c>
      <c r="C2698" s="302" t="s">
        <v>5174</v>
      </c>
      <c r="D2698" s="514">
        <v>61001043032</v>
      </c>
      <c r="E2698" s="508" t="s">
        <v>1276</v>
      </c>
      <c r="F2698" s="508" t="s">
        <v>350</v>
      </c>
      <c r="G2698" s="511">
        <v>100</v>
      </c>
      <c r="H2698" s="509">
        <f t="shared" si="59"/>
        <v>80</v>
      </c>
      <c r="I2698" s="501">
        <f t="shared" si="60"/>
        <v>20</v>
      </c>
    </row>
    <row r="2699" spans="1:9" ht="30" x14ac:dyDescent="0.3">
      <c r="A2699" s="494" t="s">
        <v>7279</v>
      </c>
      <c r="B2699" s="510" t="s">
        <v>539</v>
      </c>
      <c r="C2699" s="302" t="s">
        <v>3601</v>
      </c>
      <c r="D2699" s="514">
        <v>61007007063</v>
      </c>
      <c r="E2699" s="508" t="s">
        <v>1276</v>
      </c>
      <c r="F2699" s="508" t="s">
        <v>350</v>
      </c>
      <c r="G2699" s="511">
        <v>100</v>
      </c>
      <c r="H2699" s="509">
        <f t="shared" si="59"/>
        <v>80</v>
      </c>
      <c r="I2699" s="501">
        <f t="shared" si="60"/>
        <v>20</v>
      </c>
    </row>
    <row r="2700" spans="1:9" ht="30" x14ac:dyDescent="0.3">
      <c r="A2700" s="494" t="s">
        <v>7280</v>
      </c>
      <c r="B2700" s="510" t="s">
        <v>483</v>
      </c>
      <c r="C2700" s="302" t="s">
        <v>7281</v>
      </c>
      <c r="D2700" s="514">
        <v>61001078684</v>
      </c>
      <c r="E2700" s="508" t="s">
        <v>1276</v>
      </c>
      <c r="F2700" s="508" t="s">
        <v>350</v>
      </c>
      <c r="G2700" s="511">
        <v>100</v>
      </c>
      <c r="H2700" s="509">
        <f t="shared" si="59"/>
        <v>80</v>
      </c>
      <c r="I2700" s="501">
        <f t="shared" si="60"/>
        <v>20</v>
      </c>
    </row>
    <row r="2701" spans="1:9" ht="30" x14ac:dyDescent="0.3">
      <c r="A2701" s="494" t="s">
        <v>7282</v>
      </c>
      <c r="B2701" s="510" t="s">
        <v>7283</v>
      </c>
      <c r="C2701" s="302" t="s">
        <v>1789</v>
      </c>
      <c r="D2701" s="514">
        <v>61001086092</v>
      </c>
      <c r="E2701" s="508" t="s">
        <v>1276</v>
      </c>
      <c r="F2701" s="508" t="s">
        <v>350</v>
      </c>
      <c r="G2701" s="511">
        <v>100</v>
      </c>
      <c r="H2701" s="509">
        <f t="shared" si="59"/>
        <v>80</v>
      </c>
      <c r="I2701" s="501">
        <f t="shared" si="60"/>
        <v>20</v>
      </c>
    </row>
    <row r="2702" spans="1:9" ht="30" x14ac:dyDescent="0.3">
      <c r="A2702" s="494" t="s">
        <v>7284</v>
      </c>
      <c r="B2702" s="510" t="s">
        <v>1838</v>
      </c>
      <c r="C2702" s="302" t="s">
        <v>4819</v>
      </c>
      <c r="D2702" s="514">
        <v>61001074776</v>
      </c>
      <c r="E2702" s="508" t="s">
        <v>1276</v>
      </c>
      <c r="F2702" s="508" t="s">
        <v>350</v>
      </c>
      <c r="G2702" s="511">
        <v>100</v>
      </c>
      <c r="H2702" s="509">
        <f t="shared" si="59"/>
        <v>80</v>
      </c>
      <c r="I2702" s="501">
        <f t="shared" si="60"/>
        <v>20</v>
      </c>
    </row>
    <row r="2703" spans="1:9" ht="30" x14ac:dyDescent="0.3">
      <c r="A2703" s="494" t="s">
        <v>7285</v>
      </c>
      <c r="B2703" s="510" t="s">
        <v>6680</v>
      </c>
      <c r="C2703" s="302" t="s">
        <v>7286</v>
      </c>
      <c r="D2703" s="514">
        <v>61009005207</v>
      </c>
      <c r="E2703" s="508" t="s">
        <v>1276</v>
      </c>
      <c r="F2703" s="508" t="s">
        <v>350</v>
      </c>
      <c r="G2703" s="511">
        <v>100</v>
      </c>
      <c r="H2703" s="509">
        <f t="shared" si="59"/>
        <v>80</v>
      </c>
      <c r="I2703" s="501">
        <f t="shared" si="60"/>
        <v>20</v>
      </c>
    </row>
    <row r="2704" spans="1:9" ht="30" x14ac:dyDescent="0.3">
      <c r="A2704" s="494" t="s">
        <v>7287</v>
      </c>
      <c r="B2704" s="510" t="s">
        <v>485</v>
      </c>
      <c r="C2704" s="302" t="s">
        <v>2800</v>
      </c>
      <c r="D2704" s="514">
        <v>61001057501</v>
      </c>
      <c r="E2704" s="508" t="s">
        <v>1276</v>
      </c>
      <c r="F2704" s="508" t="s">
        <v>350</v>
      </c>
      <c r="G2704" s="511">
        <v>100</v>
      </c>
      <c r="H2704" s="509">
        <f t="shared" si="59"/>
        <v>80</v>
      </c>
      <c r="I2704" s="501">
        <f t="shared" si="60"/>
        <v>20</v>
      </c>
    </row>
    <row r="2705" spans="1:9" ht="30" x14ac:dyDescent="0.3">
      <c r="A2705" s="494" t="s">
        <v>7288</v>
      </c>
      <c r="B2705" s="510" t="s">
        <v>941</v>
      </c>
      <c r="C2705" s="302" t="s">
        <v>1789</v>
      </c>
      <c r="D2705" s="514">
        <v>61003010468</v>
      </c>
      <c r="E2705" s="508" t="s">
        <v>1276</v>
      </c>
      <c r="F2705" s="508" t="s">
        <v>350</v>
      </c>
      <c r="G2705" s="511">
        <v>100</v>
      </c>
      <c r="H2705" s="509">
        <f t="shared" si="59"/>
        <v>80</v>
      </c>
      <c r="I2705" s="501">
        <f t="shared" si="60"/>
        <v>20</v>
      </c>
    </row>
    <row r="2706" spans="1:9" ht="30" x14ac:dyDescent="0.3">
      <c r="A2706" s="494" t="s">
        <v>7289</v>
      </c>
      <c r="B2706" s="510" t="s">
        <v>726</v>
      </c>
      <c r="C2706" s="302" t="s">
        <v>7290</v>
      </c>
      <c r="D2706" s="514">
        <v>61003010343</v>
      </c>
      <c r="E2706" s="508" t="s">
        <v>1276</v>
      </c>
      <c r="F2706" s="508" t="s">
        <v>350</v>
      </c>
      <c r="G2706" s="511">
        <v>100</v>
      </c>
      <c r="H2706" s="509">
        <f t="shared" si="59"/>
        <v>80</v>
      </c>
      <c r="I2706" s="501">
        <f t="shared" si="60"/>
        <v>20</v>
      </c>
    </row>
    <row r="2707" spans="1:9" ht="30" x14ac:dyDescent="0.3">
      <c r="A2707" s="494" t="s">
        <v>7291</v>
      </c>
      <c r="B2707" s="510" t="s">
        <v>672</v>
      </c>
      <c r="C2707" s="302" t="s">
        <v>6436</v>
      </c>
      <c r="D2707" s="514">
        <v>61003003217</v>
      </c>
      <c r="E2707" s="508" t="s">
        <v>1276</v>
      </c>
      <c r="F2707" s="508" t="s">
        <v>350</v>
      </c>
      <c r="G2707" s="511">
        <v>100</v>
      </c>
      <c r="H2707" s="509">
        <f t="shared" si="59"/>
        <v>80</v>
      </c>
      <c r="I2707" s="501">
        <f t="shared" si="60"/>
        <v>20</v>
      </c>
    </row>
    <row r="2708" spans="1:9" ht="30" x14ac:dyDescent="0.3">
      <c r="A2708" s="494" t="s">
        <v>7292</v>
      </c>
      <c r="B2708" s="510" t="s">
        <v>958</v>
      </c>
      <c r="C2708" s="302" t="s">
        <v>6564</v>
      </c>
      <c r="D2708" s="514">
        <v>61001075075</v>
      </c>
      <c r="E2708" s="508" t="s">
        <v>1276</v>
      </c>
      <c r="F2708" s="508" t="s">
        <v>350</v>
      </c>
      <c r="G2708" s="511">
        <v>100</v>
      </c>
      <c r="H2708" s="509">
        <f t="shared" si="59"/>
        <v>80</v>
      </c>
      <c r="I2708" s="501">
        <f t="shared" si="60"/>
        <v>20</v>
      </c>
    </row>
    <row r="2709" spans="1:9" ht="30" x14ac:dyDescent="0.3">
      <c r="A2709" s="494" t="s">
        <v>7293</v>
      </c>
      <c r="B2709" s="510" t="s">
        <v>1033</v>
      </c>
      <c r="C2709" s="302" t="s">
        <v>4657</v>
      </c>
      <c r="D2709" s="514">
        <v>61001048098</v>
      </c>
      <c r="E2709" s="508" t="s">
        <v>1276</v>
      </c>
      <c r="F2709" s="508" t="s">
        <v>350</v>
      </c>
      <c r="G2709" s="511">
        <v>100</v>
      </c>
      <c r="H2709" s="509">
        <f t="shared" si="59"/>
        <v>80</v>
      </c>
      <c r="I2709" s="501">
        <f t="shared" si="60"/>
        <v>20</v>
      </c>
    </row>
    <row r="2710" spans="1:9" ht="30" x14ac:dyDescent="0.3">
      <c r="A2710" s="494" t="s">
        <v>7294</v>
      </c>
      <c r="B2710" s="510" t="s">
        <v>1371</v>
      </c>
      <c r="C2710" s="302" t="s">
        <v>7295</v>
      </c>
      <c r="D2710" s="514">
        <v>61003003418</v>
      </c>
      <c r="E2710" s="508" t="s">
        <v>1276</v>
      </c>
      <c r="F2710" s="508" t="s">
        <v>350</v>
      </c>
      <c r="G2710" s="511">
        <v>100</v>
      </c>
      <c r="H2710" s="509">
        <f t="shared" si="59"/>
        <v>80</v>
      </c>
      <c r="I2710" s="501">
        <f t="shared" si="60"/>
        <v>20</v>
      </c>
    </row>
    <row r="2711" spans="1:9" ht="30" x14ac:dyDescent="0.3">
      <c r="A2711" s="494" t="s">
        <v>7296</v>
      </c>
      <c r="B2711" s="510" t="s">
        <v>1364</v>
      </c>
      <c r="C2711" s="302" t="s">
        <v>7297</v>
      </c>
      <c r="D2711" s="514">
        <v>61006013299</v>
      </c>
      <c r="E2711" s="508" t="s">
        <v>1276</v>
      </c>
      <c r="F2711" s="508" t="s">
        <v>350</v>
      </c>
      <c r="G2711" s="511">
        <v>100</v>
      </c>
      <c r="H2711" s="509">
        <f t="shared" si="59"/>
        <v>80</v>
      </c>
      <c r="I2711" s="501">
        <f t="shared" si="60"/>
        <v>20</v>
      </c>
    </row>
    <row r="2712" spans="1:9" ht="30" x14ac:dyDescent="0.3">
      <c r="A2712" s="494" t="s">
        <v>7298</v>
      </c>
      <c r="B2712" s="510" t="s">
        <v>7299</v>
      </c>
      <c r="C2712" s="302" t="s">
        <v>7300</v>
      </c>
      <c r="D2712" s="514">
        <v>61002017326</v>
      </c>
      <c r="E2712" s="508" t="s">
        <v>1276</v>
      </c>
      <c r="F2712" s="508" t="s">
        <v>350</v>
      </c>
      <c r="G2712" s="511">
        <v>100</v>
      </c>
      <c r="H2712" s="509">
        <f t="shared" si="59"/>
        <v>80</v>
      </c>
      <c r="I2712" s="501">
        <f t="shared" si="60"/>
        <v>20</v>
      </c>
    </row>
    <row r="2713" spans="1:9" ht="30" x14ac:dyDescent="0.3">
      <c r="A2713" s="494" t="s">
        <v>7301</v>
      </c>
      <c r="B2713" s="510" t="s">
        <v>1758</v>
      </c>
      <c r="C2713" s="302" t="s">
        <v>669</v>
      </c>
      <c r="D2713" s="514">
        <v>61008017470</v>
      </c>
      <c r="E2713" s="508" t="s">
        <v>1276</v>
      </c>
      <c r="F2713" s="508" t="s">
        <v>350</v>
      </c>
      <c r="G2713" s="511">
        <v>100</v>
      </c>
      <c r="H2713" s="509">
        <f t="shared" ref="H2713:H2776" si="61">G2713-I2713</f>
        <v>80</v>
      </c>
      <c r="I2713" s="501">
        <f t="shared" ref="I2713:I2776" si="62">G2713*20%</f>
        <v>20</v>
      </c>
    </row>
    <row r="2714" spans="1:9" ht="30" x14ac:dyDescent="0.3">
      <c r="A2714" s="494" t="s">
        <v>7302</v>
      </c>
      <c r="B2714" s="510" t="s">
        <v>677</v>
      </c>
      <c r="C2714" s="302" t="s">
        <v>2963</v>
      </c>
      <c r="D2714" s="514">
        <v>61001033709</v>
      </c>
      <c r="E2714" s="508" t="s">
        <v>1276</v>
      </c>
      <c r="F2714" s="508" t="s">
        <v>350</v>
      </c>
      <c r="G2714" s="511">
        <v>100</v>
      </c>
      <c r="H2714" s="509">
        <f t="shared" si="61"/>
        <v>80</v>
      </c>
      <c r="I2714" s="501">
        <f t="shared" si="62"/>
        <v>20</v>
      </c>
    </row>
    <row r="2715" spans="1:9" ht="30" x14ac:dyDescent="0.3">
      <c r="A2715" s="494" t="s">
        <v>7303</v>
      </c>
      <c r="B2715" s="510" t="s">
        <v>544</v>
      </c>
      <c r="C2715" s="302" t="s">
        <v>7304</v>
      </c>
      <c r="D2715" s="514">
        <v>61009027426</v>
      </c>
      <c r="E2715" s="508" t="s">
        <v>1276</v>
      </c>
      <c r="F2715" s="508" t="s">
        <v>350</v>
      </c>
      <c r="G2715" s="511">
        <v>100</v>
      </c>
      <c r="H2715" s="509">
        <f t="shared" si="61"/>
        <v>80</v>
      </c>
      <c r="I2715" s="501">
        <f t="shared" si="62"/>
        <v>20</v>
      </c>
    </row>
    <row r="2716" spans="1:9" ht="30" x14ac:dyDescent="0.3">
      <c r="A2716" s="494" t="s">
        <v>7305</v>
      </c>
      <c r="B2716" s="510" t="s">
        <v>485</v>
      </c>
      <c r="C2716" s="302" t="s">
        <v>2020</v>
      </c>
      <c r="D2716" s="514">
        <v>61704076012</v>
      </c>
      <c r="E2716" s="508" t="s">
        <v>1276</v>
      </c>
      <c r="F2716" s="508" t="s">
        <v>350</v>
      </c>
      <c r="G2716" s="511">
        <v>100</v>
      </c>
      <c r="H2716" s="509">
        <f t="shared" si="61"/>
        <v>80</v>
      </c>
      <c r="I2716" s="501">
        <f t="shared" si="62"/>
        <v>20</v>
      </c>
    </row>
    <row r="2717" spans="1:9" ht="30" x14ac:dyDescent="0.3">
      <c r="A2717" s="494" t="s">
        <v>7306</v>
      </c>
      <c r="B2717" s="510" t="s">
        <v>726</v>
      </c>
      <c r="C2717" s="302" t="s">
        <v>2324</v>
      </c>
      <c r="D2717" s="514">
        <v>61001002693</v>
      </c>
      <c r="E2717" s="508" t="s">
        <v>1276</v>
      </c>
      <c r="F2717" s="508" t="s">
        <v>350</v>
      </c>
      <c r="G2717" s="511">
        <v>100</v>
      </c>
      <c r="H2717" s="509">
        <f t="shared" si="61"/>
        <v>80</v>
      </c>
      <c r="I2717" s="501">
        <f t="shared" si="62"/>
        <v>20</v>
      </c>
    </row>
    <row r="2718" spans="1:9" ht="30" x14ac:dyDescent="0.3">
      <c r="A2718" s="494" t="s">
        <v>7307</v>
      </c>
      <c r="B2718" s="510" t="s">
        <v>7308</v>
      </c>
      <c r="C2718" s="302"/>
      <c r="D2718" s="514">
        <v>61001058252</v>
      </c>
      <c r="E2718" s="508" t="s">
        <v>1276</v>
      </c>
      <c r="F2718" s="508" t="s">
        <v>350</v>
      </c>
      <c r="G2718" s="511">
        <v>100</v>
      </c>
      <c r="H2718" s="509">
        <f t="shared" si="61"/>
        <v>80</v>
      </c>
      <c r="I2718" s="501">
        <f t="shared" si="62"/>
        <v>20</v>
      </c>
    </row>
    <row r="2719" spans="1:9" ht="30" x14ac:dyDescent="0.3">
      <c r="A2719" s="494" t="s">
        <v>7309</v>
      </c>
      <c r="B2719" s="510" t="s">
        <v>1350</v>
      </c>
      <c r="C2719" s="302" t="s">
        <v>766</v>
      </c>
      <c r="D2719" s="514">
        <v>61002005554</v>
      </c>
      <c r="E2719" s="508" t="s">
        <v>1276</v>
      </c>
      <c r="F2719" s="508" t="s">
        <v>350</v>
      </c>
      <c r="G2719" s="511">
        <v>100</v>
      </c>
      <c r="H2719" s="509">
        <f t="shared" si="61"/>
        <v>80</v>
      </c>
      <c r="I2719" s="501">
        <f t="shared" si="62"/>
        <v>20</v>
      </c>
    </row>
    <row r="2720" spans="1:9" ht="30" x14ac:dyDescent="0.3">
      <c r="A2720" s="494" t="s">
        <v>7310</v>
      </c>
      <c r="B2720" s="510" t="s">
        <v>483</v>
      </c>
      <c r="C2720" s="302" t="s">
        <v>1026</v>
      </c>
      <c r="D2720" s="514">
        <v>61001014728</v>
      </c>
      <c r="E2720" s="508" t="s">
        <v>1276</v>
      </c>
      <c r="F2720" s="508" t="s">
        <v>350</v>
      </c>
      <c r="G2720" s="511">
        <v>100</v>
      </c>
      <c r="H2720" s="509">
        <f t="shared" si="61"/>
        <v>80</v>
      </c>
      <c r="I2720" s="501">
        <f t="shared" si="62"/>
        <v>20</v>
      </c>
    </row>
    <row r="2721" spans="1:9" ht="30" x14ac:dyDescent="0.3">
      <c r="A2721" s="494" t="s">
        <v>7311</v>
      </c>
      <c r="B2721" s="510" t="s">
        <v>1491</v>
      </c>
      <c r="C2721" s="302" t="s">
        <v>4232</v>
      </c>
      <c r="D2721" s="514">
        <v>22001023456</v>
      </c>
      <c r="E2721" s="508" t="s">
        <v>1276</v>
      </c>
      <c r="F2721" s="508" t="s">
        <v>350</v>
      </c>
      <c r="G2721" s="511">
        <v>100</v>
      </c>
      <c r="H2721" s="509">
        <f t="shared" si="61"/>
        <v>80</v>
      </c>
      <c r="I2721" s="501">
        <f t="shared" si="62"/>
        <v>20</v>
      </c>
    </row>
    <row r="2722" spans="1:9" ht="30" x14ac:dyDescent="0.3">
      <c r="A2722" s="494" t="s">
        <v>7312</v>
      </c>
      <c r="B2722" s="510" t="s">
        <v>929</v>
      </c>
      <c r="C2722" s="302" t="s">
        <v>4232</v>
      </c>
      <c r="D2722" s="514">
        <v>61001075733</v>
      </c>
      <c r="E2722" s="508" t="s">
        <v>1276</v>
      </c>
      <c r="F2722" s="508" t="s">
        <v>350</v>
      </c>
      <c r="G2722" s="511">
        <v>100</v>
      </c>
      <c r="H2722" s="509">
        <f t="shared" si="61"/>
        <v>80</v>
      </c>
      <c r="I2722" s="501">
        <f t="shared" si="62"/>
        <v>20</v>
      </c>
    </row>
    <row r="2723" spans="1:9" ht="30" x14ac:dyDescent="0.3">
      <c r="A2723" s="494" t="s">
        <v>7313</v>
      </c>
      <c r="B2723" s="510" t="s">
        <v>502</v>
      </c>
      <c r="C2723" s="302" t="s">
        <v>4511</v>
      </c>
      <c r="D2723" s="514">
        <v>61001074747</v>
      </c>
      <c r="E2723" s="508" t="s">
        <v>1276</v>
      </c>
      <c r="F2723" s="508" t="s">
        <v>350</v>
      </c>
      <c r="G2723" s="511">
        <v>100</v>
      </c>
      <c r="H2723" s="509">
        <f t="shared" si="61"/>
        <v>80</v>
      </c>
      <c r="I2723" s="501">
        <f t="shared" si="62"/>
        <v>20</v>
      </c>
    </row>
    <row r="2724" spans="1:9" ht="30" x14ac:dyDescent="0.3">
      <c r="A2724" s="494" t="s">
        <v>7314</v>
      </c>
      <c r="B2724" s="510" t="s">
        <v>483</v>
      </c>
      <c r="C2724" s="302" t="s">
        <v>3038</v>
      </c>
      <c r="D2724" s="514">
        <v>61003011048</v>
      </c>
      <c r="E2724" s="508" t="s">
        <v>1276</v>
      </c>
      <c r="F2724" s="508" t="s">
        <v>350</v>
      </c>
      <c r="G2724" s="511">
        <v>100</v>
      </c>
      <c r="H2724" s="509">
        <f t="shared" si="61"/>
        <v>80</v>
      </c>
      <c r="I2724" s="501">
        <f t="shared" si="62"/>
        <v>20</v>
      </c>
    </row>
    <row r="2725" spans="1:9" ht="30" x14ac:dyDescent="0.3">
      <c r="A2725" s="494" t="s">
        <v>7315</v>
      </c>
      <c r="B2725" s="510" t="s">
        <v>7316</v>
      </c>
      <c r="C2725" s="302" t="s">
        <v>7317</v>
      </c>
      <c r="D2725" s="514">
        <v>61001014538</v>
      </c>
      <c r="E2725" s="508" t="s">
        <v>1276</v>
      </c>
      <c r="F2725" s="508" t="s">
        <v>350</v>
      </c>
      <c r="G2725" s="511">
        <v>100</v>
      </c>
      <c r="H2725" s="509">
        <f t="shared" si="61"/>
        <v>80</v>
      </c>
      <c r="I2725" s="501">
        <f t="shared" si="62"/>
        <v>20</v>
      </c>
    </row>
    <row r="2726" spans="1:9" ht="30" x14ac:dyDescent="0.3">
      <c r="A2726" s="494" t="s">
        <v>7318</v>
      </c>
      <c r="B2726" s="510" t="s">
        <v>1371</v>
      </c>
      <c r="C2726" s="302" t="s">
        <v>4758</v>
      </c>
      <c r="D2726" s="514">
        <v>61006052444</v>
      </c>
      <c r="E2726" s="508" t="s">
        <v>1276</v>
      </c>
      <c r="F2726" s="508" t="s">
        <v>350</v>
      </c>
      <c r="G2726" s="511">
        <v>100</v>
      </c>
      <c r="H2726" s="509">
        <f t="shared" si="61"/>
        <v>80</v>
      </c>
      <c r="I2726" s="501">
        <f t="shared" si="62"/>
        <v>20</v>
      </c>
    </row>
    <row r="2727" spans="1:9" ht="30" x14ac:dyDescent="0.3">
      <c r="A2727" s="494" t="s">
        <v>7319</v>
      </c>
      <c r="B2727" s="510" t="s">
        <v>1302</v>
      </c>
      <c r="C2727" s="302" t="s">
        <v>7320</v>
      </c>
      <c r="D2727" s="514">
        <v>61001061583</v>
      </c>
      <c r="E2727" s="508" t="s">
        <v>1276</v>
      </c>
      <c r="F2727" s="508" t="s">
        <v>350</v>
      </c>
      <c r="G2727" s="511">
        <v>100</v>
      </c>
      <c r="H2727" s="509">
        <f t="shared" si="61"/>
        <v>80</v>
      </c>
      <c r="I2727" s="501">
        <f t="shared" si="62"/>
        <v>20</v>
      </c>
    </row>
    <row r="2728" spans="1:9" ht="30" x14ac:dyDescent="0.3">
      <c r="A2728" s="494" t="s">
        <v>7321</v>
      </c>
      <c r="B2728" s="510" t="s">
        <v>1797</v>
      </c>
      <c r="C2728" s="302" t="s">
        <v>7322</v>
      </c>
      <c r="D2728" s="514">
        <v>61001062122</v>
      </c>
      <c r="E2728" s="508" t="s">
        <v>1276</v>
      </c>
      <c r="F2728" s="508" t="s">
        <v>350</v>
      </c>
      <c r="G2728" s="511">
        <v>100</v>
      </c>
      <c r="H2728" s="509">
        <f t="shared" si="61"/>
        <v>80</v>
      </c>
      <c r="I2728" s="501">
        <f t="shared" si="62"/>
        <v>20</v>
      </c>
    </row>
    <row r="2729" spans="1:9" ht="30" x14ac:dyDescent="0.3">
      <c r="A2729" s="494" t="s">
        <v>7323</v>
      </c>
      <c r="B2729" s="510" t="s">
        <v>507</v>
      </c>
      <c r="C2729" s="302" t="s">
        <v>4657</v>
      </c>
      <c r="D2729" s="514">
        <v>61001079838</v>
      </c>
      <c r="E2729" s="508" t="s">
        <v>1276</v>
      </c>
      <c r="F2729" s="508" t="s">
        <v>350</v>
      </c>
      <c r="G2729" s="511">
        <v>100</v>
      </c>
      <c r="H2729" s="509">
        <f t="shared" si="61"/>
        <v>80</v>
      </c>
      <c r="I2729" s="501">
        <f t="shared" si="62"/>
        <v>20</v>
      </c>
    </row>
    <row r="2730" spans="1:9" ht="30" x14ac:dyDescent="0.3">
      <c r="A2730" s="494" t="s">
        <v>7324</v>
      </c>
      <c r="B2730" s="510" t="s">
        <v>511</v>
      </c>
      <c r="C2730" s="302" t="s">
        <v>7304</v>
      </c>
      <c r="D2730" s="514">
        <v>61001080280</v>
      </c>
      <c r="E2730" s="508" t="s">
        <v>1276</v>
      </c>
      <c r="F2730" s="508" t="s">
        <v>350</v>
      </c>
      <c r="G2730" s="511">
        <v>100</v>
      </c>
      <c r="H2730" s="509">
        <f t="shared" si="61"/>
        <v>80</v>
      </c>
      <c r="I2730" s="501">
        <f t="shared" si="62"/>
        <v>20</v>
      </c>
    </row>
    <row r="2731" spans="1:9" ht="30" x14ac:dyDescent="0.3">
      <c r="A2731" s="494" t="s">
        <v>7325</v>
      </c>
      <c r="B2731" s="510" t="s">
        <v>2724</v>
      </c>
      <c r="C2731" s="302" t="s">
        <v>7326</v>
      </c>
      <c r="D2731" s="514">
        <v>61001064231</v>
      </c>
      <c r="E2731" s="508" t="s">
        <v>1276</v>
      </c>
      <c r="F2731" s="508" t="s">
        <v>350</v>
      </c>
      <c r="G2731" s="511">
        <v>100</v>
      </c>
      <c r="H2731" s="509">
        <f t="shared" si="61"/>
        <v>80</v>
      </c>
      <c r="I2731" s="501">
        <f t="shared" si="62"/>
        <v>20</v>
      </c>
    </row>
    <row r="2732" spans="1:9" ht="30" x14ac:dyDescent="0.3">
      <c r="A2732" s="494" t="s">
        <v>7327</v>
      </c>
      <c r="B2732" s="510" t="s">
        <v>2727</v>
      </c>
      <c r="C2732" s="302" t="s">
        <v>7328</v>
      </c>
      <c r="D2732" s="514">
        <v>61002006840</v>
      </c>
      <c r="E2732" s="508" t="s">
        <v>1276</v>
      </c>
      <c r="F2732" s="508" t="s">
        <v>350</v>
      </c>
      <c r="G2732" s="511">
        <v>100</v>
      </c>
      <c r="H2732" s="509">
        <f t="shared" si="61"/>
        <v>80</v>
      </c>
      <c r="I2732" s="501">
        <f t="shared" si="62"/>
        <v>20</v>
      </c>
    </row>
    <row r="2733" spans="1:9" ht="30" x14ac:dyDescent="0.3">
      <c r="A2733" s="494" t="s">
        <v>7329</v>
      </c>
      <c r="B2733" s="510" t="s">
        <v>2844</v>
      </c>
      <c r="C2733" s="302" t="s">
        <v>7330</v>
      </c>
      <c r="D2733" s="514">
        <v>61002002159</v>
      </c>
      <c r="E2733" s="508" t="s">
        <v>1276</v>
      </c>
      <c r="F2733" s="508" t="s">
        <v>350</v>
      </c>
      <c r="G2733" s="511">
        <v>100</v>
      </c>
      <c r="H2733" s="509">
        <f t="shared" si="61"/>
        <v>80</v>
      </c>
      <c r="I2733" s="501">
        <f t="shared" si="62"/>
        <v>20</v>
      </c>
    </row>
    <row r="2734" spans="1:9" ht="30" x14ac:dyDescent="0.3">
      <c r="A2734" s="494" t="s">
        <v>7331</v>
      </c>
      <c r="B2734" s="510" t="s">
        <v>7048</v>
      </c>
      <c r="C2734" s="302" t="s">
        <v>1789</v>
      </c>
      <c r="D2734" s="514">
        <v>61001082438</v>
      </c>
      <c r="E2734" s="508" t="s">
        <v>1276</v>
      </c>
      <c r="F2734" s="508" t="s">
        <v>350</v>
      </c>
      <c r="G2734" s="511">
        <v>100</v>
      </c>
      <c r="H2734" s="509">
        <f t="shared" si="61"/>
        <v>80</v>
      </c>
      <c r="I2734" s="501">
        <f t="shared" si="62"/>
        <v>20</v>
      </c>
    </row>
    <row r="2735" spans="1:9" ht="30" x14ac:dyDescent="0.3">
      <c r="A2735" s="494" t="s">
        <v>7332</v>
      </c>
      <c r="B2735" s="510" t="s">
        <v>485</v>
      </c>
      <c r="C2735" s="302" t="s">
        <v>4717</v>
      </c>
      <c r="D2735" s="514">
        <v>61001016416</v>
      </c>
      <c r="E2735" s="508" t="s">
        <v>1276</v>
      </c>
      <c r="F2735" s="508" t="s">
        <v>350</v>
      </c>
      <c r="G2735" s="511">
        <v>100</v>
      </c>
      <c r="H2735" s="509">
        <f t="shared" si="61"/>
        <v>80</v>
      </c>
      <c r="I2735" s="501">
        <f t="shared" si="62"/>
        <v>20</v>
      </c>
    </row>
    <row r="2736" spans="1:9" ht="30" x14ac:dyDescent="0.3">
      <c r="A2736" s="494" t="s">
        <v>7333</v>
      </c>
      <c r="B2736" s="510" t="s">
        <v>1684</v>
      </c>
      <c r="C2736" s="302" t="s">
        <v>7334</v>
      </c>
      <c r="D2736" s="514">
        <v>62004008070</v>
      </c>
      <c r="E2736" s="508" t="s">
        <v>1276</v>
      </c>
      <c r="F2736" s="508" t="s">
        <v>350</v>
      </c>
      <c r="G2736" s="511">
        <v>100</v>
      </c>
      <c r="H2736" s="509">
        <f t="shared" si="61"/>
        <v>80</v>
      </c>
      <c r="I2736" s="501">
        <f t="shared" si="62"/>
        <v>20</v>
      </c>
    </row>
    <row r="2737" spans="1:9" ht="30" x14ac:dyDescent="0.3">
      <c r="A2737" s="494" t="s">
        <v>7335</v>
      </c>
      <c r="B2737" s="510" t="s">
        <v>544</v>
      </c>
      <c r="C2737" s="302" t="s">
        <v>996</v>
      </c>
      <c r="D2737" s="514">
        <v>61001032331</v>
      </c>
      <c r="E2737" s="508" t="s">
        <v>1276</v>
      </c>
      <c r="F2737" s="508" t="s">
        <v>350</v>
      </c>
      <c r="G2737" s="511">
        <v>100</v>
      </c>
      <c r="H2737" s="509">
        <f t="shared" si="61"/>
        <v>80</v>
      </c>
      <c r="I2737" s="501">
        <f t="shared" si="62"/>
        <v>20</v>
      </c>
    </row>
    <row r="2738" spans="1:9" ht="30" x14ac:dyDescent="0.3">
      <c r="A2738" s="494" t="s">
        <v>7336</v>
      </c>
      <c r="B2738" s="510" t="s">
        <v>499</v>
      </c>
      <c r="C2738" s="302" t="s">
        <v>6200</v>
      </c>
      <c r="D2738" s="514">
        <v>61001066490</v>
      </c>
      <c r="E2738" s="508" t="s">
        <v>1276</v>
      </c>
      <c r="F2738" s="508" t="s">
        <v>350</v>
      </c>
      <c r="G2738" s="511">
        <v>100</v>
      </c>
      <c r="H2738" s="509">
        <f t="shared" si="61"/>
        <v>80</v>
      </c>
      <c r="I2738" s="501">
        <f t="shared" si="62"/>
        <v>20</v>
      </c>
    </row>
    <row r="2739" spans="1:9" ht="30" x14ac:dyDescent="0.3">
      <c r="A2739" s="494" t="s">
        <v>7337</v>
      </c>
      <c r="B2739" s="510" t="s">
        <v>672</v>
      </c>
      <c r="C2739" s="302" t="s">
        <v>7338</v>
      </c>
      <c r="D2739" s="514">
        <v>61009000464</v>
      </c>
      <c r="E2739" s="508" t="s">
        <v>1276</v>
      </c>
      <c r="F2739" s="508" t="s">
        <v>350</v>
      </c>
      <c r="G2739" s="511">
        <v>100</v>
      </c>
      <c r="H2739" s="509">
        <f t="shared" si="61"/>
        <v>80</v>
      </c>
      <c r="I2739" s="501">
        <f t="shared" si="62"/>
        <v>20</v>
      </c>
    </row>
    <row r="2740" spans="1:9" ht="30" x14ac:dyDescent="0.3">
      <c r="A2740" s="494" t="s">
        <v>7339</v>
      </c>
      <c r="B2740" s="510" t="s">
        <v>544</v>
      </c>
      <c r="C2740" s="302" t="s">
        <v>4657</v>
      </c>
      <c r="D2740" s="514">
        <v>61006037898</v>
      </c>
      <c r="E2740" s="508" t="s">
        <v>1276</v>
      </c>
      <c r="F2740" s="508" t="s">
        <v>350</v>
      </c>
      <c r="G2740" s="511">
        <v>100</v>
      </c>
      <c r="H2740" s="509">
        <f t="shared" si="61"/>
        <v>80</v>
      </c>
      <c r="I2740" s="501">
        <f t="shared" si="62"/>
        <v>20</v>
      </c>
    </row>
    <row r="2741" spans="1:9" ht="30" x14ac:dyDescent="0.3">
      <c r="A2741" s="494" t="s">
        <v>7340</v>
      </c>
      <c r="B2741" s="510" t="s">
        <v>3614</v>
      </c>
      <c r="C2741" s="302" t="s">
        <v>5252</v>
      </c>
      <c r="D2741" s="514">
        <v>61003006068</v>
      </c>
      <c r="E2741" s="508" t="s">
        <v>1276</v>
      </c>
      <c r="F2741" s="508" t="s">
        <v>350</v>
      </c>
      <c r="G2741" s="511">
        <v>100</v>
      </c>
      <c r="H2741" s="509">
        <f t="shared" si="61"/>
        <v>80</v>
      </c>
      <c r="I2741" s="501">
        <f t="shared" si="62"/>
        <v>20</v>
      </c>
    </row>
    <row r="2742" spans="1:9" ht="30" x14ac:dyDescent="0.3">
      <c r="A2742" s="494" t="s">
        <v>7341</v>
      </c>
      <c r="B2742" s="510" t="s">
        <v>536</v>
      </c>
      <c r="C2742" s="302" t="s">
        <v>7342</v>
      </c>
      <c r="D2742" s="514">
        <v>61005004014</v>
      </c>
      <c r="E2742" s="508" t="s">
        <v>1276</v>
      </c>
      <c r="F2742" s="508" t="s">
        <v>350</v>
      </c>
      <c r="G2742" s="511">
        <v>100</v>
      </c>
      <c r="H2742" s="509">
        <f t="shared" si="61"/>
        <v>80</v>
      </c>
      <c r="I2742" s="501">
        <f t="shared" si="62"/>
        <v>20</v>
      </c>
    </row>
    <row r="2743" spans="1:9" ht="30" x14ac:dyDescent="0.3">
      <c r="A2743" s="494" t="s">
        <v>7343</v>
      </c>
      <c r="B2743" s="510" t="s">
        <v>1695</v>
      </c>
      <c r="C2743" s="302" t="s">
        <v>7344</v>
      </c>
      <c r="D2743" s="514">
        <v>61006015201</v>
      </c>
      <c r="E2743" s="508" t="s">
        <v>1276</v>
      </c>
      <c r="F2743" s="508" t="s">
        <v>350</v>
      </c>
      <c r="G2743" s="511">
        <v>100</v>
      </c>
      <c r="H2743" s="509">
        <f t="shared" si="61"/>
        <v>80</v>
      </c>
      <c r="I2743" s="501">
        <f t="shared" si="62"/>
        <v>20</v>
      </c>
    </row>
    <row r="2744" spans="1:9" ht="30" x14ac:dyDescent="0.3">
      <c r="A2744" s="494" t="s">
        <v>7345</v>
      </c>
      <c r="B2744" s="510" t="s">
        <v>1812</v>
      </c>
      <c r="C2744" s="302" t="s">
        <v>7346</v>
      </c>
      <c r="D2744" s="514">
        <v>61007003828</v>
      </c>
      <c r="E2744" s="508" t="s">
        <v>1276</v>
      </c>
      <c r="F2744" s="508" t="s">
        <v>350</v>
      </c>
      <c r="G2744" s="511">
        <v>100</v>
      </c>
      <c r="H2744" s="509">
        <f t="shared" si="61"/>
        <v>80</v>
      </c>
      <c r="I2744" s="501">
        <f t="shared" si="62"/>
        <v>20</v>
      </c>
    </row>
    <row r="2745" spans="1:9" ht="30" x14ac:dyDescent="0.3">
      <c r="A2745" s="494" t="s">
        <v>7347</v>
      </c>
      <c r="B2745" s="510" t="s">
        <v>608</v>
      </c>
      <c r="C2745" s="302" t="s">
        <v>702</v>
      </c>
      <c r="D2745" s="514">
        <v>61006048685</v>
      </c>
      <c r="E2745" s="508" t="s">
        <v>1276</v>
      </c>
      <c r="F2745" s="508" t="s">
        <v>350</v>
      </c>
      <c r="G2745" s="511">
        <v>100</v>
      </c>
      <c r="H2745" s="509">
        <f t="shared" si="61"/>
        <v>80</v>
      </c>
      <c r="I2745" s="501">
        <f t="shared" si="62"/>
        <v>20</v>
      </c>
    </row>
    <row r="2746" spans="1:9" ht="30" x14ac:dyDescent="0.3">
      <c r="A2746" s="494" t="s">
        <v>7348</v>
      </c>
      <c r="B2746" s="510" t="s">
        <v>498</v>
      </c>
      <c r="C2746" s="302" t="s">
        <v>669</v>
      </c>
      <c r="D2746" s="514">
        <v>61006057171</v>
      </c>
      <c r="E2746" s="508" t="s">
        <v>1276</v>
      </c>
      <c r="F2746" s="508" t="s">
        <v>350</v>
      </c>
      <c r="G2746" s="511">
        <v>100</v>
      </c>
      <c r="H2746" s="509">
        <f t="shared" si="61"/>
        <v>80</v>
      </c>
      <c r="I2746" s="501">
        <f t="shared" si="62"/>
        <v>20</v>
      </c>
    </row>
    <row r="2747" spans="1:9" ht="30" x14ac:dyDescent="0.3">
      <c r="A2747" s="494" t="s">
        <v>7349</v>
      </c>
      <c r="B2747" s="510" t="s">
        <v>1491</v>
      </c>
      <c r="C2747" s="302" t="s">
        <v>4519</v>
      </c>
      <c r="D2747" s="514">
        <v>61009028638</v>
      </c>
      <c r="E2747" s="508" t="s">
        <v>1276</v>
      </c>
      <c r="F2747" s="508" t="s">
        <v>350</v>
      </c>
      <c r="G2747" s="511">
        <v>100</v>
      </c>
      <c r="H2747" s="509">
        <f t="shared" si="61"/>
        <v>80</v>
      </c>
      <c r="I2747" s="501">
        <f t="shared" si="62"/>
        <v>20</v>
      </c>
    </row>
    <row r="2748" spans="1:9" ht="30" x14ac:dyDescent="0.3">
      <c r="A2748" s="494" t="s">
        <v>7350</v>
      </c>
      <c r="B2748" s="510" t="s">
        <v>1684</v>
      </c>
      <c r="C2748" s="302" t="s">
        <v>1077</v>
      </c>
      <c r="D2748" s="514">
        <v>61001034901</v>
      </c>
      <c r="E2748" s="508" t="s">
        <v>1276</v>
      </c>
      <c r="F2748" s="508" t="s">
        <v>350</v>
      </c>
      <c r="G2748" s="511">
        <v>100</v>
      </c>
      <c r="H2748" s="509">
        <f t="shared" si="61"/>
        <v>80</v>
      </c>
      <c r="I2748" s="501">
        <f t="shared" si="62"/>
        <v>20</v>
      </c>
    </row>
    <row r="2749" spans="1:9" ht="30" x14ac:dyDescent="0.3">
      <c r="A2749" s="494" t="s">
        <v>7351</v>
      </c>
      <c r="B2749" s="510" t="s">
        <v>7352</v>
      </c>
      <c r="C2749" s="302" t="s">
        <v>7353</v>
      </c>
      <c r="D2749" s="514">
        <v>61006014087</v>
      </c>
      <c r="E2749" s="508" t="s">
        <v>1276</v>
      </c>
      <c r="F2749" s="508" t="s">
        <v>350</v>
      </c>
      <c r="G2749" s="511">
        <v>100</v>
      </c>
      <c r="H2749" s="509">
        <f t="shared" si="61"/>
        <v>80</v>
      </c>
      <c r="I2749" s="501">
        <f t="shared" si="62"/>
        <v>20</v>
      </c>
    </row>
    <row r="2750" spans="1:9" ht="30" x14ac:dyDescent="0.3">
      <c r="A2750" s="494" t="s">
        <v>7354</v>
      </c>
      <c r="B2750" s="510" t="s">
        <v>2425</v>
      </c>
      <c r="C2750" s="302" t="s">
        <v>7355</v>
      </c>
      <c r="D2750" s="514">
        <v>61006058356</v>
      </c>
      <c r="E2750" s="508" t="s">
        <v>1276</v>
      </c>
      <c r="F2750" s="508" t="s">
        <v>350</v>
      </c>
      <c r="G2750" s="511">
        <v>100</v>
      </c>
      <c r="H2750" s="509">
        <f t="shared" si="61"/>
        <v>80</v>
      </c>
      <c r="I2750" s="501">
        <f t="shared" si="62"/>
        <v>20</v>
      </c>
    </row>
    <row r="2751" spans="1:9" ht="30" x14ac:dyDescent="0.3">
      <c r="A2751" s="494" t="s">
        <v>7356</v>
      </c>
      <c r="B2751" s="510" t="s">
        <v>2105</v>
      </c>
      <c r="C2751" s="302" t="s">
        <v>669</v>
      </c>
      <c r="D2751" s="514">
        <v>61006056489</v>
      </c>
      <c r="E2751" s="508" t="s">
        <v>1276</v>
      </c>
      <c r="F2751" s="508" t="s">
        <v>350</v>
      </c>
      <c r="G2751" s="511">
        <v>100</v>
      </c>
      <c r="H2751" s="509">
        <f t="shared" si="61"/>
        <v>80</v>
      </c>
      <c r="I2751" s="501">
        <f t="shared" si="62"/>
        <v>20</v>
      </c>
    </row>
    <row r="2752" spans="1:9" ht="30" x14ac:dyDescent="0.3">
      <c r="A2752" s="494" t="s">
        <v>7357</v>
      </c>
      <c r="B2752" s="510" t="s">
        <v>1433</v>
      </c>
      <c r="C2752" s="302" t="s">
        <v>669</v>
      </c>
      <c r="D2752" s="514">
        <v>61008003599</v>
      </c>
      <c r="E2752" s="508" t="s">
        <v>1276</v>
      </c>
      <c r="F2752" s="508" t="s">
        <v>350</v>
      </c>
      <c r="G2752" s="511">
        <v>100</v>
      </c>
      <c r="H2752" s="509">
        <f t="shared" si="61"/>
        <v>80</v>
      </c>
      <c r="I2752" s="501">
        <f t="shared" si="62"/>
        <v>20</v>
      </c>
    </row>
    <row r="2753" spans="1:9" ht="30" x14ac:dyDescent="0.3">
      <c r="A2753" s="494" t="s">
        <v>7358</v>
      </c>
      <c r="B2753" s="510" t="s">
        <v>488</v>
      </c>
      <c r="C2753" s="302" t="s">
        <v>1789</v>
      </c>
      <c r="D2753" s="514">
        <v>61006054270</v>
      </c>
      <c r="E2753" s="508" t="s">
        <v>1276</v>
      </c>
      <c r="F2753" s="508" t="s">
        <v>350</v>
      </c>
      <c r="G2753" s="511">
        <v>100</v>
      </c>
      <c r="H2753" s="509">
        <f t="shared" si="61"/>
        <v>80</v>
      </c>
      <c r="I2753" s="501">
        <f t="shared" si="62"/>
        <v>20</v>
      </c>
    </row>
    <row r="2754" spans="1:9" ht="30" x14ac:dyDescent="0.3">
      <c r="A2754" s="494" t="s">
        <v>7359</v>
      </c>
      <c r="B2754" s="510" t="s">
        <v>6312</v>
      </c>
      <c r="C2754" s="302" t="s">
        <v>828</v>
      </c>
      <c r="D2754" s="514">
        <v>61006003635</v>
      </c>
      <c r="E2754" s="508" t="s">
        <v>1276</v>
      </c>
      <c r="F2754" s="508" t="s">
        <v>350</v>
      </c>
      <c r="G2754" s="511">
        <v>100</v>
      </c>
      <c r="H2754" s="509">
        <f t="shared" si="61"/>
        <v>80</v>
      </c>
      <c r="I2754" s="501">
        <f t="shared" si="62"/>
        <v>20</v>
      </c>
    </row>
    <row r="2755" spans="1:9" ht="30" x14ac:dyDescent="0.3">
      <c r="A2755" s="494" t="s">
        <v>7360</v>
      </c>
      <c r="B2755" s="510" t="s">
        <v>7361</v>
      </c>
      <c r="C2755" s="302" t="s">
        <v>6200</v>
      </c>
      <c r="D2755" s="514">
        <v>61006020835</v>
      </c>
      <c r="E2755" s="508" t="s">
        <v>1276</v>
      </c>
      <c r="F2755" s="508" t="s">
        <v>350</v>
      </c>
      <c r="G2755" s="511">
        <v>100</v>
      </c>
      <c r="H2755" s="509">
        <f t="shared" si="61"/>
        <v>80</v>
      </c>
      <c r="I2755" s="501">
        <f t="shared" si="62"/>
        <v>20</v>
      </c>
    </row>
    <row r="2756" spans="1:9" ht="30" x14ac:dyDescent="0.3">
      <c r="A2756" s="494" t="s">
        <v>7362</v>
      </c>
      <c r="B2756" s="510" t="s">
        <v>3915</v>
      </c>
      <c r="C2756" s="302" t="s">
        <v>4232</v>
      </c>
      <c r="D2756" s="514">
        <v>61006054286</v>
      </c>
      <c r="E2756" s="508" t="s">
        <v>1276</v>
      </c>
      <c r="F2756" s="508" t="s">
        <v>350</v>
      </c>
      <c r="G2756" s="511">
        <v>100</v>
      </c>
      <c r="H2756" s="509">
        <f t="shared" si="61"/>
        <v>80</v>
      </c>
      <c r="I2756" s="501">
        <f t="shared" si="62"/>
        <v>20</v>
      </c>
    </row>
    <row r="2757" spans="1:9" ht="30" x14ac:dyDescent="0.3">
      <c r="A2757" s="494" t="s">
        <v>7363</v>
      </c>
      <c r="B2757" s="510" t="s">
        <v>701</v>
      </c>
      <c r="C2757" s="302" t="s">
        <v>669</v>
      </c>
      <c r="D2757" s="514">
        <v>61006023112</v>
      </c>
      <c r="E2757" s="508" t="s">
        <v>1276</v>
      </c>
      <c r="F2757" s="508" t="s">
        <v>350</v>
      </c>
      <c r="G2757" s="511">
        <v>100</v>
      </c>
      <c r="H2757" s="509">
        <f t="shared" si="61"/>
        <v>80</v>
      </c>
      <c r="I2757" s="501">
        <f t="shared" si="62"/>
        <v>20</v>
      </c>
    </row>
    <row r="2758" spans="1:9" ht="30" x14ac:dyDescent="0.3">
      <c r="A2758" s="494" t="s">
        <v>7364</v>
      </c>
      <c r="B2758" s="510" t="s">
        <v>1668</v>
      </c>
      <c r="C2758" s="302" t="s">
        <v>7365</v>
      </c>
      <c r="D2758" s="514">
        <v>61006034755</v>
      </c>
      <c r="E2758" s="508" t="s">
        <v>1276</v>
      </c>
      <c r="F2758" s="508" t="s">
        <v>350</v>
      </c>
      <c r="G2758" s="511">
        <v>100</v>
      </c>
      <c r="H2758" s="509">
        <f t="shared" si="61"/>
        <v>80</v>
      </c>
      <c r="I2758" s="501">
        <f t="shared" si="62"/>
        <v>20</v>
      </c>
    </row>
    <row r="2759" spans="1:9" ht="30" x14ac:dyDescent="0.3">
      <c r="A2759" s="494" t="s">
        <v>7366</v>
      </c>
      <c r="B2759" s="510" t="s">
        <v>521</v>
      </c>
      <c r="C2759" s="302" t="s">
        <v>7367</v>
      </c>
      <c r="D2759" s="514">
        <v>61005003838</v>
      </c>
      <c r="E2759" s="508" t="s">
        <v>1276</v>
      </c>
      <c r="F2759" s="508" t="s">
        <v>350</v>
      </c>
      <c r="G2759" s="511">
        <v>100</v>
      </c>
      <c r="H2759" s="509">
        <f t="shared" si="61"/>
        <v>80</v>
      </c>
      <c r="I2759" s="501">
        <f t="shared" si="62"/>
        <v>20</v>
      </c>
    </row>
    <row r="2760" spans="1:9" ht="30" x14ac:dyDescent="0.3">
      <c r="A2760" s="494" t="s">
        <v>7368</v>
      </c>
      <c r="B2760" s="510" t="s">
        <v>7369</v>
      </c>
      <c r="C2760" s="302" t="s">
        <v>7370</v>
      </c>
      <c r="D2760" s="514">
        <v>61001034050</v>
      </c>
      <c r="E2760" s="508" t="s">
        <v>1276</v>
      </c>
      <c r="F2760" s="508" t="s">
        <v>350</v>
      </c>
      <c r="G2760" s="511">
        <v>100</v>
      </c>
      <c r="H2760" s="509">
        <f t="shared" si="61"/>
        <v>80</v>
      </c>
      <c r="I2760" s="501">
        <f t="shared" si="62"/>
        <v>20</v>
      </c>
    </row>
    <row r="2761" spans="1:9" ht="30" x14ac:dyDescent="0.3">
      <c r="A2761" s="494" t="s">
        <v>7371</v>
      </c>
      <c r="B2761" s="510" t="s">
        <v>2360</v>
      </c>
      <c r="C2761" s="302" t="s">
        <v>7372</v>
      </c>
      <c r="D2761" s="514">
        <v>61006054317</v>
      </c>
      <c r="E2761" s="508" t="s">
        <v>1276</v>
      </c>
      <c r="F2761" s="508" t="s">
        <v>350</v>
      </c>
      <c r="G2761" s="511">
        <v>100</v>
      </c>
      <c r="H2761" s="509">
        <f t="shared" si="61"/>
        <v>80</v>
      </c>
      <c r="I2761" s="501">
        <f t="shared" si="62"/>
        <v>20</v>
      </c>
    </row>
    <row r="2762" spans="1:9" ht="30" x14ac:dyDescent="0.3">
      <c r="A2762" s="494" t="s">
        <v>7373</v>
      </c>
      <c r="B2762" s="510" t="s">
        <v>516</v>
      </c>
      <c r="C2762" s="302" t="s">
        <v>4626</v>
      </c>
      <c r="D2762" s="514">
        <v>61006073122</v>
      </c>
      <c r="E2762" s="508" t="s">
        <v>1276</v>
      </c>
      <c r="F2762" s="508" t="s">
        <v>350</v>
      </c>
      <c r="G2762" s="511">
        <v>100</v>
      </c>
      <c r="H2762" s="509">
        <f t="shared" si="61"/>
        <v>80</v>
      </c>
      <c r="I2762" s="501">
        <f t="shared" si="62"/>
        <v>20</v>
      </c>
    </row>
    <row r="2763" spans="1:9" ht="30" x14ac:dyDescent="0.3">
      <c r="A2763" s="494" t="s">
        <v>7374</v>
      </c>
      <c r="B2763" s="510" t="s">
        <v>507</v>
      </c>
      <c r="C2763" s="302" t="s">
        <v>4626</v>
      </c>
      <c r="D2763" s="514">
        <v>61006061113</v>
      </c>
      <c r="E2763" s="508" t="s">
        <v>1276</v>
      </c>
      <c r="F2763" s="508" t="s">
        <v>350</v>
      </c>
      <c r="G2763" s="511">
        <v>100</v>
      </c>
      <c r="H2763" s="509">
        <f t="shared" si="61"/>
        <v>80</v>
      </c>
      <c r="I2763" s="501">
        <f t="shared" si="62"/>
        <v>20</v>
      </c>
    </row>
    <row r="2764" spans="1:9" ht="30" x14ac:dyDescent="0.3">
      <c r="A2764" s="494" t="s">
        <v>7375</v>
      </c>
      <c r="B2764" s="510" t="s">
        <v>499</v>
      </c>
      <c r="C2764" s="302" t="s">
        <v>6200</v>
      </c>
      <c r="D2764" s="514">
        <v>61006010684</v>
      </c>
      <c r="E2764" s="508" t="s">
        <v>1276</v>
      </c>
      <c r="F2764" s="508" t="s">
        <v>350</v>
      </c>
      <c r="G2764" s="511">
        <v>100</v>
      </c>
      <c r="H2764" s="509">
        <f t="shared" si="61"/>
        <v>80</v>
      </c>
      <c r="I2764" s="501">
        <f t="shared" si="62"/>
        <v>20</v>
      </c>
    </row>
    <row r="2765" spans="1:9" ht="30" x14ac:dyDescent="0.3">
      <c r="A2765" s="494" t="s">
        <v>7376</v>
      </c>
      <c r="B2765" s="510" t="s">
        <v>536</v>
      </c>
      <c r="C2765" s="302" t="s">
        <v>1026</v>
      </c>
      <c r="D2765" s="514">
        <v>61003004276</v>
      </c>
      <c r="E2765" s="508" t="s">
        <v>1276</v>
      </c>
      <c r="F2765" s="508" t="s">
        <v>350</v>
      </c>
      <c r="G2765" s="511">
        <v>100</v>
      </c>
      <c r="H2765" s="509">
        <f t="shared" si="61"/>
        <v>80</v>
      </c>
      <c r="I2765" s="501">
        <f t="shared" si="62"/>
        <v>20</v>
      </c>
    </row>
    <row r="2766" spans="1:9" ht="30" x14ac:dyDescent="0.3">
      <c r="A2766" s="494" t="s">
        <v>7377</v>
      </c>
      <c r="B2766" s="510" t="s">
        <v>2731</v>
      </c>
      <c r="C2766" s="302" t="s">
        <v>7378</v>
      </c>
      <c r="D2766" s="514">
        <v>61001072668</v>
      </c>
      <c r="E2766" s="508" t="s">
        <v>1276</v>
      </c>
      <c r="F2766" s="508" t="s">
        <v>350</v>
      </c>
      <c r="G2766" s="511">
        <v>100</v>
      </c>
      <c r="H2766" s="509">
        <f t="shared" si="61"/>
        <v>80</v>
      </c>
      <c r="I2766" s="501">
        <f t="shared" si="62"/>
        <v>20</v>
      </c>
    </row>
    <row r="2767" spans="1:9" ht="30" x14ac:dyDescent="0.3">
      <c r="A2767" s="494" t="s">
        <v>7379</v>
      </c>
      <c r="B2767" s="510" t="s">
        <v>1591</v>
      </c>
      <c r="C2767" s="302" t="s">
        <v>591</v>
      </c>
      <c r="D2767" s="514">
        <v>61001073336</v>
      </c>
      <c r="E2767" s="508" t="s">
        <v>1276</v>
      </c>
      <c r="F2767" s="508" t="s">
        <v>350</v>
      </c>
      <c r="G2767" s="511">
        <v>100</v>
      </c>
      <c r="H2767" s="509">
        <f t="shared" si="61"/>
        <v>80</v>
      </c>
      <c r="I2767" s="501">
        <f t="shared" si="62"/>
        <v>20</v>
      </c>
    </row>
    <row r="2768" spans="1:9" ht="30" x14ac:dyDescent="0.3">
      <c r="A2768" s="494" t="s">
        <v>7380</v>
      </c>
      <c r="B2768" s="510" t="s">
        <v>503</v>
      </c>
      <c r="C2768" s="302" t="s">
        <v>7381</v>
      </c>
      <c r="D2768" s="514">
        <v>61006059878</v>
      </c>
      <c r="E2768" s="508" t="s">
        <v>1276</v>
      </c>
      <c r="F2768" s="508" t="s">
        <v>350</v>
      </c>
      <c r="G2768" s="511">
        <v>100</v>
      </c>
      <c r="H2768" s="509">
        <f t="shared" si="61"/>
        <v>80</v>
      </c>
      <c r="I2768" s="501">
        <f t="shared" si="62"/>
        <v>20</v>
      </c>
    </row>
    <row r="2769" spans="1:9" ht="30" x14ac:dyDescent="0.3">
      <c r="A2769" s="494" t="s">
        <v>7382</v>
      </c>
      <c r="B2769" s="510" t="s">
        <v>3614</v>
      </c>
      <c r="C2769" s="302" t="s">
        <v>7383</v>
      </c>
      <c r="D2769" s="514">
        <v>61006003792</v>
      </c>
      <c r="E2769" s="508" t="s">
        <v>1276</v>
      </c>
      <c r="F2769" s="508" t="s">
        <v>350</v>
      </c>
      <c r="G2769" s="511">
        <v>100</v>
      </c>
      <c r="H2769" s="509">
        <f t="shared" si="61"/>
        <v>80</v>
      </c>
      <c r="I2769" s="501">
        <f t="shared" si="62"/>
        <v>20</v>
      </c>
    </row>
    <row r="2770" spans="1:9" ht="30" x14ac:dyDescent="0.3">
      <c r="A2770" s="494" t="s">
        <v>7384</v>
      </c>
      <c r="B2770" s="510" t="s">
        <v>483</v>
      </c>
      <c r="C2770" s="302" t="s">
        <v>3125</v>
      </c>
      <c r="D2770" s="514">
        <v>61008004900</v>
      </c>
      <c r="E2770" s="508" t="s">
        <v>1276</v>
      </c>
      <c r="F2770" s="508" t="s">
        <v>350</v>
      </c>
      <c r="G2770" s="511">
        <v>100</v>
      </c>
      <c r="H2770" s="509">
        <f t="shared" si="61"/>
        <v>80</v>
      </c>
      <c r="I2770" s="501">
        <f t="shared" si="62"/>
        <v>20</v>
      </c>
    </row>
    <row r="2771" spans="1:9" ht="30" x14ac:dyDescent="0.3">
      <c r="A2771" s="494" t="s">
        <v>7385</v>
      </c>
      <c r="B2771" s="510" t="s">
        <v>2646</v>
      </c>
      <c r="C2771" s="302" t="s">
        <v>3125</v>
      </c>
      <c r="D2771" s="514">
        <v>61008001852</v>
      </c>
      <c r="E2771" s="508" t="s">
        <v>1276</v>
      </c>
      <c r="F2771" s="508" t="s">
        <v>350</v>
      </c>
      <c r="G2771" s="511">
        <v>100</v>
      </c>
      <c r="H2771" s="509">
        <f t="shared" si="61"/>
        <v>80</v>
      </c>
      <c r="I2771" s="501">
        <f t="shared" si="62"/>
        <v>20</v>
      </c>
    </row>
    <row r="2772" spans="1:9" ht="30" x14ac:dyDescent="0.3">
      <c r="A2772" s="494" t="s">
        <v>7386</v>
      </c>
      <c r="B2772" s="510" t="s">
        <v>7387</v>
      </c>
      <c r="C2772" s="302" t="s">
        <v>706</v>
      </c>
      <c r="D2772" s="514">
        <v>61008009490</v>
      </c>
      <c r="E2772" s="508" t="s">
        <v>1276</v>
      </c>
      <c r="F2772" s="508" t="s">
        <v>350</v>
      </c>
      <c r="G2772" s="511">
        <v>100</v>
      </c>
      <c r="H2772" s="509">
        <f t="shared" si="61"/>
        <v>80</v>
      </c>
      <c r="I2772" s="501">
        <f t="shared" si="62"/>
        <v>20</v>
      </c>
    </row>
    <row r="2773" spans="1:9" ht="30" x14ac:dyDescent="0.3">
      <c r="A2773" s="494" t="s">
        <v>7388</v>
      </c>
      <c r="B2773" s="510" t="s">
        <v>514</v>
      </c>
      <c r="C2773" s="302" t="s">
        <v>7389</v>
      </c>
      <c r="D2773" s="514">
        <v>61008005564</v>
      </c>
      <c r="E2773" s="508" t="s">
        <v>1276</v>
      </c>
      <c r="F2773" s="508" t="s">
        <v>350</v>
      </c>
      <c r="G2773" s="511">
        <v>100</v>
      </c>
      <c r="H2773" s="509">
        <f t="shared" si="61"/>
        <v>80</v>
      </c>
      <c r="I2773" s="501">
        <f t="shared" si="62"/>
        <v>20</v>
      </c>
    </row>
    <row r="2774" spans="1:9" ht="30" x14ac:dyDescent="0.3">
      <c r="A2774" s="494" t="s">
        <v>7390</v>
      </c>
      <c r="B2774" s="510" t="s">
        <v>3439</v>
      </c>
      <c r="C2774" s="302" t="s">
        <v>7372</v>
      </c>
      <c r="D2774" s="514">
        <v>61008002591</v>
      </c>
      <c r="E2774" s="508" t="s">
        <v>1276</v>
      </c>
      <c r="F2774" s="508" t="s">
        <v>350</v>
      </c>
      <c r="G2774" s="511">
        <v>100</v>
      </c>
      <c r="H2774" s="509">
        <f t="shared" si="61"/>
        <v>80</v>
      </c>
      <c r="I2774" s="501">
        <f t="shared" si="62"/>
        <v>20</v>
      </c>
    </row>
    <row r="2775" spans="1:9" ht="30" x14ac:dyDescent="0.3">
      <c r="A2775" s="494" t="s">
        <v>7391</v>
      </c>
      <c r="B2775" s="510" t="s">
        <v>496</v>
      </c>
      <c r="C2775" s="302" t="s">
        <v>7392</v>
      </c>
      <c r="D2775" s="514">
        <v>61008002009</v>
      </c>
      <c r="E2775" s="508" t="s">
        <v>1276</v>
      </c>
      <c r="F2775" s="508" t="s">
        <v>350</v>
      </c>
      <c r="G2775" s="511">
        <v>100</v>
      </c>
      <c r="H2775" s="509">
        <f t="shared" si="61"/>
        <v>80</v>
      </c>
      <c r="I2775" s="501">
        <f t="shared" si="62"/>
        <v>20</v>
      </c>
    </row>
    <row r="2776" spans="1:9" ht="30" x14ac:dyDescent="0.3">
      <c r="A2776" s="494" t="s">
        <v>7393</v>
      </c>
      <c r="B2776" s="510" t="s">
        <v>7394</v>
      </c>
      <c r="C2776" s="302" t="s">
        <v>1827</v>
      </c>
      <c r="D2776" s="514">
        <v>61008005416</v>
      </c>
      <c r="E2776" s="508" t="s">
        <v>1276</v>
      </c>
      <c r="F2776" s="508" t="s">
        <v>350</v>
      </c>
      <c r="G2776" s="511">
        <v>100</v>
      </c>
      <c r="H2776" s="509">
        <f t="shared" si="61"/>
        <v>80</v>
      </c>
      <c r="I2776" s="501">
        <f t="shared" si="62"/>
        <v>20</v>
      </c>
    </row>
    <row r="2777" spans="1:9" ht="30" x14ac:dyDescent="0.3">
      <c r="A2777" s="494" t="s">
        <v>7395</v>
      </c>
      <c r="B2777" s="510" t="s">
        <v>3915</v>
      </c>
      <c r="C2777" s="302" t="s">
        <v>669</v>
      </c>
      <c r="D2777" s="514">
        <v>61008005403</v>
      </c>
      <c r="E2777" s="508" t="s">
        <v>1276</v>
      </c>
      <c r="F2777" s="508" t="s">
        <v>350</v>
      </c>
      <c r="G2777" s="511">
        <v>100</v>
      </c>
      <c r="H2777" s="509">
        <f t="shared" ref="H2777:H2840" si="63">G2777-I2777</f>
        <v>80</v>
      </c>
      <c r="I2777" s="501">
        <f t="shared" ref="I2777:I2840" si="64">G2777*20%</f>
        <v>20</v>
      </c>
    </row>
    <row r="2778" spans="1:9" ht="30" x14ac:dyDescent="0.3">
      <c r="A2778" s="494" t="s">
        <v>7396</v>
      </c>
      <c r="B2778" s="510" t="s">
        <v>1803</v>
      </c>
      <c r="C2778" s="302" t="s">
        <v>7397</v>
      </c>
      <c r="D2778" s="514">
        <v>61008003468</v>
      </c>
      <c r="E2778" s="508" t="s">
        <v>1276</v>
      </c>
      <c r="F2778" s="508" t="s">
        <v>350</v>
      </c>
      <c r="G2778" s="511">
        <v>100</v>
      </c>
      <c r="H2778" s="509">
        <f t="shared" si="63"/>
        <v>80</v>
      </c>
      <c r="I2778" s="501">
        <f t="shared" si="64"/>
        <v>20</v>
      </c>
    </row>
    <row r="2779" spans="1:9" ht="30" x14ac:dyDescent="0.3">
      <c r="A2779" s="494" t="s">
        <v>7398</v>
      </c>
      <c r="B2779" s="510" t="s">
        <v>2646</v>
      </c>
      <c r="C2779" s="302" t="s">
        <v>7399</v>
      </c>
      <c r="D2779" s="514">
        <v>61008013287</v>
      </c>
      <c r="E2779" s="508" t="s">
        <v>1276</v>
      </c>
      <c r="F2779" s="508" t="s">
        <v>350</v>
      </c>
      <c r="G2779" s="511">
        <v>100</v>
      </c>
      <c r="H2779" s="509">
        <f t="shared" si="63"/>
        <v>80</v>
      </c>
      <c r="I2779" s="501">
        <f t="shared" si="64"/>
        <v>20</v>
      </c>
    </row>
    <row r="2780" spans="1:9" ht="30" x14ac:dyDescent="0.3">
      <c r="A2780" s="494" t="s">
        <v>7400</v>
      </c>
      <c r="B2780" s="510" t="s">
        <v>1371</v>
      </c>
      <c r="C2780" s="302" t="s">
        <v>5659</v>
      </c>
      <c r="D2780" s="514">
        <v>61008010791</v>
      </c>
      <c r="E2780" s="508" t="s">
        <v>1276</v>
      </c>
      <c r="F2780" s="508" t="s">
        <v>350</v>
      </c>
      <c r="G2780" s="511">
        <v>100</v>
      </c>
      <c r="H2780" s="509">
        <f t="shared" si="63"/>
        <v>80</v>
      </c>
      <c r="I2780" s="501">
        <f t="shared" si="64"/>
        <v>20</v>
      </c>
    </row>
    <row r="2781" spans="1:9" ht="30" x14ac:dyDescent="0.3">
      <c r="A2781" s="494" t="s">
        <v>7401</v>
      </c>
      <c r="B2781" s="510" t="s">
        <v>5798</v>
      </c>
      <c r="C2781" s="302" t="s">
        <v>2001</v>
      </c>
      <c r="D2781" s="514">
        <v>61008008178</v>
      </c>
      <c r="E2781" s="508" t="s">
        <v>1276</v>
      </c>
      <c r="F2781" s="508" t="s">
        <v>350</v>
      </c>
      <c r="G2781" s="511">
        <v>100</v>
      </c>
      <c r="H2781" s="509">
        <f t="shared" si="63"/>
        <v>80</v>
      </c>
      <c r="I2781" s="501">
        <f t="shared" si="64"/>
        <v>20</v>
      </c>
    </row>
    <row r="2782" spans="1:9" ht="30" x14ac:dyDescent="0.3">
      <c r="A2782" s="494" t="s">
        <v>7402</v>
      </c>
      <c r="B2782" s="510" t="s">
        <v>7403</v>
      </c>
      <c r="C2782" s="302" t="s">
        <v>697</v>
      </c>
      <c r="D2782" s="514">
        <v>61008011377</v>
      </c>
      <c r="E2782" s="508" t="s">
        <v>1276</v>
      </c>
      <c r="F2782" s="508" t="s">
        <v>350</v>
      </c>
      <c r="G2782" s="511">
        <v>100</v>
      </c>
      <c r="H2782" s="509">
        <f t="shared" si="63"/>
        <v>80</v>
      </c>
      <c r="I2782" s="501">
        <f t="shared" si="64"/>
        <v>20</v>
      </c>
    </row>
    <row r="2783" spans="1:9" ht="30" x14ac:dyDescent="0.3">
      <c r="A2783" s="494" t="s">
        <v>7404</v>
      </c>
      <c r="B2783" s="510" t="s">
        <v>7405</v>
      </c>
      <c r="C2783" s="302" t="s">
        <v>7406</v>
      </c>
      <c r="D2783" s="514">
        <v>61008010918</v>
      </c>
      <c r="E2783" s="508" t="s">
        <v>1276</v>
      </c>
      <c r="F2783" s="508" t="s">
        <v>350</v>
      </c>
      <c r="G2783" s="511">
        <v>100</v>
      </c>
      <c r="H2783" s="509">
        <f t="shared" si="63"/>
        <v>80</v>
      </c>
      <c r="I2783" s="501">
        <f t="shared" si="64"/>
        <v>20</v>
      </c>
    </row>
    <row r="2784" spans="1:9" ht="30" x14ac:dyDescent="0.3">
      <c r="A2784" s="494" t="s">
        <v>7407</v>
      </c>
      <c r="B2784" s="510" t="s">
        <v>3930</v>
      </c>
      <c r="C2784" s="302" t="s">
        <v>629</v>
      </c>
      <c r="D2784" s="514">
        <v>61008002237</v>
      </c>
      <c r="E2784" s="508" t="s">
        <v>1276</v>
      </c>
      <c r="F2784" s="508" t="s">
        <v>350</v>
      </c>
      <c r="G2784" s="511">
        <v>100</v>
      </c>
      <c r="H2784" s="509">
        <f t="shared" si="63"/>
        <v>80</v>
      </c>
      <c r="I2784" s="501">
        <f t="shared" si="64"/>
        <v>20</v>
      </c>
    </row>
    <row r="2785" spans="1:9" ht="30" x14ac:dyDescent="0.3">
      <c r="A2785" s="494" t="s">
        <v>7408</v>
      </c>
      <c r="B2785" s="510" t="s">
        <v>659</v>
      </c>
      <c r="C2785" s="302" t="s">
        <v>7365</v>
      </c>
      <c r="D2785" s="514">
        <v>61008001373</v>
      </c>
      <c r="E2785" s="508" t="s">
        <v>1276</v>
      </c>
      <c r="F2785" s="508" t="s">
        <v>350</v>
      </c>
      <c r="G2785" s="511">
        <v>100</v>
      </c>
      <c r="H2785" s="509">
        <f t="shared" si="63"/>
        <v>80</v>
      </c>
      <c r="I2785" s="501">
        <f t="shared" si="64"/>
        <v>20</v>
      </c>
    </row>
    <row r="2786" spans="1:9" ht="30" x14ac:dyDescent="0.3">
      <c r="A2786" s="494" t="s">
        <v>7409</v>
      </c>
      <c r="B2786" s="510" t="s">
        <v>515</v>
      </c>
      <c r="C2786" s="302" t="s">
        <v>7383</v>
      </c>
      <c r="D2786" s="514">
        <v>61008009956</v>
      </c>
      <c r="E2786" s="508" t="s">
        <v>1276</v>
      </c>
      <c r="F2786" s="508" t="s">
        <v>350</v>
      </c>
      <c r="G2786" s="511">
        <v>100</v>
      </c>
      <c r="H2786" s="509">
        <f t="shared" si="63"/>
        <v>80</v>
      </c>
      <c r="I2786" s="501">
        <f t="shared" si="64"/>
        <v>20</v>
      </c>
    </row>
    <row r="2787" spans="1:9" ht="30" x14ac:dyDescent="0.3">
      <c r="A2787" s="494" t="s">
        <v>7410</v>
      </c>
      <c r="B2787" s="510" t="s">
        <v>1328</v>
      </c>
      <c r="C2787" s="302" t="s">
        <v>7411</v>
      </c>
      <c r="D2787" s="514">
        <v>61008012157</v>
      </c>
      <c r="E2787" s="508" t="s">
        <v>1276</v>
      </c>
      <c r="F2787" s="508" t="s">
        <v>350</v>
      </c>
      <c r="G2787" s="511">
        <v>100</v>
      </c>
      <c r="H2787" s="509">
        <f t="shared" si="63"/>
        <v>80</v>
      </c>
      <c r="I2787" s="501">
        <f t="shared" si="64"/>
        <v>20</v>
      </c>
    </row>
    <row r="2788" spans="1:9" ht="30" x14ac:dyDescent="0.3">
      <c r="A2788" s="494" t="s">
        <v>7412</v>
      </c>
      <c r="B2788" s="510" t="s">
        <v>521</v>
      </c>
      <c r="C2788" s="302" t="s">
        <v>7413</v>
      </c>
      <c r="D2788" s="514">
        <v>61008010930</v>
      </c>
      <c r="E2788" s="508" t="s">
        <v>1276</v>
      </c>
      <c r="F2788" s="508" t="s">
        <v>350</v>
      </c>
      <c r="G2788" s="511">
        <v>100</v>
      </c>
      <c r="H2788" s="509">
        <f t="shared" si="63"/>
        <v>80</v>
      </c>
      <c r="I2788" s="501">
        <f t="shared" si="64"/>
        <v>20</v>
      </c>
    </row>
    <row r="2789" spans="1:9" ht="30" x14ac:dyDescent="0.3">
      <c r="A2789" s="494" t="s">
        <v>7414</v>
      </c>
      <c r="B2789" s="510" t="s">
        <v>1838</v>
      </c>
      <c r="C2789" s="302" t="s">
        <v>706</v>
      </c>
      <c r="D2789" s="514">
        <v>61008019114</v>
      </c>
      <c r="E2789" s="508" t="s">
        <v>1276</v>
      </c>
      <c r="F2789" s="508" t="s">
        <v>350</v>
      </c>
      <c r="G2789" s="511">
        <v>100</v>
      </c>
      <c r="H2789" s="509">
        <f t="shared" si="63"/>
        <v>80</v>
      </c>
      <c r="I2789" s="501">
        <f t="shared" si="64"/>
        <v>20</v>
      </c>
    </row>
    <row r="2790" spans="1:9" ht="30" x14ac:dyDescent="0.3">
      <c r="A2790" s="494" t="s">
        <v>7415</v>
      </c>
      <c r="B2790" s="510" t="s">
        <v>7416</v>
      </c>
      <c r="C2790" s="302" t="s">
        <v>4626</v>
      </c>
      <c r="D2790" s="514">
        <v>61008010257</v>
      </c>
      <c r="E2790" s="508" t="s">
        <v>1276</v>
      </c>
      <c r="F2790" s="508" t="s">
        <v>350</v>
      </c>
      <c r="G2790" s="511">
        <v>100</v>
      </c>
      <c r="H2790" s="509">
        <f t="shared" si="63"/>
        <v>80</v>
      </c>
      <c r="I2790" s="501">
        <f t="shared" si="64"/>
        <v>20</v>
      </c>
    </row>
    <row r="2791" spans="1:9" ht="30" x14ac:dyDescent="0.3">
      <c r="A2791" s="494" t="s">
        <v>7417</v>
      </c>
      <c r="B2791" s="510" t="s">
        <v>544</v>
      </c>
      <c r="C2791" s="302" t="s">
        <v>7270</v>
      </c>
      <c r="D2791" s="514">
        <v>61008018815</v>
      </c>
      <c r="E2791" s="508" t="s">
        <v>1276</v>
      </c>
      <c r="F2791" s="508" t="s">
        <v>350</v>
      </c>
      <c r="G2791" s="511">
        <v>100</v>
      </c>
      <c r="H2791" s="509">
        <f t="shared" si="63"/>
        <v>80</v>
      </c>
      <c r="I2791" s="501">
        <f t="shared" si="64"/>
        <v>20</v>
      </c>
    </row>
    <row r="2792" spans="1:9" ht="30" x14ac:dyDescent="0.3">
      <c r="A2792" s="494" t="s">
        <v>7418</v>
      </c>
      <c r="B2792" s="510" t="s">
        <v>7419</v>
      </c>
      <c r="C2792" s="302" t="s">
        <v>996</v>
      </c>
      <c r="D2792" s="514">
        <v>61008006067</v>
      </c>
      <c r="E2792" s="508" t="s">
        <v>1276</v>
      </c>
      <c r="F2792" s="508" t="s">
        <v>350</v>
      </c>
      <c r="G2792" s="511">
        <v>100</v>
      </c>
      <c r="H2792" s="509">
        <f t="shared" si="63"/>
        <v>80</v>
      </c>
      <c r="I2792" s="501">
        <f t="shared" si="64"/>
        <v>20</v>
      </c>
    </row>
    <row r="2793" spans="1:9" ht="30" x14ac:dyDescent="0.3">
      <c r="A2793" s="494" t="s">
        <v>7420</v>
      </c>
      <c r="B2793" s="510" t="s">
        <v>5071</v>
      </c>
      <c r="C2793" s="302" t="s">
        <v>5252</v>
      </c>
      <c r="D2793" s="514">
        <v>61008014617</v>
      </c>
      <c r="E2793" s="508" t="s">
        <v>1276</v>
      </c>
      <c r="F2793" s="508" t="s">
        <v>350</v>
      </c>
      <c r="G2793" s="511">
        <v>100</v>
      </c>
      <c r="H2793" s="509">
        <f t="shared" si="63"/>
        <v>80</v>
      </c>
      <c r="I2793" s="501">
        <f t="shared" si="64"/>
        <v>20</v>
      </c>
    </row>
    <row r="2794" spans="1:9" ht="30" x14ac:dyDescent="0.3">
      <c r="A2794" s="494" t="s">
        <v>7421</v>
      </c>
      <c r="B2794" s="510" t="s">
        <v>488</v>
      </c>
      <c r="C2794" s="302" t="s">
        <v>7365</v>
      </c>
      <c r="D2794" s="514">
        <v>61008014421</v>
      </c>
      <c r="E2794" s="508" t="s">
        <v>1276</v>
      </c>
      <c r="F2794" s="508" t="s">
        <v>350</v>
      </c>
      <c r="G2794" s="511">
        <v>100</v>
      </c>
      <c r="H2794" s="509">
        <f t="shared" si="63"/>
        <v>80</v>
      </c>
      <c r="I2794" s="501">
        <f t="shared" si="64"/>
        <v>20</v>
      </c>
    </row>
    <row r="2795" spans="1:9" ht="30" x14ac:dyDescent="0.3">
      <c r="A2795" s="494" t="s">
        <v>7422</v>
      </c>
      <c r="B2795" s="510" t="s">
        <v>483</v>
      </c>
      <c r="C2795" s="302" t="s">
        <v>4511</v>
      </c>
      <c r="D2795" s="514">
        <v>61008009330</v>
      </c>
      <c r="E2795" s="508" t="s">
        <v>1276</v>
      </c>
      <c r="F2795" s="508" t="s">
        <v>350</v>
      </c>
      <c r="G2795" s="511">
        <v>100</v>
      </c>
      <c r="H2795" s="509">
        <f t="shared" si="63"/>
        <v>80</v>
      </c>
      <c r="I2795" s="501">
        <f t="shared" si="64"/>
        <v>20</v>
      </c>
    </row>
    <row r="2796" spans="1:9" ht="30" x14ac:dyDescent="0.3">
      <c r="A2796" s="494" t="s">
        <v>7423</v>
      </c>
      <c r="B2796" s="510" t="s">
        <v>737</v>
      </c>
      <c r="C2796" s="302" t="s">
        <v>1789</v>
      </c>
      <c r="D2796" s="514">
        <v>61008003353</v>
      </c>
      <c r="E2796" s="508" t="s">
        <v>1276</v>
      </c>
      <c r="F2796" s="508" t="s">
        <v>350</v>
      </c>
      <c r="G2796" s="511">
        <v>100</v>
      </c>
      <c r="H2796" s="509">
        <f t="shared" si="63"/>
        <v>80</v>
      </c>
      <c r="I2796" s="501">
        <f t="shared" si="64"/>
        <v>20</v>
      </c>
    </row>
    <row r="2797" spans="1:9" ht="30" x14ac:dyDescent="0.3">
      <c r="A2797" s="494" t="s">
        <v>7424</v>
      </c>
      <c r="B2797" s="510" t="s">
        <v>488</v>
      </c>
      <c r="C2797" s="302" t="s">
        <v>6436</v>
      </c>
      <c r="D2797" s="514">
        <v>61008014180</v>
      </c>
      <c r="E2797" s="508" t="s">
        <v>1276</v>
      </c>
      <c r="F2797" s="508" t="s">
        <v>350</v>
      </c>
      <c r="G2797" s="511">
        <v>100</v>
      </c>
      <c r="H2797" s="509">
        <f t="shared" si="63"/>
        <v>80</v>
      </c>
      <c r="I2797" s="501">
        <f t="shared" si="64"/>
        <v>20</v>
      </c>
    </row>
    <row r="2798" spans="1:9" ht="30" x14ac:dyDescent="0.3">
      <c r="A2798" s="494" t="s">
        <v>7425</v>
      </c>
      <c r="B2798" s="510" t="s">
        <v>3955</v>
      </c>
      <c r="C2798" s="302" t="s">
        <v>7346</v>
      </c>
      <c r="D2798" s="514">
        <v>61008011086</v>
      </c>
      <c r="E2798" s="508" t="s">
        <v>1276</v>
      </c>
      <c r="F2798" s="508" t="s">
        <v>350</v>
      </c>
      <c r="G2798" s="511">
        <v>100</v>
      </c>
      <c r="H2798" s="509">
        <f t="shared" si="63"/>
        <v>80</v>
      </c>
      <c r="I2798" s="501">
        <f t="shared" si="64"/>
        <v>20</v>
      </c>
    </row>
    <row r="2799" spans="1:9" ht="30" x14ac:dyDescent="0.3">
      <c r="A2799" s="494" t="s">
        <v>7426</v>
      </c>
      <c r="B2799" s="510" t="s">
        <v>7427</v>
      </c>
      <c r="C2799" s="302" t="s">
        <v>669</v>
      </c>
      <c r="D2799" s="514">
        <v>61008012484</v>
      </c>
      <c r="E2799" s="508" t="s">
        <v>1276</v>
      </c>
      <c r="F2799" s="508" t="s">
        <v>350</v>
      </c>
      <c r="G2799" s="511">
        <v>100</v>
      </c>
      <c r="H2799" s="509">
        <f t="shared" si="63"/>
        <v>80</v>
      </c>
      <c r="I2799" s="501">
        <f t="shared" si="64"/>
        <v>20</v>
      </c>
    </row>
    <row r="2800" spans="1:9" ht="30" x14ac:dyDescent="0.3">
      <c r="A2800" s="494" t="s">
        <v>7428</v>
      </c>
      <c r="B2800" s="510" t="s">
        <v>571</v>
      </c>
      <c r="C2800" s="302" t="s">
        <v>4657</v>
      </c>
      <c r="D2800" s="514">
        <v>61008013140</v>
      </c>
      <c r="E2800" s="508" t="s">
        <v>1276</v>
      </c>
      <c r="F2800" s="508" t="s">
        <v>350</v>
      </c>
      <c r="G2800" s="511">
        <v>100</v>
      </c>
      <c r="H2800" s="509">
        <f t="shared" si="63"/>
        <v>80</v>
      </c>
      <c r="I2800" s="501">
        <f t="shared" si="64"/>
        <v>20</v>
      </c>
    </row>
    <row r="2801" spans="1:9" ht="30" x14ac:dyDescent="0.3">
      <c r="A2801" s="494" t="s">
        <v>7429</v>
      </c>
      <c r="B2801" s="510" t="s">
        <v>6312</v>
      </c>
      <c r="C2801" s="302" t="s">
        <v>7346</v>
      </c>
      <c r="D2801" s="537">
        <v>61004037732</v>
      </c>
      <c r="E2801" s="508" t="s">
        <v>1276</v>
      </c>
      <c r="F2801" s="508" t="s">
        <v>350</v>
      </c>
      <c r="G2801" s="511">
        <v>100</v>
      </c>
      <c r="H2801" s="509">
        <f t="shared" si="63"/>
        <v>80</v>
      </c>
      <c r="I2801" s="501">
        <f t="shared" si="64"/>
        <v>20</v>
      </c>
    </row>
    <row r="2802" spans="1:9" ht="30" x14ac:dyDescent="0.3">
      <c r="A2802" s="494" t="s">
        <v>7430</v>
      </c>
      <c r="B2802" s="510" t="s">
        <v>6073</v>
      </c>
      <c r="C2802" s="302" t="s">
        <v>697</v>
      </c>
      <c r="D2802" s="537">
        <v>61004007471</v>
      </c>
      <c r="E2802" s="508" t="s">
        <v>1276</v>
      </c>
      <c r="F2802" s="508" t="s">
        <v>350</v>
      </c>
      <c r="G2802" s="511">
        <v>100</v>
      </c>
      <c r="H2802" s="509">
        <f t="shared" si="63"/>
        <v>80</v>
      </c>
      <c r="I2802" s="501">
        <f t="shared" si="64"/>
        <v>20</v>
      </c>
    </row>
    <row r="2803" spans="1:9" ht="30" x14ac:dyDescent="0.3">
      <c r="A2803" s="494" t="s">
        <v>7431</v>
      </c>
      <c r="B2803" s="510" t="s">
        <v>501</v>
      </c>
      <c r="C2803" s="302" t="s">
        <v>3627</v>
      </c>
      <c r="D2803" s="537">
        <v>61004042764</v>
      </c>
      <c r="E2803" s="508" t="s">
        <v>1276</v>
      </c>
      <c r="F2803" s="508" t="s">
        <v>350</v>
      </c>
      <c r="G2803" s="511">
        <v>100</v>
      </c>
      <c r="H2803" s="509">
        <f t="shared" si="63"/>
        <v>80</v>
      </c>
      <c r="I2803" s="501">
        <f t="shared" si="64"/>
        <v>20</v>
      </c>
    </row>
    <row r="2804" spans="1:9" ht="30" x14ac:dyDescent="0.3">
      <c r="A2804" s="494" t="s">
        <v>7432</v>
      </c>
      <c r="B2804" s="510" t="s">
        <v>7433</v>
      </c>
      <c r="C2804" s="302" t="s">
        <v>7434</v>
      </c>
      <c r="D2804" s="537">
        <v>61004027607</v>
      </c>
      <c r="E2804" s="508" t="s">
        <v>1276</v>
      </c>
      <c r="F2804" s="508" t="s">
        <v>350</v>
      </c>
      <c r="G2804" s="511">
        <v>100</v>
      </c>
      <c r="H2804" s="509">
        <f t="shared" si="63"/>
        <v>80</v>
      </c>
      <c r="I2804" s="501">
        <f t="shared" si="64"/>
        <v>20</v>
      </c>
    </row>
    <row r="2805" spans="1:9" ht="30" x14ac:dyDescent="0.3">
      <c r="A2805" s="494" t="s">
        <v>7435</v>
      </c>
      <c r="B2805" s="510" t="s">
        <v>536</v>
      </c>
      <c r="C2805" s="302" t="s">
        <v>7436</v>
      </c>
      <c r="D2805" s="537">
        <v>61004009617</v>
      </c>
      <c r="E2805" s="508" t="s">
        <v>1276</v>
      </c>
      <c r="F2805" s="508" t="s">
        <v>350</v>
      </c>
      <c r="G2805" s="511">
        <v>100</v>
      </c>
      <c r="H2805" s="509">
        <f t="shared" si="63"/>
        <v>80</v>
      </c>
      <c r="I2805" s="501">
        <f t="shared" si="64"/>
        <v>20</v>
      </c>
    </row>
    <row r="2806" spans="1:9" ht="30" x14ac:dyDescent="0.3">
      <c r="A2806" s="494" t="s">
        <v>7437</v>
      </c>
      <c r="B2806" s="510" t="s">
        <v>4188</v>
      </c>
      <c r="C2806" s="302" t="s">
        <v>7438</v>
      </c>
      <c r="D2806" s="537">
        <v>61004041834</v>
      </c>
      <c r="E2806" s="508" t="s">
        <v>1276</v>
      </c>
      <c r="F2806" s="508" t="s">
        <v>350</v>
      </c>
      <c r="G2806" s="511">
        <v>100</v>
      </c>
      <c r="H2806" s="509">
        <f t="shared" si="63"/>
        <v>80</v>
      </c>
      <c r="I2806" s="501">
        <f t="shared" si="64"/>
        <v>20</v>
      </c>
    </row>
    <row r="2807" spans="1:9" ht="30" x14ac:dyDescent="0.3">
      <c r="A2807" s="494" t="s">
        <v>7439</v>
      </c>
      <c r="B2807" s="510" t="s">
        <v>585</v>
      </c>
      <c r="C2807" s="302" t="s">
        <v>7440</v>
      </c>
      <c r="D2807" s="537">
        <v>61004002185</v>
      </c>
      <c r="E2807" s="508" t="s">
        <v>1276</v>
      </c>
      <c r="F2807" s="508" t="s">
        <v>350</v>
      </c>
      <c r="G2807" s="511">
        <v>100</v>
      </c>
      <c r="H2807" s="509">
        <f t="shared" si="63"/>
        <v>80</v>
      </c>
      <c r="I2807" s="501">
        <f t="shared" si="64"/>
        <v>20</v>
      </c>
    </row>
    <row r="2808" spans="1:9" ht="30" x14ac:dyDescent="0.3">
      <c r="A2808" s="494" t="s">
        <v>7441</v>
      </c>
      <c r="B2808" s="510" t="s">
        <v>4825</v>
      </c>
      <c r="C2808" s="302" t="s">
        <v>7397</v>
      </c>
      <c r="D2808" s="537">
        <v>61004008591</v>
      </c>
      <c r="E2808" s="508" t="s">
        <v>1276</v>
      </c>
      <c r="F2808" s="508" t="s">
        <v>350</v>
      </c>
      <c r="G2808" s="511">
        <v>100</v>
      </c>
      <c r="H2808" s="509">
        <f t="shared" si="63"/>
        <v>80</v>
      </c>
      <c r="I2808" s="501">
        <f t="shared" si="64"/>
        <v>20</v>
      </c>
    </row>
    <row r="2809" spans="1:9" ht="30" x14ac:dyDescent="0.3">
      <c r="A2809" s="494" t="s">
        <v>7442</v>
      </c>
      <c r="B2809" s="510" t="s">
        <v>7443</v>
      </c>
      <c r="C2809" s="302" t="s">
        <v>7444</v>
      </c>
      <c r="D2809" s="537">
        <v>61004003956</v>
      </c>
      <c r="E2809" s="508" t="s">
        <v>1276</v>
      </c>
      <c r="F2809" s="508" t="s">
        <v>350</v>
      </c>
      <c r="G2809" s="511">
        <v>100</v>
      </c>
      <c r="H2809" s="509">
        <f t="shared" si="63"/>
        <v>80</v>
      </c>
      <c r="I2809" s="501">
        <f t="shared" si="64"/>
        <v>20</v>
      </c>
    </row>
    <row r="2810" spans="1:9" ht="30" x14ac:dyDescent="0.3">
      <c r="A2810" s="494" t="s">
        <v>7445</v>
      </c>
      <c r="B2810" s="510" t="s">
        <v>1572</v>
      </c>
      <c r="C2810" s="302" t="s">
        <v>7446</v>
      </c>
      <c r="D2810" s="537">
        <v>61004018424</v>
      </c>
      <c r="E2810" s="508" t="s">
        <v>1276</v>
      </c>
      <c r="F2810" s="508" t="s">
        <v>350</v>
      </c>
      <c r="G2810" s="511">
        <v>100</v>
      </c>
      <c r="H2810" s="509">
        <f t="shared" si="63"/>
        <v>80</v>
      </c>
      <c r="I2810" s="501">
        <f t="shared" si="64"/>
        <v>20</v>
      </c>
    </row>
    <row r="2811" spans="1:9" ht="30" x14ac:dyDescent="0.3">
      <c r="A2811" s="494" t="s">
        <v>7447</v>
      </c>
      <c r="B2811" s="510" t="s">
        <v>899</v>
      </c>
      <c r="C2811" s="302" t="s">
        <v>7448</v>
      </c>
      <c r="D2811" s="537">
        <v>61004003125</v>
      </c>
      <c r="E2811" s="508" t="s">
        <v>1276</v>
      </c>
      <c r="F2811" s="508" t="s">
        <v>350</v>
      </c>
      <c r="G2811" s="511">
        <v>100</v>
      </c>
      <c r="H2811" s="509">
        <f t="shared" si="63"/>
        <v>80</v>
      </c>
      <c r="I2811" s="501">
        <f t="shared" si="64"/>
        <v>20</v>
      </c>
    </row>
    <row r="2812" spans="1:9" ht="30" x14ac:dyDescent="0.3">
      <c r="A2812" s="494" t="s">
        <v>7449</v>
      </c>
      <c r="B2812" s="510" t="s">
        <v>853</v>
      </c>
      <c r="C2812" s="302" t="s">
        <v>1073</v>
      </c>
      <c r="D2812" s="537">
        <v>61004071111</v>
      </c>
      <c r="E2812" s="508" t="s">
        <v>1276</v>
      </c>
      <c r="F2812" s="508" t="s">
        <v>350</v>
      </c>
      <c r="G2812" s="511">
        <v>100</v>
      </c>
      <c r="H2812" s="509">
        <f t="shared" si="63"/>
        <v>80</v>
      </c>
      <c r="I2812" s="501">
        <f t="shared" si="64"/>
        <v>20</v>
      </c>
    </row>
    <row r="2813" spans="1:9" ht="30" x14ac:dyDescent="0.3">
      <c r="A2813" s="494" t="s">
        <v>7450</v>
      </c>
      <c r="B2813" s="510" t="s">
        <v>1668</v>
      </c>
      <c r="C2813" s="302" t="s">
        <v>1789</v>
      </c>
      <c r="D2813" s="537">
        <v>61005001942</v>
      </c>
      <c r="E2813" s="508" t="s">
        <v>1276</v>
      </c>
      <c r="F2813" s="508" t="s">
        <v>350</v>
      </c>
      <c r="G2813" s="511">
        <v>100</v>
      </c>
      <c r="H2813" s="509">
        <f t="shared" si="63"/>
        <v>80</v>
      </c>
      <c r="I2813" s="501">
        <f t="shared" si="64"/>
        <v>20</v>
      </c>
    </row>
    <row r="2814" spans="1:9" ht="30" x14ac:dyDescent="0.3">
      <c r="A2814" s="494" t="s">
        <v>7451</v>
      </c>
      <c r="B2814" s="510" t="s">
        <v>7452</v>
      </c>
      <c r="C2814" s="302" t="s">
        <v>5959</v>
      </c>
      <c r="D2814" s="537">
        <v>61005010376</v>
      </c>
      <c r="E2814" s="508" t="s">
        <v>1276</v>
      </c>
      <c r="F2814" s="508" t="s">
        <v>350</v>
      </c>
      <c r="G2814" s="511">
        <v>100</v>
      </c>
      <c r="H2814" s="509">
        <f t="shared" si="63"/>
        <v>80</v>
      </c>
      <c r="I2814" s="501">
        <f t="shared" si="64"/>
        <v>20</v>
      </c>
    </row>
    <row r="2815" spans="1:9" ht="30" x14ac:dyDescent="0.3">
      <c r="A2815" s="494" t="s">
        <v>7453</v>
      </c>
      <c r="B2815" s="510" t="s">
        <v>3439</v>
      </c>
      <c r="C2815" s="302" t="s">
        <v>7454</v>
      </c>
      <c r="D2815" s="537">
        <v>61004052363</v>
      </c>
      <c r="E2815" s="508" t="s">
        <v>1276</v>
      </c>
      <c r="F2815" s="508" t="s">
        <v>350</v>
      </c>
      <c r="G2815" s="511">
        <v>100</v>
      </c>
      <c r="H2815" s="509">
        <f t="shared" si="63"/>
        <v>80</v>
      </c>
      <c r="I2815" s="501">
        <f t="shared" si="64"/>
        <v>20</v>
      </c>
    </row>
    <row r="2816" spans="1:9" ht="30" x14ac:dyDescent="0.3">
      <c r="A2816" s="494" t="s">
        <v>7455</v>
      </c>
      <c r="B2816" s="510" t="s">
        <v>972</v>
      </c>
      <c r="C2816" s="302" t="s">
        <v>7237</v>
      </c>
      <c r="D2816" s="537">
        <v>61005009888</v>
      </c>
      <c r="E2816" s="508" t="s">
        <v>1276</v>
      </c>
      <c r="F2816" s="508" t="s">
        <v>350</v>
      </c>
      <c r="G2816" s="511">
        <v>100</v>
      </c>
      <c r="H2816" s="509">
        <f t="shared" si="63"/>
        <v>80</v>
      </c>
      <c r="I2816" s="501">
        <f t="shared" si="64"/>
        <v>20</v>
      </c>
    </row>
    <row r="2817" spans="1:9" ht="30" x14ac:dyDescent="0.3">
      <c r="A2817" s="494" t="s">
        <v>7456</v>
      </c>
      <c r="B2817" s="510" t="s">
        <v>1508</v>
      </c>
      <c r="C2817" s="302" t="s">
        <v>907</v>
      </c>
      <c r="D2817" s="537">
        <v>61004060254</v>
      </c>
      <c r="E2817" s="508" t="s">
        <v>1276</v>
      </c>
      <c r="F2817" s="508" t="s">
        <v>350</v>
      </c>
      <c r="G2817" s="511">
        <v>100</v>
      </c>
      <c r="H2817" s="509">
        <f t="shared" si="63"/>
        <v>80</v>
      </c>
      <c r="I2817" s="501">
        <f t="shared" si="64"/>
        <v>20</v>
      </c>
    </row>
    <row r="2818" spans="1:9" ht="30" x14ac:dyDescent="0.3">
      <c r="A2818" s="494" t="s">
        <v>7457</v>
      </c>
      <c r="B2818" s="510" t="s">
        <v>4275</v>
      </c>
      <c r="C2818" s="302" t="s">
        <v>6436</v>
      </c>
      <c r="D2818" s="537">
        <v>61004065866</v>
      </c>
      <c r="E2818" s="508" t="s">
        <v>1276</v>
      </c>
      <c r="F2818" s="508" t="s">
        <v>350</v>
      </c>
      <c r="G2818" s="511">
        <v>100</v>
      </c>
      <c r="H2818" s="509">
        <f t="shared" si="63"/>
        <v>80</v>
      </c>
      <c r="I2818" s="501">
        <f t="shared" si="64"/>
        <v>20</v>
      </c>
    </row>
    <row r="2819" spans="1:9" ht="30" x14ac:dyDescent="0.3">
      <c r="A2819" s="494" t="s">
        <v>7458</v>
      </c>
      <c r="B2819" s="510" t="s">
        <v>571</v>
      </c>
      <c r="C2819" s="302" t="s">
        <v>4640</v>
      </c>
      <c r="D2819" s="537">
        <v>61004008986</v>
      </c>
      <c r="E2819" s="508" t="s">
        <v>1276</v>
      </c>
      <c r="F2819" s="508" t="s">
        <v>350</v>
      </c>
      <c r="G2819" s="511">
        <v>100</v>
      </c>
      <c r="H2819" s="509">
        <f t="shared" si="63"/>
        <v>80</v>
      </c>
      <c r="I2819" s="501">
        <f t="shared" si="64"/>
        <v>20</v>
      </c>
    </row>
    <row r="2820" spans="1:9" ht="30" x14ac:dyDescent="0.3">
      <c r="A2820" s="494" t="s">
        <v>7459</v>
      </c>
      <c r="B2820" s="510" t="s">
        <v>3571</v>
      </c>
      <c r="C2820" s="302" t="s">
        <v>7460</v>
      </c>
      <c r="D2820" s="537">
        <v>61004038984</v>
      </c>
      <c r="E2820" s="508" t="s">
        <v>1276</v>
      </c>
      <c r="F2820" s="508" t="s">
        <v>350</v>
      </c>
      <c r="G2820" s="511">
        <v>100</v>
      </c>
      <c r="H2820" s="509">
        <f t="shared" si="63"/>
        <v>80</v>
      </c>
      <c r="I2820" s="501">
        <f t="shared" si="64"/>
        <v>20</v>
      </c>
    </row>
    <row r="2821" spans="1:9" ht="30" x14ac:dyDescent="0.3">
      <c r="A2821" s="494" t="s">
        <v>7461</v>
      </c>
      <c r="B2821" s="510" t="s">
        <v>1183</v>
      </c>
      <c r="C2821" s="302" t="s">
        <v>712</v>
      </c>
      <c r="D2821" s="537">
        <v>61004039068</v>
      </c>
      <c r="E2821" s="508" t="s">
        <v>1276</v>
      </c>
      <c r="F2821" s="508" t="s">
        <v>350</v>
      </c>
      <c r="G2821" s="511">
        <v>100</v>
      </c>
      <c r="H2821" s="509">
        <f t="shared" si="63"/>
        <v>80</v>
      </c>
      <c r="I2821" s="501">
        <f t="shared" si="64"/>
        <v>20</v>
      </c>
    </row>
    <row r="2822" spans="1:9" ht="30" x14ac:dyDescent="0.3">
      <c r="A2822" s="494" t="s">
        <v>7462</v>
      </c>
      <c r="B2822" s="510" t="s">
        <v>925</v>
      </c>
      <c r="C2822" s="302" t="s">
        <v>828</v>
      </c>
      <c r="D2822" s="537">
        <v>61004060327</v>
      </c>
      <c r="E2822" s="508" t="s">
        <v>1276</v>
      </c>
      <c r="F2822" s="508" t="s">
        <v>350</v>
      </c>
      <c r="G2822" s="511">
        <v>100</v>
      </c>
      <c r="H2822" s="509">
        <f t="shared" si="63"/>
        <v>80</v>
      </c>
      <c r="I2822" s="501">
        <f t="shared" si="64"/>
        <v>20</v>
      </c>
    </row>
    <row r="2823" spans="1:9" ht="30" x14ac:dyDescent="0.3">
      <c r="A2823" s="494" t="s">
        <v>7463</v>
      </c>
      <c r="B2823" s="510" t="s">
        <v>6073</v>
      </c>
      <c r="C2823" s="302" t="s">
        <v>1019</v>
      </c>
      <c r="D2823" s="537">
        <v>61004062979</v>
      </c>
      <c r="E2823" s="508" t="s">
        <v>1276</v>
      </c>
      <c r="F2823" s="508" t="s">
        <v>350</v>
      </c>
      <c r="G2823" s="511">
        <v>100</v>
      </c>
      <c r="H2823" s="509">
        <f t="shared" si="63"/>
        <v>80</v>
      </c>
      <c r="I2823" s="501">
        <f t="shared" si="64"/>
        <v>20</v>
      </c>
    </row>
    <row r="2824" spans="1:9" ht="30" x14ac:dyDescent="0.3">
      <c r="A2824" s="494" t="s">
        <v>7464</v>
      </c>
      <c r="B2824" s="510" t="s">
        <v>1565</v>
      </c>
      <c r="C2824" s="302" t="s">
        <v>7465</v>
      </c>
      <c r="D2824" s="537">
        <v>61004057537</v>
      </c>
      <c r="E2824" s="508" t="s">
        <v>1276</v>
      </c>
      <c r="F2824" s="508" t="s">
        <v>350</v>
      </c>
      <c r="G2824" s="511">
        <v>100</v>
      </c>
      <c r="H2824" s="509">
        <f t="shared" si="63"/>
        <v>80</v>
      </c>
      <c r="I2824" s="501">
        <f t="shared" si="64"/>
        <v>20</v>
      </c>
    </row>
    <row r="2825" spans="1:9" ht="30" x14ac:dyDescent="0.3">
      <c r="A2825" s="494" t="s">
        <v>7466</v>
      </c>
      <c r="B2825" s="510" t="s">
        <v>2105</v>
      </c>
      <c r="C2825" s="302" t="s">
        <v>5957</v>
      </c>
      <c r="D2825" s="537">
        <v>61004034552</v>
      </c>
      <c r="E2825" s="508" t="s">
        <v>1276</v>
      </c>
      <c r="F2825" s="508" t="s">
        <v>350</v>
      </c>
      <c r="G2825" s="511">
        <v>100</v>
      </c>
      <c r="H2825" s="509">
        <f t="shared" si="63"/>
        <v>80</v>
      </c>
      <c r="I2825" s="501">
        <f t="shared" si="64"/>
        <v>20</v>
      </c>
    </row>
    <row r="2826" spans="1:9" ht="30" x14ac:dyDescent="0.3">
      <c r="A2826" s="494" t="s">
        <v>7467</v>
      </c>
      <c r="B2826" s="510" t="s">
        <v>7443</v>
      </c>
      <c r="C2826" s="302" t="s">
        <v>5659</v>
      </c>
      <c r="D2826" s="537">
        <v>61004059962</v>
      </c>
      <c r="E2826" s="508" t="s">
        <v>1276</v>
      </c>
      <c r="F2826" s="508" t="s">
        <v>350</v>
      </c>
      <c r="G2826" s="511">
        <v>100</v>
      </c>
      <c r="H2826" s="509">
        <f t="shared" si="63"/>
        <v>80</v>
      </c>
      <c r="I2826" s="501">
        <f t="shared" si="64"/>
        <v>20</v>
      </c>
    </row>
    <row r="2827" spans="1:9" ht="30" x14ac:dyDescent="0.3">
      <c r="A2827" s="494" t="s">
        <v>7468</v>
      </c>
      <c r="B2827" s="510" t="s">
        <v>499</v>
      </c>
      <c r="C2827" s="302" t="s">
        <v>7454</v>
      </c>
      <c r="D2827" s="537">
        <v>61004011554</v>
      </c>
      <c r="E2827" s="508" t="s">
        <v>1276</v>
      </c>
      <c r="F2827" s="508" t="s">
        <v>350</v>
      </c>
      <c r="G2827" s="511">
        <v>100</v>
      </c>
      <c r="H2827" s="509">
        <f t="shared" si="63"/>
        <v>80</v>
      </c>
      <c r="I2827" s="501">
        <f t="shared" si="64"/>
        <v>20</v>
      </c>
    </row>
    <row r="2828" spans="1:9" ht="30" x14ac:dyDescent="0.3">
      <c r="A2828" s="494" t="s">
        <v>7469</v>
      </c>
      <c r="B2828" s="510" t="s">
        <v>3619</v>
      </c>
      <c r="C2828" s="302" t="s">
        <v>7454</v>
      </c>
      <c r="D2828" s="537">
        <v>61004047350</v>
      </c>
      <c r="E2828" s="508" t="s">
        <v>1276</v>
      </c>
      <c r="F2828" s="508" t="s">
        <v>350</v>
      </c>
      <c r="G2828" s="511">
        <v>100</v>
      </c>
      <c r="H2828" s="509">
        <f t="shared" si="63"/>
        <v>80</v>
      </c>
      <c r="I2828" s="501">
        <f t="shared" si="64"/>
        <v>20</v>
      </c>
    </row>
    <row r="2829" spans="1:9" ht="30" x14ac:dyDescent="0.3">
      <c r="A2829" s="494" t="s">
        <v>7470</v>
      </c>
      <c r="B2829" s="510" t="s">
        <v>3812</v>
      </c>
      <c r="C2829" s="302" t="s">
        <v>7471</v>
      </c>
      <c r="D2829" s="537">
        <v>61004016585</v>
      </c>
      <c r="E2829" s="508" t="s">
        <v>1276</v>
      </c>
      <c r="F2829" s="508" t="s">
        <v>350</v>
      </c>
      <c r="G2829" s="511">
        <v>100</v>
      </c>
      <c r="H2829" s="509">
        <f t="shared" si="63"/>
        <v>80</v>
      </c>
      <c r="I2829" s="501">
        <f t="shared" si="64"/>
        <v>20</v>
      </c>
    </row>
    <row r="2830" spans="1:9" ht="30" x14ac:dyDescent="0.3">
      <c r="A2830" s="494" t="s">
        <v>7472</v>
      </c>
      <c r="B2830" s="510" t="s">
        <v>7473</v>
      </c>
      <c r="C2830" s="302" t="s">
        <v>7474</v>
      </c>
      <c r="D2830" s="537">
        <v>61004001988</v>
      </c>
      <c r="E2830" s="508" t="s">
        <v>1276</v>
      </c>
      <c r="F2830" s="508" t="s">
        <v>350</v>
      </c>
      <c r="G2830" s="511">
        <v>100</v>
      </c>
      <c r="H2830" s="509">
        <f t="shared" si="63"/>
        <v>80</v>
      </c>
      <c r="I2830" s="501">
        <f t="shared" si="64"/>
        <v>20</v>
      </c>
    </row>
    <row r="2831" spans="1:9" ht="30" x14ac:dyDescent="0.3">
      <c r="A2831" s="494" t="s">
        <v>7475</v>
      </c>
      <c r="B2831" s="510" t="s">
        <v>6087</v>
      </c>
      <c r="C2831" s="302" t="s">
        <v>1789</v>
      </c>
      <c r="D2831" s="537">
        <v>61004005688</v>
      </c>
      <c r="E2831" s="508" t="s">
        <v>1276</v>
      </c>
      <c r="F2831" s="508" t="s">
        <v>350</v>
      </c>
      <c r="G2831" s="511">
        <v>100</v>
      </c>
      <c r="H2831" s="509">
        <f t="shared" si="63"/>
        <v>80</v>
      </c>
      <c r="I2831" s="501">
        <f t="shared" si="64"/>
        <v>20</v>
      </c>
    </row>
    <row r="2832" spans="1:9" ht="30" x14ac:dyDescent="0.3">
      <c r="A2832" s="494" t="s">
        <v>7476</v>
      </c>
      <c r="B2832" s="510" t="s">
        <v>1646</v>
      </c>
      <c r="C2832" s="302" t="s">
        <v>7477</v>
      </c>
      <c r="D2832" s="537">
        <v>61004033064</v>
      </c>
      <c r="E2832" s="508" t="s">
        <v>1276</v>
      </c>
      <c r="F2832" s="508" t="s">
        <v>350</v>
      </c>
      <c r="G2832" s="511">
        <v>100</v>
      </c>
      <c r="H2832" s="509">
        <f t="shared" si="63"/>
        <v>80</v>
      </c>
      <c r="I2832" s="501">
        <f t="shared" si="64"/>
        <v>20</v>
      </c>
    </row>
    <row r="2833" spans="1:9" ht="30" x14ac:dyDescent="0.3">
      <c r="A2833" s="494" t="s">
        <v>7478</v>
      </c>
      <c r="B2833" s="510" t="s">
        <v>590</v>
      </c>
      <c r="C2833" s="302" t="s">
        <v>702</v>
      </c>
      <c r="D2833" s="537">
        <v>61005009494</v>
      </c>
      <c r="E2833" s="508" t="s">
        <v>1276</v>
      </c>
      <c r="F2833" s="508" t="s">
        <v>350</v>
      </c>
      <c r="G2833" s="511">
        <v>100</v>
      </c>
      <c r="H2833" s="509">
        <f t="shared" si="63"/>
        <v>80</v>
      </c>
      <c r="I2833" s="501">
        <f t="shared" si="64"/>
        <v>20</v>
      </c>
    </row>
    <row r="2834" spans="1:9" ht="30" x14ac:dyDescent="0.3">
      <c r="A2834" s="494" t="s">
        <v>7479</v>
      </c>
      <c r="B2834" s="510" t="s">
        <v>7480</v>
      </c>
      <c r="C2834" s="302" t="s">
        <v>7481</v>
      </c>
      <c r="D2834" s="537">
        <v>61004039316</v>
      </c>
      <c r="E2834" s="508" t="s">
        <v>1276</v>
      </c>
      <c r="F2834" s="508" t="s">
        <v>350</v>
      </c>
      <c r="G2834" s="511">
        <v>100</v>
      </c>
      <c r="H2834" s="509">
        <f t="shared" si="63"/>
        <v>80</v>
      </c>
      <c r="I2834" s="501">
        <f t="shared" si="64"/>
        <v>20</v>
      </c>
    </row>
    <row r="2835" spans="1:9" ht="30" x14ac:dyDescent="0.3">
      <c r="A2835" s="494" t="s">
        <v>7482</v>
      </c>
      <c r="B2835" s="510" t="s">
        <v>7483</v>
      </c>
      <c r="C2835" s="302" t="s">
        <v>7484</v>
      </c>
      <c r="D2835" s="537">
        <v>61004025415</v>
      </c>
      <c r="E2835" s="508" t="s">
        <v>1276</v>
      </c>
      <c r="F2835" s="508" t="s">
        <v>350</v>
      </c>
      <c r="G2835" s="511">
        <v>100</v>
      </c>
      <c r="H2835" s="509">
        <f t="shared" si="63"/>
        <v>80</v>
      </c>
      <c r="I2835" s="501">
        <f t="shared" si="64"/>
        <v>20</v>
      </c>
    </row>
    <row r="2836" spans="1:9" ht="30" x14ac:dyDescent="0.3">
      <c r="A2836" s="494" t="s">
        <v>7485</v>
      </c>
      <c r="B2836" s="510" t="s">
        <v>495</v>
      </c>
      <c r="C2836" s="302" t="s">
        <v>4640</v>
      </c>
      <c r="D2836" s="537">
        <v>61004050175</v>
      </c>
      <c r="E2836" s="508" t="s">
        <v>1276</v>
      </c>
      <c r="F2836" s="508" t="s">
        <v>350</v>
      </c>
      <c r="G2836" s="511">
        <v>100</v>
      </c>
      <c r="H2836" s="509">
        <f t="shared" si="63"/>
        <v>80</v>
      </c>
      <c r="I2836" s="501">
        <f t="shared" si="64"/>
        <v>20</v>
      </c>
    </row>
    <row r="2837" spans="1:9" ht="30" x14ac:dyDescent="0.3">
      <c r="A2837" s="494" t="s">
        <v>7486</v>
      </c>
      <c r="B2837" s="510" t="s">
        <v>2105</v>
      </c>
      <c r="C2837" s="302" t="s">
        <v>7397</v>
      </c>
      <c r="D2837" s="537">
        <v>61004042451</v>
      </c>
      <c r="E2837" s="508" t="s">
        <v>1276</v>
      </c>
      <c r="F2837" s="508" t="s">
        <v>350</v>
      </c>
      <c r="G2837" s="511">
        <v>100</v>
      </c>
      <c r="H2837" s="509">
        <f t="shared" si="63"/>
        <v>80</v>
      </c>
      <c r="I2837" s="501">
        <f t="shared" si="64"/>
        <v>20</v>
      </c>
    </row>
    <row r="2838" spans="1:9" ht="30" x14ac:dyDescent="0.3">
      <c r="A2838" s="494" t="s">
        <v>7487</v>
      </c>
      <c r="B2838" s="510" t="s">
        <v>7488</v>
      </c>
      <c r="C2838" s="302" t="s">
        <v>7489</v>
      </c>
      <c r="D2838" s="537">
        <v>61004011752</v>
      </c>
      <c r="E2838" s="508" t="s">
        <v>1276</v>
      </c>
      <c r="F2838" s="508" t="s">
        <v>350</v>
      </c>
      <c r="G2838" s="511">
        <v>100</v>
      </c>
      <c r="H2838" s="509">
        <f t="shared" si="63"/>
        <v>80</v>
      </c>
      <c r="I2838" s="501">
        <f t="shared" si="64"/>
        <v>20</v>
      </c>
    </row>
    <row r="2839" spans="1:9" ht="30" x14ac:dyDescent="0.3">
      <c r="A2839" s="494" t="s">
        <v>7490</v>
      </c>
      <c r="B2839" s="510" t="s">
        <v>524</v>
      </c>
      <c r="C2839" s="302" t="s">
        <v>4758</v>
      </c>
      <c r="D2839" s="537">
        <v>61904077034</v>
      </c>
      <c r="E2839" s="508" t="s">
        <v>1276</v>
      </c>
      <c r="F2839" s="508" t="s">
        <v>350</v>
      </c>
      <c r="G2839" s="511">
        <v>100</v>
      </c>
      <c r="H2839" s="509">
        <f t="shared" si="63"/>
        <v>80</v>
      </c>
      <c r="I2839" s="501">
        <f t="shared" si="64"/>
        <v>20</v>
      </c>
    </row>
    <row r="2840" spans="1:9" ht="30" x14ac:dyDescent="0.3">
      <c r="A2840" s="494" t="s">
        <v>7491</v>
      </c>
      <c r="B2840" s="510" t="s">
        <v>941</v>
      </c>
      <c r="C2840" s="302" t="s">
        <v>7492</v>
      </c>
      <c r="D2840" s="537">
        <v>61004009942</v>
      </c>
      <c r="E2840" s="508" t="s">
        <v>1276</v>
      </c>
      <c r="F2840" s="508" t="s">
        <v>350</v>
      </c>
      <c r="G2840" s="511">
        <v>100</v>
      </c>
      <c r="H2840" s="509">
        <f t="shared" si="63"/>
        <v>80</v>
      </c>
      <c r="I2840" s="501">
        <f t="shared" si="64"/>
        <v>20</v>
      </c>
    </row>
    <row r="2841" spans="1:9" ht="30" x14ac:dyDescent="0.3">
      <c r="A2841" s="494" t="s">
        <v>7493</v>
      </c>
      <c r="B2841" s="510" t="s">
        <v>7494</v>
      </c>
      <c r="C2841" s="302" t="s">
        <v>4232</v>
      </c>
      <c r="D2841" s="537">
        <v>61005004451</v>
      </c>
      <c r="E2841" s="508" t="s">
        <v>1276</v>
      </c>
      <c r="F2841" s="508" t="s">
        <v>350</v>
      </c>
      <c r="G2841" s="511">
        <v>100</v>
      </c>
      <c r="H2841" s="509">
        <f t="shared" ref="H2841:H2904" si="65">G2841-I2841</f>
        <v>80</v>
      </c>
      <c r="I2841" s="501">
        <f t="shared" ref="I2841:I2904" si="66">G2841*20%</f>
        <v>20</v>
      </c>
    </row>
    <row r="2842" spans="1:9" ht="30" x14ac:dyDescent="0.3">
      <c r="A2842" s="494" t="s">
        <v>7495</v>
      </c>
      <c r="B2842" s="510" t="s">
        <v>7496</v>
      </c>
      <c r="C2842" s="302" t="s">
        <v>7497</v>
      </c>
      <c r="D2842" s="537">
        <v>61004046364</v>
      </c>
      <c r="E2842" s="508" t="s">
        <v>1276</v>
      </c>
      <c r="F2842" s="508" t="s">
        <v>350</v>
      </c>
      <c r="G2842" s="511">
        <v>100</v>
      </c>
      <c r="H2842" s="509">
        <f t="shared" si="65"/>
        <v>80</v>
      </c>
      <c r="I2842" s="501">
        <f t="shared" si="66"/>
        <v>20</v>
      </c>
    </row>
    <row r="2843" spans="1:9" ht="30" x14ac:dyDescent="0.3">
      <c r="A2843" s="494" t="s">
        <v>7498</v>
      </c>
      <c r="B2843" s="510" t="s">
        <v>519</v>
      </c>
      <c r="C2843" s="302" t="s">
        <v>4758</v>
      </c>
      <c r="D2843" s="537">
        <v>61005001073</v>
      </c>
      <c r="E2843" s="508" t="s">
        <v>1276</v>
      </c>
      <c r="F2843" s="508" t="s">
        <v>350</v>
      </c>
      <c r="G2843" s="511">
        <v>100</v>
      </c>
      <c r="H2843" s="509">
        <f t="shared" si="65"/>
        <v>80</v>
      </c>
      <c r="I2843" s="501">
        <f t="shared" si="66"/>
        <v>20</v>
      </c>
    </row>
    <row r="2844" spans="1:9" ht="30" x14ac:dyDescent="0.3">
      <c r="A2844" s="494" t="s">
        <v>7499</v>
      </c>
      <c r="B2844" s="510" t="s">
        <v>1467</v>
      </c>
      <c r="C2844" s="302" t="s">
        <v>7500</v>
      </c>
      <c r="D2844" s="537">
        <v>61004048415</v>
      </c>
      <c r="E2844" s="508" t="s">
        <v>1276</v>
      </c>
      <c r="F2844" s="508" t="s">
        <v>350</v>
      </c>
      <c r="G2844" s="511">
        <v>100</v>
      </c>
      <c r="H2844" s="509">
        <f t="shared" si="65"/>
        <v>80</v>
      </c>
      <c r="I2844" s="501">
        <f t="shared" si="66"/>
        <v>20</v>
      </c>
    </row>
    <row r="2845" spans="1:9" ht="30" x14ac:dyDescent="0.3">
      <c r="A2845" s="494" t="s">
        <v>7501</v>
      </c>
      <c r="B2845" s="510" t="s">
        <v>7502</v>
      </c>
      <c r="C2845" s="302" t="s">
        <v>7474</v>
      </c>
      <c r="D2845" s="537">
        <v>61004038076</v>
      </c>
      <c r="E2845" s="508" t="s">
        <v>1276</v>
      </c>
      <c r="F2845" s="508" t="s">
        <v>350</v>
      </c>
      <c r="G2845" s="511">
        <v>100</v>
      </c>
      <c r="H2845" s="509">
        <f t="shared" si="65"/>
        <v>80</v>
      </c>
      <c r="I2845" s="501">
        <f t="shared" si="66"/>
        <v>20</v>
      </c>
    </row>
    <row r="2846" spans="1:9" ht="30" x14ac:dyDescent="0.3">
      <c r="A2846" s="494" t="s">
        <v>7503</v>
      </c>
      <c r="B2846" s="510" t="s">
        <v>539</v>
      </c>
      <c r="C2846" s="302" t="s">
        <v>7504</v>
      </c>
      <c r="D2846" s="537">
        <v>61004041711</v>
      </c>
      <c r="E2846" s="508" t="s">
        <v>1276</v>
      </c>
      <c r="F2846" s="508" t="s">
        <v>350</v>
      </c>
      <c r="G2846" s="511">
        <v>100</v>
      </c>
      <c r="H2846" s="509">
        <f t="shared" si="65"/>
        <v>80</v>
      </c>
      <c r="I2846" s="501">
        <f t="shared" si="66"/>
        <v>20</v>
      </c>
    </row>
    <row r="2847" spans="1:9" ht="30" x14ac:dyDescent="0.3">
      <c r="A2847" s="494" t="s">
        <v>7505</v>
      </c>
      <c r="B2847" s="510" t="s">
        <v>2608</v>
      </c>
      <c r="C2847" s="302" t="s">
        <v>7342</v>
      </c>
      <c r="D2847" s="537">
        <v>61010006164</v>
      </c>
      <c r="E2847" s="508" t="s">
        <v>1276</v>
      </c>
      <c r="F2847" s="508" t="s">
        <v>350</v>
      </c>
      <c r="G2847" s="511">
        <v>100</v>
      </c>
      <c r="H2847" s="509">
        <f t="shared" si="65"/>
        <v>80</v>
      </c>
      <c r="I2847" s="501">
        <f t="shared" si="66"/>
        <v>20</v>
      </c>
    </row>
    <row r="2848" spans="1:9" ht="30" x14ac:dyDescent="0.3">
      <c r="A2848" s="494" t="s">
        <v>7506</v>
      </c>
      <c r="B2848" s="510" t="s">
        <v>2712</v>
      </c>
      <c r="C2848" s="302" t="s">
        <v>857</v>
      </c>
      <c r="D2848" s="537">
        <v>61005008587</v>
      </c>
      <c r="E2848" s="508" t="s">
        <v>1276</v>
      </c>
      <c r="F2848" s="508" t="s">
        <v>350</v>
      </c>
      <c r="G2848" s="511">
        <v>100</v>
      </c>
      <c r="H2848" s="509">
        <f t="shared" si="65"/>
        <v>80</v>
      </c>
      <c r="I2848" s="501">
        <f t="shared" si="66"/>
        <v>20</v>
      </c>
    </row>
    <row r="2849" spans="1:9" ht="30" x14ac:dyDescent="0.3">
      <c r="A2849" s="494" t="s">
        <v>7507</v>
      </c>
      <c r="B2849" s="510" t="s">
        <v>539</v>
      </c>
      <c r="C2849" s="302" t="s">
        <v>4572</v>
      </c>
      <c r="D2849" s="537">
        <v>61004016455</v>
      </c>
      <c r="E2849" s="508" t="s">
        <v>1276</v>
      </c>
      <c r="F2849" s="508" t="s">
        <v>350</v>
      </c>
      <c r="G2849" s="511">
        <v>100</v>
      </c>
      <c r="H2849" s="509">
        <f t="shared" si="65"/>
        <v>80</v>
      </c>
      <c r="I2849" s="501">
        <f t="shared" si="66"/>
        <v>20</v>
      </c>
    </row>
    <row r="2850" spans="1:9" ht="30" x14ac:dyDescent="0.3">
      <c r="A2850" s="494" t="s">
        <v>7508</v>
      </c>
      <c r="B2850" s="510" t="s">
        <v>488</v>
      </c>
      <c r="C2850" s="302" t="s">
        <v>7509</v>
      </c>
      <c r="D2850" s="537">
        <v>61004022273</v>
      </c>
      <c r="E2850" s="508" t="s">
        <v>1276</v>
      </c>
      <c r="F2850" s="508" t="s">
        <v>350</v>
      </c>
      <c r="G2850" s="511">
        <v>100</v>
      </c>
      <c r="H2850" s="509">
        <f t="shared" si="65"/>
        <v>80</v>
      </c>
      <c r="I2850" s="501">
        <f t="shared" si="66"/>
        <v>20</v>
      </c>
    </row>
    <row r="2851" spans="1:9" ht="30" x14ac:dyDescent="0.3">
      <c r="A2851" s="494" t="s">
        <v>7510</v>
      </c>
      <c r="B2851" s="510" t="s">
        <v>489</v>
      </c>
      <c r="C2851" s="302" t="s">
        <v>7511</v>
      </c>
      <c r="D2851" s="537">
        <v>61004014633</v>
      </c>
      <c r="E2851" s="508" t="s">
        <v>1276</v>
      </c>
      <c r="F2851" s="508" t="s">
        <v>350</v>
      </c>
      <c r="G2851" s="511">
        <v>100</v>
      </c>
      <c r="H2851" s="509">
        <f t="shared" si="65"/>
        <v>80</v>
      </c>
      <c r="I2851" s="501">
        <f t="shared" si="66"/>
        <v>20</v>
      </c>
    </row>
    <row r="2852" spans="1:9" ht="30" x14ac:dyDescent="0.3">
      <c r="A2852" s="494" t="s">
        <v>7512</v>
      </c>
      <c r="B2852" s="510" t="s">
        <v>535</v>
      </c>
      <c r="C2852" s="302" t="s">
        <v>4758</v>
      </c>
      <c r="D2852" s="537">
        <v>61004006956</v>
      </c>
      <c r="E2852" s="508" t="s">
        <v>1276</v>
      </c>
      <c r="F2852" s="508" t="s">
        <v>350</v>
      </c>
      <c r="G2852" s="511">
        <v>100</v>
      </c>
      <c r="H2852" s="509">
        <f t="shared" si="65"/>
        <v>80</v>
      </c>
      <c r="I2852" s="501">
        <f t="shared" si="66"/>
        <v>20</v>
      </c>
    </row>
    <row r="2853" spans="1:9" ht="30" x14ac:dyDescent="0.3">
      <c r="A2853" s="494" t="s">
        <v>7513</v>
      </c>
      <c r="B2853" s="510" t="s">
        <v>5798</v>
      </c>
      <c r="C2853" s="302" t="s">
        <v>6436</v>
      </c>
      <c r="D2853" s="537">
        <v>61004001922</v>
      </c>
      <c r="E2853" s="508" t="s">
        <v>1276</v>
      </c>
      <c r="F2853" s="508" t="s">
        <v>350</v>
      </c>
      <c r="G2853" s="511">
        <v>100</v>
      </c>
      <c r="H2853" s="509">
        <f t="shared" si="65"/>
        <v>80</v>
      </c>
      <c r="I2853" s="501">
        <f t="shared" si="66"/>
        <v>20</v>
      </c>
    </row>
    <row r="2854" spans="1:9" ht="30" x14ac:dyDescent="0.3">
      <c r="A2854" s="494" t="s">
        <v>7514</v>
      </c>
      <c r="B2854" s="510" t="s">
        <v>511</v>
      </c>
      <c r="C2854" s="302" t="s">
        <v>7477</v>
      </c>
      <c r="D2854" s="537">
        <v>61004022666</v>
      </c>
      <c r="E2854" s="508" t="s">
        <v>1276</v>
      </c>
      <c r="F2854" s="508" t="s">
        <v>350</v>
      </c>
      <c r="G2854" s="511">
        <v>100</v>
      </c>
      <c r="H2854" s="509">
        <f t="shared" si="65"/>
        <v>80</v>
      </c>
      <c r="I2854" s="501">
        <f t="shared" si="66"/>
        <v>20</v>
      </c>
    </row>
    <row r="2855" spans="1:9" ht="30" x14ac:dyDescent="0.3">
      <c r="A2855" s="494" t="s">
        <v>7515</v>
      </c>
      <c r="B2855" s="510" t="s">
        <v>500</v>
      </c>
      <c r="C2855" s="302" t="s">
        <v>5659</v>
      </c>
      <c r="D2855" s="537">
        <v>61004058554</v>
      </c>
      <c r="E2855" s="508" t="s">
        <v>1276</v>
      </c>
      <c r="F2855" s="508" t="s">
        <v>350</v>
      </c>
      <c r="G2855" s="511">
        <v>100</v>
      </c>
      <c r="H2855" s="509">
        <f t="shared" si="65"/>
        <v>80</v>
      </c>
      <c r="I2855" s="501">
        <f t="shared" si="66"/>
        <v>20</v>
      </c>
    </row>
    <row r="2856" spans="1:9" ht="30" x14ac:dyDescent="0.3">
      <c r="A2856" s="494" t="s">
        <v>7516</v>
      </c>
      <c r="B2856" s="510" t="s">
        <v>3194</v>
      </c>
      <c r="C2856" s="302" t="s">
        <v>2395</v>
      </c>
      <c r="D2856" s="537">
        <v>61004031855</v>
      </c>
      <c r="E2856" s="508" t="s">
        <v>1276</v>
      </c>
      <c r="F2856" s="508" t="s">
        <v>350</v>
      </c>
      <c r="G2856" s="511">
        <v>100</v>
      </c>
      <c r="H2856" s="509">
        <f t="shared" si="65"/>
        <v>80</v>
      </c>
      <c r="I2856" s="501">
        <f t="shared" si="66"/>
        <v>20</v>
      </c>
    </row>
    <row r="2857" spans="1:9" ht="30" x14ac:dyDescent="0.3">
      <c r="A2857" s="494" t="s">
        <v>7517</v>
      </c>
      <c r="B2857" s="510" t="s">
        <v>7518</v>
      </c>
      <c r="C2857" s="302" t="s">
        <v>7519</v>
      </c>
      <c r="D2857" s="537">
        <v>61004002172</v>
      </c>
      <c r="E2857" s="508" t="s">
        <v>1276</v>
      </c>
      <c r="F2857" s="508" t="s">
        <v>350</v>
      </c>
      <c r="G2857" s="511">
        <v>100</v>
      </c>
      <c r="H2857" s="509">
        <f t="shared" si="65"/>
        <v>80</v>
      </c>
      <c r="I2857" s="501">
        <f t="shared" si="66"/>
        <v>20</v>
      </c>
    </row>
    <row r="2858" spans="1:9" ht="30" x14ac:dyDescent="0.3">
      <c r="A2858" s="494" t="s">
        <v>7520</v>
      </c>
      <c r="B2858" s="510" t="s">
        <v>501</v>
      </c>
      <c r="C2858" s="302" t="s">
        <v>7346</v>
      </c>
      <c r="D2858" s="537">
        <v>61004021167</v>
      </c>
      <c r="E2858" s="508" t="s">
        <v>1276</v>
      </c>
      <c r="F2858" s="508" t="s">
        <v>350</v>
      </c>
      <c r="G2858" s="511">
        <v>100</v>
      </c>
      <c r="H2858" s="509">
        <f t="shared" si="65"/>
        <v>80</v>
      </c>
      <c r="I2858" s="501">
        <f t="shared" si="66"/>
        <v>20</v>
      </c>
    </row>
    <row r="2859" spans="1:9" ht="30" x14ac:dyDescent="0.3">
      <c r="A2859" s="494" t="s">
        <v>7521</v>
      </c>
      <c r="B2859" s="510" t="s">
        <v>752</v>
      </c>
      <c r="C2859" s="302" t="s">
        <v>2324</v>
      </c>
      <c r="D2859" s="537">
        <v>61004031770</v>
      </c>
      <c r="E2859" s="508" t="s">
        <v>1276</v>
      </c>
      <c r="F2859" s="508" t="s">
        <v>350</v>
      </c>
      <c r="G2859" s="511">
        <v>100</v>
      </c>
      <c r="H2859" s="509">
        <f t="shared" si="65"/>
        <v>80</v>
      </c>
      <c r="I2859" s="501">
        <f t="shared" si="66"/>
        <v>20</v>
      </c>
    </row>
    <row r="2860" spans="1:9" ht="30" x14ac:dyDescent="0.3">
      <c r="A2860" s="494" t="s">
        <v>7522</v>
      </c>
      <c r="B2860" s="510" t="s">
        <v>2787</v>
      </c>
      <c r="C2860" s="302" t="s">
        <v>7523</v>
      </c>
      <c r="D2860" s="537">
        <v>61004051933</v>
      </c>
      <c r="E2860" s="508" t="s">
        <v>1276</v>
      </c>
      <c r="F2860" s="508" t="s">
        <v>350</v>
      </c>
      <c r="G2860" s="511">
        <v>100</v>
      </c>
      <c r="H2860" s="509">
        <f t="shared" si="65"/>
        <v>80</v>
      </c>
      <c r="I2860" s="501">
        <f t="shared" si="66"/>
        <v>20</v>
      </c>
    </row>
    <row r="2861" spans="1:9" ht="30" x14ac:dyDescent="0.3">
      <c r="A2861" s="494" t="s">
        <v>7524</v>
      </c>
      <c r="B2861" s="510" t="s">
        <v>881</v>
      </c>
      <c r="C2861" s="302" t="s">
        <v>2324</v>
      </c>
      <c r="D2861" s="537">
        <v>61004019261</v>
      </c>
      <c r="E2861" s="508" t="s">
        <v>1276</v>
      </c>
      <c r="F2861" s="508" t="s">
        <v>350</v>
      </c>
      <c r="G2861" s="511">
        <v>100</v>
      </c>
      <c r="H2861" s="509">
        <f t="shared" si="65"/>
        <v>80</v>
      </c>
      <c r="I2861" s="501">
        <f t="shared" si="66"/>
        <v>20</v>
      </c>
    </row>
    <row r="2862" spans="1:9" ht="30" x14ac:dyDescent="0.3">
      <c r="A2862" s="494" t="s">
        <v>7525</v>
      </c>
      <c r="B2862" s="510" t="s">
        <v>1371</v>
      </c>
      <c r="C2862" s="302" t="s">
        <v>7526</v>
      </c>
      <c r="D2862" s="537">
        <v>61007006795</v>
      </c>
      <c r="E2862" s="508" t="s">
        <v>1276</v>
      </c>
      <c r="F2862" s="508" t="s">
        <v>350</v>
      </c>
      <c r="G2862" s="511">
        <v>100</v>
      </c>
      <c r="H2862" s="509">
        <f t="shared" si="65"/>
        <v>80</v>
      </c>
      <c r="I2862" s="501">
        <f t="shared" si="66"/>
        <v>20</v>
      </c>
    </row>
    <row r="2863" spans="1:9" ht="30" x14ac:dyDescent="0.3">
      <c r="A2863" s="494" t="s">
        <v>7527</v>
      </c>
      <c r="B2863" s="510" t="s">
        <v>514</v>
      </c>
      <c r="C2863" s="302" t="s">
        <v>7528</v>
      </c>
      <c r="D2863" s="537">
        <v>61010002706</v>
      </c>
      <c r="E2863" s="508" t="s">
        <v>1276</v>
      </c>
      <c r="F2863" s="508" t="s">
        <v>350</v>
      </c>
      <c r="G2863" s="511">
        <v>100</v>
      </c>
      <c r="H2863" s="509">
        <f t="shared" si="65"/>
        <v>80</v>
      </c>
      <c r="I2863" s="501">
        <f t="shared" si="66"/>
        <v>20</v>
      </c>
    </row>
    <row r="2864" spans="1:9" ht="30" x14ac:dyDescent="0.3">
      <c r="A2864" s="494" t="s">
        <v>7529</v>
      </c>
      <c r="B2864" s="510" t="s">
        <v>743</v>
      </c>
      <c r="C2864" s="302" t="s">
        <v>1654</v>
      </c>
      <c r="D2864" s="537">
        <v>61004048242</v>
      </c>
      <c r="E2864" s="508" t="s">
        <v>1276</v>
      </c>
      <c r="F2864" s="508" t="s">
        <v>350</v>
      </c>
      <c r="G2864" s="511">
        <v>100</v>
      </c>
      <c r="H2864" s="509">
        <f t="shared" si="65"/>
        <v>80</v>
      </c>
      <c r="I2864" s="501">
        <f t="shared" si="66"/>
        <v>20</v>
      </c>
    </row>
    <row r="2865" spans="1:9" ht="30" x14ac:dyDescent="0.3">
      <c r="A2865" s="494" t="s">
        <v>7530</v>
      </c>
      <c r="B2865" s="510" t="s">
        <v>6244</v>
      </c>
      <c r="C2865" s="302" t="s">
        <v>572</v>
      </c>
      <c r="D2865" s="537">
        <v>61010016283</v>
      </c>
      <c r="E2865" s="508" t="s">
        <v>1276</v>
      </c>
      <c r="F2865" s="508" t="s">
        <v>350</v>
      </c>
      <c r="G2865" s="511">
        <v>100</v>
      </c>
      <c r="H2865" s="509">
        <f t="shared" si="65"/>
        <v>80</v>
      </c>
      <c r="I2865" s="501">
        <f t="shared" si="66"/>
        <v>20</v>
      </c>
    </row>
    <row r="2866" spans="1:9" ht="30" x14ac:dyDescent="0.3">
      <c r="A2866" s="494" t="s">
        <v>7531</v>
      </c>
      <c r="B2866" s="510" t="s">
        <v>545</v>
      </c>
      <c r="C2866" s="302" t="s">
        <v>572</v>
      </c>
      <c r="D2866" s="537">
        <v>18001057722</v>
      </c>
      <c r="E2866" s="508" t="s">
        <v>1276</v>
      </c>
      <c r="F2866" s="508" t="s">
        <v>350</v>
      </c>
      <c r="G2866" s="511">
        <v>100</v>
      </c>
      <c r="H2866" s="509">
        <f t="shared" si="65"/>
        <v>80</v>
      </c>
      <c r="I2866" s="501">
        <f t="shared" si="66"/>
        <v>20</v>
      </c>
    </row>
    <row r="2867" spans="1:9" ht="30" x14ac:dyDescent="0.3">
      <c r="A2867" s="494" t="s">
        <v>7532</v>
      </c>
      <c r="B2867" s="510" t="s">
        <v>7533</v>
      </c>
      <c r="C2867" s="302" t="s">
        <v>3125</v>
      </c>
      <c r="D2867" s="537">
        <v>61010012408</v>
      </c>
      <c r="E2867" s="508" t="s">
        <v>1276</v>
      </c>
      <c r="F2867" s="508" t="s">
        <v>350</v>
      </c>
      <c r="G2867" s="511">
        <v>100</v>
      </c>
      <c r="H2867" s="509">
        <f t="shared" si="65"/>
        <v>80</v>
      </c>
      <c r="I2867" s="501">
        <f t="shared" si="66"/>
        <v>20</v>
      </c>
    </row>
    <row r="2868" spans="1:9" ht="30" x14ac:dyDescent="0.3">
      <c r="A2868" s="494" t="s">
        <v>7534</v>
      </c>
      <c r="B2868" s="510" t="s">
        <v>483</v>
      </c>
      <c r="C2868" s="302" t="s">
        <v>4626</v>
      </c>
      <c r="D2868" s="537">
        <v>61010011988</v>
      </c>
      <c r="E2868" s="508" t="s">
        <v>1276</v>
      </c>
      <c r="F2868" s="508" t="s">
        <v>350</v>
      </c>
      <c r="G2868" s="511">
        <v>100</v>
      </c>
      <c r="H2868" s="509">
        <f t="shared" si="65"/>
        <v>80</v>
      </c>
      <c r="I2868" s="501">
        <f t="shared" si="66"/>
        <v>20</v>
      </c>
    </row>
    <row r="2869" spans="1:9" ht="30" x14ac:dyDescent="0.3">
      <c r="A2869" s="494" t="s">
        <v>7535</v>
      </c>
      <c r="B2869" s="510" t="s">
        <v>7394</v>
      </c>
      <c r="C2869" s="302" t="s">
        <v>5686</v>
      </c>
      <c r="D2869" s="537">
        <v>61010019456</v>
      </c>
      <c r="E2869" s="508" t="s">
        <v>1276</v>
      </c>
      <c r="F2869" s="508" t="s">
        <v>350</v>
      </c>
      <c r="G2869" s="511">
        <v>100</v>
      </c>
      <c r="H2869" s="509">
        <f t="shared" si="65"/>
        <v>80</v>
      </c>
      <c r="I2869" s="501">
        <f t="shared" si="66"/>
        <v>20</v>
      </c>
    </row>
    <row r="2870" spans="1:9" ht="30" x14ac:dyDescent="0.3">
      <c r="A2870" s="494" t="s">
        <v>7536</v>
      </c>
      <c r="B2870" s="510" t="s">
        <v>2360</v>
      </c>
      <c r="C2870" s="302" t="s">
        <v>7537</v>
      </c>
      <c r="D2870" s="537">
        <v>61010005206</v>
      </c>
      <c r="E2870" s="508" t="s">
        <v>1276</v>
      </c>
      <c r="F2870" s="508" t="s">
        <v>350</v>
      </c>
      <c r="G2870" s="511">
        <v>100</v>
      </c>
      <c r="H2870" s="509">
        <f t="shared" si="65"/>
        <v>80</v>
      </c>
      <c r="I2870" s="501">
        <f t="shared" si="66"/>
        <v>20</v>
      </c>
    </row>
    <row r="2871" spans="1:9" ht="30" x14ac:dyDescent="0.3">
      <c r="A2871" s="494" t="s">
        <v>7538</v>
      </c>
      <c r="B2871" s="510" t="s">
        <v>1183</v>
      </c>
      <c r="C2871" s="302" t="s">
        <v>7295</v>
      </c>
      <c r="D2871" s="537">
        <v>61010005947</v>
      </c>
      <c r="E2871" s="508" t="s">
        <v>1276</v>
      </c>
      <c r="F2871" s="508" t="s">
        <v>350</v>
      </c>
      <c r="G2871" s="511">
        <v>100</v>
      </c>
      <c r="H2871" s="509">
        <f t="shared" si="65"/>
        <v>80</v>
      </c>
      <c r="I2871" s="501">
        <f t="shared" si="66"/>
        <v>20</v>
      </c>
    </row>
    <row r="2872" spans="1:9" ht="30" x14ac:dyDescent="0.3">
      <c r="A2872" s="494" t="s">
        <v>7539</v>
      </c>
      <c r="B2872" s="510" t="s">
        <v>608</v>
      </c>
      <c r="C2872" s="302" t="s">
        <v>7540</v>
      </c>
      <c r="D2872" s="537">
        <v>61010005281</v>
      </c>
      <c r="E2872" s="508" t="s">
        <v>1276</v>
      </c>
      <c r="F2872" s="508" t="s">
        <v>350</v>
      </c>
      <c r="G2872" s="511">
        <v>100</v>
      </c>
      <c r="H2872" s="509">
        <f t="shared" si="65"/>
        <v>80</v>
      </c>
      <c r="I2872" s="501">
        <f t="shared" si="66"/>
        <v>20</v>
      </c>
    </row>
    <row r="2873" spans="1:9" ht="30" x14ac:dyDescent="0.3">
      <c r="A2873" s="494" t="s">
        <v>7541</v>
      </c>
      <c r="B2873" s="510" t="s">
        <v>519</v>
      </c>
      <c r="C2873" s="302" t="s">
        <v>572</v>
      </c>
      <c r="D2873" s="537">
        <v>61010004565</v>
      </c>
      <c r="E2873" s="508" t="s">
        <v>1276</v>
      </c>
      <c r="F2873" s="508" t="s">
        <v>350</v>
      </c>
      <c r="G2873" s="511">
        <v>100</v>
      </c>
      <c r="H2873" s="509">
        <f t="shared" si="65"/>
        <v>80</v>
      </c>
      <c r="I2873" s="501">
        <f t="shared" si="66"/>
        <v>20</v>
      </c>
    </row>
    <row r="2874" spans="1:9" ht="30" x14ac:dyDescent="0.3">
      <c r="A2874" s="494" t="s">
        <v>7542</v>
      </c>
      <c r="B2874" s="510" t="s">
        <v>756</v>
      </c>
      <c r="C2874" s="302" t="s">
        <v>7543</v>
      </c>
      <c r="D2874" s="537">
        <v>61010007217</v>
      </c>
      <c r="E2874" s="508" t="s">
        <v>1276</v>
      </c>
      <c r="F2874" s="508" t="s">
        <v>350</v>
      </c>
      <c r="G2874" s="511">
        <v>100</v>
      </c>
      <c r="H2874" s="509">
        <f t="shared" si="65"/>
        <v>80</v>
      </c>
      <c r="I2874" s="501">
        <f t="shared" si="66"/>
        <v>20</v>
      </c>
    </row>
    <row r="2875" spans="1:9" ht="30" x14ac:dyDescent="0.3">
      <c r="A2875" s="494" t="s">
        <v>7544</v>
      </c>
      <c r="B2875" s="510" t="s">
        <v>5691</v>
      </c>
      <c r="C2875" s="302" t="s">
        <v>6200</v>
      </c>
      <c r="D2875" s="537">
        <v>61010000056</v>
      </c>
      <c r="E2875" s="508" t="s">
        <v>1276</v>
      </c>
      <c r="F2875" s="508" t="s">
        <v>350</v>
      </c>
      <c r="G2875" s="511">
        <v>100</v>
      </c>
      <c r="H2875" s="509">
        <f t="shared" si="65"/>
        <v>80</v>
      </c>
      <c r="I2875" s="501">
        <f t="shared" si="66"/>
        <v>20</v>
      </c>
    </row>
    <row r="2876" spans="1:9" ht="30" x14ac:dyDescent="0.3">
      <c r="A2876" s="494" t="s">
        <v>7545</v>
      </c>
      <c r="B2876" s="510" t="s">
        <v>7427</v>
      </c>
      <c r="C2876" s="302" t="s">
        <v>7342</v>
      </c>
      <c r="D2876" s="537">
        <v>61010000641</v>
      </c>
      <c r="E2876" s="508" t="s">
        <v>1276</v>
      </c>
      <c r="F2876" s="508" t="s">
        <v>350</v>
      </c>
      <c r="G2876" s="511">
        <v>100</v>
      </c>
      <c r="H2876" s="509">
        <f t="shared" si="65"/>
        <v>80</v>
      </c>
      <c r="I2876" s="501">
        <f t="shared" si="66"/>
        <v>20</v>
      </c>
    </row>
    <row r="2877" spans="1:9" ht="30" x14ac:dyDescent="0.3">
      <c r="A2877" s="494" t="s">
        <v>7546</v>
      </c>
      <c r="B2877" s="510" t="s">
        <v>3420</v>
      </c>
      <c r="C2877" s="302" t="s">
        <v>6200</v>
      </c>
      <c r="D2877" s="537">
        <v>61010002097</v>
      </c>
      <c r="E2877" s="508" t="s">
        <v>1276</v>
      </c>
      <c r="F2877" s="508" t="s">
        <v>350</v>
      </c>
      <c r="G2877" s="511">
        <v>100</v>
      </c>
      <c r="H2877" s="509">
        <f t="shared" si="65"/>
        <v>80</v>
      </c>
      <c r="I2877" s="501">
        <f t="shared" si="66"/>
        <v>20</v>
      </c>
    </row>
    <row r="2878" spans="1:9" ht="30" x14ac:dyDescent="0.3">
      <c r="A2878" s="494" t="s">
        <v>7547</v>
      </c>
      <c r="B2878" s="510" t="s">
        <v>5181</v>
      </c>
      <c r="C2878" s="302" t="s">
        <v>7548</v>
      </c>
      <c r="D2878" s="537">
        <v>61010018890</v>
      </c>
      <c r="E2878" s="508" t="s">
        <v>1276</v>
      </c>
      <c r="F2878" s="508" t="s">
        <v>350</v>
      </c>
      <c r="G2878" s="511">
        <v>100</v>
      </c>
      <c r="H2878" s="509">
        <f t="shared" si="65"/>
        <v>80</v>
      </c>
      <c r="I2878" s="501">
        <f t="shared" si="66"/>
        <v>20</v>
      </c>
    </row>
    <row r="2879" spans="1:9" ht="30" x14ac:dyDescent="0.3">
      <c r="A2879" s="494" t="s">
        <v>7549</v>
      </c>
      <c r="B2879" s="510" t="s">
        <v>514</v>
      </c>
      <c r="C2879" s="302" t="s">
        <v>7550</v>
      </c>
      <c r="D2879" s="537">
        <v>61010015911</v>
      </c>
      <c r="E2879" s="508" t="s">
        <v>1276</v>
      </c>
      <c r="F2879" s="508" t="s">
        <v>350</v>
      </c>
      <c r="G2879" s="511">
        <v>100</v>
      </c>
      <c r="H2879" s="509">
        <f t="shared" si="65"/>
        <v>80</v>
      </c>
      <c r="I2879" s="501">
        <f t="shared" si="66"/>
        <v>20</v>
      </c>
    </row>
    <row r="2880" spans="1:9" ht="30" x14ac:dyDescent="0.3">
      <c r="A2880" s="494" t="s">
        <v>7551</v>
      </c>
      <c r="B2880" s="510" t="s">
        <v>7552</v>
      </c>
      <c r="C2880" s="302" t="s">
        <v>4511</v>
      </c>
      <c r="D2880" s="537">
        <v>61010003177</v>
      </c>
      <c r="E2880" s="508" t="s">
        <v>1276</v>
      </c>
      <c r="F2880" s="508" t="s">
        <v>350</v>
      </c>
      <c r="G2880" s="511">
        <v>100</v>
      </c>
      <c r="H2880" s="509">
        <f t="shared" si="65"/>
        <v>80</v>
      </c>
      <c r="I2880" s="501">
        <f t="shared" si="66"/>
        <v>20</v>
      </c>
    </row>
    <row r="2881" spans="1:9" ht="30" x14ac:dyDescent="0.3">
      <c r="A2881" s="494" t="s">
        <v>7553</v>
      </c>
      <c r="B2881" s="510" t="s">
        <v>521</v>
      </c>
      <c r="C2881" s="302" t="s">
        <v>4511</v>
      </c>
      <c r="D2881" s="537">
        <v>61010007394</v>
      </c>
      <c r="E2881" s="508" t="s">
        <v>1276</v>
      </c>
      <c r="F2881" s="508" t="s">
        <v>350</v>
      </c>
      <c r="G2881" s="511">
        <v>100</v>
      </c>
      <c r="H2881" s="509">
        <f t="shared" si="65"/>
        <v>80</v>
      </c>
      <c r="I2881" s="501">
        <f t="shared" si="66"/>
        <v>20</v>
      </c>
    </row>
    <row r="2882" spans="1:9" ht="30" x14ac:dyDescent="0.3">
      <c r="A2882" s="494" t="s">
        <v>7554</v>
      </c>
      <c r="B2882" s="510" t="s">
        <v>7555</v>
      </c>
      <c r="C2882" s="302" t="s">
        <v>572</v>
      </c>
      <c r="D2882" s="537">
        <v>61010017571</v>
      </c>
      <c r="E2882" s="508" t="s">
        <v>1276</v>
      </c>
      <c r="F2882" s="508" t="s">
        <v>350</v>
      </c>
      <c r="G2882" s="511">
        <v>100</v>
      </c>
      <c r="H2882" s="509">
        <f t="shared" si="65"/>
        <v>80</v>
      </c>
      <c r="I2882" s="501">
        <f t="shared" si="66"/>
        <v>20</v>
      </c>
    </row>
    <row r="2883" spans="1:9" ht="30" x14ac:dyDescent="0.3">
      <c r="A2883" s="494" t="s">
        <v>7556</v>
      </c>
      <c r="B2883" s="510" t="s">
        <v>7557</v>
      </c>
      <c r="C2883" s="302" t="s">
        <v>6200</v>
      </c>
      <c r="D2883" s="537">
        <v>61010012139</v>
      </c>
      <c r="E2883" s="508" t="s">
        <v>1276</v>
      </c>
      <c r="F2883" s="508" t="s">
        <v>350</v>
      </c>
      <c r="G2883" s="511">
        <v>100</v>
      </c>
      <c r="H2883" s="509">
        <f t="shared" si="65"/>
        <v>80</v>
      </c>
      <c r="I2883" s="501">
        <f t="shared" si="66"/>
        <v>20</v>
      </c>
    </row>
    <row r="2884" spans="1:9" ht="30" x14ac:dyDescent="0.3">
      <c r="A2884" s="494" t="s">
        <v>7558</v>
      </c>
      <c r="B2884" s="510" t="s">
        <v>7559</v>
      </c>
      <c r="C2884" s="302" t="s">
        <v>4640</v>
      </c>
      <c r="D2884" s="537">
        <v>61010019811</v>
      </c>
      <c r="E2884" s="508" t="s">
        <v>1276</v>
      </c>
      <c r="F2884" s="508" t="s">
        <v>350</v>
      </c>
      <c r="G2884" s="511">
        <v>100</v>
      </c>
      <c r="H2884" s="509">
        <f t="shared" si="65"/>
        <v>80</v>
      </c>
      <c r="I2884" s="501">
        <f t="shared" si="66"/>
        <v>20</v>
      </c>
    </row>
    <row r="2885" spans="1:9" ht="30" x14ac:dyDescent="0.3">
      <c r="A2885" s="494" t="s">
        <v>7560</v>
      </c>
      <c r="B2885" s="510" t="s">
        <v>523</v>
      </c>
      <c r="C2885" s="302" t="s">
        <v>572</v>
      </c>
      <c r="D2885" s="537">
        <v>61010012286</v>
      </c>
      <c r="E2885" s="508" t="s">
        <v>1276</v>
      </c>
      <c r="F2885" s="508" t="s">
        <v>350</v>
      </c>
      <c r="G2885" s="511">
        <v>100</v>
      </c>
      <c r="H2885" s="509">
        <f t="shared" si="65"/>
        <v>80</v>
      </c>
      <c r="I2885" s="501">
        <f t="shared" si="66"/>
        <v>20</v>
      </c>
    </row>
    <row r="2886" spans="1:9" ht="30" x14ac:dyDescent="0.3">
      <c r="A2886" s="494" t="s">
        <v>7561</v>
      </c>
      <c r="B2886" s="510" t="s">
        <v>1758</v>
      </c>
      <c r="C2886" s="302" t="s">
        <v>4626</v>
      </c>
      <c r="D2886" s="537">
        <v>61010006528</v>
      </c>
      <c r="E2886" s="508" t="s">
        <v>1276</v>
      </c>
      <c r="F2886" s="508" t="s">
        <v>350</v>
      </c>
      <c r="G2886" s="511">
        <v>100</v>
      </c>
      <c r="H2886" s="509">
        <f t="shared" si="65"/>
        <v>80</v>
      </c>
      <c r="I2886" s="501">
        <f t="shared" si="66"/>
        <v>20</v>
      </c>
    </row>
    <row r="2887" spans="1:9" ht="30" x14ac:dyDescent="0.3">
      <c r="A2887" s="494" t="s">
        <v>7562</v>
      </c>
      <c r="B2887" s="510" t="s">
        <v>519</v>
      </c>
      <c r="C2887" s="302" t="s">
        <v>7484</v>
      </c>
      <c r="D2887" s="537">
        <v>61001064055</v>
      </c>
      <c r="E2887" s="508" t="s">
        <v>1276</v>
      </c>
      <c r="F2887" s="508" t="s">
        <v>350</v>
      </c>
      <c r="G2887" s="511">
        <v>100</v>
      </c>
      <c r="H2887" s="509">
        <f t="shared" si="65"/>
        <v>80</v>
      </c>
      <c r="I2887" s="501">
        <f t="shared" si="66"/>
        <v>20</v>
      </c>
    </row>
    <row r="2888" spans="1:9" ht="30" x14ac:dyDescent="0.3">
      <c r="A2888" s="494" t="s">
        <v>7563</v>
      </c>
      <c r="B2888" s="510" t="s">
        <v>672</v>
      </c>
      <c r="C2888" s="302" t="s">
        <v>7564</v>
      </c>
      <c r="D2888" s="537">
        <v>61010006444</v>
      </c>
      <c r="E2888" s="508" t="s">
        <v>1276</v>
      </c>
      <c r="F2888" s="508" t="s">
        <v>350</v>
      </c>
      <c r="G2888" s="511">
        <v>100</v>
      </c>
      <c r="H2888" s="509">
        <f t="shared" si="65"/>
        <v>80</v>
      </c>
      <c r="I2888" s="501">
        <f t="shared" si="66"/>
        <v>20</v>
      </c>
    </row>
    <row r="2889" spans="1:9" ht="30" x14ac:dyDescent="0.3">
      <c r="A2889" s="494" t="s">
        <v>7565</v>
      </c>
      <c r="B2889" s="510" t="s">
        <v>2724</v>
      </c>
      <c r="C2889" s="302" t="s">
        <v>7484</v>
      </c>
      <c r="D2889" s="537">
        <v>61010012291</v>
      </c>
      <c r="E2889" s="508" t="s">
        <v>1276</v>
      </c>
      <c r="F2889" s="508" t="s">
        <v>350</v>
      </c>
      <c r="G2889" s="511">
        <v>100</v>
      </c>
      <c r="H2889" s="509">
        <f t="shared" si="65"/>
        <v>80</v>
      </c>
      <c r="I2889" s="501">
        <f t="shared" si="66"/>
        <v>20</v>
      </c>
    </row>
    <row r="2890" spans="1:9" ht="30" x14ac:dyDescent="0.3">
      <c r="A2890" s="494" t="s">
        <v>7566</v>
      </c>
      <c r="B2890" s="510" t="s">
        <v>991</v>
      </c>
      <c r="C2890" s="302" t="s">
        <v>7567</v>
      </c>
      <c r="D2890" s="537">
        <v>61010013671</v>
      </c>
      <c r="E2890" s="508" t="s">
        <v>1276</v>
      </c>
      <c r="F2890" s="508" t="s">
        <v>350</v>
      </c>
      <c r="G2890" s="511">
        <v>100</v>
      </c>
      <c r="H2890" s="509">
        <f t="shared" si="65"/>
        <v>80</v>
      </c>
      <c r="I2890" s="501">
        <f t="shared" si="66"/>
        <v>20</v>
      </c>
    </row>
    <row r="2891" spans="1:9" ht="30" x14ac:dyDescent="0.3">
      <c r="A2891" s="494" t="s">
        <v>7568</v>
      </c>
      <c r="B2891" s="510" t="s">
        <v>726</v>
      </c>
      <c r="C2891" s="302" t="s">
        <v>2324</v>
      </c>
      <c r="D2891" s="537">
        <v>61010002396</v>
      </c>
      <c r="E2891" s="508" t="s">
        <v>1276</v>
      </c>
      <c r="F2891" s="508" t="s">
        <v>350</v>
      </c>
      <c r="G2891" s="511">
        <v>100</v>
      </c>
      <c r="H2891" s="509">
        <f t="shared" si="65"/>
        <v>80</v>
      </c>
      <c r="I2891" s="501">
        <f t="shared" si="66"/>
        <v>20</v>
      </c>
    </row>
    <row r="2892" spans="1:9" ht="30" x14ac:dyDescent="0.3">
      <c r="A2892" s="494" t="s">
        <v>7569</v>
      </c>
      <c r="B2892" s="510" t="s">
        <v>4335</v>
      </c>
      <c r="C2892" s="302" t="s">
        <v>7570</v>
      </c>
      <c r="D2892" s="537">
        <v>61010005656</v>
      </c>
      <c r="E2892" s="508" t="s">
        <v>1276</v>
      </c>
      <c r="F2892" s="508" t="s">
        <v>350</v>
      </c>
      <c r="G2892" s="511">
        <v>100</v>
      </c>
      <c r="H2892" s="509">
        <f t="shared" si="65"/>
        <v>80</v>
      </c>
      <c r="I2892" s="501">
        <f t="shared" si="66"/>
        <v>20</v>
      </c>
    </row>
    <row r="2893" spans="1:9" ht="30" x14ac:dyDescent="0.3">
      <c r="A2893" s="494" t="s">
        <v>7571</v>
      </c>
      <c r="B2893" s="510" t="s">
        <v>7572</v>
      </c>
      <c r="C2893" s="302" t="s">
        <v>7389</v>
      </c>
      <c r="D2893" s="537">
        <v>61010001922</v>
      </c>
      <c r="E2893" s="508" t="s">
        <v>1276</v>
      </c>
      <c r="F2893" s="508" t="s">
        <v>350</v>
      </c>
      <c r="G2893" s="511">
        <v>100</v>
      </c>
      <c r="H2893" s="509">
        <f t="shared" si="65"/>
        <v>80</v>
      </c>
      <c r="I2893" s="501">
        <f t="shared" si="66"/>
        <v>20</v>
      </c>
    </row>
    <row r="2894" spans="1:9" ht="30" x14ac:dyDescent="0.3">
      <c r="A2894" s="494" t="s">
        <v>7573</v>
      </c>
      <c r="B2894" s="510" t="s">
        <v>521</v>
      </c>
      <c r="C2894" s="302" t="s">
        <v>7574</v>
      </c>
      <c r="D2894" s="537">
        <v>61010003507</v>
      </c>
      <c r="E2894" s="508" t="s">
        <v>1276</v>
      </c>
      <c r="F2894" s="508" t="s">
        <v>350</v>
      </c>
      <c r="G2894" s="511">
        <v>100</v>
      </c>
      <c r="H2894" s="509">
        <f t="shared" si="65"/>
        <v>80</v>
      </c>
      <c r="I2894" s="501">
        <f t="shared" si="66"/>
        <v>20</v>
      </c>
    </row>
    <row r="2895" spans="1:9" ht="30" x14ac:dyDescent="0.3">
      <c r="A2895" s="494" t="s">
        <v>7575</v>
      </c>
      <c r="B2895" s="510" t="s">
        <v>489</v>
      </c>
      <c r="C2895" s="302" t="s">
        <v>2081</v>
      </c>
      <c r="D2895" s="537">
        <v>61010011107</v>
      </c>
      <c r="E2895" s="508" t="s">
        <v>1276</v>
      </c>
      <c r="F2895" s="508" t="s">
        <v>350</v>
      </c>
      <c r="G2895" s="511">
        <v>100</v>
      </c>
      <c r="H2895" s="509">
        <f t="shared" si="65"/>
        <v>80</v>
      </c>
      <c r="I2895" s="501">
        <f t="shared" si="66"/>
        <v>20</v>
      </c>
    </row>
    <row r="2896" spans="1:9" ht="30" x14ac:dyDescent="0.3">
      <c r="A2896" s="494" t="s">
        <v>7576</v>
      </c>
      <c r="B2896" s="510" t="s">
        <v>6614</v>
      </c>
      <c r="C2896" s="302" t="s">
        <v>6017</v>
      </c>
      <c r="D2896" s="537">
        <v>61004065906</v>
      </c>
      <c r="E2896" s="508" t="s">
        <v>1276</v>
      </c>
      <c r="F2896" s="508" t="s">
        <v>350</v>
      </c>
      <c r="G2896" s="511">
        <v>100</v>
      </c>
      <c r="H2896" s="509">
        <f t="shared" si="65"/>
        <v>80</v>
      </c>
      <c r="I2896" s="501">
        <f t="shared" si="66"/>
        <v>20</v>
      </c>
    </row>
    <row r="2897" spans="1:9" ht="30" x14ac:dyDescent="0.3">
      <c r="A2897" s="494" t="s">
        <v>7577</v>
      </c>
      <c r="B2897" s="510" t="s">
        <v>7578</v>
      </c>
      <c r="C2897" s="302" t="s">
        <v>5421</v>
      </c>
      <c r="D2897" s="537">
        <v>61010016797</v>
      </c>
      <c r="E2897" s="508" t="s">
        <v>1276</v>
      </c>
      <c r="F2897" s="508" t="s">
        <v>350</v>
      </c>
      <c r="G2897" s="511">
        <v>100</v>
      </c>
      <c r="H2897" s="509">
        <f t="shared" si="65"/>
        <v>80</v>
      </c>
      <c r="I2897" s="501">
        <f t="shared" si="66"/>
        <v>20</v>
      </c>
    </row>
    <row r="2898" spans="1:9" ht="30" x14ac:dyDescent="0.3">
      <c r="A2898" s="494" t="s">
        <v>7579</v>
      </c>
      <c r="B2898" s="510" t="s">
        <v>881</v>
      </c>
      <c r="C2898" s="302" t="s">
        <v>669</v>
      </c>
      <c r="D2898" s="537">
        <v>61010005030</v>
      </c>
      <c r="E2898" s="508" t="s">
        <v>1276</v>
      </c>
      <c r="F2898" s="508" t="s">
        <v>350</v>
      </c>
      <c r="G2898" s="511">
        <v>100</v>
      </c>
      <c r="H2898" s="509">
        <f t="shared" si="65"/>
        <v>80</v>
      </c>
      <c r="I2898" s="501">
        <f t="shared" si="66"/>
        <v>20</v>
      </c>
    </row>
    <row r="2899" spans="1:9" ht="30" x14ac:dyDescent="0.3">
      <c r="A2899" s="494" t="s">
        <v>7580</v>
      </c>
      <c r="B2899" s="510" t="s">
        <v>3930</v>
      </c>
      <c r="C2899" s="302" t="s">
        <v>572</v>
      </c>
      <c r="D2899" s="537">
        <v>61010018023</v>
      </c>
      <c r="E2899" s="508" t="s">
        <v>1276</v>
      </c>
      <c r="F2899" s="508" t="s">
        <v>350</v>
      </c>
      <c r="G2899" s="511">
        <v>100</v>
      </c>
      <c r="H2899" s="509">
        <f t="shared" si="65"/>
        <v>80</v>
      </c>
      <c r="I2899" s="501">
        <f t="shared" si="66"/>
        <v>20</v>
      </c>
    </row>
    <row r="2900" spans="1:9" ht="30" x14ac:dyDescent="0.3">
      <c r="A2900" s="494" t="s">
        <v>7581</v>
      </c>
      <c r="B2900" s="510" t="s">
        <v>499</v>
      </c>
      <c r="C2900" s="302" t="s">
        <v>2020</v>
      </c>
      <c r="D2900" s="537">
        <v>61010003111</v>
      </c>
      <c r="E2900" s="508" t="s">
        <v>1276</v>
      </c>
      <c r="F2900" s="508" t="s">
        <v>350</v>
      </c>
      <c r="G2900" s="511">
        <v>100</v>
      </c>
      <c r="H2900" s="509">
        <f t="shared" si="65"/>
        <v>80</v>
      </c>
      <c r="I2900" s="501">
        <f t="shared" si="66"/>
        <v>20</v>
      </c>
    </row>
    <row r="2901" spans="1:9" ht="30" x14ac:dyDescent="0.3">
      <c r="A2901" s="494" t="s">
        <v>7582</v>
      </c>
      <c r="B2901" s="510" t="s">
        <v>2731</v>
      </c>
      <c r="C2901" s="302" t="s">
        <v>7583</v>
      </c>
      <c r="D2901" s="537">
        <v>61010017561</v>
      </c>
      <c r="E2901" s="508" t="s">
        <v>1276</v>
      </c>
      <c r="F2901" s="508" t="s">
        <v>350</v>
      </c>
      <c r="G2901" s="511">
        <v>100</v>
      </c>
      <c r="H2901" s="509">
        <f t="shared" si="65"/>
        <v>80</v>
      </c>
      <c r="I2901" s="501">
        <f t="shared" si="66"/>
        <v>20</v>
      </c>
    </row>
    <row r="2902" spans="1:9" ht="30" x14ac:dyDescent="0.3">
      <c r="A2902" s="494" t="s">
        <v>7584</v>
      </c>
      <c r="B2902" s="510" t="s">
        <v>539</v>
      </c>
      <c r="C2902" s="302" t="s">
        <v>7448</v>
      </c>
      <c r="D2902" s="537">
        <v>61010001135</v>
      </c>
      <c r="E2902" s="508" t="s">
        <v>1276</v>
      </c>
      <c r="F2902" s="508" t="s">
        <v>350</v>
      </c>
      <c r="G2902" s="511">
        <v>100</v>
      </c>
      <c r="H2902" s="509">
        <f t="shared" si="65"/>
        <v>80</v>
      </c>
      <c r="I2902" s="501">
        <f t="shared" si="66"/>
        <v>20</v>
      </c>
    </row>
    <row r="2903" spans="1:9" ht="30" x14ac:dyDescent="0.3">
      <c r="A2903" s="494" t="s">
        <v>7585</v>
      </c>
      <c r="B2903" s="510" t="s">
        <v>972</v>
      </c>
      <c r="C2903" s="302" t="s">
        <v>5686</v>
      </c>
      <c r="D2903" s="537">
        <v>61010003495</v>
      </c>
      <c r="E2903" s="508" t="s">
        <v>1276</v>
      </c>
      <c r="F2903" s="508" t="s">
        <v>350</v>
      </c>
      <c r="G2903" s="511">
        <v>100</v>
      </c>
      <c r="H2903" s="509">
        <f t="shared" si="65"/>
        <v>80</v>
      </c>
      <c r="I2903" s="501">
        <f t="shared" si="66"/>
        <v>20</v>
      </c>
    </row>
    <row r="2904" spans="1:9" ht="30" x14ac:dyDescent="0.3">
      <c r="A2904" s="494" t="s">
        <v>7586</v>
      </c>
      <c r="B2904" s="510" t="s">
        <v>515</v>
      </c>
      <c r="C2904" s="302" t="s">
        <v>4511</v>
      </c>
      <c r="D2904" s="537">
        <v>61010015061</v>
      </c>
      <c r="E2904" s="508" t="s">
        <v>1276</v>
      </c>
      <c r="F2904" s="508" t="s">
        <v>350</v>
      </c>
      <c r="G2904" s="511">
        <v>100</v>
      </c>
      <c r="H2904" s="509">
        <f t="shared" si="65"/>
        <v>80</v>
      </c>
      <c r="I2904" s="501">
        <f t="shared" si="66"/>
        <v>20</v>
      </c>
    </row>
    <row r="2905" spans="1:9" ht="30" x14ac:dyDescent="0.3">
      <c r="A2905" s="494" t="s">
        <v>7587</v>
      </c>
      <c r="B2905" s="510" t="s">
        <v>1328</v>
      </c>
      <c r="C2905" s="302" t="s">
        <v>7267</v>
      </c>
      <c r="D2905" s="537">
        <v>61010007143</v>
      </c>
      <c r="E2905" s="508" t="s">
        <v>1276</v>
      </c>
      <c r="F2905" s="508" t="s">
        <v>350</v>
      </c>
      <c r="G2905" s="511">
        <v>100</v>
      </c>
      <c r="H2905" s="509">
        <f t="shared" ref="H2905:H2968" si="67">G2905-I2905</f>
        <v>80</v>
      </c>
      <c r="I2905" s="501">
        <f t="shared" ref="I2905:I2968" si="68">G2905*20%</f>
        <v>20</v>
      </c>
    </row>
    <row r="2906" spans="1:9" ht="30" x14ac:dyDescent="0.3">
      <c r="A2906" s="494" t="s">
        <v>7588</v>
      </c>
      <c r="B2906" s="510" t="s">
        <v>489</v>
      </c>
      <c r="C2906" s="302" t="s">
        <v>5686</v>
      </c>
      <c r="D2906" s="537">
        <v>61010003067</v>
      </c>
      <c r="E2906" s="508" t="s">
        <v>1276</v>
      </c>
      <c r="F2906" s="508" t="s">
        <v>350</v>
      </c>
      <c r="G2906" s="511">
        <v>100</v>
      </c>
      <c r="H2906" s="509">
        <f t="shared" si="67"/>
        <v>80</v>
      </c>
      <c r="I2906" s="501">
        <f t="shared" si="68"/>
        <v>20</v>
      </c>
    </row>
    <row r="2907" spans="1:9" ht="30" x14ac:dyDescent="0.3">
      <c r="A2907" s="494" t="s">
        <v>7589</v>
      </c>
      <c r="B2907" s="510" t="s">
        <v>3915</v>
      </c>
      <c r="C2907" s="302" t="s">
        <v>2020</v>
      </c>
      <c r="D2907" s="537">
        <v>61010016769</v>
      </c>
      <c r="E2907" s="508" t="s">
        <v>1276</v>
      </c>
      <c r="F2907" s="508" t="s">
        <v>350</v>
      </c>
      <c r="G2907" s="511">
        <v>100</v>
      </c>
      <c r="H2907" s="509">
        <f t="shared" si="67"/>
        <v>80</v>
      </c>
      <c r="I2907" s="501">
        <f t="shared" si="68"/>
        <v>20</v>
      </c>
    </row>
    <row r="2908" spans="1:9" ht="30" x14ac:dyDescent="0.3">
      <c r="A2908" s="494" t="s">
        <v>7590</v>
      </c>
      <c r="B2908" s="510" t="s">
        <v>7316</v>
      </c>
      <c r="C2908" s="302" t="s">
        <v>4651</v>
      </c>
      <c r="D2908" s="537">
        <v>61010006568</v>
      </c>
      <c r="E2908" s="508" t="s">
        <v>1276</v>
      </c>
      <c r="F2908" s="508" t="s">
        <v>350</v>
      </c>
      <c r="G2908" s="511">
        <v>100</v>
      </c>
      <c r="H2908" s="509">
        <f t="shared" si="67"/>
        <v>80</v>
      </c>
      <c r="I2908" s="501">
        <f t="shared" si="68"/>
        <v>20</v>
      </c>
    </row>
    <row r="2909" spans="1:9" ht="30" x14ac:dyDescent="0.3">
      <c r="A2909" s="494" t="s">
        <v>7591</v>
      </c>
      <c r="B2909" s="510" t="s">
        <v>6614</v>
      </c>
      <c r="C2909" s="302" t="s">
        <v>4511</v>
      </c>
      <c r="D2909" s="537">
        <v>61010016542</v>
      </c>
      <c r="E2909" s="508" t="s">
        <v>1276</v>
      </c>
      <c r="F2909" s="508" t="s">
        <v>350</v>
      </c>
      <c r="G2909" s="511">
        <v>100</v>
      </c>
      <c r="H2909" s="509">
        <f t="shared" si="67"/>
        <v>80</v>
      </c>
      <c r="I2909" s="501">
        <f t="shared" si="68"/>
        <v>20</v>
      </c>
    </row>
    <row r="2910" spans="1:9" ht="30" x14ac:dyDescent="0.3">
      <c r="A2910" s="494" t="s">
        <v>7592</v>
      </c>
      <c r="B2910" s="510" t="s">
        <v>7443</v>
      </c>
      <c r="C2910" s="302" t="s">
        <v>572</v>
      </c>
      <c r="D2910" s="537">
        <v>61010002304</v>
      </c>
      <c r="E2910" s="508" t="s">
        <v>1276</v>
      </c>
      <c r="F2910" s="508" t="s">
        <v>350</v>
      </c>
      <c r="G2910" s="511">
        <v>100</v>
      </c>
      <c r="H2910" s="509">
        <f t="shared" si="67"/>
        <v>80</v>
      </c>
      <c r="I2910" s="501">
        <f t="shared" si="68"/>
        <v>20</v>
      </c>
    </row>
    <row r="2911" spans="1:9" ht="30" x14ac:dyDescent="0.3">
      <c r="A2911" s="494" t="s">
        <v>7593</v>
      </c>
      <c r="B2911" s="510" t="s">
        <v>743</v>
      </c>
      <c r="C2911" s="302" t="s">
        <v>1179</v>
      </c>
      <c r="D2911" s="537">
        <v>61010014463</v>
      </c>
      <c r="E2911" s="508" t="s">
        <v>1276</v>
      </c>
      <c r="F2911" s="508" t="s">
        <v>350</v>
      </c>
      <c r="G2911" s="511">
        <v>100</v>
      </c>
      <c r="H2911" s="509">
        <f t="shared" si="67"/>
        <v>80</v>
      </c>
      <c r="I2911" s="501">
        <f t="shared" si="68"/>
        <v>20</v>
      </c>
    </row>
    <row r="2912" spans="1:9" ht="30" x14ac:dyDescent="0.3">
      <c r="A2912" s="494" t="s">
        <v>7594</v>
      </c>
      <c r="B2912" s="510" t="s">
        <v>512</v>
      </c>
      <c r="C2912" s="302" t="s">
        <v>3125</v>
      </c>
      <c r="D2912" s="537">
        <v>26001002701</v>
      </c>
      <c r="E2912" s="508" t="s">
        <v>1276</v>
      </c>
      <c r="F2912" s="508" t="s">
        <v>350</v>
      </c>
      <c r="G2912" s="511">
        <v>100</v>
      </c>
      <c r="H2912" s="509">
        <f t="shared" si="67"/>
        <v>80</v>
      </c>
      <c r="I2912" s="501">
        <f t="shared" si="68"/>
        <v>20</v>
      </c>
    </row>
    <row r="2913" spans="1:9" ht="30" x14ac:dyDescent="0.3">
      <c r="A2913" s="494" t="s">
        <v>7595</v>
      </c>
      <c r="B2913" s="510" t="s">
        <v>672</v>
      </c>
      <c r="C2913" s="302" t="s">
        <v>4513</v>
      </c>
      <c r="D2913" s="537">
        <v>61010010137</v>
      </c>
      <c r="E2913" s="508" t="s">
        <v>1276</v>
      </c>
      <c r="F2913" s="508" t="s">
        <v>350</v>
      </c>
      <c r="G2913" s="511">
        <v>100</v>
      </c>
      <c r="H2913" s="509">
        <f t="shared" si="67"/>
        <v>80</v>
      </c>
      <c r="I2913" s="501">
        <f t="shared" si="68"/>
        <v>20</v>
      </c>
    </row>
    <row r="2914" spans="1:9" ht="30" x14ac:dyDescent="0.3">
      <c r="A2914" s="494" t="s">
        <v>7596</v>
      </c>
      <c r="B2914" s="510" t="s">
        <v>539</v>
      </c>
      <c r="C2914" s="302" t="s">
        <v>669</v>
      </c>
      <c r="D2914" s="537">
        <v>61006032329</v>
      </c>
      <c r="E2914" s="508" t="s">
        <v>1276</v>
      </c>
      <c r="F2914" s="508" t="s">
        <v>350</v>
      </c>
      <c r="G2914" s="511">
        <v>100</v>
      </c>
      <c r="H2914" s="509">
        <f t="shared" si="67"/>
        <v>80</v>
      </c>
      <c r="I2914" s="501">
        <f t="shared" si="68"/>
        <v>20</v>
      </c>
    </row>
    <row r="2915" spans="1:9" ht="30" x14ac:dyDescent="0.3">
      <c r="A2915" s="494" t="s">
        <v>7597</v>
      </c>
      <c r="B2915" s="510" t="s">
        <v>502</v>
      </c>
      <c r="C2915" s="302" t="s">
        <v>669</v>
      </c>
      <c r="D2915" s="537">
        <v>61001013437</v>
      </c>
      <c r="E2915" s="508" t="s">
        <v>1276</v>
      </c>
      <c r="F2915" s="508" t="s">
        <v>350</v>
      </c>
      <c r="G2915" s="511">
        <v>100</v>
      </c>
      <c r="H2915" s="509">
        <f t="shared" si="67"/>
        <v>80</v>
      </c>
      <c r="I2915" s="501">
        <f t="shared" si="68"/>
        <v>20</v>
      </c>
    </row>
    <row r="2916" spans="1:9" ht="30" x14ac:dyDescent="0.3">
      <c r="A2916" s="494" t="s">
        <v>7598</v>
      </c>
      <c r="B2916" s="510" t="s">
        <v>4475</v>
      </c>
      <c r="C2916" s="302" t="s">
        <v>7389</v>
      </c>
      <c r="D2916" s="537">
        <v>61006027345</v>
      </c>
      <c r="E2916" s="508" t="s">
        <v>1276</v>
      </c>
      <c r="F2916" s="508" t="s">
        <v>350</v>
      </c>
      <c r="G2916" s="511">
        <v>100</v>
      </c>
      <c r="H2916" s="509">
        <f t="shared" si="67"/>
        <v>80</v>
      </c>
      <c r="I2916" s="501">
        <f t="shared" si="68"/>
        <v>20</v>
      </c>
    </row>
    <row r="2917" spans="1:9" ht="30" x14ac:dyDescent="0.3">
      <c r="A2917" s="494" t="s">
        <v>7599</v>
      </c>
      <c r="B2917" s="510" t="s">
        <v>7555</v>
      </c>
      <c r="C2917" s="302" t="s">
        <v>7411</v>
      </c>
      <c r="D2917" s="537">
        <v>61006016252</v>
      </c>
      <c r="E2917" s="508" t="s">
        <v>1276</v>
      </c>
      <c r="F2917" s="508" t="s">
        <v>350</v>
      </c>
      <c r="G2917" s="511">
        <v>100</v>
      </c>
      <c r="H2917" s="509">
        <f t="shared" si="67"/>
        <v>80</v>
      </c>
      <c r="I2917" s="501">
        <f t="shared" si="68"/>
        <v>20</v>
      </c>
    </row>
    <row r="2918" spans="1:9" ht="30" x14ac:dyDescent="0.3">
      <c r="A2918" s="494" t="s">
        <v>7600</v>
      </c>
      <c r="B2918" s="510" t="s">
        <v>929</v>
      </c>
      <c r="C2918" s="302" t="s">
        <v>3125</v>
      </c>
      <c r="D2918" s="537">
        <v>61006071568</v>
      </c>
      <c r="E2918" s="508" t="s">
        <v>1276</v>
      </c>
      <c r="F2918" s="508" t="s">
        <v>350</v>
      </c>
      <c r="G2918" s="511">
        <v>100</v>
      </c>
      <c r="H2918" s="509">
        <f t="shared" si="67"/>
        <v>80</v>
      </c>
      <c r="I2918" s="501">
        <f t="shared" si="68"/>
        <v>20</v>
      </c>
    </row>
    <row r="2919" spans="1:9" ht="30" x14ac:dyDescent="0.3">
      <c r="A2919" s="494" t="s">
        <v>7601</v>
      </c>
      <c r="B2919" s="510" t="s">
        <v>522</v>
      </c>
      <c r="C2919" s="302" t="s">
        <v>2001</v>
      </c>
      <c r="D2919" s="537">
        <v>61006071195</v>
      </c>
      <c r="E2919" s="508" t="s">
        <v>1276</v>
      </c>
      <c r="F2919" s="508" t="s">
        <v>350</v>
      </c>
      <c r="G2919" s="511">
        <v>100</v>
      </c>
      <c r="H2919" s="509">
        <f t="shared" si="67"/>
        <v>80</v>
      </c>
      <c r="I2919" s="501">
        <f t="shared" si="68"/>
        <v>20</v>
      </c>
    </row>
    <row r="2920" spans="1:9" ht="30" x14ac:dyDescent="0.3">
      <c r="A2920" s="494" t="s">
        <v>7602</v>
      </c>
      <c r="B2920" s="510" t="s">
        <v>929</v>
      </c>
      <c r="C2920" s="302" t="s">
        <v>7249</v>
      </c>
      <c r="D2920" s="537">
        <v>61006076351</v>
      </c>
      <c r="E2920" s="508" t="s">
        <v>1276</v>
      </c>
      <c r="F2920" s="508" t="s">
        <v>350</v>
      </c>
      <c r="G2920" s="511">
        <v>100</v>
      </c>
      <c r="H2920" s="509">
        <f t="shared" si="67"/>
        <v>80</v>
      </c>
      <c r="I2920" s="501">
        <f t="shared" si="68"/>
        <v>20</v>
      </c>
    </row>
    <row r="2921" spans="1:9" ht="30" x14ac:dyDescent="0.3">
      <c r="A2921" s="494" t="s">
        <v>7603</v>
      </c>
      <c r="B2921" s="510" t="s">
        <v>654</v>
      </c>
      <c r="C2921" s="302" t="s">
        <v>7389</v>
      </c>
      <c r="D2921" s="537">
        <v>61001041566</v>
      </c>
      <c r="E2921" s="508" t="s">
        <v>1276</v>
      </c>
      <c r="F2921" s="508" t="s">
        <v>350</v>
      </c>
      <c r="G2921" s="511">
        <v>100</v>
      </c>
      <c r="H2921" s="509">
        <f t="shared" si="67"/>
        <v>80</v>
      </c>
      <c r="I2921" s="501">
        <f t="shared" si="68"/>
        <v>20</v>
      </c>
    </row>
    <row r="2922" spans="1:9" ht="30" x14ac:dyDescent="0.3">
      <c r="A2922" s="494" t="s">
        <v>7604</v>
      </c>
      <c r="B2922" s="510" t="s">
        <v>7533</v>
      </c>
      <c r="C2922" s="302" t="s">
        <v>7249</v>
      </c>
      <c r="D2922" s="537">
        <v>61007004517</v>
      </c>
      <c r="E2922" s="508" t="s">
        <v>1276</v>
      </c>
      <c r="F2922" s="508" t="s">
        <v>350</v>
      </c>
      <c r="G2922" s="511">
        <v>100</v>
      </c>
      <c r="H2922" s="509">
        <f t="shared" si="67"/>
        <v>80</v>
      </c>
      <c r="I2922" s="501">
        <f t="shared" si="68"/>
        <v>20</v>
      </c>
    </row>
    <row r="2923" spans="1:9" ht="30" x14ac:dyDescent="0.3">
      <c r="A2923" s="494" t="s">
        <v>7605</v>
      </c>
      <c r="B2923" s="510" t="s">
        <v>881</v>
      </c>
      <c r="C2923" s="302" t="s">
        <v>7606</v>
      </c>
      <c r="D2923" s="537">
        <v>61006034799</v>
      </c>
      <c r="E2923" s="508" t="s">
        <v>1276</v>
      </c>
      <c r="F2923" s="508" t="s">
        <v>350</v>
      </c>
      <c r="G2923" s="511">
        <v>100</v>
      </c>
      <c r="H2923" s="509">
        <f t="shared" si="67"/>
        <v>80</v>
      </c>
      <c r="I2923" s="501">
        <f t="shared" si="68"/>
        <v>20</v>
      </c>
    </row>
    <row r="2924" spans="1:9" ht="30" x14ac:dyDescent="0.3">
      <c r="A2924" s="494" t="s">
        <v>7607</v>
      </c>
      <c r="B2924" s="510" t="s">
        <v>881</v>
      </c>
      <c r="C2924" s="302" t="s">
        <v>1074</v>
      </c>
      <c r="D2924" s="537">
        <v>61007005723</v>
      </c>
      <c r="E2924" s="508" t="s">
        <v>1276</v>
      </c>
      <c r="F2924" s="508" t="s">
        <v>350</v>
      </c>
      <c r="G2924" s="511">
        <v>100</v>
      </c>
      <c r="H2924" s="509">
        <f t="shared" si="67"/>
        <v>80</v>
      </c>
      <c r="I2924" s="501">
        <f t="shared" si="68"/>
        <v>20</v>
      </c>
    </row>
    <row r="2925" spans="1:9" ht="30" x14ac:dyDescent="0.3">
      <c r="A2925" s="494" t="s">
        <v>7608</v>
      </c>
      <c r="B2925" s="510" t="s">
        <v>2646</v>
      </c>
      <c r="C2925" s="302" t="s">
        <v>2544</v>
      </c>
      <c r="D2925" s="537">
        <v>61007004172</v>
      </c>
      <c r="E2925" s="508" t="s">
        <v>1276</v>
      </c>
      <c r="F2925" s="508" t="s">
        <v>350</v>
      </c>
      <c r="G2925" s="511">
        <v>100</v>
      </c>
      <c r="H2925" s="509">
        <f t="shared" si="67"/>
        <v>80</v>
      </c>
      <c r="I2925" s="501">
        <f t="shared" si="68"/>
        <v>20</v>
      </c>
    </row>
    <row r="2926" spans="1:9" ht="30" x14ac:dyDescent="0.3">
      <c r="A2926" s="494" t="s">
        <v>7609</v>
      </c>
      <c r="B2926" s="510" t="s">
        <v>7610</v>
      </c>
      <c r="C2926" s="302" t="s">
        <v>7611</v>
      </c>
      <c r="D2926" s="537">
        <v>61006038021</v>
      </c>
      <c r="E2926" s="508" t="s">
        <v>1276</v>
      </c>
      <c r="F2926" s="508" t="s">
        <v>350</v>
      </c>
      <c r="G2926" s="511">
        <v>100</v>
      </c>
      <c r="H2926" s="509">
        <f t="shared" si="67"/>
        <v>80</v>
      </c>
      <c r="I2926" s="501">
        <f t="shared" si="68"/>
        <v>20</v>
      </c>
    </row>
    <row r="2927" spans="1:9" ht="30" x14ac:dyDescent="0.3">
      <c r="A2927" s="494" t="s">
        <v>7612</v>
      </c>
      <c r="B2927" s="510" t="s">
        <v>7613</v>
      </c>
      <c r="C2927" s="302" t="s">
        <v>1235</v>
      </c>
      <c r="D2927" s="537">
        <v>61007002737</v>
      </c>
      <c r="E2927" s="508" t="s">
        <v>1276</v>
      </c>
      <c r="F2927" s="508" t="s">
        <v>350</v>
      </c>
      <c r="G2927" s="511">
        <v>100</v>
      </c>
      <c r="H2927" s="509">
        <f t="shared" si="67"/>
        <v>80</v>
      </c>
      <c r="I2927" s="501">
        <f t="shared" si="68"/>
        <v>20</v>
      </c>
    </row>
    <row r="2928" spans="1:9" ht="30" x14ac:dyDescent="0.3">
      <c r="A2928" s="494" t="s">
        <v>7614</v>
      </c>
      <c r="B2928" s="510" t="s">
        <v>1473</v>
      </c>
      <c r="C2928" s="302"/>
      <c r="D2928" s="537">
        <v>61001027410</v>
      </c>
      <c r="E2928" s="508" t="s">
        <v>1276</v>
      </c>
      <c r="F2928" s="508" t="s">
        <v>350</v>
      </c>
      <c r="G2928" s="511">
        <v>100</v>
      </c>
      <c r="H2928" s="509">
        <f t="shared" si="67"/>
        <v>80</v>
      </c>
      <c r="I2928" s="501">
        <f t="shared" si="68"/>
        <v>20</v>
      </c>
    </row>
    <row r="2929" spans="1:9" ht="30" x14ac:dyDescent="0.3">
      <c r="A2929" s="494" t="s">
        <v>7615</v>
      </c>
      <c r="B2929" s="510" t="s">
        <v>4614</v>
      </c>
      <c r="C2929" s="302" t="s">
        <v>7616</v>
      </c>
      <c r="D2929" s="537">
        <v>61007001536</v>
      </c>
      <c r="E2929" s="508" t="s">
        <v>1276</v>
      </c>
      <c r="F2929" s="508" t="s">
        <v>350</v>
      </c>
      <c r="G2929" s="511">
        <v>100</v>
      </c>
      <c r="H2929" s="509">
        <f t="shared" si="67"/>
        <v>80</v>
      </c>
      <c r="I2929" s="501">
        <f t="shared" si="68"/>
        <v>20</v>
      </c>
    </row>
    <row r="2930" spans="1:9" ht="30" x14ac:dyDescent="0.3">
      <c r="A2930" s="494" t="s">
        <v>7617</v>
      </c>
      <c r="B2930" s="510" t="s">
        <v>7618</v>
      </c>
      <c r="C2930" s="302" t="s">
        <v>7619</v>
      </c>
      <c r="D2930" s="537">
        <v>61007003948</v>
      </c>
      <c r="E2930" s="508" t="s">
        <v>1276</v>
      </c>
      <c r="F2930" s="508" t="s">
        <v>350</v>
      </c>
      <c r="G2930" s="511">
        <v>100</v>
      </c>
      <c r="H2930" s="509">
        <f t="shared" si="67"/>
        <v>80</v>
      </c>
      <c r="I2930" s="501">
        <f t="shared" si="68"/>
        <v>20</v>
      </c>
    </row>
    <row r="2931" spans="1:9" ht="30" x14ac:dyDescent="0.3">
      <c r="A2931" s="494" t="s">
        <v>7620</v>
      </c>
      <c r="B2931" s="510" t="s">
        <v>4577</v>
      </c>
      <c r="C2931" s="302" t="s">
        <v>7413</v>
      </c>
      <c r="D2931" s="537">
        <v>61002007165</v>
      </c>
      <c r="E2931" s="508" t="s">
        <v>1276</v>
      </c>
      <c r="F2931" s="508" t="s">
        <v>350</v>
      </c>
      <c r="G2931" s="511">
        <v>100</v>
      </c>
      <c r="H2931" s="509">
        <f t="shared" si="67"/>
        <v>80</v>
      </c>
      <c r="I2931" s="501">
        <f t="shared" si="68"/>
        <v>20</v>
      </c>
    </row>
    <row r="2932" spans="1:9" ht="30" x14ac:dyDescent="0.3">
      <c r="A2932" s="494" t="s">
        <v>7621</v>
      </c>
      <c r="B2932" s="510" t="s">
        <v>7622</v>
      </c>
      <c r="C2932" s="302" t="s">
        <v>7623</v>
      </c>
      <c r="D2932" s="537">
        <v>60001047012</v>
      </c>
      <c r="E2932" s="508" t="s">
        <v>1276</v>
      </c>
      <c r="F2932" s="508" t="s">
        <v>350</v>
      </c>
      <c r="G2932" s="511">
        <v>100</v>
      </c>
      <c r="H2932" s="509">
        <f t="shared" si="67"/>
        <v>80</v>
      </c>
      <c r="I2932" s="501">
        <f t="shared" si="68"/>
        <v>20</v>
      </c>
    </row>
    <row r="2933" spans="1:9" ht="30" x14ac:dyDescent="0.3">
      <c r="A2933" s="494" t="s">
        <v>7624</v>
      </c>
      <c r="B2933" s="510" t="s">
        <v>6351</v>
      </c>
      <c r="C2933" s="302" t="s">
        <v>7353</v>
      </c>
      <c r="D2933" s="537">
        <v>61006019938</v>
      </c>
      <c r="E2933" s="508" t="s">
        <v>1276</v>
      </c>
      <c r="F2933" s="508" t="s">
        <v>350</v>
      </c>
      <c r="G2933" s="511">
        <v>100</v>
      </c>
      <c r="H2933" s="509">
        <f t="shared" si="67"/>
        <v>80</v>
      </c>
      <c r="I2933" s="501">
        <f t="shared" si="68"/>
        <v>20</v>
      </c>
    </row>
    <row r="2934" spans="1:9" ht="30" x14ac:dyDescent="0.3">
      <c r="A2934" s="494" t="s">
        <v>7625</v>
      </c>
      <c r="B2934" s="510" t="s">
        <v>4753</v>
      </c>
      <c r="C2934" s="302" t="s">
        <v>4626</v>
      </c>
      <c r="D2934" s="537">
        <v>61006021171</v>
      </c>
      <c r="E2934" s="508" t="s">
        <v>1276</v>
      </c>
      <c r="F2934" s="508" t="s">
        <v>350</v>
      </c>
      <c r="G2934" s="511">
        <v>100</v>
      </c>
      <c r="H2934" s="509">
        <f t="shared" si="67"/>
        <v>80</v>
      </c>
      <c r="I2934" s="501">
        <f t="shared" si="68"/>
        <v>20</v>
      </c>
    </row>
    <row r="2935" spans="1:9" ht="30" x14ac:dyDescent="0.3">
      <c r="A2935" s="494" t="s">
        <v>7626</v>
      </c>
      <c r="B2935" s="510" t="s">
        <v>2608</v>
      </c>
      <c r="C2935" s="302" t="s">
        <v>4791</v>
      </c>
      <c r="D2935" s="537">
        <v>61009032448</v>
      </c>
      <c r="E2935" s="508" t="s">
        <v>1276</v>
      </c>
      <c r="F2935" s="508" t="s">
        <v>350</v>
      </c>
      <c r="G2935" s="511">
        <v>100</v>
      </c>
      <c r="H2935" s="509">
        <f t="shared" si="67"/>
        <v>80</v>
      </c>
      <c r="I2935" s="501">
        <f t="shared" si="68"/>
        <v>20</v>
      </c>
    </row>
    <row r="2936" spans="1:9" ht="30" x14ac:dyDescent="0.3">
      <c r="A2936" s="494" t="s">
        <v>7627</v>
      </c>
      <c r="B2936" s="510" t="s">
        <v>1591</v>
      </c>
      <c r="C2936" s="302" t="s">
        <v>7628</v>
      </c>
      <c r="D2936" s="537">
        <v>61610021342</v>
      </c>
      <c r="E2936" s="508" t="s">
        <v>1276</v>
      </c>
      <c r="F2936" s="508" t="s">
        <v>350</v>
      </c>
      <c r="G2936" s="511">
        <v>100</v>
      </c>
      <c r="H2936" s="509">
        <f t="shared" si="67"/>
        <v>80</v>
      </c>
      <c r="I2936" s="501">
        <f t="shared" si="68"/>
        <v>20</v>
      </c>
    </row>
    <row r="2937" spans="1:9" ht="30" x14ac:dyDescent="0.3">
      <c r="A2937" s="494" t="s">
        <v>7629</v>
      </c>
      <c r="B2937" s="510" t="s">
        <v>5071</v>
      </c>
      <c r="C2937" s="302" t="s">
        <v>7526</v>
      </c>
      <c r="D2937" s="537">
        <v>61006011200</v>
      </c>
      <c r="E2937" s="508" t="s">
        <v>1276</v>
      </c>
      <c r="F2937" s="508" t="s">
        <v>350</v>
      </c>
      <c r="G2937" s="511">
        <v>100</v>
      </c>
      <c r="H2937" s="509">
        <f t="shared" si="67"/>
        <v>80</v>
      </c>
      <c r="I2937" s="501">
        <f t="shared" si="68"/>
        <v>20</v>
      </c>
    </row>
    <row r="2938" spans="1:9" ht="30" x14ac:dyDescent="0.3">
      <c r="A2938" s="494" t="s">
        <v>7630</v>
      </c>
      <c r="B2938" s="510" t="s">
        <v>542</v>
      </c>
      <c r="C2938" s="302" t="s">
        <v>7631</v>
      </c>
      <c r="D2938" s="537">
        <v>61006050027</v>
      </c>
      <c r="E2938" s="508" t="s">
        <v>1276</v>
      </c>
      <c r="F2938" s="508" t="s">
        <v>350</v>
      </c>
      <c r="G2938" s="511">
        <v>100</v>
      </c>
      <c r="H2938" s="509">
        <f t="shared" si="67"/>
        <v>80</v>
      </c>
      <c r="I2938" s="501">
        <f t="shared" si="68"/>
        <v>20</v>
      </c>
    </row>
    <row r="2939" spans="1:9" ht="30" x14ac:dyDescent="0.3">
      <c r="A2939" s="494" t="s">
        <v>7632</v>
      </c>
      <c r="B2939" s="510" t="s">
        <v>536</v>
      </c>
      <c r="C2939" s="302" t="s">
        <v>4626</v>
      </c>
      <c r="D2939" s="537">
        <v>61006049421</v>
      </c>
      <c r="E2939" s="508" t="s">
        <v>1276</v>
      </c>
      <c r="F2939" s="508" t="s">
        <v>350</v>
      </c>
      <c r="G2939" s="511">
        <v>100</v>
      </c>
      <c r="H2939" s="509">
        <f t="shared" si="67"/>
        <v>80</v>
      </c>
      <c r="I2939" s="501">
        <f t="shared" si="68"/>
        <v>20</v>
      </c>
    </row>
    <row r="2940" spans="1:9" ht="30" x14ac:dyDescent="0.3">
      <c r="A2940" s="494" t="s">
        <v>7633</v>
      </c>
      <c r="B2940" s="510" t="s">
        <v>539</v>
      </c>
      <c r="C2940" s="302" t="s">
        <v>3270</v>
      </c>
      <c r="D2940" s="537">
        <v>61001008561</v>
      </c>
      <c r="E2940" s="508" t="s">
        <v>1276</v>
      </c>
      <c r="F2940" s="508" t="s">
        <v>350</v>
      </c>
      <c r="G2940" s="511">
        <v>100</v>
      </c>
      <c r="H2940" s="509">
        <f t="shared" si="67"/>
        <v>80</v>
      </c>
      <c r="I2940" s="501">
        <f t="shared" si="68"/>
        <v>20</v>
      </c>
    </row>
    <row r="2941" spans="1:9" ht="30" x14ac:dyDescent="0.3">
      <c r="A2941" s="494" t="s">
        <v>7634</v>
      </c>
      <c r="B2941" s="510" t="s">
        <v>2105</v>
      </c>
      <c r="C2941" s="302" t="s">
        <v>7237</v>
      </c>
      <c r="D2941" s="537">
        <v>61006059216</v>
      </c>
      <c r="E2941" s="508" t="s">
        <v>1276</v>
      </c>
      <c r="F2941" s="508" t="s">
        <v>350</v>
      </c>
      <c r="G2941" s="511">
        <v>100</v>
      </c>
      <c r="H2941" s="509">
        <f t="shared" si="67"/>
        <v>80</v>
      </c>
      <c r="I2941" s="501">
        <f t="shared" si="68"/>
        <v>20</v>
      </c>
    </row>
    <row r="2942" spans="1:9" ht="30" x14ac:dyDescent="0.3">
      <c r="A2942" s="494" t="s">
        <v>7635</v>
      </c>
      <c r="B2942" s="510" t="s">
        <v>6073</v>
      </c>
      <c r="C2942" s="302" t="s">
        <v>996</v>
      </c>
      <c r="D2942" s="537">
        <v>61006064680</v>
      </c>
      <c r="E2942" s="508" t="s">
        <v>1276</v>
      </c>
      <c r="F2942" s="508" t="s">
        <v>350</v>
      </c>
      <c r="G2942" s="511">
        <v>100</v>
      </c>
      <c r="H2942" s="509">
        <f t="shared" si="67"/>
        <v>80</v>
      </c>
      <c r="I2942" s="501">
        <f t="shared" si="68"/>
        <v>20</v>
      </c>
    </row>
    <row r="2943" spans="1:9" ht="30" x14ac:dyDescent="0.3">
      <c r="A2943" s="494" t="s">
        <v>7636</v>
      </c>
      <c r="B2943" s="510" t="s">
        <v>5798</v>
      </c>
      <c r="C2943" s="302" t="s">
        <v>706</v>
      </c>
      <c r="D2943" s="537">
        <v>61006051340</v>
      </c>
      <c r="E2943" s="508" t="s">
        <v>1276</v>
      </c>
      <c r="F2943" s="508" t="s">
        <v>350</v>
      </c>
      <c r="G2943" s="511">
        <v>100</v>
      </c>
      <c r="H2943" s="509">
        <f t="shared" si="67"/>
        <v>80</v>
      </c>
      <c r="I2943" s="501">
        <f t="shared" si="68"/>
        <v>20</v>
      </c>
    </row>
    <row r="2944" spans="1:9" ht="30" x14ac:dyDescent="0.3">
      <c r="A2944" s="494" t="s">
        <v>7637</v>
      </c>
      <c r="B2944" s="510" t="s">
        <v>7559</v>
      </c>
      <c r="C2944" s="302" t="s">
        <v>706</v>
      </c>
      <c r="D2944" s="537">
        <v>61006029057</v>
      </c>
      <c r="E2944" s="508" t="s">
        <v>1276</v>
      </c>
      <c r="F2944" s="508" t="s">
        <v>350</v>
      </c>
      <c r="G2944" s="511">
        <v>100</v>
      </c>
      <c r="H2944" s="509">
        <f t="shared" si="67"/>
        <v>80</v>
      </c>
      <c r="I2944" s="501">
        <f t="shared" si="68"/>
        <v>20</v>
      </c>
    </row>
    <row r="2945" spans="1:9" ht="30" x14ac:dyDescent="0.3">
      <c r="A2945" s="494" t="s">
        <v>7638</v>
      </c>
      <c r="B2945" s="510" t="s">
        <v>1063</v>
      </c>
      <c r="C2945" s="302" t="s">
        <v>712</v>
      </c>
      <c r="D2945" s="537">
        <v>61006014447</v>
      </c>
      <c r="E2945" s="508" t="s">
        <v>1276</v>
      </c>
      <c r="F2945" s="508" t="s">
        <v>350</v>
      </c>
      <c r="G2945" s="511">
        <v>100</v>
      </c>
      <c r="H2945" s="509">
        <f t="shared" si="67"/>
        <v>80</v>
      </c>
      <c r="I2945" s="501">
        <f t="shared" si="68"/>
        <v>20</v>
      </c>
    </row>
    <row r="2946" spans="1:9" ht="30" x14ac:dyDescent="0.3">
      <c r="A2946" s="494" t="s">
        <v>7639</v>
      </c>
      <c r="B2946" s="510" t="s">
        <v>539</v>
      </c>
      <c r="C2946" s="302" t="s">
        <v>4626</v>
      </c>
      <c r="D2946" s="537">
        <v>61006011761</v>
      </c>
      <c r="E2946" s="508" t="s">
        <v>1276</v>
      </c>
      <c r="F2946" s="508" t="s">
        <v>350</v>
      </c>
      <c r="G2946" s="511">
        <v>100</v>
      </c>
      <c r="H2946" s="509">
        <f t="shared" si="67"/>
        <v>80</v>
      </c>
      <c r="I2946" s="501">
        <f t="shared" si="68"/>
        <v>20</v>
      </c>
    </row>
    <row r="2947" spans="1:9" ht="30" x14ac:dyDescent="0.3">
      <c r="A2947" s="494" t="s">
        <v>7640</v>
      </c>
      <c r="B2947" s="510" t="s">
        <v>1328</v>
      </c>
      <c r="C2947" s="302" t="s">
        <v>4626</v>
      </c>
      <c r="D2947" s="537">
        <v>61006012020</v>
      </c>
      <c r="E2947" s="508" t="s">
        <v>1276</v>
      </c>
      <c r="F2947" s="508" t="s">
        <v>350</v>
      </c>
      <c r="G2947" s="511">
        <v>100</v>
      </c>
      <c r="H2947" s="509">
        <f t="shared" si="67"/>
        <v>80</v>
      </c>
      <c r="I2947" s="501">
        <f t="shared" si="68"/>
        <v>20</v>
      </c>
    </row>
    <row r="2948" spans="1:9" ht="30" x14ac:dyDescent="0.3">
      <c r="A2948" s="494" t="s">
        <v>7641</v>
      </c>
      <c r="B2948" s="510" t="s">
        <v>536</v>
      </c>
      <c r="C2948" s="302" t="s">
        <v>7642</v>
      </c>
      <c r="D2948" s="537">
        <v>61006071761</v>
      </c>
      <c r="E2948" s="508" t="s">
        <v>1276</v>
      </c>
      <c r="F2948" s="508" t="s">
        <v>350</v>
      </c>
      <c r="G2948" s="511">
        <v>100</v>
      </c>
      <c r="H2948" s="509">
        <f t="shared" si="67"/>
        <v>80</v>
      </c>
      <c r="I2948" s="501">
        <f t="shared" si="68"/>
        <v>20</v>
      </c>
    </row>
    <row r="2949" spans="1:9" ht="30" x14ac:dyDescent="0.3">
      <c r="A2949" s="494" t="s">
        <v>7643</v>
      </c>
      <c r="B2949" s="510" t="s">
        <v>1433</v>
      </c>
      <c r="C2949" s="302" t="s">
        <v>706</v>
      </c>
      <c r="D2949" s="537">
        <v>61006024527</v>
      </c>
      <c r="E2949" s="508" t="s">
        <v>1276</v>
      </c>
      <c r="F2949" s="508" t="s">
        <v>350</v>
      </c>
      <c r="G2949" s="511">
        <v>100</v>
      </c>
      <c r="H2949" s="509">
        <f t="shared" si="67"/>
        <v>80</v>
      </c>
      <c r="I2949" s="501">
        <f t="shared" si="68"/>
        <v>20</v>
      </c>
    </row>
    <row r="2950" spans="1:9" ht="30" x14ac:dyDescent="0.3">
      <c r="A2950" s="494" t="s">
        <v>7644</v>
      </c>
      <c r="B2950" s="510" t="s">
        <v>1066</v>
      </c>
      <c r="C2950" s="302" t="s">
        <v>2020</v>
      </c>
      <c r="D2950" s="537">
        <v>61001049921</v>
      </c>
      <c r="E2950" s="508" t="s">
        <v>1276</v>
      </c>
      <c r="F2950" s="508" t="s">
        <v>350</v>
      </c>
      <c r="G2950" s="511">
        <v>100</v>
      </c>
      <c r="H2950" s="509">
        <f t="shared" si="67"/>
        <v>80</v>
      </c>
      <c r="I2950" s="501">
        <f t="shared" si="68"/>
        <v>20</v>
      </c>
    </row>
    <row r="2951" spans="1:9" ht="30" x14ac:dyDescent="0.3">
      <c r="A2951" s="494" t="s">
        <v>7645</v>
      </c>
      <c r="B2951" s="510" t="s">
        <v>6087</v>
      </c>
      <c r="C2951" s="302" t="s">
        <v>7646</v>
      </c>
      <c r="D2951" s="537">
        <v>61006026567</v>
      </c>
      <c r="E2951" s="508" t="s">
        <v>1276</v>
      </c>
      <c r="F2951" s="508" t="s">
        <v>350</v>
      </c>
      <c r="G2951" s="511">
        <v>100</v>
      </c>
      <c r="H2951" s="509">
        <f t="shared" si="67"/>
        <v>80</v>
      </c>
      <c r="I2951" s="501">
        <f t="shared" si="68"/>
        <v>20</v>
      </c>
    </row>
    <row r="2952" spans="1:9" ht="30" x14ac:dyDescent="0.3">
      <c r="A2952" s="494" t="s">
        <v>7647</v>
      </c>
      <c r="B2952" s="510" t="s">
        <v>1695</v>
      </c>
      <c r="C2952" s="302" t="s">
        <v>7295</v>
      </c>
      <c r="D2952" s="537">
        <v>61006058171</v>
      </c>
      <c r="E2952" s="508" t="s">
        <v>1276</v>
      </c>
      <c r="F2952" s="508" t="s">
        <v>350</v>
      </c>
      <c r="G2952" s="511">
        <v>100</v>
      </c>
      <c r="H2952" s="509">
        <f t="shared" si="67"/>
        <v>80</v>
      </c>
      <c r="I2952" s="501">
        <f t="shared" si="68"/>
        <v>20</v>
      </c>
    </row>
    <row r="2953" spans="1:9" ht="30" x14ac:dyDescent="0.3">
      <c r="A2953" s="494" t="s">
        <v>7648</v>
      </c>
      <c r="B2953" s="510" t="s">
        <v>7649</v>
      </c>
      <c r="C2953" s="302" t="s">
        <v>4758</v>
      </c>
      <c r="D2953" s="537">
        <v>61006026239</v>
      </c>
      <c r="E2953" s="508" t="s">
        <v>1276</v>
      </c>
      <c r="F2953" s="508" t="s">
        <v>350</v>
      </c>
      <c r="G2953" s="511">
        <v>100</v>
      </c>
      <c r="H2953" s="509">
        <f t="shared" si="67"/>
        <v>80</v>
      </c>
      <c r="I2953" s="501">
        <f t="shared" si="68"/>
        <v>20</v>
      </c>
    </row>
    <row r="2954" spans="1:9" ht="30" x14ac:dyDescent="0.3">
      <c r="A2954" s="494" t="s">
        <v>7650</v>
      </c>
      <c r="B2954" s="510" t="s">
        <v>701</v>
      </c>
      <c r="C2954" s="302" t="s">
        <v>669</v>
      </c>
      <c r="D2954" s="537">
        <v>61006026432</v>
      </c>
      <c r="E2954" s="508" t="s">
        <v>1276</v>
      </c>
      <c r="F2954" s="508" t="s">
        <v>350</v>
      </c>
      <c r="G2954" s="511">
        <v>100</v>
      </c>
      <c r="H2954" s="509">
        <f t="shared" si="67"/>
        <v>80</v>
      </c>
      <c r="I2954" s="501">
        <f t="shared" si="68"/>
        <v>20</v>
      </c>
    </row>
    <row r="2955" spans="1:9" ht="30" x14ac:dyDescent="0.3">
      <c r="A2955" s="494" t="s">
        <v>7651</v>
      </c>
      <c r="B2955" s="510" t="s">
        <v>972</v>
      </c>
      <c r="C2955" s="302" t="s">
        <v>7381</v>
      </c>
      <c r="D2955" s="537">
        <v>61006047716</v>
      </c>
      <c r="E2955" s="508" t="s">
        <v>1276</v>
      </c>
      <c r="F2955" s="508" t="s">
        <v>350</v>
      </c>
      <c r="G2955" s="511">
        <v>100</v>
      </c>
      <c r="H2955" s="509">
        <f t="shared" si="67"/>
        <v>80</v>
      </c>
      <c r="I2955" s="501">
        <f t="shared" si="68"/>
        <v>20</v>
      </c>
    </row>
    <row r="2956" spans="1:9" ht="30" x14ac:dyDescent="0.3">
      <c r="A2956" s="494" t="s">
        <v>7652</v>
      </c>
      <c r="B2956" s="510" t="s">
        <v>684</v>
      </c>
      <c r="C2956" s="302" t="s">
        <v>1026</v>
      </c>
      <c r="D2956" s="537">
        <v>61006075450</v>
      </c>
      <c r="E2956" s="508" t="s">
        <v>1276</v>
      </c>
      <c r="F2956" s="508" t="s">
        <v>350</v>
      </c>
      <c r="G2956" s="511">
        <v>100</v>
      </c>
      <c r="H2956" s="509">
        <f t="shared" si="67"/>
        <v>80</v>
      </c>
      <c r="I2956" s="501">
        <f t="shared" si="68"/>
        <v>20</v>
      </c>
    </row>
    <row r="2957" spans="1:9" ht="30" x14ac:dyDescent="0.3">
      <c r="A2957" s="494" t="s">
        <v>7653</v>
      </c>
      <c r="B2957" s="510" t="s">
        <v>522</v>
      </c>
      <c r="C2957" s="302" t="s">
        <v>7654</v>
      </c>
      <c r="D2957" s="537">
        <v>61006066124</v>
      </c>
      <c r="E2957" s="508" t="s">
        <v>1276</v>
      </c>
      <c r="F2957" s="508" t="s">
        <v>350</v>
      </c>
      <c r="G2957" s="511">
        <v>100</v>
      </c>
      <c r="H2957" s="509">
        <f t="shared" si="67"/>
        <v>80</v>
      </c>
      <c r="I2957" s="501">
        <f t="shared" si="68"/>
        <v>20</v>
      </c>
    </row>
    <row r="2958" spans="1:9" ht="30" x14ac:dyDescent="0.3">
      <c r="A2958" s="494" t="s">
        <v>7655</v>
      </c>
      <c r="B2958" s="510" t="s">
        <v>2724</v>
      </c>
      <c r="C2958" s="302" t="s">
        <v>4626</v>
      </c>
      <c r="D2958" s="537">
        <v>61006034166</v>
      </c>
      <c r="E2958" s="508" t="s">
        <v>1276</v>
      </c>
      <c r="F2958" s="508" t="s">
        <v>350</v>
      </c>
      <c r="G2958" s="511">
        <v>100</v>
      </c>
      <c r="H2958" s="509">
        <f t="shared" si="67"/>
        <v>80</v>
      </c>
      <c r="I2958" s="501">
        <f t="shared" si="68"/>
        <v>20</v>
      </c>
    </row>
    <row r="2959" spans="1:9" ht="30" x14ac:dyDescent="0.3">
      <c r="A2959" s="494" t="s">
        <v>7656</v>
      </c>
      <c r="B2959" s="510" t="s">
        <v>585</v>
      </c>
      <c r="C2959" s="302" t="s">
        <v>1789</v>
      </c>
      <c r="D2959" s="537">
        <v>61009022508</v>
      </c>
      <c r="E2959" s="508" t="s">
        <v>1276</v>
      </c>
      <c r="F2959" s="508" t="s">
        <v>350</v>
      </c>
      <c r="G2959" s="511">
        <v>100</v>
      </c>
      <c r="H2959" s="509">
        <f t="shared" si="67"/>
        <v>80</v>
      </c>
      <c r="I2959" s="501">
        <f t="shared" si="68"/>
        <v>20</v>
      </c>
    </row>
    <row r="2960" spans="1:9" ht="30" x14ac:dyDescent="0.3">
      <c r="A2960" s="494" t="s">
        <v>7657</v>
      </c>
      <c r="B2960" s="510" t="s">
        <v>2613</v>
      </c>
      <c r="C2960" s="302" t="s">
        <v>1220</v>
      </c>
      <c r="D2960" s="537">
        <v>61009006871</v>
      </c>
      <c r="E2960" s="508" t="s">
        <v>1276</v>
      </c>
      <c r="F2960" s="508" t="s">
        <v>350</v>
      </c>
      <c r="G2960" s="511">
        <v>100</v>
      </c>
      <c r="H2960" s="509">
        <f t="shared" si="67"/>
        <v>80</v>
      </c>
      <c r="I2960" s="501">
        <f t="shared" si="68"/>
        <v>20</v>
      </c>
    </row>
    <row r="2961" spans="1:9" ht="30" x14ac:dyDescent="0.3">
      <c r="A2961" s="494" t="s">
        <v>7658</v>
      </c>
      <c r="B2961" s="510" t="s">
        <v>491</v>
      </c>
      <c r="C2961" s="302" t="s">
        <v>7659</v>
      </c>
      <c r="D2961" s="537">
        <v>61009001310</v>
      </c>
      <c r="E2961" s="508" t="s">
        <v>1276</v>
      </c>
      <c r="F2961" s="508" t="s">
        <v>350</v>
      </c>
      <c r="G2961" s="511">
        <v>100</v>
      </c>
      <c r="H2961" s="509">
        <f t="shared" si="67"/>
        <v>80</v>
      </c>
      <c r="I2961" s="501">
        <f t="shared" si="68"/>
        <v>20</v>
      </c>
    </row>
    <row r="2962" spans="1:9" ht="30" x14ac:dyDescent="0.3">
      <c r="A2962" s="494" t="s">
        <v>7660</v>
      </c>
      <c r="B2962" s="510" t="s">
        <v>1512</v>
      </c>
      <c r="C2962" s="302" t="s">
        <v>4515</v>
      </c>
      <c r="D2962" s="537">
        <v>61009010906</v>
      </c>
      <c r="E2962" s="508" t="s">
        <v>1276</v>
      </c>
      <c r="F2962" s="508" t="s">
        <v>350</v>
      </c>
      <c r="G2962" s="511">
        <v>100</v>
      </c>
      <c r="H2962" s="509">
        <f t="shared" si="67"/>
        <v>80</v>
      </c>
      <c r="I2962" s="501">
        <f t="shared" si="68"/>
        <v>20</v>
      </c>
    </row>
    <row r="2963" spans="1:9" ht="30" x14ac:dyDescent="0.3">
      <c r="A2963" s="494" t="s">
        <v>7661</v>
      </c>
      <c r="B2963" s="510" t="s">
        <v>497</v>
      </c>
      <c r="C2963" s="302" t="s">
        <v>7662</v>
      </c>
      <c r="D2963" s="537">
        <v>61009022837</v>
      </c>
      <c r="E2963" s="508" t="s">
        <v>1276</v>
      </c>
      <c r="F2963" s="508" t="s">
        <v>350</v>
      </c>
      <c r="G2963" s="511">
        <v>100</v>
      </c>
      <c r="H2963" s="509">
        <f t="shared" si="67"/>
        <v>80</v>
      </c>
      <c r="I2963" s="501">
        <f t="shared" si="68"/>
        <v>20</v>
      </c>
    </row>
    <row r="2964" spans="1:9" ht="30" x14ac:dyDescent="0.3">
      <c r="A2964" s="494" t="s">
        <v>7663</v>
      </c>
      <c r="B2964" s="510" t="s">
        <v>3194</v>
      </c>
      <c r="C2964" s="302" t="s">
        <v>706</v>
      </c>
      <c r="D2964" s="537">
        <v>61009027134</v>
      </c>
      <c r="E2964" s="508" t="s">
        <v>1276</v>
      </c>
      <c r="F2964" s="508" t="s">
        <v>350</v>
      </c>
      <c r="G2964" s="511">
        <v>100</v>
      </c>
      <c r="H2964" s="509">
        <f t="shared" si="67"/>
        <v>80</v>
      </c>
      <c r="I2964" s="501">
        <f t="shared" si="68"/>
        <v>20</v>
      </c>
    </row>
    <row r="2965" spans="1:9" ht="30" x14ac:dyDescent="0.3">
      <c r="A2965" s="494" t="s">
        <v>7664</v>
      </c>
      <c r="B2965" s="510" t="s">
        <v>7618</v>
      </c>
      <c r="C2965" s="302" t="s">
        <v>7245</v>
      </c>
      <c r="D2965" s="537">
        <v>61009000215</v>
      </c>
      <c r="E2965" s="508" t="s">
        <v>1276</v>
      </c>
      <c r="F2965" s="508" t="s">
        <v>350</v>
      </c>
      <c r="G2965" s="511">
        <v>100</v>
      </c>
      <c r="H2965" s="509">
        <f t="shared" si="67"/>
        <v>80</v>
      </c>
      <c r="I2965" s="501">
        <f t="shared" si="68"/>
        <v>20</v>
      </c>
    </row>
    <row r="2966" spans="1:9" ht="30" x14ac:dyDescent="0.3">
      <c r="A2966" s="494" t="s">
        <v>7665</v>
      </c>
      <c r="B2966" s="510" t="s">
        <v>7666</v>
      </c>
      <c r="C2966" s="302" t="s">
        <v>7667</v>
      </c>
      <c r="D2966" s="537">
        <v>61009032479</v>
      </c>
      <c r="E2966" s="508" t="s">
        <v>1276</v>
      </c>
      <c r="F2966" s="508" t="s">
        <v>350</v>
      </c>
      <c r="G2966" s="511">
        <v>100</v>
      </c>
      <c r="H2966" s="509">
        <f t="shared" si="67"/>
        <v>80</v>
      </c>
      <c r="I2966" s="501">
        <f t="shared" si="68"/>
        <v>20</v>
      </c>
    </row>
    <row r="2967" spans="1:9" ht="30" x14ac:dyDescent="0.3">
      <c r="A2967" s="494" t="s">
        <v>7668</v>
      </c>
      <c r="B2967" s="510" t="s">
        <v>502</v>
      </c>
      <c r="C2967" s="302" t="s">
        <v>5959</v>
      </c>
      <c r="D2967" s="537">
        <v>61009032038</v>
      </c>
      <c r="E2967" s="508" t="s">
        <v>1276</v>
      </c>
      <c r="F2967" s="508" t="s">
        <v>350</v>
      </c>
      <c r="G2967" s="511">
        <v>100</v>
      </c>
      <c r="H2967" s="509">
        <f t="shared" si="67"/>
        <v>80</v>
      </c>
      <c r="I2967" s="501">
        <f t="shared" si="68"/>
        <v>20</v>
      </c>
    </row>
    <row r="2968" spans="1:9" ht="30" x14ac:dyDescent="0.3">
      <c r="A2968" s="494" t="s">
        <v>7669</v>
      </c>
      <c r="B2968" s="510" t="s">
        <v>1183</v>
      </c>
      <c r="C2968" s="302" t="s">
        <v>1789</v>
      </c>
      <c r="D2968" s="537">
        <v>61009019362</v>
      </c>
      <c r="E2968" s="508" t="s">
        <v>1276</v>
      </c>
      <c r="F2968" s="508" t="s">
        <v>350</v>
      </c>
      <c r="G2968" s="511">
        <v>100</v>
      </c>
      <c r="H2968" s="509">
        <f t="shared" si="67"/>
        <v>80</v>
      </c>
      <c r="I2968" s="501">
        <f t="shared" si="68"/>
        <v>20</v>
      </c>
    </row>
    <row r="2969" spans="1:9" ht="30" x14ac:dyDescent="0.3">
      <c r="A2969" s="494" t="s">
        <v>7670</v>
      </c>
      <c r="B2969" s="510" t="s">
        <v>737</v>
      </c>
      <c r="C2969" s="302" t="s">
        <v>3601</v>
      </c>
      <c r="D2969" s="537">
        <v>61009023529</v>
      </c>
      <c r="E2969" s="508" t="s">
        <v>1276</v>
      </c>
      <c r="F2969" s="508" t="s">
        <v>350</v>
      </c>
      <c r="G2969" s="511">
        <v>100</v>
      </c>
      <c r="H2969" s="509">
        <f t="shared" ref="H2969:H3032" si="69">G2969-I2969</f>
        <v>80</v>
      </c>
      <c r="I2969" s="501">
        <f t="shared" ref="I2969:I3032" si="70">G2969*20%</f>
        <v>20</v>
      </c>
    </row>
    <row r="2970" spans="1:9" ht="30" x14ac:dyDescent="0.3">
      <c r="A2970" s="494" t="s">
        <v>7671</v>
      </c>
      <c r="B2970" s="510" t="s">
        <v>881</v>
      </c>
      <c r="C2970" s="302" t="s">
        <v>4861</v>
      </c>
      <c r="D2970" s="537">
        <v>61009009869</v>
      </c>
      <c r="E2970" s="508" t="s">
        <v>1276</v>
      </c>
      <c r="F2970" s="508" t="s">
        <v>350</v>
      </c>
      <c r="G2970" s="511">
        <v>100</v>
      </c>
      <c r="H2970" s="509">
        <f t="shared" si="69"/>
        <v>80</v>
      </c>
      <c r="I2970" s="501">
        <f t="shared" si="70"/>
        <v>20</v>
      </c>
    </row>
    <row r="2971" spans="1:9" ht="30" x14ac:dyDescent="0.3">
      <c r="A2971" s="494" t="s">
        <v>7672</v>
      </c>
      <c r="B2971" s="510" t="s">
        <v>516</v>
      </c>
      <c r="C2971" s="302" t="s">
        <v>4515</v>
      </c>
      <c r="D2971" s="537">
        <v>61009028629</v>
      </c>
      <c r="E2971" s="508" t="s">
        <v>1276</v>
      </c>
      <c r="F2971" s="508" t="s">
        <v>350</v>
      </c>
      <c r="G2971" s="511">
        <v>100</v>
      </c>
      <c r="H2971" s="509">
        <f t="shared" si="69"/>
        <v>80</v>
      </c>
      <c r="I2971" s="501">
        <f t="shared" si="70"/>
        <v>20</v>
      </c>
    </row>
    <row r="2972" spans="1:9" ht="30" x14ac:dyDescent="0.3">
      <c r="A2972" s="494" t="s">
        <v>7673</v>
      </c>
      <c r="B2972" s="510" t="s">
        <v>7674</v>
      </c>
      <c r="C2972" s="302" t="s">
        <v>7528</v>
      </c>
      <c r="D2972" s="537">
        <v>61009012215</v>
      </c>
      <c r="E2972" s="508" t="s">
        <v>1276</v>
      </c>
      <c r="F2972" s="508" t="s">
        <v>350</v>
      </c>
      <c r="G2972" s="511">
        <v>100</v>
      </c>
      <c r="H2972" s="509">
        <f t="shared" si="69"/>
        <v>80</v>
      </c>
      <c r="I2972" s="501">
        <f t="shared" si="70"/>
        <v>20</v>
      </c>
    </row>
    <row r="2973" spans="1:9" ht="30" x14ac:dyDescent="0.3">
      <c r="A2973" s="494" t="s">
        <v>7675</v>
      </c>
      <c r="B2973" s="510" t="s">
        <v>514</v>
      </c>
      <c r="C2973" s="302" t="s">
        <v>2974</v>
      </c>
      <c r="D2973" s="537">
        <v>61009001450</v>
      </c>
      <c r="E2973" s="508" t="s">
        <v>1276</v>
      </c>
      <c r="F2973" s="508" t="s">
        <v>350</v>
      </c>
      <c r="G2973" s="511">
        <v>100</v>
      </c>
      <c r="H2973" s="509">
        <f t="shared" si="69"/>
        <v>80</v>
      </c>
      <c r="I2973" s="501">
        <f t="shared" si="70"/>
        <v>20</v>
      </c>
    </row>
    <row r="2974" spans="1:9" ht="30" x14ac:dyDescent="0.3">
      <c r="A2974" s="494" t="s">
        <v>7676</v>
      </c>
      <c r="B2974" s="510" t="s">
        <v>7677</v>
      </c>
      <c r="C2974" s="302" t="s">
        <v>7678</v>
      </c>
      <c r="D2974" s="537">
        <v>61009007948</v>
      </c>
      <c r="E2974" s="508" t="s">
        <v>1276</v>
      </c>
      <c r="F2974" s="508" t="s">
        <v>350</v>
      </c>
      <c r="G2974" s="511">
        <v>100</v>
      </c>
      <c r="H2974" s="509">
        <f t="shared" si="69"/>
        <v>80</v>
      </c>
      <c r="I2974" s="501">
        <f t="shared" si="70"/>
        <v>20</v>
      </c>
    </row>
    <row r="2975" spans="1:9" ht="30" x14ac:dyDescent="0.3">
      <c r="A2975" s="494" t="s">
        <v>7679</v>
      </c>
      <c r="B2975" s="510" t="s">
        <v>2613</v>
      </c>
      <c r="C2975" s="302" t="s">
        <v>7680</v>
      </c>
      <c r="D2975" s="537">
        <v>61009019873</v>
      </c>
      <c r="E2975" s="508" t="s">
        <v>1276</v>
      </c>
      <c r="F2975" s="508" t="s">
        <v>350</v>
      </c>
      <c r="G2975" s="511">
        <v>100</v>
      </c>
      <c r="H2975" s="509">
        <f t="shared" si="69"/>
        <v>80</v>
      </c>
      <c r="I2975" s="501">
        <f t="shared" si="70"/>
        <v>20</v>
      </c>
    </row>
    <row r="2976" spans="1:9" ht="30" x14ac:dyDescent="0.3">
      <c r="A2976" s="494" t="s">
        <v>7681</v>
      </c>
      <c r="B2976" s="510" t="s">
        <v>492</v>
      </c>
      <c r="C2976" s="302" t="s">
        <v>6564</v>
      </c>
      <c r="D2976" s="537">
        <v>61009021923</v>
      </c>
      <c r="E2976" s="508" t="s">
        <v>1276</v>
      </c>
      <c r="F2976" s="508" t="s">
        <v>350</v>
      </c>
      <c r="G2976" s="511">
        <v>100</v>
      </c>
      <c r="H2976" s="509">
        <f t="shared" si="69"/>
        <v>80</v>
      </c>
      <c r="I2976" s="501">
        <f t="shared" si="70"/>
        <v>20</v>
      </c>
    </row>
    <row r="2977" spans="1:9" ht="30" x14ac:dyDescent="0.3">
      <c r="A2977" s="494" t="s">
        <v>7682</v>
      </c>
      <c r="B2977" s="510" t="s">
        <v>972</v>
      </c>
      <c r="C2977" s="302" t="s">
        <v>706</v>
      </c>
      <c r="D2977" s="537">
        <v>61009010721</v>
      </c>
      <c r="E2977" s="508" t="s">
        <v>1276</v>
      </c>
      <c r="F2977" s="508" t="s">
        <v>350</v>
      </c>
      <c r="G2977" s="511">
        <v>100</v>
      </c>
      <c r="H2977" s="509">
        <f t="shared" si="69"/>
        <v>80</v>
      </c>
      <c r="I2977" s="501">
        <f t="shared" si="70"/>
        <v>20</v>
      </c>
    </row>
    <row r="2978" spans="1:9" ht="30" x14ac:dyDescent="0.3">
      <c r="A2978" s="494" t="s">
        <v>7683</v>
      </c>
      <c r="B2978" s="510" t="s">
        <v>1692</v>
      </c>
      <c r="C2978" s="302" t="s">
        <v>4212</v>
      </c>
      <c r="D2978" s="537">
        <v>61002003565</v>
      </c>
      <c r="E2978" s="508" t="s">
        <v>1276</v>
      </c>
      <c r="F2978" s="508" t="s">
        <v>350</v>
      </c>
      <c r="G2978" s="511">
        <v>100</v>
      </c>
      <c r="H2978" s="509">
        <f t="shared" si="69"/>
        <v>80</v>
      </c>
      <c r="I2978" s="501">
        <f t="shared" si="70"/>
        <v>20</v>
      </c>
    </row>
    <row r="2979" spans="1:9" ht="30" x14ac:dyDescent="0.3">
      <c r="A2979" s="494" t="s">
        <v>7684</v>
      </c>
      <c r="B2979" s="510" t="s">
        <v>1812</v>
      </c>
      <c r="C2979" s="302" t="s">
        <v>4212</v>
      </c>
      <c r="D2979" s="537">
        <v>61009005775</v>
      </c>
      <c r="E2979" s="508" t="s">
        <v>1276</v>
      </c>
      <c r="F2979" s="508" t="s">
        <v>350</v>
      </c>
      <c r="G2979" s="511">
        <v>100</v>
      </c>
      <c r="H2979" s="509">
        <f t="shared" si="69"/>
        <v>80</v>
      </c>
      <c r="I2979" s="501">
        <f t="shared" si="70"/>
        <v>20</v>
      </c>
    </row>
    <row r="2980" spans="1:9" ht="30" x14ac:dyDescent="0.3">
      <c r="A2980" s="494" t="s">
        <v>7685</v>
      </c>
      <c r="B2980" s="510" t="s">
        <v>1491</v>
      </c>
      <c r="C2980" s="302" t="s">
        <v>4626</v>
      </c>
      <c r="D2980" s="537">
        <v>61006060417</v>
      </c>
      <c r="E2980" s="508" t="s">
        <v>1276</v>
      </c>
      <c r="F2980" s="508" t="s">
        <v>350</v>
      </c>
      <c r="G2980" s="511">
        <v>100</v>
      </c>
      <c r="H2980" s="509">
        <f t="shared" si="69"/>
        <v>80</v>
      </c>
      <c r="I2980" s="501">
        <f t="shared" si="70"/>
        <v>20</v>
      </c>
    </row>
    <row r="2981" spans="1:9" ht="30" x14ac:dyDescent="0.3">
      <c r="A2981" s="494" t="s">
        <v>7686</v>
      </c>
      <c r="B2981" s="510" t="s">
        <v>498</v>
      </c>
      <c r="C2981" s="302" t="s">
        <v>1789</v>
      </c>
      <c r="D2981" s="537">
        <v>61009014284</v>
      </c>
      <c r="E2981" s="508" t="s">
        <v>1276</v>
      </c>
      <c r="F2981" s="508" t="s">
        <v>350</v>
      </c>
      <c r="G2981" s="511">
        <v>100</v>
      </c>
      <c r="H2981" s="509">
        <f t="shared" si="69"/>
        <v>80</v>
      </c>
      <c r="I2981" s="501">
        <f t="shared" si="70"/>
        <v>20</v>
      </c>
    </row>
    <row r="2982" spans="1:9" ht="30" x14ac:dyDescent="0.3">
      <c r="A2982" s="494" t="s">
        <v>7687</v>
      </c>
      <c r="B2982" s="510" t="s">
        <v>539</v>
      </c>
      <c r="C2982" s="302" t="s">
        <v>4515</v>
      </c>
      <c r="D2982" s="537">
        <v>61009012427</v>
      </c>
      <c r="E2982" s="508" t="s">
        <v>1276</v>
      </c>
      <c r="F2982" s="508" t="s">
        <v>350</v>
      </c>
      <c r="G2982" s="511">
        <v>100</v>
      </c>
      <c r="H2982" s="509">
        <f t="shared" si="69"/>
        <v>80</v>
      </c>
      <c r="I2982" s="501">
        <f t="shared" si="70"/>
        <v>20</v>
      </c>
    </row>
    <row r="2983" spans="1:9" ht="30" x14ac:dyDescent="0.3">
      <c r="A2983" s="494" t="s">
        <v>7688</v>
      </c>
      <c r="B2983" s="510" t="s">
        <v>523</v>
      </c>
      <c r="C2983" s="302" t="s">
        <v>4881</v>
      </c>
      <c r="D2983" s="537">
        <v>61009029928</v>
      </c>
      <c r="E2983" s="508" t="s">
        <v>1276</v>
      </c>
      <c r="F2983" s="508" t="s">
        <v>350</v>
      </c>
      <c r="G2983" s="511">
        <v>100</v>
      </c>
      <c r="H2983" s="509">
        <f t="shared" si="69"/>
        <v>80</v>
      </c>
      <c r="I2983" s="501">
        <f t="shared" si="70"/>
        <v>20</v>
      </c>
    </row>
    <row r="2984" spans="1:9" ht="30" x14ac:dyDescent="0.3">
      <c r="A2984" s="494" t="s">
        <v>7689</v>
      </c>
      <c r="B2984" s="510" t="s">
        <v>7690</v>
      </c>
      <c r="C2984" s="302" t="s">
        <v>4515</v>
      </c>
      <c r="D2984" s="537">
        <v>61009012558</v>
      </c>
      <c r="E2984" s="508" t="s">
        <v>1276</v>
      </c>
      <c r="F2984" s="508" t="s">
        <v>350</v>
      </c>
      <c r="G2984" s="511">
        <v>100</v>
      </c>
      <c r="H2984" s="509">
        <f t="shared" si="69"/>
        <v>80</v>
      </c>
      <c r="I2984" s="501">
        <f t="shared" si="70"/>
        <v>20</v>
      </c>
    </row>
    <row r="2985" spans="1:9" ht="30" x14ac:dyDescent="0.3">
      <c r="A2985" s="494" t="s">
        <v>7691</v>
      </c>
      <c r="B2985" s="510" t="s">
        <v>7692</v>
      </c>
      <c r="C2985" s="302" t="s">
        <v>4232</v>
      </c>
      <c r="D2985" s="537">
        <v>61009020945</v>
      </c>
      <c r="E2985" s="508" t="s">
        <v>1276</v>
      </c>
      <c r="F2985" s="508" t="s">
        <v>350</v>
      </c>
      <c r="G2985" s="511">
        <v>100</v>
      </c>
      <c r="H2985" s="509">
        <f t="shared" si="69"/>
        <v>80</v>
      </c>
      <c r="I2985" s="501">
        <f t="shared" si="70"/>
        <v>20</v>
      </c>
    </row>
    <row r="2986" spans="1:9" ht="30" x14ac:dyDescent="0.3">
      <c r="A2986" s="494" t="s">
        <v>7693</v>
      </c>
      <c r="B2986" s="510" t="s">
        <v>1473</v>
      </c>
      <c r="C2986" s="302" t="s">
        <v>1789</v>
      </c>
      <c r="D2986" s="537">
        <v>61009027055</v>
      </c>
      <c r="E2986" s="508" t="s">
        <v>1276</v>
      </c>
      <c r="F2986" s="508" t="s">
        <v>350</v>
      </c>
      <c r="G2986" s="511">
        <v>100</v>
      </c>
      <c r="H2986" s="509">
        <f t="shared" si="69"/>
        <v>80</v>
      </c>
      <c r="I2986" s="501">
        <f t="shared" si="70"/>
        <v>20</v>
      </c>
    </row>
    <row r="2987" spans="1:9" ht="30" x14ac:dyDescent="0.3">
      <c r="A2987" s="494" t="s">
        <v>7694</v>
      </c>
      <c r="B2987" s="510" t="s">
        <v>7695</v>
      </c>
      <c r="C2987" s="302" t="s">
        <v>5659</v>
      </c>
      <c r="D2987" s="537">
        <v>61009021210</v>
      </c>
      <c r="E2987" s="508" t="s">
        <v>1276</v>
      </c>
      <c r="F2987" s="508" t="s">
        <v>350</v>
      </c>
      <c r="G2987" s="511">
        <v>100</v>
      </c>
      <c r="H2987" s="509">
        <f t="shared" si="69"/>
        <v>80</v>
      </c>
      <c r="I2987" s="501">
        <f t="shared" si="70"/>
        <v>20</v>
      </c>
    </row>
    <row r="2988" spans="1:9" ht="30" x14ac:dyDescent="0.3">
      <c r="A2988" s="494" t="s">
        <v>7696</v>
      </c>
      <c r="B2988" s="510" t="s">
        <v>7618</v>
      </c>
      <c r="C2988" s="302" t="s">
        <v>4640</v>
      </c>
      <c r="D2988" s="537">
        <v>61009005872</v>
      </c>
      <c r="E2988" s="508" t="s">
        <v>1276</v>
      </c>
      <c r="F2988" s="508" t="s">
        <v>350</v>
      </c>
      <c r="G2988" s="511">
        <v>100</v>
      </c>
      <c r="H2988" s="509">
        <f t="shared" si="69"/>
        <v>80</v>
      </c>
      <c r="I2988" s="501">
        <f t="shared" si="70"/>
        <v>20</v>
      </c>
    </row>
    <row r="2989" spans="1:9" ht="30" x14ac:dyDescent="0.3">
      <c r="A2989" s="494" t="s">
        <v>7697</v>
      </c>
      <c r="B2989" s="510" t="s">
        <v>925</v>
      </c>
      <c r="C2989" s="302" t="s">
        <v>4640</v>
      </c>
      <c r="D2989" s="537">
        <v>61009005008</v>
      </c>
      <c r="E2989" s="508" t="s">
        <v>1276</v>
      </c>
      <c r="F2989" s="508" t="s">
        <v>350</v>
      </c>
      <c r="G2989" s="511">
        <v>100</v>
      </c>
      <c r="H2989" s="509">
        <f t="shared" si="69"/>
        <v>80</v>
      </c>
      <c r="I2989" s="501">
        <f t="shared" si="70"/>
        <v>20</v>
      </c>
    </row>
    <row r="2990" spans="1:9" ht="30" x14ac:dyDescent="0.3">
      <c r="A2990" s="494" t="s">
        <v>7698</v>
      </c>
      <c r="B2990" s="510" t="s">
        <v>515</v>
      </c>
      <c r="C2990" s="302" t="s">
        <v>5659</v>
      </c>
      <c r="D2990" s="537">
        <v>61009012222</v>
      </c>
      <c r="E2990" s="508" t="s">
        <v>1276</v>
      </c>
      <c r="F2990" s="508" t="s">
        <v>350</v>
      </c>
      <c r="G2990" s="511">
        <v>100</v>
      </c>
      <c r="H2990" s="509">
        <f t="shared" si="69"/>
        <v>80</v>
      </c>
      <c r="I2990" s="501">
        <f t="shared" si="70"/>
        <v>20</v>
      </c>
    </row>
    <row r="2991" spans="1:9" ht="30" x14ac:dyDescent="0.3">
      <c r="A2991" s="494" t="s">
        <v>7699</v>
      </c>
      <c r="B2991" s="510" t="s">
        <v>3951</v>
      </c>
      <c r="C2991" s="302" t="s">
        <v>669</v>
      </c>
      <c r="D2991" s="537">
        <v>61009022921</v>
      </c>
      <c r="E2991" s="508" t="s">
        <v>1276</v>
      </c>
      <c r="F2991" s="508" t="s">
        <v>350</v>
      </c>
      <c r="G2991" s="511">
        <v>100</v>
      </c>
      <c r="H2991" s="509">
        <f t="shared" si="69"/>
        <v>80</v>
      </c>
      <c r="I2991" s="501">
        <f t="shared" si="70"/>
        <v>20</v>
      </c>
    </row>
    <row r="2992" spans="1:9" ht="30" x14ac:dyDescent="0.3">
      <c r="A2992" s="494" t="s">
        <v>7700</v>
      </c>
      <c r="B2992" s="510" t="s">
        <v>672</v>
      </c>
      <c r="C2992" s="302" t="s">
        <v>7389</v>
      </c>
      <c r="D2992" s="537">
        <v>61009019626</v>
      </c>
      <c r="E2992" s="508" t="s">
        <v>1276</v>
      </c>
      <c r="F2992" s="508" t="s">
        <v>350</v>
      </c>
      <c r="G2992" s="511">
        <v>100</v>
      </c>
      <c r="H2992" s="509">
        <f t="shared" si="69"/>
        <v>80</v>
      </c>
      <c r="I2992" s="501">
        <f t="shared" si="70"/>
        <v>20</v>
      </c>
    </row>
    <row r="2993" spans="1:9" ht="30" x14ac:dyDescent="0.3">
      <c r="A2993" s="494" t="s">
        <v>7701</v>
      </c>
      <c r="B2993" s="510" t="s">
        <v>499</v>
      </c>
      <c r="C2993" s="302" t="s">
        <v>4511</v>
      </c>
      <c r="D2993" s="537">
        <v>61009014391</v>
      </c>
      <c r="E2993" s="508" t="s">
        <v>1276</v>
      </c>
      <c r="F2993" s="508" t="s">
        <v>350</v>
      </c>
      <c r="G2993" s="511">
        <v>100</v>
      </c>
      <c r="H2993" s="509">
        <f t="shared" si="69"/>
        <v>80</v>
      </c>
      <c r="I2993" s="501">
        <f t="shared" si="70"/>
        <v>20</v>
      </c>
    </row>
    <row r="2994" spans="1:9" ht="30" x14ac:dyDescent="0.3">
      <c r="A2994" s="494" t="s">
        <v>7702</v>
      </c>
      <c r="B2994" s="510" t="s">
        <v>515</v>
      </c>
      <c r="C2994" s="302" t="s">
        <v>7389</v>
      </c>
      <c r="D2994" s="537">
        <v>61009013741</v>
      </c>
      <c r="E2994" s="508" t="s">
        <v>1276</v>
      </c>
      <c r="F2994" s="508" t="s">
        <v>350</v>
      </c>
      <c r="G2994" s="511">
        <v>100</v>
      </c>
      <c r="H2994" s="509">
        <f t="shared" si="69"/>
        <v>80</v>
      </c>
      <c r="I2994" s="501">
        <f t="shared" si="70"/>
        <v>20</v>
      </c>
    </row>
    <row r="2995" spans="1:9" ht="30" x14ac:dyDescent="0.3">
      <c r="A2995" s="494" t="s">
        <v>7703</v>
      </c>
      <c r="B2995" s="510" t="s">
        <v>3439</v>
      </c>
      <c r="C2995" s="302" t="s">
        <v>5968</v>
      </c>
      <c r="D2995" s="537">
        <v>61009027573</v>
      </c>
      <c r="E2995" s="508" t="s">
        <v>1276</v>
      </c>
      <c r="F2995" s="508" t="s">
        <v>350</v>
      </c>
      <c r="G2995" s="511">
        <v>100</v>
      </c>
      <c r="H2995" s="509">
        <f t="shared" si="69"/>
        <v>80</v>
      </c>
      <c r="I2995" s="501">
        <f t="shared" si="70"/>
        <v>20</v>
      </c>
    </row>
    <row r="2996" spans="1:9" ht="30" x14ac:dyDescent="0.3">
      <c r="A2996" s="494" t="s">
        <v>7704</v>
      </c>
      <c r="B2996" s="510" t="s">
        <v>3614</v>
      </c>
      <c r="C2996" s="302" t="s">
        <v>5961</v>
      </c>
      <c r="D2996" s="537">
        <v>61009021928</v>
      </c>
      <c r="E2996" s="508" t="s">
        <v>1276</v>
      </c>
      <c r="F2996" s="508" t="s">
        <v>350</v>
      </c>
      <c r="G2996" s="511">
        <v>100</v>
      </c>
      <c r="H2996" s="509">
        <f t="shared" si="69"/>
        <v>80</v>
      </c>
      <c r="I2996" s="501">
        <f t="shared" si="70"/>
        <v>20</v>
      </c>
    </row>
    <row r="2997" spans="1:9" ht="30" x14ac:dyDescent="0.3">
      <c r="A2997" s="494" t="s">
        <v>7705</v>
      </c>
      <c r="B2997" s="510" t="s">
        <v>1033</v>
      </c>
      <c r="C2997" s="302" t="s">
        <v>5968</v>
      </c>
      <c r="D2997" s="537">
        <v>61009025637</v>
      </c>
      <c r="E2997" s="508" t="s">
        <v>1276</v>
      </c>
      <c r="F2997" s="508" t="s">
        <v>350</v>
      </c>
      <c r="G2997" s="511">
        <v>100</v>
      </c>
      <c r="H2997" s="509">
        <f t="shared" si="69"/>
        <v>80</v>
      </c>
      <c r="I2997" s="501">
        <f t="shared" si="70"/>
        <v>20</v>
      </c>
    </row>
    <row r="2998" spans="1:9" ht="30" x14ac:dyDescent="0.3">
      <c r="A2998" s="494" t="s">
        <v>7706</v>
      </c>
      <c r="B2998" s="510" t="s">
        <v>613</v>
      </c>
      <c r="C2998" s="302" t="s">
        <v>4819</v>
      </c>
      <c r="D2998" s="537">
        <v>61009025016</v>
      </c>
      <c r="E2998" s="508" t="s">
        <v>1276</v>
      </c>
      <c r="F2998" s="508" t="s">
        <v>350</v>
      </c>
      <c r="G2998" s="511">
        <v>100</v>
      </c>
      <c r="H2998" s="509">
        <f t="shared" si="69"/>
        <v>80</v>
      </c>
      <c r="I2998" s="501">
        <f t="shared" si="70"/>
        <v>20</v>
      </c>
    </row>
    <row r="2999" spans="1:9" ht="30" x14ac:dyDescent="0.3">
      <c r="A2999" s="494" t="s">
        <v>7707</v>
      </c>
      <c r="B2999" s="510" t="s">
        <v>4616</v>
      </c>
      <c r="C2999" s="302" t="s">
        <v>7708</v>
      </c>
      <c r="D2999" s="537">
        <v>61009009615</v>
      </c>
      <c r="E2999" s="508" t="s">
        <v>1276</v>
      </c>
      <c r="F2999" s="508" t="s">
        <v>350</v>
      </c>
      <c r="G2999" s="511">
        <v>100</v>
      </c>
      <c r="H2999" s="509">
        <f t="shared" si="69"/>
        <v>80</v>
      </c>
      <c r="I2999" s="501">
        <f t="shared" si="70"/>
        <v>20</v>
      </c>
    </row>
    <row r="3000" spans="1:9" ht="30" x14ac:dyDescent="0.3">
      <c r="A3000" s="494" t="s">
        <v>7709</v>
      </c>
      <c r="B3000" s="510" t="s">
        <v>7480</v>
      </c>
      <c r="C3000" s="302" t="s">
        <v>7389</v>
      </c>
      <c r="D3000" s="537">
        <v>61009002496</v>
      </c>
      <c r="E3000" s="508" t="s">
        <v>1276</v>
      </c>
      <c r="F3000" s="508" t="s">
        <v>350</v>
      </c>
      <c r="G3000" s="511">
        <v>100</v>
      </c>
      <c r="H3000" s="509">
        <f t="shared" si="69"/>
        <v>80</v>
      </c>
      <c r="I3000" s="501">
        <f t="shared" si="70"/>
        <v>20</v>
      </c>
    </row>
    <row r="3001" spans="1:9" ht="30" x14ac:dyDescent="0.3">
      <c r="A3001" s="494" t="s">
        <v>7710</v>
      </c>
      <c r="B3001" s="510" t="s">
        <v>863</v>
      </c>
      <c r="C3001" s="302" t="s">
        <v>1789</v>
      </c>
      <c r="D3001" s="537">
        <v>61009032503</v>
      </c>
      <c r="E3001" s="508" t="s">
        <v>1276</v>
      </c>
      <c r="F3001" s="508" t="s">
        <v>350</v>
      </c>
      <c r="G3001" s="511">
        <v>100</v>
      </c>
      <c r="H3001" s="509">
        <f t="shared" si="69"/>
        <v>80</v>
      </c>
      <c r="I3001" s="501">
        <f t="shared" si="70"/>
        <v>20</v>
      </c>
    </row>
    <row r="3002" spans="1:9" ht="30" x14ac:dyDescent="0.3">
      <c r="A3002" s="494" t="s">
        <v>7711</v>
      </c>
      <c r="B3002" s="510" t="s">
        <v>7712</v>
      </c>
      <c r="C3002" s="302" t="s">
        <v>7713</v>
      </c>
      <c r="D3002" s="537">
        <v>61009018646</v>
      </c>
      <c r="E3002" s="508" t="s">
        <v>1276</v>
      </c>
      <c r="F3002" s="508" t="s">
        <v>350</v>
      </c>
      <c r="G3002" s="511">
        <v>100</v>
      </c>
      <c r="H3002" s="509">
        <f t="shared" si="69"/>
        <v>80</v>
      </c>
      <c r="I3002" s="501">
        <f t="shared" si="70"/>
        <v>20</v>
      </c>
    </row>
    <row r="3003" spans="1:9" ht="30" x14ac:dyDescent="0.3">
      <c r="A3003" s="494" t="s">
        <v>7714</v>
      </c>
      <c r="B3003" s="510" t="s">
        <v>7715</v>
      </c>
      <c r="C3003" s="302" t="s">
        <v>5659</v>
      </c>
      <c r="D3003" s="537">
        <v>61009002645</v>
      </c>
      <c r="E3003" s="508" t="s">
        <v>1276</v>
      </c>
      <c r="F3003" s="508" t="s">
        <v>350</v>
      </c>
      <c r="G3003" s="511">
        <v>100</v>
      </c>
      <c r="H3003" s="509">
        <f t="shared" si="69"/>
        <v>80</v>
      </c>
      <c r="I3003" s="501">
        <f t="shared" si="70"/>
        <v>20</v>
      </c>
    </row>
    <row r="3004" spans="1:9" ht="30" x14ac:dyDescent="0.3">
      <c r="A3004" s="494" t="s">
        <v>7716</v>
      </c>
      <c r="B3004" s="510" t="s">
        <v>519</v>
      </c>
      <c r="C3004" s="302" t="s">
        <v>7338</v>
      </c>
      <c r="D3004" s="537">
        <v>61009008713</v>
      </c>
      <c r="E3004" s="508" t="s">
        <v>1276</v>
      </c>
      <c r="F3004" s="508" t="s">
        <v>350</v>
      </c>
      <c r="G3004" s="511">
        <v>100</v>
      </c>
      <c r="H3004" s="509">
        <f t="shared" si="69"/>
        <v>80</v>
      </c>
      <c r="I3004" s="501">
        <f t="shared" si="70"/>
        <v>20</v>
      </c>
    </row>
    <row r="3005" spans="1:9" ht="30" x14ac:dyDescent="0.3">
      <c r="A3005" s="494" t="s">
        <v>7717</v>
      </c>
      <c r="B3005" s="510" t="s">
        <v>991</v>
      </c>
      <c r="C3005" s="302" t="s">
        <v>1789</v>
      </c>
      <c r="D3005" s="537">
        <v>61009021990</v>
      </c>
      <c r="E3005" s="508" t="s">
        <v>1276</v>
      </c>
      <c r="F3005" s="508" t="s">
        <v>350</v>
      </c>
      <c r="G3005" s="511">
        <v>100</v>
      </c>
      <c r="H3005" s="509">
        <f t="shared" si="69"/>
        <v>80</v>
      </c>
      <c r="I3005" s="501">
        <f t="shared" si="70"/>
        <v>20</v>
      </c>
    </row>
    <row r="3006" spans="1:9" ht="30" x14ac:dyDescent="0.3">
      <c r="A3006" s="494" t="s">
        <v>7718</v>
      </c>
      <c r="B3006" s="510" t="s">
        <v>536</v>
      </c>
      <c r="C3006" s="302" t="s">
        <v>7719</v>
      </c>
      <c r="D3006" s="537">
        <v>61009027344</v>
      </c>
      <c r="E3006" s="508" t="s">
        <v>1276</v>
      </c>
      <c r="F3006" s="508" t="s">
        <v>350</v>
      </c>
      <c r="G3006" s="511">
        <v>100</v>
      </c>
      <c r="H3006" s="509">
        <f t="shared" si="69"/>
        <v>80</v>
      </c>
      <c r="I3006" s="501">
        <f t="shared" si="70"/>
        <v>20</v>
      </c>
    </row>
    <row r="3007" spans="1:9" ht="30" x14ac:dyDescent="0.3">
      <c r="A3007" s="494" t="s">
        <v>7720</v>
      </c>
      <c r="B3007" s="510" t="s">
        <v>5798</v>
      </c>
      <c r="C3007" s="302" t="s">
        <v>4232</v>
      </c>
      <c r="D3007" s="537">
        <v>61009006115</v>
      </c>
      <c r="E3007" s="508" t="s">
        <v>1276</v>
      </c>
      <c r="F3007" s="508" t="s">
        <v>350</v>
      </c>
      <c r="G3007" s="511">
        <v>100</v>
      </c>
      <c r="H3007" s="509">
        <f t="shared" si="69"/>
        <v>80</v>
      </c>
      <c r="I3007" s="501">
        <f t="shared" si="70"/>
        <v>20</v>
      </c>
    </row>
    <row r="3008" spans="1:9" ht="30" x14ac:dyDescent="0.3">
      <c r="A3008" s="494" t="s">
        <v>968</v>
      </c>
      <c r="B3008" s="510" t="s">
        <v>972</v>
      </c>
      <c r="C3008" s="302" t="s">
        <v>2303</v>
      </c>
      <c r="D3008" s="537">
        <v>61009026265</v>
      </c>
      <c r="E3008" s="508" t="s">
        <v>1276</v>
      </c>
      <c r="F3008" s="508" t="s">
        <v>350</v>
      </c>
      <c r="G3008" s="511">
        <v>100</v>
      </c>
      <c r="H3008" s="509">
        <f t="shared" si="69"/>
        <v>80</v>
      </c>
      <c r="I3008" s="501">
        <f t="shared" si="70"/>
        <v>20</v>
      </c>
    </row>
    <row r="3009" spans="1:9" ht="30" x14ac:dyDescent="0.3">
      <c r="A3009" s="494" t="s">
        <v>7721</v>
      </c>
      <c r="B3009" s="510" t="s">
        <v>1692</v>
      </c>
      <c r="C3009" s="302" t="s">
        <v>4881</v>
      </c>
      <c r="D3009" s="537">
        <v>61009016435</v>
      </c>
      <c r="E3009" s="508" t="s">
        <v>1276</v>
      </c>
      <c r="F3009" s="508" t="s">
        <v>350</v>
      </c>
      <c r="G3009" s="511">
        <v>100</v>
      </c>
      <c r="H3009" s="509">
        <f t="shared" si="69"/>
        <v>80</v>
      </c>
      <c r="I3009" s="501">
        <f t="shared" si="70"/>
        <v>20</v>
      </c>
    </row>
    <row r="3010" spans="1:9" ht="30" x14ac:dyDescent="0.3">
      <c r="A3010" s="494" t="s">
        <v>7722</v>
      </c>
      <c r="B3010" s="510" t="s">
        <v>2727</v>
      </c>
      <c r="C3010" s="302" t="s">
        <v>669</v>
      </c>
      <c r="D3010" s="537">
        <v>61009012514</v>
      </c>
      <c r="E3010" s="508" t="s">
        <v>1276</v>
      </c>
      <c r="F3010" s="508" t="s">
        <v>350</v>
      </c>
      <c r="G3010" s="511">
        <v>100</v>
      </c>
      <c r="H3010" s="509">
        <f t="shared" si="69"/>
        <v>80</v>
      </c>
      <c r="I3010" s="501">
        <f t="shared" si="70"/>
        <v>20</v>
      </c>
    </row>
    <row r="3011" spans="1:9" ht="30" x14ac:dyDescent="0.3">
      <c r="A3011" s="494" t="s">
        <v>7723</v>
      </c>
      <c r="B3011" s="510" t="s">
        <v>2105</v>
      </c>
      <c r="C3011" s="302" t="s">
        <v>7724</v>
      </c>
      <c r="D3011" s="537">
        <v>61009008486</v>
      </c>
      <c r="E3011" s="508" t="s">
        <v>1276</v>
      </c>
      <c r="F3011" s="508" t="s">
        <v>350</v>
      </c>
      <c r="G3011" s="511">
        <v>100</v>
      </c>
      <c r="H3011" s="509">
        <f t="shared" si="69"/>
        <v>80</v>
      </c>
      <c r="I3011" s="501">
        <f t="shared" si="70"/>
        <v>20</v>
      </c>
    </row>
    <row r="3012" spans="1:9" ht="30" x14ac:dyDescent="0.3">
      <c r="A3012" s="494" t="s">
        <v>7725</v>
      </c>
      <c r="B3012" s="510" t="s">
        <v>585</v>
      </c>
      <c r="C3012" s="302" t="s">
        <v>7372</v>
      </c>
      <c r="D3012" s="537">
        <v>61009003076</v>
      </c>
      <c r="E3012" s="508" t="s">
        <v>1276</v>
      </c>
      <c r="F3012" s="508" t="s">
        <v>350</v>
      </c>
      <c r="G3012" s="511">
        <v>100</v>
      </c>
      <c r="H3012" s="509">
        <f t="shared" si="69"/>
        <v>80</v>
      </c>
      <c r="I3012" s="501">
        <f t="shared" si="70"/>
        <v>20</v>
      </c>
    </row>
    <row r="3013" spans="1:9" ht="30" x14ac:dyDescent="0.3">
      <c r="A3013" s="494" t="s">
        <v>7726</v>
      </c>
      <c r="B3013" s="510" t="s">
        <v>672</v>
      </c>
      <c r="C3013" s="302" t="s">
        <v>7727</v>
      </c>
      <c r="D3013" s="514" t="s">
        <v>7728</v>
      </c>
      <c r="E3013" s="508" t="s">
        <v>1276</v>
      </c>
      <c r="F3013" s="508" t="s">
        <v>350</v>
      </c>
      <c r="G3013" s="511">
        <v>100</v>
      </c>
      <c r="H3013" s="509">
        <f t="shared" si="69"/>
        <v>80</v>
      </c>
      <c r="I3013" s="501">
        <f t="shared" si="70"/>
        <v>20</v>
      </c>
    </row>
    <row r="3014" spans="1:9" ht="30" x14ac:dyDescent="0.3">
      <c r="A3014" s="494" t="s">
        <v>7729</v>
      </c>
      <c r="B3014" s="510" t="s">
        <v>1063</v>
      </c>
      <c r="C3014" s="302" t="s">
        <v>3222</v>
      </c>
      <c r="D3014" s="514" t="s">
        <v>7730</v>
      </c>
      <c r="E3014" s="508" t="s">
        <v>1276</v>
      </c>
      <c r="F3014" s="508" t="s">
        <v>350</v>
      </c>
      <c r="G3014" s="511">
        <v>100</v>
      </c>
      <c r="H3014" s="509">
        <f t="shared" si="69"/>
        <v>80</v>
      </c>
      <c r="I3014" s="501">
        <f t="shared" si="70"/>
        <v>20</v>
      </c>
    </row>
    <row r="3015" spans="1:9" ht="30" x14ac:dyDescent="0.3">
      <c r="A3015" s="494" t="s">
        <v>7731</v>
      </c>
      <c r="B3015" s="510" t="s">
        <v>6680</v>
      </c>
      <c r="C3015" s="302" t="s">
        <v>7732</v>
      </c>
      <c r="D3015" s="514" t="s">
        <v>7733</v>
      </c>
      <c r="E3015" s="508" t="s">
        <v>1276</v>
      </c>
      <c r="F3015" s="508" t="s">
        <v>350</v>
      </c>
      <c r="G3015" s="511">
        <v>100</v>
      </c>
      <c r="H3015" s="509">
        <f t="shared" si="69"/>
        <v>80</v>
      </c>
      <c r="I3015" s="501">
        <f t="shared" si="70"/>
        <v>20</v>
      </c>
    </row>
    <row r="3016" spans="1:9" ht="30" x14ac:dyDescent="0.3">
      <c r="A3016" s="494" t="s">
        <v>7734</v>
      </c>
      <c r="B3016" s="510" t="s">
        <v>3678</v>
      </c>
      <c r="C3016" s="302" t="s">
        <v>7735</v>
      </c>
      <c r="D3016" s="514" t="s">
        <v>7736</v>
      </c>
      <c r="E3016" s="508" t="s">
        <v>1276</v>
      </c>
      <c r="F3016" s="508" t="s">
        <v>350</v>
      </c>
      <c r="G3016" s="511">
        <v>100</v>
      </c>
      <c r="H3016" s="509">
        <f t="shared" si="69"/>
        <v>80</v>
      </c>
      <c r="I3016" s="501">
        <f t="shared" si="70"/>
        <v>20</v>
      </c>
    </row>
    <row r="3017" spans="1:9" ht="30" x14ac:dyDescent="0.3">
      <c r="A3017" s="494" t="s">
        <v>7737</v>
      </c>
      <c r="B3017" s="510" t="s">
        <v>1033</v>
      </c>
      <c r="C3017" s="302" t="s">
        <v>2303</v>
      </c>
      <c r="D3017" s="514" t="s">
        <v>7738</v>
      </c>
      <c r="E3017" s="508" t="s">
        <v>1276</v>
      </c>
      <c r="F3017" s="508" t="s">
        <v>350</v>
      </c>
      <c r="G3017" s="511">
        <v>100</v>
      </c>
      <c r="H3017" s="509">
        <f t="shared" si="69"/>
        <v>80</v>
      </c>
      <c r="I3017" s="501">
        <f t="shared" si="70"/>
        <v>20</v>
      </c>
    </row>
    <row r="3018" spans="1:9" ht="30" x14ac:dyDescent="0.3">
      <c r="A3018" s="494" t="s">
        <v>7739</v>
      </c>
      <c r="B3018" s="510" t="s">
        <v>4457</v>
      </c>
      <c r="C3018" s="302" t="s">
        <v>7740</v>
      </c>
      <c r="D3018" s="514" t="s">
        <v>7741</v>
      </c>
      <c r="E3018" s="508" t="s">
        <v>1276</v>
      </c>
      <c r="F3018" s="508" t="s">
        <v>350</v>
      </c>
      <c r="G3018" s="511">
        <v>100</v>
      </c>
      <c r="H3018" s="509">
        <f t="shared" si="69"/>
        <v>80</v>
      </c>
      <c r="I3018" s="501">
        <f t="shared" si="70"/>
        <v>20</v>
      </c>
    </row>
    <row r="3019" spans="1:9" ht="30" x14ac:dyDescent="0.3">
      <c r="A3019" s="494" t="s">
        <v>7742</v>
      </c>
      <c r="B3019" s="510" t="s">
        <v>515</v>
      </c>
      <c r="C3019" s="302" t="s">
        <v>6564</v>
      </c>
      <c r="D3019" s="514" t="s">
        <v>7743</v>
      </c>
      <c r="E3019" s="508" t="s">
        <v>1276</v>
      </c>
      <c r="F3019" s="508" t="s">
        <v>350</v>
      </c>
      <c r="G3019" s="511">
        <v>100</v>
      </c>
      <c r="H3019" s="509">
        <f t="shared" si="69"/>
        <v>80</v>
      </c>
      <c r="I3019" s="501">
        <f t="shared" si="70"/>
        <v>20</v>
      </c>
    </row>
    <row r="3020" spans="1:9" ht="30" x14ac:dyDescent="0.3">
      <c r="A3020" s="494" t="s">
        <v>7744</v>
      </c>
      <c r="B3020" s="510" t="s">
        <v>2724</v>
      </c>
      <c r="C3020" s="302" t="s">
        <v>1069</v>
      </c>
      <c r="D3020" s="514" t="s">
        <v>7745</v>
      </c>
      <c r="E3020" s="508" t="s">
        <v>1276</v>
      </c>
      <c r="F3020" s="508" t="s">
        <v>350</v>
      </c>
      <c r="G3020" s="511">
        <v>100</v>
      </c>
      <c r="H3020" s="509">
        <f t="shared" si="69"/>
        <v>80</v>
      </c>
      <c r="I3020" s="501">
        <f t="shared" si="70"/>
        <v>20</v>
      </c>
    </row>
    <row r="3021" spans="1:9" ht="30" x14ac:dyDescent="0.3">
      <c r="A3021" s="494" t="s">
        <v>7746</v>
      </c>
      <c r="B3021" s="510" t="s">
        <v>488</v>
      </c>
      <c r="C3021" s="302" t="s">
        <v>3801</v>
      </c>
      <c r="D3021" s="514" t="s">
        <v>7747</v>
      </c>
      <c r="E3021" s="508" t="s">
        <v>1276</v>
      </c>
      <c r="F3021" s="508" t="s">
        <v>350</v>
      </c>
      <c r="G3021" s="511">
        <v>100</v>
      </c>
      <c r="H3021" s="509">
        <f t="shared" si="69"/>
        <v>80</v>
      </c>
      <c r="I3021" s="501">
        <f t="shared" si="70"/>
        <v>20</v>
      </c>
    </row>
    <row r="3022" spans="1:9" ht="30" x14ac:dyDescent="0.3">
      <c r="A3022" s="494" t="s">
        <v>7748</v>
      </c>
      <c r="B3022" s="510" t="s">
        <v>535</v>
      </c>
      <c r="C3022" s="302" t="s">
        <v>3748</v>
      </c>
      <c r="D3022" s="514">
        <v>60001135160</v>
      </c>
      <c r="E3022" s="508" t="s">
        <v>1276</v>
      </c>
      <c r="F3022" s="508" t="s">
        <v>350</v>
      </c>
      <c r="G3022" s="511">
        <v>100</v>
      </c>
      <c r="H3022" s="509">
        <f t="shared" si="69"/>
        <v>80</v>
      </c>
      <c r="I3022" s="501">
        <f t="shared" si="70"/>
        <v>20</v>
      </c>
    </row>
    <row r="3023" spans="1:9" ht="30" x14ac:dyDescent="0.3">
      <c r="A3023" s="494" t="s">
        <v>7749</v>
      </c>
      <c r="B3023" s="510" t="s">
        <v>659</v>
      </c>
      <c r="C3023" s="302" t="s">
        <v>4212</v>
      </c>
      <c r="D3023" s="514" t="s">
        <v>7750</v>
      </c>
      <c r="E3023" s="508" t="s">
        <v>1276</v>
      </c>
      <c r="F3023" s="508" t="s">
        <v>350</v>
      </c>
      <c r="G3023" s="511">
        <v>100</v>
      </c>
      <c r="H3023" s="509">
        <f t="shared" si="69"/>
        <v>80</v>
      </c>
      <c r="I3023" s="501">
        <f t="shared" si="70"/>
        <v>20</v>
      </c>
    </row>
    <row r="3024" spans="1:9" ht="30" x14ac:dyDescent="0.3">
      <c r="A3024" s="494" t="s">
        <v>7751</v>
      </c>
      <c r="B3024" s="510" t="s">
        <v>542</v>
      </c>
      <c r="C3024" s="302" t="s">
        <v>7752</v>
      </c>
      <c r="D3024" s="514" t="s">
        <v>7753</v>
      </c>
      <c r="E3024" s="508" t="s">
        <v>1276</v>
      </c>
      <c r="F3024" s="508" t="s">
        <v>350</v>
      </c>
      <c r="G3024" s="511">
        <v>100</v>
      </c>
      <c r="H3024" s="509">
        <f t="shared" si="69"/>
        <v>80</v>
      </c>
      <c r="I3024" s="501">
        <f t="shared" si="70"/>
        <v>20</v>
      </c>
    </row>
    <row r="3025" spans="1:9" ht="30" x14ac:dyDescent="0.3">
      <c r="A3025" s="494" t="s">
        <v>7754</v>
      </c>
      <c r="B3025" s="510" t="s">
        <v>488</v>
      </c>
      <c r="C3025" s="302" t="s">
        <v>5382</v>
      </c>
      <c r="D3025" s="514" t="s">
        <v>7755</v>
      </c>
      <c r="E3025" s="508" t="s">
        <v>1276</v>
      </c>
      <c r="F3025" s="508" t="s">
        <v>350</v>
      </c>
      <c r="G3025" s="511">
        <v>100</v>
      </c>
      <c r="H3025" s="509">
        <f t="shared" si="69"/>
        <v>80</v>
      </c>
      <c r="I3025" s="501">
        <f t="shared" si="70"/>
        <v>20</v>
      </c>
    </row>
    <row r="3026" spans="1:9" ht="30" x14ac:dyDescent="0.3">
      <c r="A3026" s="494" t="s">
        <v>7756</v>
      </c>
      <c r="B3026" s="510" t="s">
        <v>3817</v>
      </c>
      <c r="C3026" s="302" t="s">
        <v>1005</v>
      </c>
      <c r="D3026" s="514" t="s">
        <v>7757</v>
      </c>
      <c r="E3026" s="508" t="s">
        <v>1276</v>
      </c>
      <c r="F3026" s="508" t="s">
        <v>350</v>
      </c>
      <c r="G3026" s="511">
        <v>100</v>
      </c>
      <c r="H3026" s="509">
        <f t="shared" si="69"/>
        <v>80</v>
      </c>
      <c r="I3026" s="501">
        <f t="shared" si="70"/>
        <v>20</v>
      </c>
    </row>
    <row r="3027" spans="1:9" ht="30" x14ac:dyDescent="0.3">
      <c r="A3027" s="494" t="s">
        <v>7758</v>
      </c>
      <c r="B3027" s="510" t="s">
        <v>7759</v>
      </c>
      <c r="C3027" s="302" t="s">
        <v>1069</v>
      </c>
      <c r="D3027" s="514" t="s">
        <v>7760</v>
      </c>
      <c r="E3027" s="508" t="s">
        <v>1276</v>
      </c>
      <c r="F3027" s="508" t="s">
        <v>350</v>
      </c>
      <c r="G3027" s="511">
        <v>100</v>
      </c>
      <c r="H3027" s="509">
        <f t="shared" si="69"/>
        <v>80</v>
      </c>
      <c r="I3027" s="501">
        <f t="shared" si="70"/>
        <v>20</v>
      </c>
    </row>
    <row r="3028" spans="1:9" ht="30" x14ac:dyDescent="0.3">
      <c r="A3028" s="494" t="s">
        <v>7761</v>
      </c>
      <c r="B3028" s="510" t="s">
        <v>1838</v>
      </c>
      <c r="C3028" s="302" t="s">
        <v>6076</v>
      </c>
      <c r="D3028" s="514" t="s">
        <v>7762</v>
      </c>
      <c r="E3028" s="508" t="s">
        <v>1276</v>
      </c>
      <c r="F3028" s="508" t="s">
        <v>350</v>
      </c>
      <c r="G3028" s="511">
        <v>100</v>
      </c>
      <c r="H3028" s="509">
        <f t="shared" si="69"/>
        <v>80</v>
      </c>
      <c r="I3028" s="501">
        <f t="shared" si="70"/>
        <v>20</v>
      </c>
    </row>
    <row r="3029" spans="1:9" ht="30" x14ac:dyDescent="0.3">
      <c r="A3029" s="494" t="s">
        <v>7763</v>
      </c>
      <c r="B3029" s="510" t="s">
        <v>7764</v>
      </c>
      <c r="C3029" s="302" t="s">
        <v>7765</v>
      </c>
      <c r="D3029" s="514" t="s">
        <v>7766</v>
      </c>
      <c r="E3029" s="508" t="s">
        <v>1276</v>
      </c>
      <c r="F3029" s="508" t="s">
        <v>350</v>
      </c>
      <c r="G3029" s="511">
        <v>100</v>
      </c>
      <c r="H3029" s="509">
        <f t="shared" si="69"/>
        <v>80</v>
      </c>
      <c r="I3029" s="501">
        <f t="shared" si="70"/>
        <v>20</v>
      </c>
    </row>
    <row r="3030" spans="1:9" ht="30" x14ac:dyDescent="0.3">
      <c r="A3030" s="494" t="s">
        <v>7767</v>
      </c>
      <c r="B3030" s="510" t="s">
        <v>7452</v>
      </c>
      <c r="C3030" s="302" t="s">
        <v>4781</v>
      </c>
      <c r="D3030" s="514" t="s">
        <v>7768</v>
      </c>
      <c r="E3030" s="508" t="s">
        <v>1276</v>
      </c>
      <c r="F3030" s="508" t="s">
        <v>350</v>
      </c>
      <c r="G3030" s="511">
        <v>100</v>
      </c>
      <c r="H3030" s="509">
        <f t="shared" si="69"/>
        <v>80</v>
      </c>
      <c r="I3030" s="501">
        <f t="shared" si="70"/>
        <v>20</v>
      </c>
    </row>
    <row r="3031" spans="1:9" ht="30" x14ac:dyDescent="0.3">
      <c r="A3031" s="494" t="s">
        <v>7769</v>
      </c>
      <c r="B3031" s="510" t="s">
        <v>483</v>
      </c>
      <c r="C3031" s="302" t="s">
        <v>7770</v>
      </c>
      <c r="D3031" s="514" t="s">
        <v>7771</v>
      </c>
      <c r="E3031" s="508" t="s">
        <v>1276</v>
      </c>
      <c r="F3031" s="508" t="s">
        <v>350</v>
      </c>
      <c r="G3031" s="511">
        <v>100</v>
      </c>
      <c r="H3031" s="509">
        <f t="shared" si="69"/>
        <v>80</v>
      </c>
      <c r="I3031" s="501">
        <f t="shared" si="70"/>
        <v>20</v>
      </c>
    </row>
    <row r="3032" spans="1:9" ht="30" x14ac:dyDescent="0.3">
      <c r="A3032" s="494" t="s">
        <v>7772</v>
      </c>
      <c r="B3032" s="510" t="s">
        <v>7773</v>
      </c>
      <c r="C3032" s="302"/>
      <c r="D3032" s="514" t="s">
        <v>7774</v>
      </c>
      <c r="E3032" s="508" t="s">
        <v>1276</v>
      </c>
      <c r="F3032" s="508" t="s">
        <v>350</v>
      </c>
      <c r="G3032" s="511">
        <v>100</v>
      </c>
      <c r="H3032" s="509">
        <f t="shared" si="69"/>
        <v>80</v>
      </c>
      <c r="I3032" s="501">
        <f t="shared" si="70"/>
        <v>20</v>
      </c>
    </row>
    <row r="3033" spans="1:9" ht="30" x14ac:dyDescent="0.3">
      <c r="A3033" s="494" t="s">
        <v>7775</v>
      </c>
      <c r="B3033" s="510" t="s">
        <v>1572</v>
      </c>
      <c r="C3033" s="302" t="s">
        <v>7776</v>
      </c>
      <c r="D3033" s="514" t="s">
        <v>7777</v>
      </c>
      <c r="E3033" s="508" t="s">
        <v>1276</v>
      </c>
      <c r="F3033" s="508" t="s">
        <v>350</v>
      </c>
      <c r="G3033" s="511">
        <v>100</v>
      </c>
      <c r="H3033" s="509">
        <f t="shared" ref="H3033:H3096" si="71">G3033-I3033</f>
        <v>80</v>
      </c>
      <c r="I3033" s="501">
        <f t="shared" ref="I3033:I3096" si="72">G3033*20%</f>
        <v>20</v>
      </c>
    </row>
    <row r="3034" spans="1:9" ht="30" x14ac:dyDescent="0.3">
      <c r="A3034" s="494" t="s">
        <v>7778</v>
      </c>
      <c r="B3034" s="510" t="s">
        <v>550</v>
      </c>
      <c r="C3034" s="302" t="s">
        <v>7779</v>
      </c>
      <c r="D3034" s="514" t="s">
        <v>7780</v>
      </c>
      <c r="E3034" s="508" t="s">
        <v>1276</v>
      </c>
      <c r="F3034" s="508" t="s">
        <v>350</v>
      </c>
      <c r="G3034" s="511">
        <v>100</v>
      </c>
      <c r="H3034" s="509">
        <f t="shared" si="71"/>
        <v>80</v>
      </c>
      <c r="I3034" s="501">
        <f t="shared" si="72"/>
        <v>20</v>
      </c>
    </row>
    <row r="3035" spans="1:9" ht="30" x14ac:dyDescent="0.3">
      <c r="A3035" s="494" t="s">
        <v>7781</v>
      </c>
      <c r="B3035" s="510" t="s">
        <v>485</v>
      </c>
      <c r="C3035" s="302" t="s">
        <v>1599</v>
      </c>
      <c r="D3035" s="514" t="s">
        <v>7782</v>
      </c>
      <c r="E3035" s="508" t="s">
        <v>1276</v>
      </c>
      <c r="F3035" s="508" t="s">
        <v>350</v>
      </c>
      <c r="G3035" s="511">
        <v>100</v>
      </c>
      <c r="H3035" s="509">
        <f t="shared" si="71"/>
        <v>80</v>
      </c>
      <c r="I3035" s="501">
        <f t="shared" si="72"/>
        <v>20</v>
      </c>
    </row>
    <row r="3036" spans="1:9" ht="30" x14ac:dyDescent="0.3">
      <c r="A3036" s="494" t="s">
        <v>7783</v>
      </c>
      <c r="B3036" s="510" t="s">
        <v>6000</v>
      </c>
      <c r="C3036" s="302" t="s">
        <v>7784</v>
      </c>
      <c r="D3036" s="514" t="s">
        <v>7785</v>
      </c>
      <c r="E3036" s="508" t="s">
        <v>1276</v>
      </c>
      <c r="F3036" s="508" t="s">
        <v>350</v>
      </c>
      <c r="G3036" s="511">
        <v>100</v>
      </c>
      <c r="H3036" s="509">
        <f t="shared" si="71"/>
        <v>80</v>
      </c>
      <c r="I3036" s="501">
        <f t="shared" si="72"/>
        <v>20</v>
      </c>
    </row>
    <row r="3037" spans="1:9" ht="30" x14ac:dyDescent="0.3">
      <c r="A3037" s="494" t="s">
        <v>7786</v>
      </c>
      <c r="B3037" s="510" t="s">
        <v>1953</v>
      </c>
      <c r="C3037" s="302" t="s">
        <v>7740</v>
      </c>
      <c r="D3037" s="514" t="s">
        <v>7787</v>
      </c>
      <c r="E3037" s="508" t="s">
        <v>1276</v>
      </c>
      <c r="F3037" s="508" t="s">
        <v>350</v>
      </c>
      <c r="G3037" s="511">
        <v>100</v>
      </c>
      <c r="H3037" s="509">
        <f t="shared" si="71"/>
        <v>80</v>
      </c>
      <c r="I3037" s="501">
        <f t="shared" si="72"/>
        <v>20</v>
      </c>
    </row>
    <row r="3038" spans="1:9" ht="30" x14ac:dyDescent="0.3">
      <c r="A3038" s="494" t="s">
        <v>7788</v>
      </c>
      <c r="B3038" s="510" t="s">
        <v>3915</v>
      </c>
      <c r="C3038" s="302" t="s">
        <v>7789</v>
      </c>
      <c r="D3038" s="514" t="s">
        <v>7790</v>
      </c>
      <c r="E3038" s="508" t="s">
        <v>1276</v>
      </c>
      <c r="F3038" s="508" t="s">
        <v>350</v>
      </c>
      <c r="G3038" s="511">
        <v>100</v>
      </c>
      <c r="H3038" s="509">
        <f t="shared" si="71"/>
        <v>80</v>
      </c>
      <c r="I3038" s="501">
        <f t="shared" si="72"/>
        <v>20</v>
      </c>
    </row>
    <row r="3039" spans="1:9" ht="30" x14ac:dyDescent="0.3">
      <c r="A3039" s="494" t="s">
        <v>7791</v>
      </c>
      <c r="B3039" s="510" t="s">
        <v>3810</v>
      </c>
      <c r="C3039" s="302" t="s">
        <v>1005</v>
      </c>
      <c r="D3039" s="514" t="s">
        <v>7792</v>
      </c>
      <c r="E3039" s="508" t="s">
        <v>1276</v>
      </c>
      <c r="F3039" s="508" t="s">
        <v>350</v>
      </c>
      <c r="G3039" s="511">
        <v>100</v>
      </c>
      <c r="H3039" s="509">
        <f t="shared" si="71"/>
        <v>80</v>
      </c>
      <c r="I3039" s="501">
        <f t="shared" si="72"/>
        <v>20</v>
      </c>
    </row>
    <row r="3040" spans="1:9" ht="30" x14ac:dyDescent="0.3">
      <c r="A3040" s="494" t="s">
        <v>7793</v>
      </c>
      <c r="B3040" s="510" t="s">
        <v>7794</v>
      </c>
      <c r="C3040" s="302" t="s">
        <v>7795</v>
      </c>
      <c r="D3040" s="514" t="s">
        <v>7796</v>
      </c>
      <c r="E3040" s="508" t="s">
        <v>1276</v>
      </c>
      <c r="F3040" s="508" t="s">
        <v>350</v>
      </c>
      <c r="G3040" s="511">
        <v>100</v>
      </c>
      <c r="H3040" s="509">
        <f t="shared" si="71"/>
        <v>80</v>
      </c>
      <c r="I3040" s="501">
        <f t="shared" si="72"/>
        <v>20</v>
      </c>
    </row>
    <row r="3041" spans="1:9" ht="30" x14ac:dyDescent="0.3">
      <c r="A3041" s="494" t="s">
        <v>7797</v>
      </c>
      <c r="B3041" s="510" t="s">
        <v>672</v>
      </c>
      <c r="C3041" s="302" t="s">
        <v>7798</v>
      </c>
      <c r="D3041" s="514" t="s">
        <v>7799</v>
      </c>
      <c r="E3041" s="508" t="s">
        <v>1276</v>
      </c>
      <c r="F3041" s="508" t="s">
        <v>350</v>
      </c>
      <c r="G3041" s="511">
        <v>100</v>
      </c>
      <c r="H3041" s="509">
        <f t="shared" si="71"/>
        <v>80</v>
      </c>
      <c r="I3041" s="501">
        <f t="shared" si="72"/>
        <v>20</v>
      </c>
    </row>
    <row r="3042" spans="1:9" ht="30" x14ac:dyDescent="0.3">
      <c r="A3042" s="494" t="s">
        <v>7800</v>
      </c>
      <c r="B3042" s="510" t="s">
        <v>2608</v>
      </c>
      <c r="C3042" s="302" t="s">
        <v>4074</v>
      </c>
      <c r="D3042" s="514">
        <v>60001081698</v>
      </c>
      <c r="E3042" s="508" t="s">
        <v>1276</v>
      </c>
      <c r="F3042" s="508" t="s">
        <v>350</v>
      </c>
      <c r="G3042" s="511">
        <v>100</v>
      </c>
      <c r="H3042" s="509">
        <f t="shared" si="71"/>
        <v>80</v>
      </c>
      <c r="I3042" s="501">
        <f t="shared" si="72"/>
        <v>20</v>
      </c>
    </row>
    <row r="3043" spans="1:9" ht="30" x14ac:dyDescent="0.3">
      <c r="A3043" s="494" t="s">
        <v>7801</v>
      </c>
      <c r="B3043" s="510" t="s">
        <v>7182</v>
      </c>
      <c r="C3043" s="302" t="s">
        <v>7802</v>
      </c>
      <c r="D3043" s="514">
        <v>60001060356</v>
      </c>
      <c r="E3043" s="508" t="s">
        <v>1276</v>
      </c>
      <c r="F3043" s="508" t="s">
        <v>350</v>
      </c>
      <c r="G3043" s="511">
        <v>100</v>
      </c>
      <c r="H3043" s="509">
        <f t="shared" si="71"/>
        <v>80</v>
      </c>
      <c r="I3043" s="501">
        <f t="shared" si="72"/>
        <v>20</v>
      </c>
    </row>
    <row r="3044" spans="1:9" ht="30" x14ac:dyDescent="0.3">
      <c r="A3044" s="494" t="s">
        <v>7803</v>
      </c>
      <c r="B3044" s="510" t="s">
        <v>7804</v>
      </c>
      <c r="C3044" s="302" t="s">
        <v>2549</v>
      </c>
      <c r="D3044" s="514">
        <v>60001077035</v>
      </c>
      <c r="E3044" s="508" t="s">
        <v>1276</v>
      </c>
      <c r="F3044" s="508" t="s">
        <v>350</v>
      </c>
      <c r="G3044" s="511">
        <v>100</v>
      </c>
      <c r="H3044" s="509">
        <f t="shared" si="71"/>
        <v>80</v>
      </c>
      <c r="I3044" s="501">
        <f t="shared" si="72"/>
        <v>20</v>
      </c>
    </row>
    <row r="3045" spans="1:9" ht="30" x14ac:dyDescent="0.3">
      <c r="A3045" s="494" t="s">
        <v>7805</v>
      </c>
      <c r="B3045" s="510" t="s">
        <v>2868</v>
      </c>
      <c r="C3045" s="302" t="s">
        <v>7806</v>
      </c>
      <c r="D3045" s="514">
        <v>60001050152</v>
      </c>
      <c r="E3045" s="508" t="s">
        <v>1276</v>
      </c>
      <c r="F3045" s="508" t="s">
        <v>350</v>
      </c>
      <c r="G3045" s="511">
        <v>100</v>
      </c>
      <c r="H3045" s="509">
        <f t="shared" si="71"/>
        <v>80</v>
      </c>
      <c r="I3045" s="501">
        <f t="shared" si="72"/>
        <v>20</v>
      </c>
    </row>
    <row r="3046" spans="1:9" ht="30" x14ac:dyDescent="0.3">
      <c r="A3046" s="494" t="s">
        <v>7807</v>
      </c>
      <c r="B3046" s="510" t="s">
        <v>544</v>
      </c>
      <c r="C3046" s="302" t="s">
        <v>7765</v>
      </c>
      <c r="D3046" s="514">
        <v>60001115006</v>
      </c>
      <c r="E3046" s="508" t="s">
        <v>1276</v>
      </c>
      <c r="F3046" s="508" t="s">
        <v>350</v>
      </c>
      <c r="G3046" s="511">
        <v>100</v>
      </c>
      <c r="H3046" s="509">
        <f t="shared" si="71"/>
        <v>80</v>
      </c>
      <c r="I3046" s="501">
        <f t="shared" si="72"/>
        <v>20</v>
      </c>
    </row>
    <row r="3047" spans="1:9" ht="30" x14ac:dyDescent="0.3">
      <c r="A3047" s="494" t="s">
        <v>7808</v>
      </c>
      <c r="B3047" s="510" t="s">
        <v>871</v>
      </c>
      <c r="C3047" s="302" t="s">
        <v>7809</v>
      </c>
      <c r="D3047" s="514">
        <v>60001035632</v>
      </c>
      <c r="E3047" s="508" t="s">
        <v>1276</v>
      </c>
      <c r="F3047" s="508" t="s">
        <v>350</v>
      </c>
      <c r="G3047" s="511">
        <v>100</v>
      </c>
      <c r="H3047" s="509">
        <f t="shared" si="71"/>
        <v>80</v>
      </c>
      <c r="I3047" s="501">
        <f t="shared" si="72"/>
        <v>20</v>
      </c>
    </row>
    <row r="3048" spans="1:9" ht="30" x14ac:dyDescent="0.3">
      <c r="A3048" s="494" t="s">
        <v>7810</v>
      </c>
      <c r="B3048" s="510" t="s">
        <v>7811</v>
      </c>
      <c r="C3048" s="302" t="s">
        <v>7812</v>
      </c>
      <c r="D3048" s="514">
        <v>39001029087</v>
      </c>
      <c r="E3048" s="508" t="s">
        <v>1276</v>
      </c>
      <c r="F3048" s="508" t="s">
        <v>350</v>
      </c>
      <c r="G3048" s="511">
        <v>100</v>
      </c>
      <c r="H3048" s="509">
        <f t="shared" si="71"/>
        <v>80</v>
      </c>
      <c r="I3048" s="501">
        <f t="shared" si="72"/>
        <v>20</v>
      </c>
    </row>
    <row r="3049" spans="1:9" ht="30" x14ac:dyDescent="0.3">
      <c r="A3049" s="494" t="s">
        <v>7813</v>
      </c>
      <c r="B3049" s="510" t="s">
        <v>511</v>
      </c>
      <c r="C3049" s="302" t="s">
        <v>940</v>
      </c>
      <c r="D3049" s="514" t="s">
        <v>7814</v>
      </c>
      <c r="E3049" s="508" t="s">
        <v>1276</v>
      </c>
      <c r="F3049" s="508" t="s">
        <v>350</v>
      </c>
      <c r="G3049" s="511">
        <v>100</v>
      </c>
      <c r="H3049" s="509">
        <f t="shared" si="71"/>
        <v>80</v>
      </c>
      <c r="I3049" s="501">
        <f t="shared" si="72"/>
        <v>20</v>
      </c>
    </row>
    <row r="3050" spans="1:9" ht="30" x14ac:dyDescent="0.3">
      <c r="A3050" s="494" t="s">
        <v>7815</v>
      </c>
      <c r="B3050" s="510" t="s">
        <v>1962</v>
      </c>
      <c r="C3050" s="302" t="s">
        <v>1643</v>
      </c>
      <c r="D3050" s="514">
        <v>60001117556</v>
      </c>
      <c r="E3050" s="508" t="s">
        <v>1276</v>
      </c>
      <c r="F3050" s="508" t="s">
        <v>350</v>
      </c>
      <c r="G3050" s="511">
        <v>100</v>
      </c>
      <c r="H3050" s="509">
        <f t="shared" si="71"/>
        <v>80</v>
      </c>
      <c r="I3050" s="501">
        <f t="shared" si="72"/>
        <v>20</v>
      </c>
    </row>
    <row r="3051" spans="1:9" ht="30" x14ac:dyDescent="0.3">
      <c r="A3051" s="494" t="s">
        <v>7816</v>
      </c>
      <c r="B3051" s="510" t="s">
        <v>3086</v>
      </c>
      <c r="C3051" s="302" t="s">
        <v>7817</v>
      </c>
      <c r="D3051" s="514">
        <v>60001114594</v>
      </c>
      <c r="E3051" s="508" t="s">
        <v>1276</v>
      </c>
      <c r="F3051" s="508" t="s">
        <v>350</v>
      </c>
      <c r="G3051" s="511">
        <v>100</v>
      </c>
      <c r="H3051" s="509">
        <f t="shared" si="71"/>
        <v>80</v>
      </c>
      <c r="I3051" s="501">
        <f t="shared" si="72"/>
        <v>20</v>
      </c>
    </row>
    <row r="3052" spans="1:9" ht="30" x14ac:dyDescent="0.3">
      <c r="A3052" s="494" t="s">
        <v>7818</v>
      </c>
      <c r="B3052" s="510" t="s">
        <v>756</v>
      </c>
      <c r="C3052" s="302" t="s">
        <v>7819</v>
      </c>
      <c r="D3052" s="514" t="s">
        <v>7820</v>
      </c>
      <c r="E3052" s="508" t="s">
        <v>1276</v>
      </c>
      <c r="F3052" s="508" t="s">
        <v>350</v>
      </c>
      <c r="G3052" s="511">
        <v>100</v>
      </c>
      <c r="H3052" s="509">
        <f t="shared" si="71"/>
        <v>80</v>
      </c>
      <c r="I3052" s="501">
        <f t="shared" si="72"/>
        <v>20</v>
      </c>
    </row>
    <row r="3053" spans="1:9" ht="30" x14ac:dyDescent="0.3">
      <c r="A3053" s="494" t="s">
        <v>7821</v>
      </c>
      <c r="B3053" s="510" t="s">
        <v>1838</v>
      </c>
      <c r="C3053" s="302" t="s">
        <v>7114</v>
      </c>
      <c r="D3053" s="514">
        <v>53001054020</v>
      </c>
      <c r="E3053" s="508" t="s">
        <v>1276</v>
      </c>
      <c r="F3053" s="508" t="s">
        <v>350</v>
      </c>
      <c r="G3053" s="511">
        <v>100</v>
      </c>
      <c r="H3053" s="509">
        <f t="shared" si="71"/>
        <v>80</v>
      </c>
      <c r="I3053" s="501">
        <f t="shared" si="72"/>
        <v>20</v>
      </c>
    </row>
    <row r="3054" spans="1:9" ht="30" x14ac:dyDescent="0.3">
      <c r="A3054" s="494" t="s">
        <v>7822</v>
      </c>
      <c r="B3054" s="510" t="s">
        <v>5208</v>
      </c>
      <c r="C3054" s="302" t="s">
        <v>7823</v>
      </c>
      <c r="D3054" s="514">
        <v>60001127976</v>
      </c>
      <c r="E3054" s="508" t="s">
        <v>1276</v>
      </c>
      <c r="F3054" s="508" t="s">
        <v>350</v>
      </c>
      <c r="G3054" s="511">
        <v>100</v>
      </c>
      <c r="H3054" s="509">
        <f t="shared" si="71"/>
        <v>80</v>
      </c>
      <c r="I3054" s="501">
        <f t="shared" si="72"/>
        <v>20</v>
      </c>
    </row>
    <row r="3055" spans="1:9" ht="30" x14ac:dyDescent="0.3">
      <c r="A3055" s="494" t="s">
        <v>7824</v>
      </c>
      <c r="B3055" s="510" t="s">
        <v>6000</v>
      </c>
      <c r="C3055" s="302" t="s">
        <v>3325</v>
      </c>
      <c r="D3055" s="514">
        <v>60001039461</v>
      </c>
      <c r="E3055" s="508" t="s">
        <v>1276</v>
      </c>
      <c r="F3055" s="508" t="s">
        <v>350</v>
      </c>
      <c r="G3055" s="511">
        <v>100</v>
      </c>
      <c r="H3055" s="509">
        <f t="shared" si="71"/>
        <v>80</v>
      </c>
      <c r="I3055" s="501">
        <f t="shared" si="72"/>
        <v>20</v>
      </c>
    </row>
    <row r="3056" spans="1:9" ht="30" x14ac:dyDescent="0.3">
      <c r="A3056" s="494" t="s">
        <v>7825</v>
      </c>
      <c r="B3056" s="510" t="s">
        <v>5188</v>
      </c>
      <c r="C3056" s="302" t="s">
        <v>7826</v>
      </c>
      <c r="D3056" s="514">
        <v>60001103089</v>
      </c>
      <c r="E3056" s="508" t="s">
        <v>1276</v>
      </c>
      <c r="F3056" s="508" t="s">
        <v>350</v>
      </c>
      <c r="G3056" s="511">
        <v>100</v>
      </c>
      <c r="H3056" s="509">
        <f t="shared" si="71"/>
        <v>80</v>
      </c>
      <c r="I3056" s="501">
        <f t="shared" si="72"/>
        <v>20</v>
      </c>
    </row>
    <row r="3057" spans="1:9" ht="30" x14ac:dyDescent="0.3">
      <c r="A3057" s="494" t="s">
        <v>7827</v>
      </c>
      <c r="B3057" s="510" t="s">
        <v>7828</v>
      </c>
      <c r="C3057" s="302" t="s">
        <v>1926</v>
      </c>
      <c r="D3057" s="514">
        <v>60001033385</v>
      </c>
      <c r="E3057" s="508" t="s">
        <v>1276</v>
      </c>
      <c r="F3057" s="508" t="s">
        <v>350</v>
      </c>
      <c r="G3057" s="511">
        <v>100</v>
      </c>
      <c r="H3057" s="509">
        <f t="shared" si="71"/>
        <v>80</v>
      </c>
      <c r="I3057" s="501">
        <f t="shared" si="72"/>
        <v>20</v>
      </c>
    </row>
    <row r="3058" spans="1:9" ht="30" x14ac:dyDescent="0.3">
      <c r="A3058" s="494" t="s">
        <v>7829</v>
      </c>
      <c r="B3058" s="510" t="s">
        <v>677</v>
      </c>
      <c r="C3058" s="302" t="s">
        <v>6642</v>
      </c>
      <c r="D3058" s="514">
        <v>60001026380</v>
      </c>
      <c r="E3058" s="508" t="s">
        <v>1276</v>
      </c>
      <c r="F3058" s="508" t="s">
        <v>350</v>
      </c>
      <c r="G3058" s="511">
        <v>100</v>
      </c>
      <c r="H3058" s="509">
        <f t="shared" si="71"/>
        <v>80</v>
      </c>
      <c r="I3058" s="501">
        <f t="shared" si="72"/>
        <v>20</v>
      </c>
    </row>
    <row r="3059" spans="1:9" ht="30" x14ac:dyDescent="0.3">
      <c r="A3059" s="494" t="s">
        <v>7830</v>
      </c>
      <c r="B3059" s="510" t="s">
        <v>545</v>
      </c>
      <c r="C3059" s="302" t="s">
        <v>3250</v>
      </c>
      <c r="D3059" s="514">
        <v>60001038350</v>
      </c>
      <c r="E3059" s="508" t="s">
        <v>1276</v>
      </c>
      <c r="F3059" s="508" t="s">
        <v>350</v>
      </c>
      <c r="G3059" s="511">
        <v>100</v>
      </c>
      <c r="H3059" s="509">
        <f t="shared" si="71"/>
        <v>80</v>
      </c>
      <c r="I3059" s="501">
        <f t="shared" si="72"/>
        <v>20</v>
      </c>
    </row>
    <row r="3060" spans="1:9" ht="30" x14ac:dyDescent="0.3">
      <c r="A3060" s="494" t="s">
        <v>7831</v>
      </c>
      <c r="B3060" s="510" t="s">
        <v>881</v>
      </c>
      <c r="C3060" s="302" t="s">
        <v>7727</v>
      </c>
      <c r="D3060" s="514">
        <v>60001068176</v>
      </c>
      <c r="E3060" s="508" t="s">
        <v>1276</v>
      </c>
      <c r="F3060" s="508" t="s">
        <v>350</v>
      </c>
      <c r="G3060" s="511">
        <v>100</v>
      </c>
      <c r="H3060" s="509">
        <f t="shared" si="71"/>
        <v>80</v>
      </c>
      <c r="I3060" s="501">
        <f t="shared" si="72"/>
        <v>20</v>
      </c>
    </row>
    <row r="3061" spans="1:9" ht="30" x14ac:dyDescent="0.3">
      <c r="A3061" s="494" t="s">
        <v>7832</v>
      </c>
      <c r="B3061" s="510" t="s">
        <v>1350</v>
      </c>
      <c r="C3061" s="302" t="s">
        <v>7833</v>
      </c>
      <c r="D3061" s="514">
        <v>27001001493</v>
      </c>
      <c r="E3061" s="508" t="s">
        <v>1276</v>
      </c>
      <c r="F3061" s="508" t="s">
        <v>350</v>
      </c>
      <c r="G3061" s="511">
        <v>100</v>
      </c>
      <c r="H3061" s="509">
        <f t="shared" si="71"/>
        <v>80</v>
      </c>
      <c r="I3061" s="501">
        <f t="shared" si="72"/>
        <v>20</v>
      </c>
    </row>
    <row r="3062" spans="1:9" ht="30" x14ac:dyDescent="0.3">
      <c r="A3062" s="494" t="s">
        <v>7834</v>
      </c>
      <c r="B3062" s="510" t="s">
        <v>550</v>
      </c>
      <c r="C3062" s="302" t="s">
        <v>1954</v>
      </c>
      <c r="D3062" s="514">
        <v>27901008391</v>
      </c>
      <c r="E3062" s="508" t="s">
        <v>1276</v>
      </c>
      <c r="F3062" s="508" t="s">
        <v>350</v>
      </c>
      <c r="G3062" s="511">
        <v>100</v>
      </c>
      <c r="H3062" s="509">
        <f t="shared" si="71"/>
        <v>80</v>
      </c>
      <c r="I3062" s="501">
        <f t="shared" si="72"/>
        <v>20</v>
      </c>
    </row>
    <row r="3063" spans="1:9" ht="30" x14ac:dyDescent="0.3">
      <c r="A3063" s="494" t="s">
        <v>7835</v>
      </c>
      <c r="B3063" s="510" t="s">
        <v>2096</v>
      </c>
      <c r="C3063" s="302" t="s">
        <v>1794</v>
      </c>
      <c r="D3063" s="514">
        <v>60002012297</v>
      </c>
      <c r="E3063" s="508" t="s">
        <v>1276</v>
      </c>
      <c r="F3063" s="508" t="s">
        <v>350</v>
      </c>
      <c r="G3063" s="511">
        <v>100</v>
      </c>
      <c r="H3063" s="509">
        <f t="shared" si="71"/>
        <v>80</v>
      </c>
      <c r="I3063" s="501">
        <f t="shared" si="72"/>
        <v>20</v>
      </c>
    </row>
    <row r="3064" spans="1:9" ht="30" x14ac:dyDescent="0.3">
      <c r="A3064" s="494" t="s">
        <v>7836</v>
      </c>
      <c r="B3064" s="510" t="s">
        <v>485</v>
      </c>
      <c r="C3064" s="302" t="s">
        <v>3016</v>
      </c>
      <c r="D3064" s="514">
        <v>60001071191</v>
      </c>
      <c r="E3064" s="508" t="s">
        <v>1276</v>
      </c>
      <c r="F3064" s="508" t="s">
        <v>350</v>
      </c>
      <c r="G3064" s="511">
        <v>100</v>
      </c>
      <c r="H3064" s="509">
        <f t="shared" si="71"/>
        <v>80</v>
      </c>
      <c r="I3064" s="501">
        <f t="shared" si="72"/>
        <v>20</v>
      </c>
    </row>
    <row r="3065" spans="1:9" ht="30" x14ac:dyDescent="0.3">
      <c r="A3065" s="494" t="s">
        <v>7837</v>
      </c>
      <c r="B3065" s="510" t="s">
        <v>4165</v>
      </c>
      <c r="C3065" s="302" t="s">
        <v>7628</v>
      </c>
      <c r="D3065" s="514">
        <v>60001116902</v>
      </c>
      <c r="E3065" s="508" t="s">
        <v>1276</v>
      </c>
      <c r="F3065" s="508" t="s">
        <v>350</v>
      </c>
      <c r="G3065" s="511">
        <v>100</v>
      </c>
      <c r="H3065" s="509">
        <f t="shared" si="71"/>
        <v>80</v>
      </c>
      <c r="I3065" s="501">
        <f t="shared" si="72"/>
        <v>20</v>
      </c>
    </row>
    <row r="3066" spans="1:9" ht="30" x14ac:dyDescent="0.3">
      <c r="A3066" s="494" t="s">
        <v>7838</v>
      </c>
      <c r="B3066" s="510" t="s">
        <v>958</v>
      </c>
      <c r="C3066" s="302" t="s">
        <v>7839</v>
      </c>
      <c r="D3066" s="514">
        <v>60001116695</v>
      </c>
      <c r="E3066" s="508" t="s">
        <v>1276</v>
      </c>
      <c r="F3066" s="508" t="s">
        <v>350</v>
      </c>
      <c r="G3066" s="511">
        <v>100</v>
      </c>
      <c r="H3066" s="509">
        <f t="shared" si="71"/>
        <v>80</v>
      </c>
      <c r="I3066" s="501">
        <f t="shared" si="72"/>
        <v>20</v>
      </c>
    </row>
    <row r="3067" spans="1:9" ht="30" x14ac:dyDescent="0.3">
      <c r="A3067" s="494" t="s">
        <v>7840</v>
      </c>
      <c r="B3067" s="510" t="s">
        <v>488</v>
      </c>
      <c r="C3067" s="302" t="s">
        <v>7839</v>
      </c>
      <c r="D3067" s="514">
        <v>60002011357</v>
      </c>
      <c r="E3067" s="508" t="s">
        <v>1276</v>
      </c>
      <c r="F3067" s="508" t="s">
        <v>350</v>
      </c>
      <c r="G3067" s="511">
        <v>100</v>
      </c>
      <c r="H3067" s="509">
        <f t="shared" si="71"/>
        <v>80</v>
      </c>
      <c r="I3067" s="501">
        <f t="shared" si="72"/>
        <v>20</v>
      </c>
    </row>
    <row r="3068" spans="1:9" ht="30" x14ac:dyDescent="0.3">
      <c r="A3068" s="494" t="s">
        <v>7841</v>
      </c>
      <c r="B3068" s="510" t="s">
        <v>1273</v>
      </c>
      <c r="C3068" s="302" t="s">
        <v>7842</v>
      </c>
      <c r="D3068" s="514">
        <v>60001119699</v>
      </c>
      <c r="E3068" s="508" t="s">
        <v>1276</v>
      </c>
      <c r="F3068" s="508" t="s">
        <v>350</v>
      </c>
      <c r="G3068" s="511">
        <v>100</v>
      </c>
      <c r="H3068" s="509">
        <f t="shared" si="71"/>
        <v>80</v>
      </c>
      <c r="I3068" s="501">
        <f t="shared" si="72"/>
        <v>20</v>
      </c>
    </row>
    <row r="3069" spans="1:9" ht="30" x14ac:dyDescent="0.3">
      <c r="A3069" s="494" t="s">
        <v>7843</v>
      </c>
      <c r="B3069" s="510" t="s">
        <v>1001</v>
      </c>
      <c r="C3069" s="302" t="s">
        <v>7844</v>
      </c>
      <c r="D3069" s="514">
        <v>61003005138</v>
      </c>
      <c r="E3069" s="508" t="s">
        <v>1276</v>
      </c>
      <c r="F3069" s="508" t="s">
        <v>350</v>
      </c>
      <c r="G3069" s="511">
        <v>100</v>
      </c>
      <c r="H3069" s="509">
        <f t="shared" si="71"/>
        <v>80</v>
      </c>
      <c r="I3069" s="501">
        <f t="shared" si="72"/>
        <v>20</v>
      </c>
    </row>
    <row r="3070" spans="1:9" ht="30" x14ac:dyDescent="0.3">
      <c r="A3070" s="494" t="s">
        <v>7845</v>
      </c>
      <c r="B3070" s="510" t="s">
        <v>550</v>
      </c>
      <c r="C3070" s="302" t="s">
        <v>7846</v>
      </c>
      <c r="D3070" s="514">
        <v>46001001599</v>
      </c>
      <c r="E3070" s="508" t="s">
        <v>1276</v>
      </c>
      <c r="F3070" s="508" t="s">
        <v>350</v>
      </c>
      <c r="G3070" s="511">
        <v>100</v>
      </c>
      <c r="H3070" s="509">
        <f t="shared" si="71"/>
        <v>80</v>
      </c>
      <c r="I3070" s="501">
        <f t="shared" si="72"/>
        <v>20</v>
      </c>
    </row>
    <row r="3071" spans="1:9" ht="30" x14ac:dyDescent="0.3">
      <c r="A3071" s="494" t="s">
        <v>7847</v>
      </c>
      <c r="B3071" s="510" t="s">
        <v>506</v>
      </c>
      <c r="C3071" s="302" t="s">
        <v>7848</v>
      </c>
      <c r="D3071" s="514">
        <v>60001136440</v>
      </c>
      <c r="E3071" s="508" t="s">
        <v>1276</v>
      </c>
      <c r="F3071" s="508" t="s">
        <v>350</v>
      </c>
      <c r="G3071" s="511">
        <v>100</v>
      </c>
      <c r="H3071" s="509">
        <f t="shared" si="71"/>
        <v>80</v>
      </c>
      <c r="I3071" s="501">
        <f t="shared" si="72"/>
        <v>20</v>
      </c>
    </row>
    <row r="3072" spans="1:9" ht="30" x14ac:dyDescent="0.3">
      <c r="A3072" s="494" t="s">
        <v>7849</v>
      </c>
      <c r="B3072" s="510" t="s">
        <v>1646</v>
      </c>
      <c r="C3072" s="302" t="s">
        <v>3325</v>
      </c>
      <c r="D3072" s="514">
        <v>60002009488</v>
      </c>
      <c r="E3072" s="508" t="s">
        <v>1276</v>
      </c>
      <c r="F3072" s="508" t="s">
        <v>350</v>
      </c>
      <c r="G3072" s="511">
        <v>100</v>
      </c>
      <c r="H3072" s="509">
        <f t="shared" si="71"/>
        <v>80</v>
      </c>
      <c r="I3072" s="501">
        <f t="shared" si="72"/>
        <v>20</v>
      </c>
    </row>
    <row r="3073" spans="1:9" ht="30" x14ac:dyDescent="0.3">
      <c r="A3073" s="494" t="s">
        <v>7850</v>
      </c>
      <c r="B3073" s="510" t="s">
        <v>2812</v>
      </c>
      <c r="C3073" s="302" t="s">
        <v>7851</v>
      </c>
      <c r="D3073" s="514">
        <v>60001102510</v>
      </c>
      <c r="E3073" s="508" t="s">
        <v>1276</v>
      </c>
      <c r="F3073" s="508" t="s">
        <v>350</v>
      </c>
      <c r="G3073" s="511">
        <v>100</v>
      </c>
      <c r="H3073" s="509">
        <f t="shared" si="71"/>
        <v>80</v>
      </c>
      <c r="I3073" s="501">
        <f t="shared" si="72"/>
        <v>20</v>
      </c>
    </row>
    <row r="3074" spans="1:9" ht="30" x14ac:dyDescent="0.3">
      <c r="A3074" s="494" t="s">
        <v>7852</v>
      </c>
      <c r="B3074" s="510" t="s">
        <v>1433</v>
      </c>
      <c r="C3074" s="302" t="s">
        <v>7853</v>
      </c>
      <c r="D3074" s="514">
        <v>60001098103</v>
      </c>
      <c r="E3074" s="508" t="s">
        <v>1276</v>
      </c>
      <c r="F3074" s="508" t="s">
        <v>350</v>
      </c>
      <c r="G3074" s="511">
        <v>100</v>
      </c>
      <c r="H3074" s="509">
        <f t="shared" si="71"/>
        <v>80</v>
      </c>
      <c r="I3074" s="501">
        <f t="shared" si="72"/>
        <v>20</v>
      </c>
    </row>
    <row r="3075" spans="1:9" ht="30" x14ac:dyDescent="0.3">
      <c r="A3075" s="494" t="s">
        <v>7854</v>
      </c>
      <c r="B3075" s="510" t="s">
        <v>1332</v>
      </c>
      <c r="C3075" s="302" t="s">
        <v>7855</v>
      </c>
      <c r="D3075" s="514">
        <v>60003002756</v>
      </c>
      <c r="E3075" s="508" t="s">
        <v>1276</v>
      </c>
      <c r="F3075" s="508" t="s">
        <v>350</v>
      </c>
      <c r="G3075" s="511">
        <v>100</v>
      </c>
      <c r="H3075" s="509">
        <f t="shared" si="71"/>
        <v>80</v>
      </c>
      <c r="I3075" s="501">
        <f t="shared" si="72"/>
        <v>20</v>
      </c>
    </row>
    <row r="3076" spans="1:9" ht="30" x14ac:dyDescent="0.3">
      <c r="A3076" s="494" t="s">
        <v>7856</v>
      </c>
      <c r="B3076" s="510" t="s">
        <v>3420</v>
      </c>
      <c r="C3076" s="302" t="s">
        <v>7857</v>
      </c>
      <c r="D3076" s="514">
        <v>62007005209</v>
      </c>
      <c r="E3076" s="508" t="s">
        <v>1276</v>
      </c>
      <c r="F3076" s="508" t="s">
        <v>350</v>
      </c>
      <c r="G3076" s="511">
        <v>100</v>
      </c>
      <c r="H3076" s="509">
        <f t="shared" si="71"/>
        <v>80</v>
      </c>
      <c r="I3076" s="501">
        <f t="shared" si="72"/>
        <v>20</v>
      </c>
    </row>
    <row r="3077" spans="1:9" ht="30" x14ac:dyDescent="0.3">
      <c r="A3077" s="494" t="s">
        <v>7858</v>
      </c>
      <c r="B3077" s="510" t="s">
        <v>6389</v>
      </c>
      <c r="C3077" s="302" t="s">
        <v>7859</v>
      </c>
      <c r="D3077" s="514">
        <v>62003001061</v>
      </c>
      <c r="E3077" s="508" t="s">
        <v>1276</v>
      </c>
      <c r="F3077" s="508" t="s">
        <v>350</v>
      </c>
      <c r="G3077" s="511">
        <v>100</v>
      </c>
      <c r="H3077" s="509">
        <f t="shared" si="71"/>
        <v>80</v>
      </c>
      <c r="I3077" s="501">
        <f t="shared" si="72"/>
        <v>20</v>
      </c>
    </row>
    <row r="3078" spans="1:9" ht="30" x14ac:dyDescent="0.3">
      <c r="A3078" s="494" t="s">
        <v>7860</v>
      </c>
      <c r="B3078" s="510" t="s">
        <v>1587</v>
      </c>
      <c r="C3078" s="302" t="s">
        <v>3061</v>
      </c>
      <c r="D3078" s="514">
        <v>60001009227</v>
      </c>
      <c r="E3078" s="508" t="s">
        <v>1276</v>
      </c>
      <c r="F3078" s="508" t="s">
        <v>350</v>
      </c>
      <c r="G3078" s="511">
        <v>100</v>
      </c>
      <c r="H3078" s="509">
        <f t="shared" si="71"/>
        <v>80</v>
      </c>
      <c r="I3078" s="501">
        <f t="shared" si="72"/>
        <v>20</v>
      </c>
    </row>
    <row r="3079" spans="1:9" ht="30" x14ac:dyDescent="0.3">
      <c r="A3079" s="494" t="s">
        <v>7861</v>
      </c>
      <c r="B3079" s="510" t="s">
        <v>536</v>
      </c>
      <c r="C3079" s="302" t="s">
        <v>7862</v>
      </c>
      <c r="D3079" s="514">
        <v>60001031850</v>
      </c>
      <c r="E3079" s="508" t="s">
        <v>1276</v>
      </c>
      <c r="F3079" s="508" t="s">
        <v>350</v>
      </c>
      <c r="G3079" s="511">
        <v>100</v>
      </c>
      <c r="H3079" s="509">
        <f t="shared" si="71"/>
        <v>80</v>
      </c>
      <c r="I3079" s="501">
        <f t="shared" si="72"/>
        <v>20</v>
      </c>
    </row>
    <row r="3080" spans="1:9" ht="30" x14ac:dyDescent="0.3">
      <c r="A3080" s="494" t="s">
        <v>7863</v>
      </c>
      <c r="B3080" s="510" t="s">
        <v>6655</v>
      </c>
      <c r="C3080" s="302" t="s">
        <v>6249</v>
      </c>
      <c r="D3080" s="514">
        <v>60001116279</v>
      </c>
      <c r="E3080" s="508" t="s">
        <v>1276</v>
      </c>
      <c r="F3080" s="508" t="s">
        <v>350</v>
      </c>
      <c r="G3080" s="511">
        <v>100</v>
      </c>
      <c r="H3080" s="509">
        <f t="shared" si="71"/>
        <v>80</v>
      </c>
      <c r="I3080" s="501">
        <f t="shared" si="72"/>
        <v>20</v>
      </c>
    </row>
    <row r="3081" spans="1:9" ht="30" x14ac:dyDescent="0.3">
      <c r="A3081" s="494" t="s">
        <v>7864</v>
      </c>
      <c r="B3081" s="510" t="s">
        <v>3667</v>
      </c>
      <c r="C3081" s="302" t="s">
        <v>7865</v>
      </c>
      <c r="D3081" s="514" t="s">
        <v>7866</v>
      </c>
      <c r="E3081" s="508" t="s">
        <v>1276</v>
      </c>
      <c r="F3081" s="508" t="s">
        <v>350</v>
      </c>
      <c r="G3081" s="511">
        <v>100</v>
      </c>
      <c r="H3081" s="509">
        <f t="shared" si="71"/>
        <v>80</v>
      </c>
      <c r="I3081" s="501">
        <f t="shared" si="72"/>
        <v>20</v>
      </c>
    </row>
    <row r="3082" spans="1:9" ht="30" x14ac:dyDescent="0.3">
      <c r="A3082" s="494" t="s">
        <v>7867</v>
      </c>
      <c r="B3082" s="510" t="s">
        <v>2425</v>
      </c>
      <c r="C3082" s="302" t="s">
        <v>6611</v>
      </c>
      <c r="D3082" s="514">
        <v>60001034103</v>
      </c>
      <c r="E3082" s="508" t="s">
        <v>1276</v>
      </c>
      <c r="F3082" s="508" t="s">
        <v>350</v>
      </c>
      <c r="G3082" s="511">
        <v>100</v>
      </c>
      <c r="H3082" s="509">
        <f t="shared" si="71"/>
        <v>80</v>
      </c>
      <c r="I3082" s="501">
        <f t="shared" si="72"/>
        <v>20</v>
      </c>
    </row>
    <row r="3083" spans="1:9" ht="30" x14ac:dyDescent="0.3">
      <c r="A3083" s="494" t="s">
        <v>7868</v>
      </c>
      <c r="B3083" s="510" t="s">
        <v>1324</v>
      </c>
      <c r="C3083" s="302" t="s">
        <v>7869</v>
      </c>
      <c r="D3083" s="514">
        <v>60003000836</v>
      </c>
      <c r="E3083" s="508" t="s">
        <v>1276</v>
      </c>
      <c r="F3083" s="508" t="s">
        <v>350</v>
      </c>
      <c r="G3083" s="511">
        <v>100</v>
      </c>
      <c r="H3083" s="509">
        <f t="shared" si="71"/>
        <v>80</v>
      </c>
      <c r="I3083" s="501">
        <f t="shared" si="72"/>
        <v>20</v>
      </c>
    </row>
    <row r="3084" spans="1:9" ht="30" x14ac:dyDescent="0.3">
      <c r="A3084" s="494" t="s">
        <v>7870</v>
      </c>
      <c r="B3084" s="510" t="s">
        <v>3194</v>
      </c>
      <c r="C3084" s="302" t="s">
        <v>7871</v>
      </c>
      <c r="D3084" s="514">
        <v>60001075981</v>
      </c>
      <c r="E3084" s="508" t="s">
        <v>1276</v>
      </c>
      <c r="F3084" s="508" t="s">
        <v>350</v>
      </c>
      <c r="G3084" s="511">
        <v>100</v>
      </c>
      <c r="H3084" s="509">
        <f t="shared" si="71"/>
        <v>80</v>
      </c>
      <c r="I3084" s="501">
        <f t="shared" si="72"/>
        <v>20</v>
      </c>
    </row>
    <row r="3085" spans="1:9" ht="30" x14ac:dyDescent="0.3">
      <c r="A3085" s="494" t="s">
        <v>7872</v>
      </c>
      <c r="B3085" s="510" t="s">
        <v>1433</v>
      </c>
      <c r="C3085" s="302" t="s">
        <v>7865</v>
      </c>
      <c r="D3085" s="514">
        <v>60001080532</v>
      </c>
      <c r="E3085" s="508" t="s">
        <v>1276</v>
      </c>
      <c r="F3085" s="508" t="s">
        <v>350</v>
      </c>
      <c r="G3085" s="511">
        <v>100</v>
      </c>
      <c r="H3085" s="509">
        <f t="shared" si="71"/>
        <v>80</v>
      </c>
      <c r="I3085" s="501">
        <f t="shared" si="72"/>
        <v>20</v>
      </c>
    </row>
    <row r="3086" spans="1:9" ht="30" x14ac:dyDescent="0.3">
      <c r="A3086" s="494" t="s">
        <v>7873</v>
      </c>
      <c r="B3086" s="510" t="s">
        <v>1962</v>
      </c>
      <c r="C3086" s="302" t="s">
        <v>2536</v>
      </c>
      <c r="D3086" s="514">
        <v>60001127202</v>
      </c>
      <c r="E3086" s="508" t="s">
        <v>1276</v>
      </c>
      <c r="F3086" s="508" t="s">
        <v>350</v>
      </c>
      <c r="G3086" s="511">
        <v>100</v>
      </c>
      <c r="H3086" s="509">
        <f t="shared" si="71"/>
        <v>80</v>
      </c>
      <c r="I3086" s="501">
        <f t="shared" si="72"/>
        <v>20</v>
      </c>
    </row>
    <row r="3087" spans="1:9" ht="30" x14ac:dyDescent="0.3">
      <c r="A3087" s="494" t="s">
        <v>7874</v>
      </c>
      <c r="B3087" s="510" t="s">
        <v>7875</v>
      </c>
      <c r="C3087" s="302" t="s">
        <v>7876</v>
      </c>
      <c r="D3087" s="514">
        <v>60001045996</v>
      </c>
      <c r="E3087" s="508" t="s">
        <v>1276</v>
      </c>
      <c r="F3087" s="508" t="s">
        <v>350</v>
      </c>
      <c r="G3087" s="511">
        <v>100</v>
      </c>
      <c r="H3087" s="509">
        <f t="shared" si="71"/>
        <v>80</v>
      </c>
      <c r="I3087" s="501">
        <f t="shared" si="72"/>
        <v>20</v>
      </c>
    </row>
    <row r="3088" spans="1:9" ht="30" x14ac:dyDescent="0.3">
      <c r="A3088" s="494" t="s">
        <v>7877</v>
      </c>
      <c r="B3088" s="510" t="s">
        <v>488</v>
      </c>
      <c r="C3088" s="302" t="s">
        <v>7878</v>
      </c>
      <c r="D3088" s="514">
        <v>49801015900</v>
      </c>
      <c r="E3088" s="508" t="s">
        <v>1276</v>
      </c>
      <c r="F3088" s="508" t="s">
        <v>350</v>
      </c>
      <c r="G3088" s="511">
        <v>100</v>
      </c>
      <c r="H3088" s="509">
        <f t="shared" si="71"/>
        <v>80</v>
      </c>
      <c r="I3088" s="501">
        <f t="shared" si="72"/>
        <v>20</v>
      </c>
    </row>
    <row r="3089" spans="1:9" ht="30" x14ac:dyDescent="0.3">
      <c r="A3089" s="494" t="s">
        <v>7879</v>
      </c>
      <c r="B3089" s="510" t="s">
        <v>499</v>
      </c>
      <c r="C3089" s="302" t="s">
        <v>1168</v>
      </c>
      <c r="D3089" s="514">
        <v>49001003957</v>
      </c>
      <c r="E3089" s="508" t="s">
        <v>1276</v>
      </c>
      <c r="F3089" s="508" t="s">
        <v>350</v>
      </c>
      <c r="G3089" s="511">
        <v>100</v>
      </c>
      <c r="H3089" s="509">
        <f t="shared" si="71"/>
        <v>80</v>
      </c>
      <c r="I3089" s="501">
        <f t="shared" si="72"/>
        <v>20</v>
      </c>
    </row>
    <row r="3090" spans="1:9" ht="30" x14ac:dyDescent="0.3">
      <c r="A3090" s="494" t="s">
        <v>7880</v>
      </c>
      <c r="B3090" s="510" t="s">
        <v>498</v>
      </c>
      <c r="C3090" s="302" t="s">
        <v>7853</v>
      </c>
      <c r="D3090" s="514">
        <v>60001120576</v>
      </c>
      <c r="E3090" s="508" t="s">
        <v>1276</v>
      </c>
      <c r="F3090" s="508" t="s">
        <v>350</v>
      </c>
      <c r="G3090" s="511">
        <v>100</v>
      </c>
      <c r="H3090" s="509">
        <f t="shared" si="71"/>
        <v>80</v>
      </c>
      <c r="I3090" s="501">
        <f t="shared" si="72"/>
        <v>20</v>
      </c>
    </row>
    <row r="3091" spans="1:9" ht="30" x14ac:dyDescent="0.3">
      <c r="A3091" s="494" t="s">
        <v>7881</v>
      </c>
      <c r="B3091" s="510" t="s">
        <v>536</v>
      </c>
      <c r="C3091" s="302" t="s">
        <v>7882</v>
      </c>
      <c r="D3091" s="514">
        <v>60001023760</v>
      </c>
      <c r="E3091" s="508" t="s">
        <v>1276</v>
      </c>
      <c r="F3091" s="508" t="s">
        <v>350</v>
      </c>
      <c r="G3091" s="511">
        <v>100</v>
      </c>
      <c r="H3091" s="509">
        <f t="shared" si="71"/>
        <v>80</v>
      </c>
      <c r="I3091" s="501">
        <f t="shared" si="72"/>
        <v>20</v>
      </c>
    </row>
    <row r="3092" spans="1:9" ht="30" x14ac:dyDescent="0.3">
      <c r="A3092" s="494" t="s">
        <v>7883</v>
      </c>
      <c r="B3092" s="510" t="s">
        <v>3894</v>
      </c>
      <c r="C3092" s="302" t="s">
        <v>6883</v>
      </c>
      <c r="D3092" s="514">
        <v>60001025785</v>
      </c>
      <c r="E3092" s="508" t="s">
        <v>1276</v>
      </c>
      <c r="F3092" s="508" t="s">
        <v>350</v>
      </c>
      <c r="G3092" s="511">
        <v>100</v>
      </c>
      <c r="H3092" s="509">
        <f t="shared" si="71"/>
        <v>80</v>
      </c>
      <c r="I3092" s="501">
        <f t="shared" si="72"/>
        <v>20</v>
      </c>
    </row>
    <row r="3093" spans="1:9" ht="30" x14ac:dyDescent="0.3">
      <c r="A3093" s="494" t="s">
        <v>7884</v>
      </c>
      <c r="B3093" s="510" t="s">
        <v>3439</v>
      </c>
      <c r="C3093" s="302" t="s">
        <v>7765</v>
      </c>
      <c r="D3093" s="514">
        <v>60001040432</v>
      </c>
      <c r="E3093" s="508" t="s">
        <v>1276</v>
      </c>
      <c r="F3093" s="508" t="s">
        <v>350</v>
      </c>
      <c r="G3093" s="511">
        <v>100</v>
      </c>
      <c r="H3093" s="509">
        <f t="shared" si="71"/>
        <v>80</v>
      </c>
      <c r="I3093" s="501">
        <f t="shared" si="72"/>
        <v>20</v>
      </c>
    </row>
    <row r="3094" spans="1:9" ht="30" x14ac:dyDescent="0.3">
      <c r="A3094" s="494" t="s">
        <v>7885</v>
      </c>
      <c r="B3094" s="510" t="s">
        <v>2105</v>
      </c>
      <c r="C3094" s="302" t="s">
        <v>7886</v>
      </c>
      <c r="D3094" s="514">
        <v>60001047306</v>
      </c>
      <c r="E3094" s="508" t="s">
        <v>1276</v>
      </c>
      <c r="F3094" s="508" t="s">
        <v>350</v>
      </c>
      <c r="G3094" s="511">
        <v>100</v>
      </c>
      <c r="H3094" s="509">
        <f t="shared" si="71"/>
        <v>80</v>
      </c>
      <c r="I3094" s="501">
        <f t="shared" si="72"/>
        <v>20</v>
      </c>
    </row>
    <row r="3095" spans="1:9" ht="30" x14ac:dyDescent="0.3">
      <c r="A3095" s="494" t="s">
        <v>7887</v>
      </c>
      <c r="B3095" s="510" t="s">
        <v>677</v>
      </c>
      <c r="C3095" s="302" t="s">
        <v>7823</v>
      </c>
      <c r="D3095" s="514">
        <v>60001079022</v>
      </c>
      <c r="E3095" s="508" t="s">
        <v>1276</v>
      </c>
      <c r="F3095" s="508" t="s">
        <v>350</v>
      </c>
      <c r="G3095" s="511">
        <v>100</v>
      </c>
      <c r="H3095" s="509">
        <f t="shared" si="71"/>
        <v>80</v>
      </c>
      <c r="I3095" s="501">
        <f t="shared" si="72"/>
        <v>20</v>
      </c>
    </row>
    <row r="3096" spans="1:9" ht="30" x14ac:dyDescent="0.3">
      <c r="A3096" s="494" t="s">
        <v>7888</v>
      </c>
      <c r="B3096" s="510" t="s">
        <v>2712</v>
      </c>
      <c r="C3096" s="302" t="s">
        <v>7765</v>
      </c>
      <c r="D3096" s="514">
        <v>60001022838</v>
      </c>
      <c r="E3096" s="508" t="s">
        <v>1276</v>
      </c>
      <c r="F3096" s="508" t="s">
        <v>350</v>
      </c>
      <c r="G3096" s="511">
        <v>100</v>
      </c>
      <c r="H3096" s="509">
        <f t="shared" si="71"/>
        <v>80</v>
      </c>
      <c r="I3096" s="501">
        <f t="shared" si="72"/>
        <v>20</v>
      </c>
    </row>
    <row r="3097" spans="1:9" ht="30" x14ac:dyDescent="0.3">
      <c r="A3097" s="494" t="s">
        <v>7889</v>
      </c>
      <c r="B3097" s="510" t="s">
        <v>1838</v>
      </c>
      <c r="C3097" s="302" t="s">
        <v>7890</v>
      </c>
      <c r="D3097" s="514">
        <v>60001100949</v>
      </c>
      <c r="E3097" s="508" t="s">
        <v>1276</v>
      </c>
      <c r="F3097" s="508" t="s">
        <v>350</v>
      </c>
      <c r="G3097" s="511">
        <v>100</v>
      </c>
      <c r="H3097" s="509">
        <f t="shared" ref="H3097:H3160" si="73">G3097-I3097</f>
        <v>80</v>
      </c>
      <c r="I3097" s="501">
        <f t="shared" ref="I3097:I3160" si="74">G3097*20%</f>
        <v>20</v>
      </c>
    </row>
    <row r="3098" spans="1:9" ht="30" x14ac:dyDescent="0.3">
      <c r="A3098" s="494" t="s">
        <v>7891</v>
      </c>
      <c r="B3098" s="510" t="s">
        <v>7892</v>
      </c>
      <c r="C3098" s="302" t="s">
        <v>4105</v>
      </c>
      <c r="D3098" s="514">
        <v>60001159218</v>
      </c>
      <c r="E3098" s="508" t="s">
        <v>1276</v>
      </c>
      <c r="F3098" s="508" t="s">
        <v>350</v>
      </c>
      <c r="G3098" s="511">
        <v>100</v>
      </c>
      <c r="H3098" s="509">
        <f t="shared" si="73"/>
        <v>80</v>
      </c>
      <c r="I3098" s="501">
        <f t="shared" si="74"/>
        <v>20</v>
      </c>
    </row>
    <row r="3099" spans="1:9" ht="30" x14ac:dyDescent="0.3">
      <c r="A3099" s="494" t="s">
        <v>7893</v>
      </c>
      <c r="B3099" s="510" t="s">
        <v>3086</v>
      </c>
      <c r="C3099" s="302" t="s">
        <v>6076</v>
      </c>
      <c r="D3099" s="514">
        <v>60001153368</v>
      </c>
      <c r="E3099" s="508" t="s">
        <v>1276</v>
      </c>
      <c r="F3099" s="508" t="s">
        <v>350</v>
      </c>
      <c r="G3099" s="511">
        <v>100</v>
      </c>
      <c r="H3099" s="509">
        <f t="shared" si="73"/>
        <v>80</v>
      </c>
      <c r="I3099" s="501">
        <f t="shared" si="74"/>
        <v>20</v>
      </c>
    </row>
    <row r="3100" spans="1:9" ht="30" x14ac:dyDescent="0.3">
      <c r="A3100" s="494" t="s">
        <v>7894</v>
      </c>
      <c r="B3100" s="510" t="s">
        <v>1838</v>
      </c>
      <c r="C3100" s="302" t="s">
        <v>7895</v>
      </c>
      <c r="D3100" s="514">
        <v>21001038303</v>
      </c>
      <c r="E3100" s="508" t="s">
        <v>1276</v>
      </c>
      <c r="F3100" s="508" t="s">
        <v>350</v>
      </c>
      <c r="G3100" s="511">
        <v>100</v>
      </c>
      <c r="H3100" s="509">
        <f t="shared" si="73"/>
        <v>80</v>
      </c>
      <c r="I3100" s="501">
        <f t="shared" si="74"/>
        <v>20</v>
      </c>
    </row>
    <row r="3101" spans="1:9" ht="30" x14ac:dyDescent="0.3">
      <c r="A3101" s="494" t="s">
        <v>7896</v>
      </c>
      <c r="B3101" s="510" t="s">
        <v>2105</v>
      </c>
      <c r="C3101" s="302" t="s">
        <v>1552</v>
      </c>
      <c r="D3101" s="514">
        <v>60003012319</v>
      </c>
      <c r="E3101" s="508" t="s">
        <v>1276</v>
      </c>
      <c r="F3101" s="508" t="s">
        <v>350</v>
      </c>
      <c r="G3101" s="511">
        <v>100</v>
      </c>
      <c r="H3101" s="509">
        <f t="shared" si="73"/>
        <v>80</v>
      </c>
      <c r="I3101" s="501">
        <f t="shared" si="74"/>
        <v>20</v>
      </c>
    </row>
    <row r="3102" spans="1:9" ht="30" x14ac:dyDescent="0.3">
      <c r="A3102" s="494" t="s">
        <v>7897</v>
      </c>
      <c r="B3102" s="510" t="s">
        <v>1962</v>
      </c>
      <c r="C3102" s="302" t="s">
        <v>7898</v>
      </c>
      <c r="D3102" s="514">
        <v>49001012839</v>
      </c>
      <c r="E3102" s="508" t="s">
        <v>1276</v>
      </c>
      <c r="F3102" s="508" t="s">
        <v>350</v>
      </c>
      <c r="G3102" s="511">
        <v>100</v>
      </c>
      <c r="H3102" s="509">
        <f t="shared" si="73"/>
        <v>80</v>
      </c>
      <c r="I3102" s="501">
        <f t="shared" si="74"/>
        <v>20</v>
      </c>
    </row>
    <row r="3103" spans="1:9" ht="30" x14ac:dyDescent="0.3">
      <c r="A3103" s="494" t="s">
        <v>7899</v>
      </c>
      <c r="B3103" s="510" t="s">
        <v>991</v>
      </c>
      <c r="C3103" s="302" t="s">
        <v>6642</v>
      </c>
      <c r="D3103" s="514">
        <v>60001038182</v>
      </c>
      <c r="E3103" s="508" t="s">
        <v>1276</v>
      </c>
      <c r="F3103" s="508" t="s">
        <v>350</v>
      </c>
      <c r="G3103" s="511">
        <v>100</v>
      </c>
      <c r="H3103" s="509">
        <f t="shared" si="73"/>
        <v>80</v>
      </c>
      <c r="I3103" s="501">
        <f t="shared" si="74"/>
        <v>20</v>
      </c>
    </row>
    <row r="3104" spans="1:9" ht="30" x14ac:dyDescent="0.3">
      <c r="A3104" s="494" t="s">
        <v>7900</v>
      </c>
      <c r="B3104" s="510" t="s">
        <v>544</v>
      </c>
      <c r="C3104" s="302" t="s">
        <v>1076</v>
      </c>
      <c r="D3104" s="514">
        <v>60003003245</v>
      </c>
      <c r="E3104" s="508" t="s">
        <v>1276</v>
      </c>
      <c r="F3104" s="508" t="s">
        <v>350</v>
      </c>
      <c r="G3104" s="511">
        <v>100</v>
      </c>
      <c r="H3104" s="509">
        <f t="shared" si="73"/>
        <v>80</v>
      </c>
      <c r="I3104" s="501">
        <f t="shared" si="74"/>
        <v>20</v>
      </c>
    </row>
    <row r="3105" spans="1:9" ht="30" x14ac:dyDescent="0.3">
      <c r="A3105" s="494" t="s">
        <v>7901</v>
      </c>
      <c r="B3105" s="510" t="s">
        <v>7902</v>
      </c>
      <c r="C3105" s="302" t="s">
        <v>1464</v>
      </c>
      <c r="D3105" s="514">
        <v>60001074317</v>
      </c>
      <c r="E3105" s="508" t="s">
        <v>1276</v>
      </c>
      <c r="F3105" s="508" t="s">
        <v>350</v>
      </c>
      <c r="G3105" s="511">
        <v>100</v>
      </c>
      <c r="H3105" s="509">
        <f t="shared" si="73"/>
        <v>80</v>
      </c>
      <c r="I3105" s="501">
        <f t="shared" si="74"/>
        <v>20</v>
      </c>
    </row>
    <row r="3106" spans="1:9" ht="30" x14ac:dyDescent="0.3">
      <c r="A3106" s="494" t="s">
        <v>7903</v>
      </c>
      <c r="B3106" s="510" t="s">
        <v>3966</v>
      </c>
      <c r="C3106" s="302" t="s">
        <v>7904</v>
      </c>
      <c r="D3106" s="514">
        <v>60001094871</v>
      </c>
      <c r="E3106" s="508" t="s">
        <v>1276</v>
      </c>
      <c r="F3106" s="508" t="s">
        <v>350</v>
      </c>
      <c r="G3106" s="511">
        <v>100</v>
      </c>
      <c r="H3106" s="509">
        <f t="shared" si="73"/>
        <v>80</v>
      </c>
      <c r="I3106" s="501">
        <f t="shared" si="74"/>
        <v>20</v>
      </c>
    </row>
    <row r="3107" spans="1:9" ht="30" x14ac:dyDescent="0.3">
      <c r="A3107" s="494" t="s">
        <v>7905</v>
      </c>
      <c r="B3107" s="510" t="s">
        <v>2153</v>
      </c>
      <c r="C3107" s="302" t="s">
        <v>7906</v>
      </c>
      <c r="D3107" s="514">
        <v>60001101054</v>
      </c>
      <c r="E3107" s="508" t="s">
        <v>1276</v>
      </c>
      <c r="F3107" s="508" t="s">
        <v>350</v>
      </c>
      <c r="G3107" s="511">
        <v>100</v>
      </c>
      <c r="H3107" s="509">
        <f t="shared" si="73"/>
        <v>80</v>
      </c>
      <c r="I3107" s="501">
        <f t="shared" si="74"/>
        <v>20</v>
      </c>
    </row>
    <row r="3108" spans="1:9" ht="30" x14ac:dyDescent="0.3">
      <c r="A3108" s="494" t="s">
        <v>7907</v>
      </c>
      <c r="B3108" s="510" t="s">
        <v>726</v>
      </c>
      <c r="C3108" s="302" t="s">
        <v>2845</v>
      </c>
      <c r="D3108" s="514">
        <v>62005009011</v>
      </c>
      <c r="E3108" s="508" t="s">
        <v>1276</v>
      </c>
      <c r="F3108" s="508" t="s">
        <v>350</v>
      </c>
      <c r="G3108" s="511">
        <v>100</v>
      </c>
      <c r="H3108" s="509">
        <f t="shared" si="73"/>
        <v>80</v>
      </c>
      <c r="I3108" s="501">
        <f t="shared" si="74"/>
        <v>20</v>
      </c>
    </row>
    <row r="3109" spans="1:9" ht="30" x14ac:dyDescent="0.3">
      <c r="A3109" s="494" t="s">
        <v>7908</v>
      </c>
      <c r="B3109" s="510" t="s">
        <v>514</v>
      </c>
      <c r="C3109" s="302" t="s">
        <v>7909</v>
      </c>
      <c r="D3109" s="514" t="s">
        <v>7910</v>
      </c>
      <c r="E3109" s="508" t="s">
        <v>1276</v>
      </c>
      <c r="F3109" s="508" t="s">
        <v>350</v>
      </c>
      <c r="G3109" s="511">
        <v>100</v>
      </c>
      <c r="H3109" s="509">
        <f t="shared" si="73"/>
        <v>80</v>
      </c>
      <c r="I3109" s="501">
        <f t="shared" si="74"/>
        <v>20</v>
      </c>
    </row>
    <row r="3110" spans="1:9" ht="30" x14ac:dyDescent="0.3">
      <c r="A3110" s="494" t="s">
        <v>7911</v>
      </c>
      <c r="B3110" s="510" t="s">
        <v>1508</v>
      </c>
      <c r="C3110" s="302" t="s">
        <v>3610</v>
      </c>
      <c r="D3110" s="514">
        <v>60001115426</v>
      </c>
      <c r="E3110" s="508" t="s">
        <v>1276</v>
      </c>
      <c r="F3110" s="508" t="s">
        <v>350</v>
      </c>
      <c r="G3110" s="511">
        <v>100</v>
      </c>
      <c r="H3110" s="509">
        <f t="shared" si="73"/>
        <v>80</v>
      </c>
      <c r="I3110" s="501">
        <f t="shared" si="74"/>
        <v>20</v>
      </c>
    </row>
    <row r="3111" spans="1:9" ht="30" x14ac:dyDescent="0.3">
      <c r="A3111" s="494" t="s">
        <v>7912</v>
      </c>
      <c r="B3111" s="510" t="s">
        <v>1970</v>
      </c>
      <c r="C3111" s="302" t="s">
        <v>7913</v>
      </c>
      <c r="D3111" s="514">
        <v>62001025929</v>
      </c>
      <c r="E3111" s="508" t="s">
        <v>1276</v>
      </c>
      <c r="F3111" s="508" t="s">
        <v>350</v>
      </c>
      <c r="G3111" s="511">
        <v>100</v>
      </c>
      <c r="H3111" s="509">
        <f t="shared" si="73"/>
        <v>80</v>
      </c>
      <c r="I3111" s="501">
        <f t="shared" si="74"/>
        <v>20</v>
      </c>
    </row>
    <row r="3112" spans="1:9" ht="30" x14ac:dyDescent="0.3">
      <c r="A3112" s="494" t="s">
        <v>7914</v>
      </c>
      <c r="B3112" s="510" t="s">
        <v>536</v>
      </c>
      <c r="C3112" s="302" t="s">
        <v>7915</v>
      </c>
      <c r="D3112" s="514">
        <v>60001006691</v>
      </c>
      <c r="E3112" s="508" t="s">
        <v>1276</v>
      </c>
      <c r="F3112" s="508" t="s">
        <v>350</v>
      </c>
      <c r="G3112" s="511">
        <v>100</v>
      </c>
      <c r="H3112" s="509">
        <f t="shared" si="73"/>
        <v>80</v>
      </c>
      <c r="I3112" s="501">
        <f t="shared" si="74"/>
        <v>20</v>
      </c>
    </row>
    <row r="3113" spans="1:9" ht="30" x14ac:dyDescent="0.3">
      <c r="A3113" s="494" t="s">
        <v>7916</v>
      </c>
      <c r="B3113" s="510" t="s">
        <v>636</v>
      </c>
      <c r="C3113" s="302" t="s">
        <v>3801</v>
      </c>
      <c r="D3113" s="514">
        <v>60003008956</v>
      </c>
      <c r="E3113" s="508" t="s">
        <v>1276</v>
      </c>
      <c r="F3113" s="508" t="s">
        <v>350</v>
      </c>
      <c r="G3113" s="511">
        <v>100</v>
      </c>
      <c r="H3113" s="509">
        <f t="shared" si="73"/>
        <v>80</v>
      </c>
      <c r="I3113" s="501">
        <f t="shared" si="74"/>
        <v>20</v>
      </c>
    </row>
    <row r="3114" spans="1:9" ht="30" x14ac:dyDescent="0.3">
      <c r="A3114" s="494" t="s">
        <v>7917</v>
      </c>
      <c r="B3114" s="510" t="s">
        <v>536</v>
      </c>
      <c r="C3114" s="302" t="s">
        <v>2578</v>
      </c>
      <c r="D3114" s="514">
        <v>60003008061</v>
      </c>
      <c r="E3114" s="508" t="s">
        <v>1276</v>
      </c>
      <c r="F3114" s="508" t="s">
        <v>350</v>
      </c>
      <c r="G3114" s="511">
        <v>100</v>
      </c>
      <c r="H3114" s="509">
        <f t="shared" si="73"/>
        <v>80</v>
      </c>
      <c r="I3114" s="501">
        <f t="shared" si="74"/>
        <v>20</v>
      </c>
    </row>
    <row r="3115" spans="1:9" ht="30" x14ac:dyDescent="0.3">
      <c r="A3115" s="494" t="s">
        <v>7918</v>
      </c>
      <c r="B3115" s="510" t="s">
        <v>701</v>
      </c>
      <c r="C3115" s="302" t="s">
        <v>7919</v>
      </c>
      <c r="D3115" s="514">
        <v>60001031136</v>
      </c>
      <c r="E3115" s="508" t="s">
        <v>1276</v>
      </c>
      <c r="F3115" s="508" t="s">
        <v>350</v>
      </c>
      <c r="G3115" s="511">
        <v>100</v>
      </c>
      <c r="H3115" s="509">
        <f t="shared" si="73"/>
        <v>80</v>
      </c>
      <c r="I3115" s="501">
        <f t="shared" si="74"/>
        <v>20</v>
      </c>
    </row>
    <row r="3116" spans="1:9" ht="30" x14ac:dyDescent="0.3">
      <c r="A3116" s="494" t="s">
        <v>7920</v>
      </c>
      <c r="B3116" s="510" t="s">
        <v>1219</v>
      </c>
      <c r="C3116" s="302" t="s">
        <v>1464</v>
      </c>
      <c r="D3116" s="514">
        <v>60001139275</v>
      </c>
      <c r="E3116" s="508" t="s">
        <v>1276</v>
      </c>
      <c r="F3116" s="508" t="s">
        <v>350</v>
      </c>
      <c r="G3116" s="511">
        <v>100</v>
      </c>
      <c r="H3116" s="509">
        <f t="shared" si="73"/>
        <v>80</v>
      </c>
      <c r="I3116" s="501">
        <f t="shared" si="74"/>
        <v>20</v>
      </c>
    </row>
    <row r="3117" spans="1:9" ht="30" x14ac:dyDescent="0.3">
      <c r="A3117" s="494" t="s">
        <v>7921</v>
      </c>
      <c r="B3117" s="510" t="s">
        <v>1063</v>
      </c>
      <c r="C3117" s="302" t="s">
        <v>1502</v>
      </c>
      <c r="D3117" s="514">
        <v>60001112071</v>
      </c>
      <c r="E3117" s="508" t="s">
        <v>1276</v>
      </c>
      <c r="F3117" s="508" t="s">
        <v>350</v>
      </c>
      <c r="G3117" s="511">
        <v>100</v>
      </c>
      <c r="H3117" s="509">
        <f t="shared" si="73"/>
        <v>80</v>
      </c>
      <c r="I3117" s="501">
        <f t="shared" si="74"/>
        <v>20</v>
      </c>
    </row>
    <row r="3118" spans="1:9" ht="30" x14ac:dyDescent="0.3">
      <c r="A3118" s="494" t="s">
        <v>7922</v>
      </c>
      <c r="B3118" s="510" t="s">
        <v>1467</v>
      </c>
      <c r="C3118" s="302" t="s">
        <v>3975</v>
      </c>
      <c r="D3118" s="514">
        <v>29001013750</v>
      </c>
      <c r="E3118" s="508" t="s">
        <v>1276</v>
      </c>
      <c r="F3118" s="508" t="s">
        <v>350</v>
      </c>
      <c r="G3118" s="511">
        <v>100</v>
      </c>
      <c r="H3118" s="509">
        <f t="shared" si="73"/>
        <v>80</v>
      </c>
      <c r="I3118" s="501">
        <f t="shared" si="74"/>
        <v>20</v>
      </c>
    </row>
    <row r="3119" spans="1:9" ht="30" x14ac:dyDescent="0.3">
      <c r="A3119" s="494" t="s">
        <v>7923</v>
      </c>
      <c r="B3119" s="510" t="s">
        <v>654</v>
      </c>
      <c r="C3119" s="302" t="s">
        <v>7924</v>
      </c>
      <c r="D3119" s="514">
        <v>60003007896</v>
      </c>
      <c r="E3119" s="508" t="s">
        <v>1276</v>
      </c>
      <c r="F3119" s="508" t="s">
        <v>350</v>
      </c>
      <c r="G3119" s="511">
        <v>100</v>
      </c>
      <c r="H3119" s="509">
        <f t="shared" si="73"/>
        <v>80</v>
      </c>
      <c r="I3119" s="501">
        <f t="shared" si="74"/>
        <v>20</v>
      </c>
    </row>
    <row r="3120" spans="1:9" ht="30" x14ac:dyDescent="0.3">
      <c r="A3120" s="494" t="s">
        <v>7925</v>
      </c>
      <c r="B3120" s="510" t="s">
        <v>7926</v>
      </c>
      <c r="C3120" s="302" t="s">
        <v>1926</v>
      </c>
      <c r="D3120" s="514">
        <v>60003007702</v>
      </c>
      <c r="E3120" s="508" t="s">
        <v>1276</v>
      </c>
      <c r="F3120" s="508" t="s">
        <v>350</v>
      </c>
      <c r="G3120" s="511">
        <v>100</v>
      </c>
      <c r="H3120" s="509">
        <f t="shared" si="73"/>
        <v>80</v>
      </c>
      <c r="I3120" s="501">
        <f t="shared" si="74"/>
        <v>20</v>
      </c>
    </row>
    <row r="3121" spans="1:9" ht="30" x14ac:dyDescent="0.3">
      <c r="A3121" s="494" t="s">
        <v>7927</v>
      </c>
      <c r="B3121" s="510" t="s">
        <v>1508</v>
      </c>
      <c r="C3121" s="302" t="s">
        <v>5275</v>
      </c>
      <c r="D3121" s="514">
        <v>60001120337</v>
      </c>
      <c r="E3121" s="508" t="s">
        <v>1276</v>
      </c>
      <c r="F3121" s="508" t="s">
        <v>350</v>
      </c>
      <c r="G3121" s="511">
        <v>100</v>
      </c>
      <c r="H3121" s="509">
        <f t="shared" si="73"/>
        <v>80</v>
      </c>
      <c r="I3121" s="501">
        <f t="shared" si="74"/>
        <v>20</v>
      </c>
    </row>
    <row r="3122" spans="1:9" ht="30" x14ac:dyDescent="0.3">
      <c r="A3122" s="494" t="s">
        <v>7928</v>
      </c>
      <c r="B3122" s="510" t="s">
        <v>1063</v>
      </c>
      <c r="C3122" s="302" t="s">
        <v>1809</v>
      </c>
      <c r="D3122" s="514">
        <v>60003001623</v>
      </c>
      <c r="E3122" s="508" t="s">
        <v>1276</v>
      </c>
      <c r="F3122" s="508" t="s">
        <v>350</v>
      </c>
      <c r="G3122" s="511">
        <v>100</v>
      </c>
      <c r="H3122" s="509">
        <f t="shared" si="73"/>
        <v>80</v>
      </c>
      <c r="I3122" s="501">
        <f t="shared" si="74"/>
        <v>20</v>
      </c>
    </row>
    <row r="3123" spans="1:9" ht="30" x14ac:dyDescent="0.3">
      <c r="A3123" s="494" t="s">
        <v>7929</v>
      </c>
      <c r="B3123" s="510" t="s">
        <v>3966</v>
      </c>
      <c r="C3123" s="302" t="s">
        <v>1077</v>
      </c>
      <c r="D3123" s="514">
        <v>60001137475</v>
      </c>
      <c r="E3123" s="508" t="s">
        <v>1276</v>
      </c>
      <c r="F3123" s="508" t="s">
        <v>350</v>
      </c>
      <c r="G3123" s="511">
        <v>100</v>
      </c>
      <c r="H3123" s="509">
        <f t="shared" si="73"/>
        <v>80</v>
      </c>
      <c r="I3123" s="501">
        <f t="shared" si="74"/>
        <v>20</v>
      </c>
    </row>
    <row r="3124" spans="1:9" ht="30" x14ac:dyDescent="0.3">
      <c r="A3124" s="494" t="s">
        <v>7930</v>
      </c>
      <c r="B3124" s="510" t="s">
        <v>4165</v>
      </c>
      <c r="C3124" s="302" t="s">
        <v>7931</v>
      </c>
      <c r="D3124" s="514">
        <v>60001088841</v>
      </c>
      <c r="E3124" s="508" t="s">
        <v>1276</v>
      </c>
      <c r="F3124" s="508" t="s">
        <v>350</v>
      </c>
      <c r="G3124" s="511">
        <v>100</v>
      </c>
      <c r="H3124" s="509">
        <f t="shared" si="73"/>
        <v>80</v>
      </c>
      <c r="I3124" s="501">
        <f t="shared" si="74"/>
        <v>20</v>
      </c>
    </row>
    <row r="3125" spans="1:9" ht="30" x14ac:dyDescent="0.3">
      <c r="A3125" s="494" t="s">
        <v>7932</v>
      </c>
      <c r="B3125" s="510" t="s">
        <v>1899</v>
      </c>
      <c r="C3125" s="302" t="s">
        <v>7933</v>
      </c>
      <c r="D3125" s="514">
        <v>60001017216</v>
      </c>
      <c r="E3125" s="508" t="s">
        <v>1276</v>
      </c>
      <c r="F3125" s="508" t="s">
        <v>350</v>
      </c>
      <c r="G3125" s="511">
        <v>100</v>
      </c>
      <c r="H3125" s="509">
        <f t="shared" si="73"/>
        <v>80</v>
      </c>
      <c r="I3125" s="501">
        <f t="shared" si="74"/>
        <v>20</v>
      </c>
    </row>
    <row r="3126" spans="1:9" ht="30" x14ac:dyDescent="0.3">
      <c r="A3126" s="494" t="s">
        <v>7934</v>
      </c>
      <c r="B3126" s="510" t="s">
        <v>1350</v>
      </c>
      <c r="C3126" s="302" t="s">
        <v>7935</v>
      </c>
      <c r="D3126" s="514" t="s">
        <v>7936</v>
      </c>
      <c r="E3126" s="508" t="s">
        <v>1276</v>
      </c>
      <c r="F3126" s="508" t="s">
        <v>350</v>
      </c>
      <c r="G3126" s="511">
        <v>100</v>
      </c>
      <c r="H3126" s="509">
        <f t="shared" si="73"/>
        <v>80</v>
      </c>
      <c r="I3126" s="501">
        <f t="shared" si="74"/>
        <v>20</v>
      </c>
    </row>
    <row r="3127" spans="1:9" ht="30" x14ac:dyDescent="0.3">
      <c r="A3127" s="494" t="s">
        <v>7937</v>
      </c>
      <c r="B3127" s="510" t="s">
        <v>1332</v>
      </c>
      <c r="C3127" s="302" t="s">
        <v>4059</v>
      </c>
      <c r="D3127" s="514">
        <v>60001097937</v>
      </c>
      <c r="E3127" s="508" t="s">
        <v>1276</v>
      </c>
      <c r="F3127" s="508" t="s">
        <v>350</v>
      </c>
      <c r="G3127" s="511">
        <v>100</v>
      </c>
      <c r="H3127" s="509">
        <f t="shared" si="73"/>
        <v>80</v>
      </c>
      <c r="I3127" s="501">
        <f t="shared" si="74"/>
        <v>20</v>
      </c>
    </row>
    <row r="3128" spans="1:9" ht="30" x14ac:dyDescent="0.3">
      <c r="A3128" s="494" t="s">
        <v>7938</v>
      </c>
      <c r="B3128" s="510" t="s">
        <v>2712</v>
      </c>
      <c r="C3128" s="302" t="s">
        <v>7939</v>
      </c>
      <c r="D3128" s="514">
        <v>60001129388</v>
      </c>
      <c r="E3128" s="508" t="s">
        <v>1276</v>
      </c>
      <c r="F3128" s="508" t="s">
        <v>350</v>
      </c>
      <c r="G3128" s="511">
        <v>100</v>
      </c>
      <c r="H3128" s="509">
        <f t="shared" si="73"/>
        <v>80</v>
      </c>
      <c r="I3128" s="501">
        <f t="shared" si="74"/>
        <v>20</v>
      </c>
    </row>
    <row r="3129" spans="1:9" ht="30" x14ac:dyDescent="0.3">
      <c r="A3129" s="494" t="s">
        <v>7940</v>
      </c>
      <c r="B3129" s="510" t="s">
        <v>519</v>
      </c>
      <c r="C3129" s="302" t="s">
        <v>6713</v>
      </c>
      <c r="D3129" s="514">
        <v>60001102678</v>
      </c>
      <c r="E3129" s="508" t="s">
        <v>1276</v>
      </c>
      <c r="F3129" s="508" t="s">
        <v>350</v>
      </c>
      <c r="G3129" s="511">
        <v>100</v>
      </c>
      <c r="H3129" s="509">
        <f t="shared" si="73"/>
        <v>80</v>
      </c>
      <c r="I3129" s="501">
        <f t="shared" si="74"/>
        <v>20</v>
      </c>
    </row>
    <row r="3130" spans="1:9" ht="30" x14ac:dyDescent="0.3">
      <c r="A3130" s="494" t="s">
        <v>7941</v>
      </c>
      <c r="B3130" s="510" t="s">
        <v>2608</v>
      </c>
      <c r="C3130" s="302" t="s">
        <v>7942</v>
      </c>
      <c r="D3130" s="514">
        <v>60001053452</v>
      </c>
      <c r="E3130" s="508" t="s">
        <v>1276</v>
      </c>
      <c r="F3130" s="508" t="s">
        <v>350</v>
      </c>
      <c r="G3130" s="511">
        <v>100</v>
      </c>
      <c r="H3130" s="509">
        <f t="shared" si="73"/>
        <v>80</v>
      </c>
      <c r="I3130" s="501">
        <f t="shared" si="74"/>
        <v>20</v>
      </c>
    </row>
    <row r="3131" spans="1:9" ht="30" x14ac:dyDescent="0.3">
      <c r="A3131" s="494" t="s">
        <v>7943</v>
      </c>
      <c r="B3131" s="510" t="s">
        <v>536</v>
      </c>
      <c r="C3131" s="302" t="s">
        <v>7944</v>
      </c>
      <c r="D3131" s="514">
        <v>58001026934</v>
      </c>
      <c r="E3131" s="508" t="s">
        <v>1276</v>
      </c>
      <c r="F3131" s="508" t="s">
        <v>350</v>
      </c>
      <c r="G3131" s="511">
        <v>100</v>
      </c>
      <c r="H3131" s="509">
        <f t="shared" si="73"/>
        <v>80</v>
      </c>
      <c r="I3131" s="501">
        <f t="shared" si="74"/>
        <v>20</v>
      </c>
    </row>
    <row r="3132" spans="1:9" ht="30" x14ac:dyDescent="0.3">
      <c r="A3132" s="494" t="s">
        <v>7945</v>
      </c>
      <c r="B3132" s="510" t="s">
        <v>672</v>
      </c>
      <c r="C3132" s="302" t="s">
        <v>6249</v>
      </c>
      <c r="D3132" s="514">
        <v>60001129325</v>
      </c>
      <c r="E3132" s="508" t="s">
        <v>1276</v>
      </c>
      <c r="F3132" s="508" t="s">
        <v>350</v>
      </c>
      <c r="G3132" s="511">
        <v>100</v>
      </c>
      <c r="H3132" s="509">
        <f t="shared" si="73"/>
        <v>80</v>
      </c>
      <c r="I3132" s="501">
        <f t="shared" si="74"/>
        <v>20</v>
      </c>
    </row>
    <row r="3133" spans="1:9" ht="30" x14ac:dyDescent="0.3">
      <c r="A3133" s="494" t="s">
        <v>7946</v>
      </c>
      <c r="B3133" s="510" t="s">
        <v>536</v>
      </c>
      <c r="C3133" s="302" t="s">
        <v>7947</v>
      </c>
      <c r="D3133" s="514">
        <v>60001089371</v>
      </c>
      <c r="E3133" s="508" t="s">
        <v>1276</v>
      </c>
      <c r="F3133" s="508" t="s">
        <v>350</v>
      </c>
      <c r="G3133" s="511">
        <v>100</v>
      </c>
      <c r="H3133" s="509">
        <f t="shared" si="73"/>
        <v>80</v>
      </c>
      <c r="I3133" s="501">
        <f t="shared" si="74"/>
        <v>20</v>
      </c>
    </row>
    <row r="3134" spans="1:9" ht="30" x14ac:dyDescent="0.3">
      <c r="A3134" s="494" t="s">
        <v>7948</v>
      </c>
      <c r="B3134" s="510" t="s">
        <v>756</v>
      </c>
      <c r="C3134" s="302" t="s">
        <v>3748</v>
      </c>
      <c r="D3134" s="514">
        <v>60001009572</v>
      </c>
      <c r="E3134" s="508" t="s">
        <v>1276</v>
      </c>
      <c r="F3134" s="508" t="s">
        <v>350</v>
      </c>
      <c r="G3134" s="511">
        <v>100</v>
      </c>
      <c r="H3134" s="509">
        <f t="shared" si="73"/>
        <v>80</v>
      </c>
      <c r="I3134" s="501">
        <f t="shared" si="74"/>
        <v>20</v>
      </c>
    </row>
    <row r="3135" spans="1:9" ht="30" x14ac:dyDescent="0.3">
      <c r="A3135" s="494" t="s">
        <v>7949</v>
      </c>
      <c r="B3135" s="510" t="s">
        <v>1433</v>
      </c>
      <c r="C3135" s="302" t="s">
        <v>7950</v>
      </c>
      <c r="D3135" s="514">
        <v>60001107052</v>
      </c>
      <c r="E3135" s="508" t="s">
        <v>1276</v>
      </c>
      <c r="F3135" s="508" t="s">
        <v>350</v>
      </c>
      <c r="G3135" s="511">
        <v>100</v>
      </c>
      <c r="H3135" s="509">
        <f t="shared" si="73"/>
        <v>80</v>
      </c>
      <c r="I3135" s="501">
        <f t="shared" si="74"/>
        <v>20</v>
      </c>
    </row>
    <row r="3136" spans="1:9" ht="30" x14ac:dyDescent="0.3">
      <c r="A3136" s="494" t="s">
        <v>7951</v>
      </c>
      <c r="B3136" s="510" t="s">
        <v>7875</v>
      </c>
      <c r="C3136" s="302" t="s">
        <v>3598</v>
      </c>
      <c r="D3136" s="514">
        <v>60001068240</v>
      </c>
      <c r="E3136" s="508" t="s">
        <v>1276</v>
      </c>
      <c r="F3136" s="508" t="s">
        <v>350</v>
      </c>
      <c r="G3136" s="511">
        <v>100</v>
      </c>
      <c r="H3136" s="509">
        <f t="shared" si="73"/>
        <v>80</v>
      </c>
      <c r="I3136" s="501">
        <f t="shared" si="74"/>
        <v>20</v>
      </c>
    </row>
    <row r="3137" spans="1:9" ht="30" x14ac:dyDescent="0.3">
      <c r="A3137" s="494" t="s">
        <v>7952</v>
      </c>
      <c r="B3137" s="510" t="s">
        <v>791</v>
      </c>
      <c r="C3137" s="302" t="s">
        <v>3225</v>
      </c>
      <c r="D3137" s="514">
        <v>60001079064</v>
      </c>
      <c r="E3137" s="508" t="s">
        <v>1276</v>
      </c>
      <c r="F3137" s="508" t="s">
        <v>350</v>
      </c>
      <c r="G3137" s="511">
        <v>100</v>
      </c>
      <c r="H3137" s="509">
        <f t="shared" si="73"/>
        <v>80</v>
      </c>
      <c r="I3137" s="501">
        <f t="shared" si="74"/>
        <v>20</v>
      </c>
    </row>
    <row r="3138" spans="1:9" ht="30" x14ac:dyDescent="0.3">
      <c r="A3138" s="494" t="s">
        <v>7953</v>
      </c>
      <c r="B3138" s="510" t="s">
        <v>726</v>
      </c>
      <c r="C3138" s="302" t="s">
        <v>7954</v>
      </c>
      <c r="D3138" s="514">
        <v>60001113337</v>
      </c>
      <c r="E3138" s="508" t="s">
        <v>1276</v>
      </c>
      <c r="F3138" s="508" t="s">
        <v>350</v>
      </c>
      <c r="G3138" s="511">
        <v>100</v>
      </c>
      <c r="H3138" s="509">
        <f t="shared" si="73"/>
        <v>80</v>
      </c>
      <c r="I3138" s="501">
        <f t="shared" si="74"/>
        <v>20</v>
      </c>
    </row>
    <row r="3139" spans="1:9" ht="30" x14ac:dyDescent="0.3">
      <c r="A3139" s="494" t="s">
        <v>7955</v>
      </c>
      <c r="B3139" s="510" t="s">
        <v>535</v>
      </c>
      <c r="C3139" s="302" t="s">
        <v>7853</v>
      </c>
      <c r="D3139" s="514">
        <v>61004048461</v>
      </c>
      <c r="E3139" s="508" t="s">
        <v>1276</v>
      </c>
      <c r="F3139" s="508" t="s">
        <v>350</v>
      </c>
      <c r="G3139" s="511">
        <v>100</v>
      </c>
      <c r="H3139" s="509">
        <f t="shared" si="73"/>
        <v>80</v>
      </c>
      <c r="I3139" s="501">
        <f t="shared" si="74"/>
        <v>20</v>
      </c>
    </row>
    <row r="3140" spans="1:9" ht="30" x14ac:dyDescent="0.3">
      <c r="A3140" s="494" t="s">
        <v>7956</v>
      </c>
      <c r="B3140" s="510" t="s">
        <v>1838</v>
      </c>
      <c r="C3140" s="302" t="s">
        <v>2023</v>
      </c>
      <c r="D3140" s="514">
        <v>60001147326</v>
      </c>
      <c r="E3140" s="508" t="s">
        <v>1276</v>
      </c>
      <c r="F3140" s="508" t="s">
        <v>350</v>
      </c>
      <c r="G3140" s="511">
        <v>100</v>
      </c>
      <c r="H3140" s="509">
        <f t="shared" si="73"/>
        <v>80</v>
      </c>
      <c r="I3140" s="501">
        <f t="shared" si="74"/>
        <v>20</v>
      </c>
    </row>
    <row r="3141" spans="1:9" ht="30" x14ac:dyDescent="0.3">
      <c r="A3141" s="494" t="s">
        <v>7957</v>
      </c>
      <c r="B3141" s="510" t="s">
        <v>991</v>
      </c>
      <c r="C3141" s="302" t="s">
        <v>6642</v>
      </c>
      <c r="D3141" s="514">
        <v>60001048308</v>
      </c>
      <c r="E3141" s="508" t="s">
        <v>1276</v>
      </c>
      <c r="F3141" s="508" t="s">
        <v>350</v>
      </c>
      <c r="G3141" s="511">
        <v>100</v>
      </c>
      <c r="H3141" s="509">
        <f t="shared" si="73"/>
        <v>80</v>
      </c>
      <c r="I3141" s="501">
        <f t="shared" si="74"/>
        <v>20</v>
      </c>
    </row>
    <row r="3142" spans="1:9" ht="30" x14ac:dyDescent="0.3">
      <c r="A3142" s="494" t="s">
        <v>7958</v>
      </c>
      <c r="B3142" s="510" t="s">
        <v>544</v>
      </c>
      <c r="C3142" s="302" t="s">
        <v>7959</v>
      </c>
      <c r="D3142" s="514">
        <v>56001000359</v>
      </c>
      <c r="E3142" s="508" t="s">
        <v>1276</v>
      </c>
      <c r="F3142" s="508" t="s">
        <v>350</v>
      </c>
      <c r="G3142" s="511">
        <v>100</v>
      </c>
      <c r="H3142" s="509">
        <f t="shared" si="73"/>
        <v>80</v>
      </c>
      <c r="I3142" s="501">
        <f t="shared" si="74"/>
        <v>20</v>
      </c>
    </row>
    <row r="3143" spans="1:9" ht="30" x14ac:dyDescent="0.3">
      <c r="A3143" s="494" t="s">
        <v>7960</v>
      </c>
      <c r="B3143" s="510" t="s">
        <v>503</v>
      </c>
      <c r="C3143" s="302" t="s">
        <v>3016</v>
      </c>
      <c r="D3143" s="514">
        <v>60002003544</v>
      </c>
      <c r="E3143" s="508" t="s">
        <v>1276</v>
      </c>
      <c r="F3143" s="508" t="s">
        <v>350</v>
      </c>
      <c r="G3143" s="511">
        <v>100</v>
      </c>
      <c r="H3143" s="509">
        <f t="shared" si="73"/>
        <v>80</v>
      </c>
      <c r="I3143" s="501">
        <f t="shared" si="74"/>
        <v>20</v>
      </c>
    </row>
    <row r="3144" spans="1:9" ht="30" x14ac:dyDescent="0.3">
      <c r="A3144" s="494" t="s">
        <v>7961</v>
      </c>
      <c r="B3144" s="510" t="s">
        <v>4422</v>
      </c>
      <c r="C3144" s="302" t="s">
        <v>7962</v>
      </c>
      <c r="D3144" s="514">
        <v>60001050292</v>
      </c>
      <c r="E3144" s="508" t="s">
        <v>1276</v>
      </c>
      <c r="F3144" s="508" t="s">
        <v>350</v>
      </c>
      <c r="G3144" s="511">
        <v>100</v>
      </c>
      <c r="H3144" s="509">
        <f t="shared" si="73"/>
        <v>80</v>
      </c>
      <c r="I3144" s="501">
        <f t="shared" si="74"/>
        <v>20</v>
      </c>
    </row>
    <row r="3145" spans="1:9" ht="30" x14ac:dyDescent="0.3">
      <c r="A3145" s="494" t="s">
        <v>7963</v>
      </c>
      <c r="B3145" s="510" t="s">
        <v>2608</v>
      </c>
      <c r="C3145" s="302" t="s">
        <v>6642</v>
      </c>
      <c r="D3145" s="514">
        <v>60001001649</v>
      </c>
      <c r="E3145" s="508" t="s">
        <v>1276</v>
      </c>
      <c r="F3145" s="508" t="s">
        <v>350</v>
      </c>
      <c r="G3145" s="511">
        <v>100</v>
      </c>
      <c r="H3145" s="509">
        <f t="shared" si="73"/>
        <v>80</v>
      </c>
      <c r="I3145" s="501">
        <f t="shared" si="74"/>
        <v>20</v>
      </c>
    </row>
    <row r="3146" spans="1:9" ht="30" x14ac:dyDescent="0.3">
      <c r="A3146" s="494" t="s">
        <v>7964</v>
      </c>
      <c r="B3146" s="510" t="s">
        <v>2360</v>
      </c>
      <c r="C3146" s="302" t="s">
        <v>7965</v>
      </c>
      <c r="D3146" s="514">
        <v>60001051094</v>
      </c>
      <c r="E3146" s="508" t="s">
        <v>1276</v>
      </c>
      <c r="F3146" s="508" t="s">
        <v>350</v>
      </c>
      <c r="G3146" s="511">
        <v>100</v>
      </c>
      <c r="H3146" s="509">
        <f t="shared" si="73"/>
        <v>80</v>
      </c>
      <c r="I3146" s="501">
        <f t="shared" si="74"/>
        <v>20</v>
      </c>
    </row>
    <row r="3147" spans="1:9" ht="30" x14ac:dyDescent="0.3">
      <c r="A3147" s="494" t="s">
        <v>7966</v>
      </c>
      <c r="B3147" s="510" t="s">
        <v>535</v>
      </c>
      <c r="C3147" s="302" t="s">
        <v>712</v>
      </c>
      <c r="D3147" s="514" t="s">
        <v>7967</v>
      </c>
      <c r="E3147" s="508" t="s">
        <v>1276</v>
      </c>
      <c r="F3147" s="508" t="s">
        <v>350</v>
      </c>
      <c r="G3147" s="511">
        <v>100</v>
      </c>
      <c r="H3147" s="509">
        <f t="shared" si="73"/>
        <v>80</v>
      </c>
      <c r="I3147" s="501">
        <f t="shared" si="74"/>
        <v>20</v>
      </c>
    </row>
    <row r="3148" spans="1:9" ht="30" x14ac:dyDescent="0.3">
      <c r="A3148" s="494" t="s">
        <v>7968</v>
      </c>
      <c r="B3148" s="510" t="s">
        <v>3180</v>
      </c>
      <c r="C3148" s="302" t="s">
        <v>4286</v>
      </c>
      <c r="D3148" s="514" t="s">
        <v>7969</v>
      </c>
      <c r="E3148" s="508" t="s">
        <v>1276</v>
      </c>
      <c r="F3148" s="508" t="s">
        <v>350</v>
      </c>
      <c r="G3148" s="511">
        <v>100</v>
      </c>
      <c r="H3148" s="509">
        <f t="shared" si="73"/>
        <v>80</v>
      </c>
      <c r="I3148" s="501">
        <f t="shared" si="74"/>
        <v>20</v>
      </c>
    </row>
    <row r="3149" spans="1:9" ht="30" x14ac:dyDescent="0.3">
      <c r="A3149" s="494" t="s">
        <v>7970</v>
      </c>
      <c r="B3149" s="510" t="s">
        <v>1899</v>
      </c>
      <c r="C3149" s="302" t="s">
        <v>7971</v>
      </c>
      <c r="D3149" s="514" t="s">
        <v>7972</v>
      </c>
      <c r="E3149" s="508" t="s">
        <v>1276</v>
      </c>
      <c r="F3149" s="508" t="s">
        <v>350</v>
      </c>
      <c r="G3149" s="511">
        <v>100</v>
      </c>
      <c r="H3149" s="509">
        <f t="shared" si="73"/>
        <v>80</v>
      </c>
      <c r="I3149" s="501">
        <f t="shared" si="74"/>
        <v>20</v>
      </c>
    </row>
    <row r="3150" spans="1:9" ht="30" x14ac:dyDescent="0.3">
      <c r="A3150" s="494" t="s">
        <v>7973</v>
      </c>
      <c r="B3150" s="510" t="s">
        <v>1433</v>
      </c>
      <c r="C3150" s="302" t="s">
        <v>7974</v>
      </c>
      <c r="D3150" s="514">
        <v>18001016075</v>
      </c>
      <c r="E3150" s="508" t="s">
        <v>1276</v>
      </c>
      <c r="F3150" s="508" t="s">
        <v>350</v>
      </c>
      <c r="G3150" s="511">
        <v>100</v>
      </c>
      <c r="H3150" s="509">
        <f t="shared" si="73"/>
        <v>80</v>
      </c>
      <c r="I3150" s="501">
        <f t="shared" si="74"/>
        <v>20</v>
      </c>
    </row>
    <row r="3151" spans="1:9" ht="30" x14ac:dyDescent="0.3">
      <c r="A3151" s="494" t="s">
        <v>7975</v>
      </c>
      <c r="B3151" s="510" t="s">
        <v>2237</v>
      </c>
      <c r="C3151" s="302" t="s">
        <v>7976</v>
      </c>
      <c r="D3151" s="514">
        <v>60001143796</v>
      </c>
      <c r="E3151" s="508" t="s">
        <v>1276</v>
      </c>
      <c r="F3151" s="508" t="s">
        <v>350</v>
      </c>
      <c r="G3151" s="511">
        <v>100</v>
      </c>
      <c r="H3151" s="509">
        <f t="shared" si="73"/>
        <v>80</v>
      </c>
      <c r="I3151" s="501">
        <f t="shared" si="74"/>
        <v>20</v>
      </c>
    </row>
    <row r="3152" spans="1:9" ht="30" x14ac:dyDescent="0.3">
      <c r="A3152" s="494" t="s">
        <v>7977</v>
      </c>
      <c r="B3152" s="510" t="s">
        <v>2741</v>
      </c>
      <c r="C3152" s="302" t="s">
        <v>1076</v>
      </c>
      <c r="D3152" s="514">
        <v>54001044065</v>
      </c>
      <c r="E3152" s="508" t="s">
        <v>1276</v>
      </c>
      <c r="F3152" s="508" t="s">
        <v>350</v>
      </c>
      <c r="G3152" s="511">
        <v>100</v>
      </c>
      <c r="H3152" s="509">
        <f t="shared" si="73"/>
        <v>80</v>
      </c>
      <c r="I3152" s="501">
        <f t="shared" si="74"/>
        <v>20</v>
      </c>
    </row>
    <row r="3153" spans="1:9" ht="30" x14ac:dyDescent="0.3">
      <c r="A3153" s="494" t="s">
        <v>7978</v>
      </c>
      <c r="B3153" s="510" t="s">
        <v>1637</v>
      </c>
      <c r="C3153" s="302" t="s">
        <v>7979</v>
      </c>
      <c r="D3153" s="514">
        <v>60001147853</v>
      </c>
      <c r="E3153" s="508" t="s">
        <v>1276</v>
      </c>
      <c r="F3153" s="508" t="s">
        <v>350</v>
      </c>
      <c r="G3153" s="511">
        <v>100</v>
      </c>
      <c r="H3153" s="509">
        <f t="shared" si="73"/>
        <v>80</v>
      </c>
      <c r="I3153" s="501">
        <f t="shared" si="74"/>
        <v>20</v>
      </c>
    </row>
    <row r="3154" spans="1:9" ht="30" x14ac:dyDescent="0.3">
      <c r="A3154" s="494" t="s">
        <v>7980</v>
      </c>
      <c r="B3154" s="510" t="s">
        <v>668</v>
      </c>
      <c r="C3154" s="302" t="s">
        <v>7981</v>
      </c>
      <c r="D3154" s="514">
        <v>60001040464</v>
      </c>
      <c r="E3154" s="508" t="s">
        <v>1276</v>
      </c>
      <c r="F3154" s="508" t="s">
        <v>350</v>
      </c>
      <c r="G3154" s="511">
        <v>100</v>
      </c>
      <c r="H3154" s="509">
        <f t="shared" si="73"/>
        <v>80</v>
      </c>
      <c r="I3154" s="501">
        <f t="shared" si="74"/>
        <v>20</v>
      </c>
    </row>
    <row r="3155" spans="1:9" ht="30" x14ac:dyDescent="0.3">
      <c r="A3155" s="494" t="s">
        <v>7982</v>
      </c>
      <c r="B3155" s="510" t="s">
        <v>1273</v>
      </c>
      <c r="C3155" s="302" t="s">
        <v>1073</v>
      </c>
      <c r="D3155" s="514">
        <v>60001157912</v>
      </c>
      <c r="E3155" s="508" t="s">
        <v>1276</v>
      </c>
      <c r="F3155" s="508" t="s">
        <v>350</v>
      </c>
      <c r="G3155" s="511">
        <v>100</v>
      </c>
      <c r="H3155" s="509">
        <f t="shared" si="73"/>
        <v>80</v>
      </c>
      <c r="I3155" s="501">
        <f t="shared" si="74"/>
        <v>20</v>
      </c>
    </row>
    <row r="3156" spans="1:9" ht="30" x14ac:dyDescent="0.3">
      <c r="A3156" s="494" t="s">
        <v>7983</v>
      </c>
      <c r="B3156" s="510" t="s">
        <v>6389</v>
      </c>
      <c r="C3156" s="302" t="s">
        <v>1794</v>
      </c>
      <c r="D3156" s="514">
        <v>60001043184</v>
      </c>
      <c r="E3156" s="508" t="s">
        <v>1276</v>
      </c>
      <c r="F3156" s="508" t="s">
        <v>350</v>
      </c>
      <c r="G3156" s="511">
        <v>100</v>
      </c>
      <c r="H3156" s="509">
        <f t="shared" si="73"/>
        <v>80</v>
      </c>
      <c r="I3156" s="501">
        <f t="shared" si="74"/>
        <v>20</v>
      </c>
    </row>
    <row r="3157" spans="1:9" ht="30" x14ac:dyDescent="0.3">
      <c r="A3157" s="494" t="s">
        <v>7984</v>
      </c>
      <c r="B3157" s="510" t="s">
        <v>1508</v>
      </c>
      <c r="C3157" s="302" t="s">
        <v>954</v>
      </c>
      <c r="D3157" s="514">
        <v>60001152591</v>
      </c>
      <c r="E3157" s="508" t="s">
        <v>1276</v>
      </c>
      <c r="F3157" s="508" t="s">
        <v>350</v>
      </c>
      <c r="G3157" s="511">
        <v>100</v>
      </c>
      <c r="H3157" s="509">
        <f t="shared" si="73"/>
        <v>80</v>
      </c>
      <c r="I3157" s="501">
        <f t="shared" si="74"/>
        <v>20</v>
      </c>
    </row>
    <row r="3158" spans="1:9" ht="30" x14ac:dyDescent="0.3">
      <c r="A3158" s="494" t="s">
        <v>7985</v>
      </c>
      <c r="B3158" s="510" t="s">
        <v>2980</v>
      </c>
      <c r="C3158" s="302" t="s">
        <v>7986</v>
      </c>
      <c r="D3158" s="514">
        <v>60001087079</v>
      </c>
      <c r="E3158" s="508" t="s">
        <v>1276</v>
      </c>
      <c r="F3158" s="508" t="s">
        <v>350</v>
      </c>
      <c r="G3158" s="511">
        <v>100</v>
      </c>
      <c r="H3158" s="509">
        <f t="shared" si="73"/>
        <v>80</v>
      </c>
      <c r="I3158" s="501">
        <f t="shared" si="74"/>
        <v>20</v>
      </c>
    </row>
    <row r="3159" spans="1:9" ht="30" x14ac:dyDescent="0.3">
      <c r="A3159" s="494" t="s">
        <v>7987</v>
      </c>
      <c r="B3159" s="510" t="s">
        <v>677</v>
      </c>
      <c r="C3159" s="302" t="s">
        <v>7988</v>
      </c>
      <c r="D3159" s="514">
        <v>60001138846</v>
      </c>
      <c r="E3159" s="508" t="s">
        <v>1276</v>
      </c>
      <c r="F3159" s="508" t="s">
        <v>350</v>
      </c>
      <c r="G3159" s="511">
        <v>100</v>
      </c>
      <c r="H3159" s="509">
        <f t="shared" si="73"/>
        <v>80</v>
      </c>
      <c r="I3159" s="501">
        <f t="shared" si="74"/>
        <v>20</v>
      </c>
    </row>
    <row r="3160" spans="1:9" ht="30" x14ac:dyDescent="0.3">
      <c r="A3160" s="494" t="s">
        <v>7989</v>
      </c>
      <c r="B3160" s="510" t="s">
        <v>1371</v>
      </c>
      <c r="C3160" s="302" t="s">
        <v>7990</v>
      </c>
      <c r="D3160" s="514">
        <v>60001057290</v>
      </c>
      <c r="E3160" s="508" t="s">
        <v>1276</v>
      </c>
      <c r="F3160" s="508" t="s">
        <v>350</v>
      </c>
      <c r="G3160" s="511">
        <v>100</v>
      </c>
      <c r="H3160" s="509">
        <f t="shared" si="73"/>
        <v>80</v>
      </c>
      <c r="I3160" s="501">
        <f t="shared" si="74"/>
        <v>20</v>
      </c>
    </row>
    <row r="3161" spans="1:9" ht="30" x14ac:dyDescent="0.3">
      <c r="A3161" s="494" t="s">
        <v>7991</v>
      </c>
      <c r="B3161" s="510" t="s">
        <v>1591</v>
      </c>
      <c r="C3161" s="302" t="s">
        <v>6656</v>
      </c>
      <c r="D3161" s="514">
        <v>60701162105</v>
      </c>
      <c r="E3161" s="508" t="s">
        <v>1276</v>
      </c>
      <c r="F3161" s="508" t="s">
        <v>350</v>
      </c>
      <c r="G3161" s="511">
        <v>100</v>
      </c>
      <c r="H3161" s="509">
        <f t="shared" ref="H3161:H3224" si="75">G3161-I3161</f>
        <v>80</v>
      </c>
      <c r="I3161" s="501">
        <f t="shared" ref="I3161:I3224" si="76">G3161*20%</f>
        <v>20</v>
      </c>
    </row>
    <row r="3162" spans="1:9" ht="30" x14ac:dyDescent="0.3">
      <c r="A3162" s="494" t="s">
        <v>7992</v>
      </c>
      <c r="B3162" s="510" t="s">
        <v>4100</v>
      </c>
      <c r="C3162" s="302" t="s">
        <v>7993</v>
      </c>
      <c r="D3162" s="514">
        <v>60003010200</v>
      </c>
      <c r="E3162" s="508" t="s">
        <v>1276</v>
      </c>
      <c r="F3162" s="508" t="s">
        <v>350</v>
      </c>
      <c r="G3162" s="511">
        <v>100</v>
      </c>
      <c r="H3162" s="509">
        <f t="shared" si="75"/>
        <v>80</v>
      </c>
      <c r="I3162" s="501">
        <f t="shared" si="76"/>
        <v>20</v>
      </c>
    </row>
    <row r="3163" spans="1:9" ht="30" x14ac:dyDescent="0.3">
      <c r="A3163" s="494" t="s">
        <v>7994</v>
      </c>
      <c r="B3163" s="510" t="s">
        <v>2140</v>
      </c>
      <c r="C3163" s="302" t="s">
        <v>7995</v>
      </c>
      <c r="D3163" s="514" t="s">
        <v>7996</v>
      </c>
      <c r="E3163" s="508" t="s">
        <v>1276</v>
      </c>
      <c r="F3163" s="508" t="s">
        <v>350</v>
      </c>
      <c r="G3163" s="511">
        <v>100</v>
      </c>
      <c r="H3163" s="509">
        <f t="shared" si="75"/>
        <v>80</v>
      </c>
      <c r="I3163" s="501">
        <f t="shared" si="76"/>
        <v>20</v>
      </c>
    </row>
    <row r="3164" spans="1:9" ht="30" x14ac:dyDescent="0.3">
      <c r="A3164" s="494" t="s">
        <v>7997</v>
      </c>
      <c r="B3164" s="510" t="s">
        <v>2254</v>
      </c>
      <c r="C3164" s="302" t="s">
        <v>2574</v>
      </c>
      <c r="D3164" s="514" t="s">
        <v>7998</v>
      </c>
      <c r="E3164" s="508" t="s">
        <v>1276</v>
      </c>
      <c r="F3164" s="508" t="s">
        <v>350</v>
      </c>
      <c r="G3164" s="511">
        <v>100</v>
      </c>
      <c r="H3164" s="509">
        <f t="shared" si="75"/>
        <v>80</v>
      </c>
      <c r="I3164" s="501">
        <f t="shared" si="76"/>
        <v>20</v>
      </c>
    </row>
    <row r="3165" spans="1:9" ht="30" x14ac:dyDescent="0.3">
      <c r="A3165" s="494" t="s">
        <v>7999</v>
      </c>
      <c r="B3165" s="510" t="s">
        <v>8000</v>
      </c>
      <c r="C3165" s="302" t="s">
        <v>5223</v>
      </c>
      <c r="D3165" s="514">
        <v>38001046802</v>
      </c>
      <c r="E3165" s="508" t="s">
        <v>1276</v>
      </c>
      <c r="F3165" s="508" t="s">
        <v>350</v>
      </c>
      <c r="G3165" s="511">
        <v>100</v>
      </c>
      <c r="H3165" s="509">
        <f t="shared" si="75"/>
        <v>80</v>
      </c>
      <c r="I3165" s="501">
        <f t="shared" si="76"/>
        <v>20</v>
      </c>
    </row>
    <row r="3166" spans="1:9" ht="30" x14ac:dyDescent="0.3">
      <c r="A3166" s="494" t="s">
        <v>8001</v>
      </c>
      <c r="B3166" s="510" t="s">
        <v>898</v>
      </c>
      <c r="C3166" s="302" t="s">
        <v>518</v>
      </c>
      <c r="D3166" s="514">
        <v>38001041364</v>
      </c>
      <c r="E3166" s="508" t="s">
        <v>1276</v>
      </c>
      <c r="F3166" s="508" t="s">
        <v>350</v>
      </c>
      <c r="G3166" s="511">
        <v>100</v>
      </c>
      <c r="H3166" s="509">
        <f t="shared" si="75"/>
        <v>80</v>
      </c>
      <c r="I3166" s="501">
        <f t="shared" si="76"/>
        <v>20</v>
      </c>
    </row>
    <row r="3167" spans="1:9" ht="30" x14ac:dyDescent="0.3">
      <c r="A3167" s="494" t="s">
        <v>8002</v>
      </c>
      <c r="B3167" s="510" t="s">
        <v>898</v>
      </c>
      <c r="C3167" s="302" t="s">
        <v>8003</v>
      </c>
      <c r="D3167" s="514">
        <v>38001006297</v>
      </c>
      <c r="E3167" s="508" t="s">
        <v>1276</v>
      </c>
      <c r="F3167" s="508" t="s">
        <v>350</v>
      </c>
      <c r="G3167" s="511">
        <v>100</v>
      </c>
      <c r="H3167" s="509">
        <f t="shared" si="75"/>
        <v>80</v>
      </c>
      <c r="I3167" s="501">
        <f t="shared" si="76"/>
        <v>20</v>
      </c>
    </row>
    <row r="3168" spans="1:9" ht="30" x14ac:dyDescent="0.3">
      <c r="A3168" s="494" t="s">
        <v>8004</v>
      </c>
      <c r="B3168" s="510" t="s">
        <v>1552</v>
      </c>
      <c r="C3168" s="302" t="s">
        <v>483</v>
      </c>
      <c r="D3168" s="514">
        <v>38001005571</v>
      </c>
      <c r="E3168" s="508" t="s">
        <v>1276</v>
      </c>
      <c r="F3168" s="508" t="s">
        <v>350</v>
      </c>
      <c r="G3168" s="511">
        <v>100</v>
      </c>
      <c r="H3168" s="509">
        <f t="shared" si="75"/>
        <v>80</v>
      </c>
      <c r="I3168" s="501">
        <f t="shared" si="76"/>
        <v>20</v>
      </c>
    </row>
    <row r="3169" spans="1:9" ht="30" x14ac:dyDescent="0.3">
      <c r="A3169" s="494" t="s">
        <v>8005</v>
      </c>
      <c r="B3169" s="510" t="s">
        <v>2081</v>
      </c>
      <c r="C3169" s="302" t="s">
        <v>672</v>
      </c>
      <c r="D3169" s="514">
        <v>38001025720</v>
      </c>
      <c r="E3169" s="508" t="s">
        <v>1276</v>
      </c>
      <c r="F3169" s="508" t="s">
        <v>350</v>
      </c>
      <c r="G3169" s="511">
        <v>100</v>
      </c>
      <c r="H3169" s="509">
        <f t="shared" si="75"/>
        <v>80</v>
      </c>
      <c r="I3169" s="501">
        <f t="shared" si="76"/>
        <v>20</v>
      </c>
    </row>
    <row r="3170" spans="1:9" ht="30" x14ac:dyDescent="0.3">
      <c r="A3170" s="494" t="s">
        <v>8006</v>
      </c>
      <c r="B3170" s="510" t="s">
        <v>8007</v>
      </c>
      <c r="C3170" s="302" t="s">
        <v>1371</v>
      </c>
      <c r="D3170" s="514">
        <v>38001004429</v>
      </c>
      <c r="E3170" s="508" t="s">
        <v>1276</v>
      </c>
      <c r="F3170" s="508" t="s">
        <v>350</v>
      </c>
      <c r="G3170" s="511">
        <v>100</v>
      </c>
      <c r="H3170" s="509">
        <f t="shared" si="75"/>
        <v>80</v>
      </c>
      <c r="I3170" s="501">
        <f t="shared" si="76"/>
        <v>20</v>
      </c>
    </row>
    <row r="3171" spans="1:9" ht="30" x14ac:dyDescent="0.3">
      <c r="A3171" s="494" t="s">
        <v>8008</v>
      </c>
      <c r="B3171" s="510" t="s">
        <v>8009</v>
      </c>
      <c r="C3171" s="302" t="s">
        <v>4222</v>
      </c>
      <c r="D3171" s="514">
        <v>38001019862</v>
      </c>
      <c r="E3171" s="508" t="s">
        <v>1276</v>
      </c>
      <c r="F3171" s="508" t="s">
        <v>350</v>
      </c>
      <c r="G3171" s="511">
        <v>100</v>
      </c>
      <c r="H3171" s="509">
        <f t="shared" si="75"/>
        <v>80</v>
      </c>
      <c r="I3171" s="501">
        <f t="shared" si="76"/>
        <v>20</v>
      </c>
    </row>
    <row r="3172" spans="1:9" ht="30" x14ac:dyDescent="0.3">
      <c r="A3172" s="494" t="s">
        <v>8010</v>
      </c>
      <c r="B3172" s="510" t="s">
        <v>8011</v>
      </c>
      <c r="C3172" s="302" t="s">
        <v>2608</v>
      </c>
      <c r="D3172" s="514">
        <v>38001025546</v>
      </c>
      <c r="E3172" s="508" t="s">
        <v>1276</v>
      </c>
      <c r="F3172" s="508" t="s">
        <v>350</v>
      </c>
      <c r="G3172" s="511">
        <v>100</v>
      </c>
      <c r="H3172" s="509">
        <f t="shared" si="75"/>
        <v>80</v>
      </c>
      <c r="I3172" s="501">
        <f t="shared" si="76"/>
        <v>20</v>
      </c>
    </row>
    <row r="3173" spans="1:9" ht="30" x14ac:dyDescent="0.3">
      <c r="A3173" s="494" t="s">
        <v>8012</v>
      </c>
      <c r="B3173" s="302" t="s">
        <v>487</v>
      </c>
      <c r="C3173" s="302" t="s">
        <v>6398</v>
      </c>
      <c r="D3173" s="514">
        <v>38001000191</v>
      </c>
      <c r="E3173" s="508" t="s">
        <v>1276</v>
      </c>
      <c r="F3173" s="508" t="s">
        <v>350</v>
      </c>
      <c r="G3173" s="511">
        <v>100</v>
      </c>
      <c r="H3173" s="509">
        <f t="shared" si="75"/>
        <v>80</v>
      </c>
      <c r="I3173" s="501">
        <f t="shared" si="76"/>
        <v>20</v>
      </c>
    </row>
    <row r="3174" spans="1:9" ht="30" x14ac:dyDescent="0.3">
      <c r="A3174" s="494" t="s">
        <v>8013</v>
      </c>
      <c r="B3174" s="510" t="s">
        <v>6398</v>
      </c>
      <c r="C3174" s="302" t="s">
        <v>6087</v>
      </c>
      <c r="D3174" s="514">
        <v>38001037324</v>
      </c>
      <c r="E3174" s="508" t="s">
        <v>1276</v>
      </c>
      <c r="F3174" s="508" t="s">
        <v>350</v>
      </c>
      <c r="G3174" s="511">
        <v>100</v>
      </c>
      <c r="H3174" s="509">
        <f t="shared" si="75"/>
        <v>80</v>
      </c>
      <c r="I3174" s="501">
        <f t="shared" si="76"/>
        <v>20</v>
      </c>
    </row>
    <row r="3175" spans="1:9" ht="30" x14ac:dyDescent="0.3">
      <c r="A3175" s="494" t="s">
        <v>8014</v>
      </c>
      <c r="B3175" s="510" t="s">
        <v>8015</v>
      </c>
      <c r="C3175" s="302" t="s">
        <v>492</v>
      </c>
      <c r="D3175" s="514">
        <v>38001021469</v>
      </c>
      <c r="E3175" s="508" t="s">
        <v>1276</v>
      </c>
      <c r="F3175" s="508" t="s">
        <v>350</v>
      </c>
      <c r="G3175" s="511">
        <v>100</v>
      </c>
      <c r="H3175" s="509">
        <f t="shared" si="75"/>
        <v>80</v>
      </c>
      <c r="I3175" s="501">
        <f t="shared" si="76"/>
        <v>20</v>
      </c>
    </row>
    <row r="3176" spans="1:9" ht="30" x14ac:dyDescent="0.3">
      <c r="A3176" s="494" t="s">
        <v>8016</v>
      </c>
      <c r="B3176" s="302" t="s">
        <v>514</v>
      </c>
      <c r="C3176" s="302" t="s">
        <v>681</v>
      </c>
      <c r="D3176" s="514">
        <v>38001036369</v>
      </c>
      <c r="E3176" s="508" t="s">
        <v>1276</v>
      </c>
      <c r="F3176" s="508" t="s">
        <v>350</v>
      </c>
      <c r="G3176" s="511">
        <v>100</v>
      </c>
      <c r="H3176" s="509">
        <f t="shared" si="75"/>
        <v>80</v>
      </c>
      <c r="I3176" s="501">
        <f t="shared" si="76"/>
        <v>20</v>
      </c>
    </row>
    <row r="3177" spans="1:9" ht="30" x14ac:dyDescent="0.3">
      <c r="A3177" s="494" t="s">
        <v>8017</v>
      </c>
      <c r="B3177" s="510" t="s">
        <v>5218</v>
      </c>
      <c r="C3177" s="302" t="s">
        <v>991</v>
      </c>
      <c r="D3177" s="514">
        <v>38001027597</v>
      </c>
      <c r="E3177" s="508" t="s">
        <v>1276</v>
      </c>
      <c r="F3177" s="508" t="s">
        <v>350</v>
      </c>
      <c r="G3177" s="511">
        <v>100</v>
      </c>
      <c r="H3177" s="509">
        <f t="shared" si="75"/>
        <v>80</v>
      </c>
      <c r="I3177" s="501">
        <f t="shared" si="76"/>
        <v>20</v>
      </c>
    </row>
    <row r="3178" spans="1:9" ht="30" x14ac:dyDescent="0.3">
      <c r="A3178" s="494" t="s">
        <v>8018</v>
      </c>
      <c r="B3178" s="510" t="s">
        <v>2889</v>
      </c>
      <c r="C3178" s="302" t="s">
        <v>8019</v>
      </c>
      <c r="D3178" s="514">
        <v>38001008682</v>
      </c>
      <c r="E3178" s="508" t="s">
        <v>1276</v>
      </c>
      <c r="F3178" s="508" t="s">
        <v>350</v>
      </c>
      <c r="G3178" s="511">
        <v>100</v>
      </c>
      <c r="H3178" s="509">
        <f t="shared" si="75"/>
        <v>80</v>
      </c>
      <c r="I3178" s="501">
        <f t="shared" si="76"/>
        <v>20</v>
      </c>
    </row>
    <row r="3179" spans="1:9" ht="30" x14ac:dyDescent="0.3">
      <c r="A3179" s="494" t="s">
        <v>8020</v>
      </c>
      <c r="B3179" s="302" t="s">
        <v>677</v>
      </c>
      <c r="C3179" s="302" t="s">
        <v>5964</v>
      </c>
      <c r="D3179" s="514">
        <v>38001033568</v>
      </c>
      <c r="E3179" s="508" t="s">
        <v>1276</v>
      </c>
      <c r="F3179" s="508" t="s">
        <v>350</v>
      </c>
      <c r="G3179" s="511">
        <v>100</v>
      </c>
      <c r="H3179" s="509">
        <f t="shared" si="75"/>
        <v>80</v>
      </c>
      <c r="I3179" s="501">
        <f t="shared" si="76"/>
        <v>20</v>
      </c>
    </row>
    <row r="3180" spans="1:9" ht="30" x14ac:dyDescent="0.3">
      <c r="A3180" s="494" t="s">
        <v>8021</v>
      </c>
      <c r="B3180" s="510" t="s">
        <v>4657</v>
      </c>
      <c r="C3180" s="302" t="s">
        <v>1273</v>
      </c>
      <c r="D3180" s="514">
        <v>38001033576</v>
      </c>
      <c r="E3180" s="508" t="s">
        <v>1276</v>
      </c>
      <c r="F3180" s="508" t="s">
        <v>350</v>
      </c>
      <c r="G3180" s="511">
        <v>100</v>
      </c>
      <c r="H3180" s="509">
        <f t="shared" si="75"/>
        <v>80</v>
      </c>
      <c r="I3180" s="501">
        <f t="shared" si="76"/>
        <v>20</v>
      </c>
    </row>
    <row r="3181" spans="1:9" ht="30" x14ac:dyDescent="0.3">
      <c r="A3181" s="494" t="s">
        <v>8022</v>
      </c>
      <c r="B3181" s="510" t="s">
        <v>6298</v>
      </c>
      <c r="C3181" s="302" t="s">
        <v>1013</v>
      </c>
      <c r="D3181" s="514">
        <v>38001001140</v>
      </c>
      <c r="E3181" s="508" t="s">
        <v>1276</v>
      </c>
      <c r="F3181" s="508" t="s">
        <v>350</v>
      </c>
      <c r="G3181" s="511">
        <v>100</v>
      </c>
      <c r="H3181" s="509">
        <f t="shared" si="75"/>
        <v>80</v>
      </c>
      <c r="I3181" s="501">
        <f t="shared" si="76"/>
        <v>20</v>
      </c>
    </row>
    <row r="3182" spans="1:9" ht="30" x14ac:dyDescent="0.3">
      <c r="A3182" s="494" t="s">
        <v>8023</v>
      </c>
      <c r="B3182" s="510" t="s">
        <v>8024</v>
      </c>
      <c r="C3182" s="302" t="s">
        <v>1197</v>
      </c>
      <c r="D3182" s="514">
        <v>38001032089</v>
      </c>
      <c r="E3182" s="508" t="s">
        <v>1276</v>
      </c>
      <c r="F3182" s="508" t="s">
        <v>350</v>
      </c>
      <c r="G3182" s="511">
        <v>100</v>
      </c>
      <c r="H3182" s="509">
        <f t="shared" si="75"/>
        <v>80</v>
      </c>
      <c r="I3182" s="501">
        <f t="shared" si="76"/>
        <v>20</v>
      </c>
    </row>
    <row r="3183" spans="1:9" ht="30" x14ac:dyDescent="0.3">
      <c r="A3183" s="494" t="s">
        <v>8025</v>
      </c>
      <c r="B3183" s="510" t="s">
        <v>8026</v>
      </c>
      <c r="C3183" s="302" t="s">
        <v>1001</v>
      </c>
      <c r="D3183" s="514">
        <v>38001017463</v>
      </c>
      <c r="E3183" s="508" t="s">
        <v>1276</v>
      </c>
      <c r="F3183" s="508" t="s">
        <v>350</v>
      </c>
      <c r="G3183" s="511">
        <v>100</v>
      </c>
      <c r="H3183" s="509">
        <f t="shared" si="75"/>
        <v>80</v>
      </c>
      <c r="I3183" s="501">
        <f t="shared" si="76"/>
        <v>20</v>
      </c>
    </row>
    <row r="3184" spans="1:9" ht="30" x14ac:dyDescent="0.3">
      <c r="A3184" s="494" t="s">
        <v>8027</v>
      </c>
      <c r="B3184" s="510" t="s">
        <v>1464</v>
      </c>
      <c r="C3184" s="302" t="s">
        <v>8028</v>
      </c>
      <c r="D3184" s="514">
        <v>38001038448</v>
      </c>
      <c r="E3184" s="508" t="s">
        <v>1276</v>
      </c>
      <c r="F3184" s="508" t="s">
        <v>350</v>
      </c>
      <c r="G3184" s="511">
        <v>100</v>
      </c>
      <c r="H3184" s="509">
        <f t="shared" si="75"/>
        <v>80</v>
      </c>
      <c r="I3184" s="501">
        <f t="shared" si="76"/>
        <v>20</v>
      </c>
    </row>
    <row r="3185" spans="1:9" ht="30" x14ac:dyDescent="0.3">
      <c r="A3185" s="494" t="s">
        <v>8029</v>
      </c>
      <c r="B3185" s="510" t="s">
        <v>4212</v>
      </c>
      <c r="C3185" s="302" t="s">
        <v>3150</v>
      </c>
      <c r="D3185" s="514">
        <v>38001024724</v>
      </c>
      <c r="E3185" s="508" t="s">
        <v>1276</v>
      </c>
      <c r="F3185" s="508" t="s">
        <v>350</v>
      </c>
      <c r="G3185" s="511">
        <v>100</v>
      </c>
      <c r="H3185" s="509">
        <f t="shared" si="75"/>
        <v>80</v>
      </c>
      <c r="I3185" s="501">
        <f t="shared" si="76"/>
        <v>20</v>
      </c>
    </row>
    <row r="3186" spans="1:9" ht="30" x14ac:dyDescent="0.3">
      <c r="A3186" s="494" t="s">
        <v>8030</v>
      </c>
      <c r="B3186" s="510" t="s">
        <v>8031</v>
      </c>
      <c r="C3186" s="302" t="s">
        <v>3240</v>
      </c>
      <c r="D3186" s="514">
        <v>38001046492</v>
      </c>
      <c r="E3186" s="508" t="s">
        <v>1276</v>
      </c>
      <c r="F3186" s="508" t="s">
        <v>350</v>
      </c>
      <c r="G3186" s="511">
        <v>100</v>
      </c>
      <c r="H3186" s="509">
        <f t="shared" si="75"/>
        <v>80</v>
      </c>
      <c r="I3186" s="501">
        <f t="shared" si="76"/>
        <v>20</v>
      </c>
    </row>
    <row r="3187" spans="1:9" ht="30" x14ac:dyDescent="0.3">
      <c r="A3187" s="494" t="s">
        <v>8032</v>
      </c>
      <c r="B3187" s="510" t="s">
        <v>757</v>
      </c>
      <c r="C3187" s="302" t="s">
        <v>726</v>
      </c>
      <c r="D3187" s="514">
        <v>38001031030</v>
      </c>
      <c r="E3187" s="508" t="s">
        <v>1276</v>
      </c>
      <c r="F3187" s="508" t="s">
        <v>350</v>
      </c>
      <c r="G3187" s="511">
        <v>100</v>
      </c>
      <c r="H3187" s="509">
        <f t="shared" si="75"/>
        <v>80</v>
      </c>
      <c r="I3187" s="501">
        <f t="shared" si="76"/>
        <v>20</v>
      </c>
    </row>
    <row r="3188" spans="1:9" ht="30" x14ac:dyDescent="0.3">
      <c r="A3188" s="494" t="s">
        <v>8033</v>
      </c>
      <c r="B3188" s="510" t="s">
        <v>8034</v>
      </c>
      <c r="C3188" s="302" t="s">
        <v>1350</v>
      </c>
      <c r="D3188" s="514">
        <v>38001011074</v>
      </c>
      <c r="E3188" s="508" t="s">
        <v>1276</v>
      </c>
      <c r="F3188" s="508" t="s">
        <v>350</v>
      </c>
      <c r="G3188" s="511">
        <v>100</v>
      </c>
      <c r="H3188" s="509">
        <f t="shared" si="75"/>
        <v>80</v>
      </c>
      <c r="I3188" s="501">
        <f t="shared" si="76"/>
        <v>20</v>
      </c>
    </row>
    <row r="3189" spans="1:9" ht="30" x14ac:dyDescent="0.3">
      <c r="A3189" s="494" t="s">
        <v>8035</v>
      </c>
      <c r="B3189" s="510" t="s">
        <v>8036</v>
      </c>
      <c r="C3189" s="302" t="s">
        <v>1273</v>
      </c>
      <c r="D3189" s="514">
        <v>38001031346</v>
      </c>
      <c r="E3189" s="508" t="s">
        <v>1276</v>
      </c>
      <c r="F3189" s="508" t="s">
        <v>350</v>
      </c>
      <c r="G3189" s="511">
        <v>100</v>
      </c>
      <c r="H3189" s="509">
        <f t="shared" si="75"/>
        <v>80</v>
      </c>
      <c r="I3189" s="501">
        <f t="shared" si="76"/>
        <v>20</v>
      </c>
    </row>
    <row r="3190" spans="1:9" ht="30" x14ac:dyDescent="0.3">
      <c r="A3190" s="494" t="s">
        <v>8037</v>
      </c>
      <c r="B3190" s="510" t="s">
        <v>3208</v>
      </c>
      <c r="C3190" s="302" t="s">
        <v>502</v>
      </c>
      <c r="D3190" s="514">
        <v>54001019366</v>
      </c>
      <c r="E3190" s="508" t="s">
        <v>1276</v>
      </c>
      <c r="F3190" s="508" t="s">
        <v>350</v>
      </c>
      <c r="G3190" s="511">
        <v>100</v>
      </c>
      <c r="H3190" s="509">
        <f t="shared" si="75"/>
        <v>80</v>
      </c>
      <c r="I3190" s="501">
        <f t="shared" si="76"/>
        <v>20</v>
      </c>
    </row>
    <row r="3191" spans="1:9" ht="30" x14ac:dyDescent="0.3">
      <c r="A3191" s="494" t="s">
        <v>8038</v>
      </c>
      <c r="B3191" s="510" t="s">
        <v>6946</v>
      </c>
      <c r="C3191" s="302" t="s">
        <v>668</v>
      </c>
      <c r="D3191" s="514">
        <v>38001045755</v>
      </c>
      <c r="E3191" s="508" t="s">
        <v>1276</v>
      </c>
      <c r="F3191" s="508" t="s">
        <v>350</v>
      </c>
      <c r="G3191" s="511">
        <v>100</v>
      </c>
      <c r="H3191" s="509">
        <f t="shared" si="75"/>
        <v>80</v>
      </c>
      <c r="I3191" s="501">
        <f t="shared" si="76"/>
        <v>20</v>
      </c>
    </row>
    <row r="3192" spans="1:9" ht="30" x14ac:dyDescent="0.3">
      <c r="A3192" s="494" t="s">
        <v>8039</v>
      </c>
      <c r="B3192" s="510" t="s">
        <v>3808</v>
      </c>
      <c r="C3192" s="302" t="s">
        <v>544</v>
      </c>
      <c r="D3192" s="514">
        <v>48001007379</v>
      </c>
      <c r="E3192" s="508" t="s">
        <v>1276</v>
      </c>
      <c r="F3192" s="508" t="s">
        <v>350</v>
      </c>
      <c r="G3192" s="511">
        <v>100</v>
      </c>
      <c r="H3192" s="509">
        <f t="shared" si="75"/>
        <v>80</v>
      </c>
      <c r="I3192" s="501">
        <f t="shared" si="76"/>
        <v>20</v>
      </c>
    </row>
    <row r="3193" spans="1:9" ht="30" x14ac:dyDescent="0.3">
      <c r="A3193" s="494" t="s">
        <v>8040</v>
      </c>
      <c r="B3193" s="510" t="s">
        <v>8041</v>
      </c>
      <c r="C3193" s="302" t="s">
        <v>1328</v>
      </c>
      <c r="D3193" s="514">
        <v>62004018412</v>
      </c>
      <c r="E3193" s="508" t="s">
        <v>1276</v>
      </c>
      <c r="F3193" s="508" t="s">
        <v>350</v>
      </c>
      <c r="G3193" s="511">
        <v>100</v>
      </c>
      <c r="H3193" s="509">
        <f t="shared" si="75"/>
        <v>80</v>
      </c>
      <c r="I3193" s="501">
        <f t="shared" si="76"/>
        <v>20</v>
      </c>
    </row>
    <row r="3194" spans="1:9" ht="30" x14ac:dyDescent="0.3">
      <c r="A3194" s="494" t="s">
        <v>8042</v>
      </c>
      <c r="B3194" s="510" t="s">
        <v>8043</v>
      </c>
      <c r="C3194" s="302" t="s">
        <v>503</v>
      </c>
      <c r="D3194" s="514">
        <v>38001024179</v>
      </c>
      <c r="E3194" s="508" t="s">
        <v>1276</v>
      </c>
      <c r="F3194" s="508" t="s">
        <v>350</v>
      </c>
      <c r="G3194" s="511">
        <v>100</v>
      </c>
      <c r="H3194" s="509">
        <f t="shared" si="75"/>
        <v>80</v>
      </c>
      <c r="I3194" s="501">
        <f t="shared" si="76"/>
        <v>20</v>
      </c>
    </row>
    <row r="3195" spans="1:9" ht="30" x14ac:dyDescent="0.3">
      <c r="A3195" s="494" t="s">
        <v>8044</v>
      </c>
      <c r="B3195" s="510" t="s">
        <v>8045</v>
      </c>
      <c r="C3195" s="302" t="s">
        <v>1374</v>
      </c>
      <c r="D3195" s="514">
        <v>38001006183</v>
      </c>
      <c r="E3195" s="508" t="s">
        <v>1276</v>
      </c>
      <c r="F3195" s="508" t="s">
        <v>350</v>
      </c>
      <c r="G3195" s="511">
        <v>100</v>
      </c>
      <c r="H3195" s="509">
        <f t="shared" si="75"/>
        <v>80</v>
      </c>
      <c r="I3195" s="501">
        <f t="shared" si="76"/>
        <v>20</v>
      </c>
    </row>
    <row r="3196" spans="1:9" ht="30" x14ac:dyDescent="0.3">
      <c r="A3196" s="494" t="s">
        <v>8046</v>
      </c>
      <c r="B3196" s="510" t="s">
        <v>8047</v>
      </c>
      <c r="C3196" s="302" t="s">
        <v>3790</v>
      </c>
      <c r="D3196" s="514">
        <v>38001029048</v>
      </c>
      <c r="E3196" s="508" t="s">
        <v>1276</v>
      </c>
      <c r="F3196" s="508" t="s">
        <v>350</v>
      </c>
      <c r="G3196" s="511">
        <v>100</v>
      </c>
      <c r="H3196" s="509">
        <f t="shared" si="75"/>
        <v>80</v>
      </c>
      <c r="I3196" s="501">
        <f t="shared" si="76"/>
        <v>20</v>
      </c>
    </row>
    <row r="3197" spans="1:9" ht="30" x14ac:dyDescent="0.3">
      <c r="A3197" s="494" t="s">
        <v>8048</v>
      </c>
      <c r="B3197" s="510" t="s">
        <v>4717</v>
      </c>
      <c r="C3197" s="302" t="s">
        <v>498</v>
      </c>
      <c r="D3197" s="514">
        <v>38001020366</v>
      </c>
      <c r="E3197" s="508" t="s">
        <v>1276</v>
      </c>
      <c r="F3197" s="508" t="s">
        <v>350</v>
      </c>
      <c r="G3197" s="511">
        <v>100</v>
      </c>
      <c r="H3197" s="509">
        <f t="shared" si="75"/>
        <v>80</v>
      </c>
      <c r="I3197" s="501">
        <f t="shared" si="76"/>
        <v>20</v>
      </c>
    </row>
    <row r="3198" spans="1:9" ht="30" x14ac:dyDescent="0.3">
      <c r="A3198" s="494" t="s">
        <v>8049</v>
      </c>
      <c r="B3198" s="510" t="s">
        <v>5218</v>
      </c>
      <c r="C3198" s="302" t="s">
        <v>1302</v>
      </c>
      <c r="D3198" s="514">
        <v>38001011226</v>
      </c>
      <c r="E3198" s="508" t="s">
        <v>1276</v>
      </c>
      <c r="F3198" s="508" t="s">
        <v>350</v>
      </c>
      <c r="G3198" s="511">
        <v>100</v>
      </c>
      <c r="H3198" s="509">
        <f t="shared" si="75"/>
        <v>80</v>
      </c>
      <c r="I3198" s="501">
        <f t="shared" si="76"/>
        <v>20</v>
      </c>
    </row>
    <row r="3199" spans="1:9" ht="30" x14ac:dyDescent="0.3">
      <c r="A3199" s="494" t="s">
        <v>8050</v>
      </c>
      <c r="B3199" s="510" t="s">
        <v>1839</v>
      </c>
      <c r="C3199" s="302" t="s">
        <v>8051</v>
      </c>
      <c r="D3199" s="514">
        <v>57001047980</v>
      </c>
      <c r="E3199" s="508" t="s">
        <v>1276</v>
      </c>
      <c r="F3199" s="508" t="s">
        <v>350</v>
      </c>
      <c r="G3199" s="511">
        <v>100</v>
      </c>
      <c r="H3199" s="509">
        <f t="shared" si="75"/>
        <v>80</v>
      </c>
      <c r="I3199" s="501">
        <f t="shared" si="76"/>
        <v>20</v>
      </c>
    </row>
    <row r="3200" spans="1:9" ht="30" x14ac:dyDescent="0.3">
      <c r="A3200" s="494" t="s">
        <v>8052</v>
      </c>
      <c r="B3200" s="510" t="s">
        <v>1254</v>
      </c>
      <c r="C3200" s="302" t="s">
        <v>536</v>
      </c>
      <c r="D3200" s="514">
        <v>57001044779</v>
      </c>
      <c r="E3200" s="508" t="s">
        <v>1276</v>
      </c>
      <c r="F3200" s="508" t="s">
        <v>350</v>
      </c>
      <c r="G3200" s="511">
        <v>100</v>
      </c>
      <c r="H3200" s="509">
        <f t="shared" si="75"/>
        <v>80</v>
      </c>
      <c r="I3200" s="501">
        <f t="shared" si="76"/>
        <v>20</v>
      </c>
    </row>
    <row r="3201" spans="1:9" ht="30" x14ac:dyDescent="0.3">
      <c r="A3201" s="494" t="s">
        <v>8053</v>
      </c>
      <c r="B3201" s="510" t="s">
        <v>8054</v>
      </c>
      <c r="C3201" s="302" t="s">
        <v>608</v>
      </c>
      <c r="D3201" s="514">
        <v>38001038665</v>
      </c>
      <c r="E3201" s="508" t="s">
        <v>1276</v>
      </c>
      <c r="F3201" s="508" t="s">
        <v>350</v>
      </c>
      <c r="G3201" s="511">
        <v>100</v>
      </c>
      <c r="H3201" s="509">
        <f t="shared" si="75"/>
        <v>80</v>
      </c>
      <c r="I3201" s="501">
        <f t="shared" si="76"/>
        <v>20</v>
      </c>
    </row>
    <row r="3202" spans="1:9" ht="30" x14ac:dyDescent="0.3">
      <c r="A3202" s="494" t="s">
        <v>8055</v>
      </c>
      <c r="B3202" s="302" t="s">
        <v>4083</v>
      </c>
      <c r="C3202" s="302" t="s">
        <v>8056</v>
      </c>
      <c r="D3202" s="514">
        <v>38001032252</v>
      </c>
      <c r="E3202" s="508" t="s">
        <v>1276</v>
      </c>
      <c r="F3202" s="508" t="s">
        <v>350</v>
      </c>
      <c r="G3202" s="511">
        <v>100</v>
      </c>
      <c r="H3202" s="509">
        <f t="shared" si="75"/>
        <v>80</v>
      </c>
      <c r="I3202" s="501">
        <f t="shared" si="76"/>
        <v>20</v>
      </c>
    </row>
    <row r="3203" spans="1:9" ht="30" x14ac:dyDescent="0.3">
      <c r="A3203" s="494" t="s">
        <v>8057</v>
      </c>
      <c r="B3203" s="510" t="s">
        <v>898</v>
      </c>
      <c r="C3203" s="302" t="s">
        <v>535</v>
      </c>
      <c r="D3203" s="514">
        <v>38001007498</v>
      </c>
      <c r="E3203" s="508" t="s">
        <v>1276</v>
      </c>
      <c r="F3203" s="508" t="s">
        <v>350</v>
      </c>
      <c r="G3203" s="511">
        <v>100</v>
      </c>
      <c r="H3203" s="509">
        <f t="shared" si="75"/>
        <v>80</v>
      </c>
      <c r="I3203" s="501">
        <f t="shared" si="76"/>
        <v>20</v>
      </c>
    </row>
    <row r="3204" spans="1:9" ht="30" x14ac:dyDescent="0.3">
      <c r="A3204" s="494" t="s">
        <v>8058</v>
      </c>
      <c r="B3204" s="302" t="s">
        <v>3678</v>
      </c>
      <c r="C3204" s="302" t="s">
        <v>8059</v>
      </c>
      <c r="D3204" s="514">
        <v>38001026144</v>
      </c>
      <c r="E3204" s="508" t="s">
        <v>1276</v>
      </c>
      <c r="F3204" s="508" t="s">
        <v>350</v>
      </c>
      <c r="G3204" s="511">
        <v>100</v>
      </c>
      <c r="H3204" s="509">
        <f t="shared" si="75"/>
        <v>80</v>
      </c>
      <c r="I3204" s="501">
        <f t="shared" si="76"/>
        <v>20</v>
      </c>
    </row>
    <row r="3205" spans="1:9" ht="30" x14ac:dyDescent="0.3">
      <c r="A3205" s="494" t="s">
        <v>8060</v>
      </c>
      <c r="B3205" s="302" t="s">
        <v>1746</v>
      </c>
      <c r="C3205" s="302" t="s">
        <v>8061</v>
      </c>
      <c r="D3205" s="514">
        <v>38001029406</v>
      </c>
      <c r="E3205" s="508" t="s">
        <v>1276</v>
      </c>
      <c r="F3205" s="508" t="s">
        <v>350</v>
      </c>
      <c r="G3205" s="511">
        <v>100</v>
      </c>
      <c r="H3205" s="509">
        <f t="shared" si="75"/>
        <v>80</v>
      </c>
      <c r="I3205" s="501">
        <f t="shared" si="76"/>
        <v>20</v>
      </c>
    </row>
    <row r="3206" spans="1:9" ht="30" x14ac:dyDescent="0.3">
      <c r="A3206" s="494" t="s">
        <v>8062</v>
      </c>
      <c r="B3206" s="510" t="s">
        <v>2832</v>
      </c>
      <c r="C3206" s="302" t="s">
        <v>503</v>
      </c>
      <c r="D3206" s="514">
        <v>38001034128</v>
      </c>
      <c r="E3206" s="508" t="s">
        <v>1276</v>
      </c>
      <c r="F3206" s="508" t="s">
        <v>350</v>
      </c>
      <c r="G3206" s="511">
        <v>100</v>
      </c>
      <c r="H3206" s="509">
        <f t="shared" si="75"/>
        <v>80</v>
      </c>
      <c r="I3206" s="501">
        <f t="shared" si="76"/>
        <v>20</v>
      </c>
    </row>
    <row r="3207" spans="1:9" ht="30" x14ac:dyDescent="0.3">
      <c r="A3207" s="494" t="s">
        <v>8063</v>
      </c>
      <c r="B3207" s="510" t="s">
        <v>918</v>
      </c>
      <c r="C3207" s="302" t="s">
        <v>1308</v>
      </c>
      <c r="D3207" s="514">
        <v>38001012467</v>
      </c>
      <c r="E3207" s="508" t="s">
        <v>1276</v>
      </c>
      <c r="F3207" s="508" t="s">
        <v>350</v>
      </c>
      <c r="G3207" s="511">
        <v>100</v>
      </c>
      <c r="H3207" s="509">
        <f t="shared" si="75"/>
        <v>80</v>
      </c>
      <c r="I3207" s="501">
        <f t="shared" si="76"/>
        <v>20</v>
      </c>
    </row>
    <row r="3208" spans="1:9" ht="30" x14ac:dyDescent="0.3">
      <c r="A3208" s="494" t="s">
        <v>8064</v>
      </c>
      <c r="B3208" s="302" t="s">
        <v>524</v>
      </c>
      <c r="C3208" s="302" t="s">
        <v>3913</v>
      </c>
      <c r="D3208" s="514" t="s">
        <v>8065</v>
      </c>
      <c r="E3208" s="508" t="s">
        <v>1276</v>
      </c>
      <c r="F3208" s="508" t="s">
        <v>350</v>
      </c>
      <c r="G3208" s="511">
        <v>100</v>
      </c>
      <c r="H3208" s="509">
        <f t="shared" si="75"/>
        <v>80</v>
      </c>
      <c r="I3208" s="501">
        <f t="shared" si="76"/>
        <v>20</v>
      </c>
    </row>
    <row r="3209" spans="1:9" ht="30" x14ac:dyDescent="0.3">
      <c r="A3209" s="494" t="s">
        <v>8066</v>
      </c>
      <c r="B3209" s="510" t="s">
        <v>4657</v>
      </c>
      <c r="C3209" s="302" t="s">
        <v>6000</v>
      </c>
      <c r="D3209" s="514">
        <v>38001036694</v>
      </c>
      <c r="E3209" s="508" t="s">
        <v>1276</v>
      </c>
      <c r="F3209" s="508" t="s">
        <v>350</v>
      </c>
      <c r="G3209" s="511">
        <v>100</v>
      </c>
      <c r="H3209" s="509">
        <f t="shared" si="75"/>
        <v>80</v>
      </c>
      <c r="I3209" s="501">
        <f t="shared" si="76"/>
        <v>20</v>
      </c>
    </row>
    <row r="3210" spans="1:9" ht="30" x14ac:dyDescent="0.3">
      <c r="A3210" s="494" t="s">
        <v>8067</v>
      </c>
      <c r="B3210" s="302" t="s">
        <v>2250</v>
      </c>
      <c r="C3210" s="302" t="s">
        <v>8068</v>
      </c>
      <c r="D3210" s="514">
        <v>38001031545</v>
      </c>
      <c r="E3210" s="508" t="s">
        <v>1276</v>
      </c>
      <c r="F3210" s="508" t="s">
        <v>350</v>
      </c>
      <c r="G3210" s="511">
        <v>100</v>
      </c>
      <c r="H3210" s="509">
        <f t="shared" si="75"/>
        <v>80</v>
      </c>
      <c r="I3210" s="501">
        <f t="shared" si="76"/>
        <v>20</v>
      </c>
    </row>
    <row r="3211" spans="1:9" ht="30" x14ac:dyDescent="0.3">
      <c r="A3211" s="494" t="s">
        <v>8069</v>
      </c>
      <c r="B3211" s="510" t="s">
        <v>8070</v>
      </c>
      <c r="C3211" s="302" t="s">
        <v>1302</v>
      </c>
      <c r="D3211" s="514">
        <v>38001026500</v>
      </c>
      <c r="E3211" s="508" t="s">
        <v>1276</v>
      </c>
      <c r="F3211" s="508" t="s">
        <v>350</v>
      </c>
      <c r="G3211" s="511">
        <v>100</v>
      </c>
      <c r="H3211" s="509">
        <f t="shared" si="75"/>
        <v>80</v>
      </c>
      <c r="I3211" s="501">
        <f t="shared" si="76"/>
        <v>20</v>
      </c>
    </row>
    <row r="3212" spans="1:9" ht="30" x14ac:dyDescent="0.3">
      <c r="A3212" s="494" t="s">
        <v>8071</v>
      </c>
      <c r="B3212" s="510" t="s">
        <v>6289</v>
      </c>
      <c r="C3212" s="302" t="s">
        <v>1712</v>
      </c>
      <c r="D3212" s="514">
        <v>38001001565</v>
      </c>
      <c r="E3212" s="508" t="s">
        <v>1276</v>
      </c>
      <c r="F3212" s="508" t="s">
        <v>350</v>
      </c>
      <c r="G3212" s="511">
        <v>100</v>
      </c>
      <c r="H3212" s="509">
        <f t="shared" si="75"/>
        <v>80</v>
      </c>
      <c r="I3212" s="501">
        <f t="shared" si="76"/>
        <v>20</v>
      </c>
    </row>
    <row r="3213" spans="1:9" ht="30" x14ac:dyDescent="0.3">
      <c r="A3213" s="494" t="s">
        <v>8072</v>
      </c>
      <c r="B3213" s="510" t="s">
        <v>551</v>
      </c>
      <c r="C3213" s="302" t="s">
        <v>1065</v>
      </c>
      <c r="D3213" s="514">
        <v>38001041468</v>
      </c>
      <c r="E3213" s="508" t="s">
        <v>1276</v>
      </c>
      <c r="F3213" s="508" t="s">
        <v>350</v>
      </c>
      <c r="G3213" s="511">
        <v>100</v>
      </c>
      <c r="H3213" s="509">
        <f t="shared" si="75"/>
        <v>80</v>
      </c>
      <c r="I3213" s="501">
        <f t="shared" si="76"/>
        <v>20</v>
      </c>
    </row>
    <row r="3214" spans="1:9" ht="30" x14ac:dyDescent="0.3">
      <c r="A3214" s="494" t="s">
        <v>8073</v>
      </c>
      <c r="B3214" s="510" t="s">
        <v>1073</v>
      </c>
      <c r="C3214" s="302" t="s">
        <v>8074</v>
      </c>
      <c r="D3214" s="514">
        <v>38001020639</v>
      </c>
      <c r="E3214" s="508" t="s">
        <v>1276</v>
      </c>
      <c r="F3214" s="508" t="s">
        <v>350</v>
      </c>
      <c r="G3214" s="511">
        <v>100</v>
      </c>
      <c r="H3214" s="509">
        <f t="shared" si="75"/>
        <v>80</v>
      </c>
      <c r="I3214" s="501">
        <f t="shared" si="76"/>
        <v>20</v>
      </c>
    </row>
    <row r="3215" spans="1:9" ht="30" x14ac:dyDescent="0.3">
      <c r="A3215" s="494" t="s">
        <v>8075</v>
      </c>
      <c r="B3215" s="510" t="s">
        <v>2898</v>
      </c>
      <c r="C3215" s="302" t="s">
        <v>8076</v>
      </c>
      <c r="D3215" s="514">
        <v>38001023768</v>
      </c>
      <c r="E3215" s="508" t="s">
        <v>1276</v>
      </c>
      <c r="F3215" s="508" t="s">
        <v>350</v>
      </c>
      <c r="G3215" s="511">
        <v>100</v>
      </c>
      <c r="H3215" s="509">
        <f t="shared" si="75"/>
        <v>80</v>
      </c>
      <c r="I3215" s="501">
        <f t="shared" si="76"/>
        <v>20</v>
      </c>
    </row>
    <row r="3216" spans="1:9" ht="30" x14ac:dyDescent="0.3">
      <c r="A3216" s="494" t="s">
        <v>8077</v>
      </c>
      <c r="B3216" s="510" t="s">
        <v>2898</v>
      </c>
      <c r="C3216" s="302" t="s">
        <v>4100</v>
      </c>
      <c r="D3216" s="514">
        <v>38001038239</v>
      </c>
      <c r="E3216" s="508" t="s">
        <v>1276</v>
      </c>
      <c r="F3216" s="508" t="s">
        <v>350</v>
      </c>
      <c r="G3216" s="511">
        <v>100</v>
      </c>
      <c r="H3216" s="509">
        <f t="shared" si="75"/>
        <v>80</v>
      </c>
      <c r="I3216" s="501">
        <f t="shared" si="76"/>
        <v>20</v>
      </c>
    </row>
    <row r="3217" spans="1:9" ht="30" x14ac:dyDescent="0.3">
      <c r="A3217" s="494" t="s">
        <v>8078</v>
      </c>
      <c r="B3217" s="510" t="s">
        <v>757</v>
      </c>
      <c r="C3217" s="302" t="s">
        <v>529</v>
      </c>
      <c r="D3217" s="514">
        <v>38001020219</v>
      </c>
      <c r="E3217" s="508" t="s">
        <v>1276</v>
      </c>
      <c r="F3217" s="508" t="s">
        <v>350</v>
      </c>
      <c r="G3217" s="511">
        <v>100</v>
      </c>
      <c r="H3217" s="509">
        <f t="shared" si="75"/>
        <v>80</v>
      </c>
      <c r="I3217" s="501">
        <f t="shared" si="76"/>
        <v>20</v>
      </c>
    </row>
    <row r="3218" spans="1:9" ht="30" x14ac:dyDescent="0.3">
      <c r="A3218" s="494" t="s">
        <v>8079</v>
      </c>
      <c r="B3218" s="302" t="s">
        <v>7871</v>
      </c>
      <c r="C3218" s="302" t="s">
        <v>756</v>
      </c>
      <c r="D3218" s="537">
        <v>37001039954</v>
      </c>
      <c r="E3218" s="508" t="s">
        <v>1276</v>
      </c>
      <c r="F3218" s="508" t="s">
        <v>350</v>
      </c>
      <c r="G3218" s="511">
        <v>100</v>
      </c>
      <c r="H3218" s="509">
        <f t="shared" si="75"/>
        <v>80</v>
      </c>
      <c r="I3218" s="501">
        <f t="shared" si="76"/>
        <v>20</v>
      </c>
    </row>
    <row r="3219" spans="1:9" ht="30" x14ac:dyDescent="0.3">
      <c r="A3219" s="494" t="s">
        <v>8080</v>
      </c>
      <c r="B3219" s="510" t="s">
        <v>4230</v>
      </c>
      <c r="C3219" s="302" t="s">
        <v>3890</v>
      </c>
      <c r="D3219" s="537">
        <v>37001015687</v>
      </c>
      <c r="E3219" s="508" t="s">
        <v>1276</v>
      </c>
      <c r="F3219" s="508" t="s">
        <v>350</v>
      </c>
      <c r="G3219" s="511">
        <v>100</v>
      </c>
      <c r="H3219" s="509">
        <f t="shared" si="75"/>
        <v>80</v>
      </c>
      <c r="I3219" s="501">
        <f t="shared" si="76"/>
        <v>20</v>
      </c>
    </row>
    <row r="3220" spans="1:9" ht="30" x14ac:dyDescent="0.3">
      <c r="A3220" s="494" t="s">
        <v>8081</v>
      </c>
      <c r="B3220" s="510" t="s">
        <v>2004</v>
      </c>
      <c r="C3220" s="302" t="s">
        <v>8082</v>
      </c>
      <c r="D3220" s="537">
        <v>37001051410</v>
      </c>
      <c r="E3220" s="508" t="s">
        <v>1276</v>
      </c>
      <c r="F3220" s="508" t="s">
        <v>350</v>
      </c>
      <c r="G3220" s="511">
        <v>100</v>
      </c>
      <c r="H3220" s="509">
        <f t="shared" si="75"/>
        <v>80</v>
      </c>
      <c r="I3220" s="501">
        <f t="shared" si="76"/>
        <v>20</v>
      </c>
    </row>
    <row r="3221" spans="1:9" ht="30" x14ac:dyDescent="0.3">
      <c r="A3221" s="494" t="s">
        <v>8083</v>
      </c>
      <c r="B3221" s="510" t="s">
        <v>672</v>
      </c>
      <c r="C3221" s="302" t="s">
        <v>8084</v>
      </c>
      <c r="D3221" s="537">
        <v>17001006680</v>
      </c>
      <c r="E3221" s="508" t="s">
        <v>1276</v>
      </c>
      <c r="F3221" s="508" t="s">
        <v>350</v>
      </c>
      <c r="G3221" s="511">
        <v>100</v>
      </c>
      <c r="H3221" s="509">
        <f t="shared" si="75"/>
        <v>80</v>
      </c>
      <c r="I3221" s="501">
        <f t="shared" si="76"/>
        <v>20</v>
      </c>
    </row>
    <row r="3222" spans="1:9" ht="30" x14ac:dyDescent="0.3">
      <c r="A3222" s="494" t="s">
        <v>8085</v>
      </c>
      <c r="B3222" s="510" t="s">
        <v>1695</v>
      </c>
      <c r="C3222" s="302" t="s">
        <v>8086</v>
      </c>
      <c r="D3222" s="537">
        <v>37001003699</v>
      </c>
      <c r="E3222" s="508" t="s">
        <v>1276</v>
      </c>
      <c r="F3222" s="508" t="s">
        <v>350</v>
      </c>
      <c r="G3222" s="511">
        <v>100</v>
      </c>
      <c r="H3222" s="509">
        <f t="shared" si="75"/>
        <v>80</v>
      </c>
      <c r="I3222" s="501">
        <f t="shared" si="76"/>
        <v>20</v>
      </c>
    </row>
    <row r="3223" spans="1:9" ht="30" x14ac:dyDescent="0.3">
      <c r="A3223" s="494" t="s">
        <v>8087</v>
      </c>
      <c r="B3223" s="510" t="s">
        <v>991</v>
      </c>
      <c r="C3223" s="302" t="s">
        <v>4648</v>
      </c>
      <c r="D3223" s="537">
        <v>37001015499</v>
      </c>
      <c r="E3223" s="508" t="s">
        <v>1276</v>
      </c>
      <c r="F3223" s="508" t="s">
        <v>350</v>
      </c>
      <c r="G3223" s="511">
        <v>100</v>
      </c>
      <c r="H3223" s="509">
        <f t="shared" si="75"/>
        <v>80</v>
      </c>
      <c r="I3223" s="501">
        <f t="shared" si="76"/>
        <v>20</v>
      </c>
    </row>
    <row r="3224" spans="1:9" ht="30" x14ac:dyDescent="0.3">
      <c r="A3224" s="494" t="s">
        <v>8088</v>
      </c>
      <c r="B3224" s="510" t="s">
        <v>654</v>
      </c>
      <c r="C3224" s="302" t="s">
        <v>2440</v>
      </c>
      <c r="D3224" s="537" t="s">
        <v>8089</v>
      </c>
      <c r="E3224" s="508" t="s">
        <v>1276</v>
      </c>
      <c r="F3224" s="508" t="s">
        <v>350</v>
      </c>
      <c r="G3224" s="511">
        <v>100</v>
      </c>
      <c r="H3224" s="509">
        <f t="shared" si="75"/>
        <v>80</v>
      </c>
      <c r="I3224" s="501">
        <f t="shared" si="76"/>
        <v>20</v>
      </c>
    </row>
    <row r="3225" spans="1:9" ht="30" x14ac:dyDescent="0.3">
      <c r="A3225" s="494" t="s">
        <v>8090</v>
      </c>
      <c r="B3225" s="510" t="s">
        <v>1214</v>
      </c>
      <c r="C3225" s="302" t="s">
        <v>8091</v>
      </c>
      <c r="D3225" s="537">
        <v>37001022762</v>
      </c>
      <c r="E3225" s="508" t="s">
        <v>1276</v>
      </c>
      <c r="F3225" s="508" t="s">
        <v>350</v>
      </c>
      <c r="G3225" s="511">
        <v>100</v>
      </c>
      <c r="H3225" s="509">
        <f t="shared" ref="H3225:H3288" si="77">G3225-I3225</f>
        <v>80</v>
      </c>
      <c r="I3225" s="501">
        <f t="shared" ref="I3225:I3288" si="78">G3225*20%</f>
        <v>20</v>
      </c>
    </row>
    <row r="3226" spans="1:9" ht="30" x14ac:dyDescent="0.3">
      <c r="A3226" s="494" t="s">
        <v>8092</v>
      </c>
      <c r="B3226" s="510" t="s">
        <v>536</v>
      </c>
      <c r="C3226" s="302" t="s">
        <v>7890</v>
      </c>
      <c r="D3226" s="537">
        <v>37001008789</v>
      </c>
      <c r="E3226" s="508" t="s">
        <v>1276</v>
      </c>
      <c r="F3226" s="508" t="s">
        <v>350</v>
      </c>
      <c r="G3226" s="511">
        <v>100</v>
      </c>
      <c r="H3226" s="509">
        <f t="shared" si="77"/>
        <v>80</v>
      </c>
      <c r="I3226" s="501">
        <f t="shared" si="78"/>
        <v>20</v>
      </c>
    </row>
    <row r="3227" spans="1:9" ht="30" x14ac:dyDescent="0.3">
      <c r="A3227" s="494" t="s">
        <v>8093</v>
      </c>
      <c r="B3227" s="510" t="s">
        <v>4165</v>
      </c>
      <c r="C3227" s="302" t="s">
        <v>8094</v>
      </c>
      <c r="D3227" s="537">
        <v>37001005941</v>
      </c>
      <c r="E3227" s="508" t="s">
        <v>1276</v>
      </c>
      <c r="F3227" s="508" t="s">
        <v>350</v>
      </c>
      <c r="G3227" s="511">
        <v>100</v>
      </c>
      <c r="H3227" s="509">
        <f t="shared" si="77"/>
        <v>80</v>
      </c>
      <c r="I3227" s="501">
        <f t="shared" si="78"/>
        <v>20</v>
      </c>
    </row>
    <row r="3228" spans="1:9" ht="30" x14ac:dyDescent="0.3">
      <c r="A3228" s="494" t="s">
        <v>8095</v>
      </c>
      <c r="B3228" s="510" t="s">
        <v>1545</v>
      </c>
      <c r="C3228" s="302" t="s">
        <v>8096</v>
      </c>
      <c r="D3228" s="537">
        <v>37001001129</v>
      </c>
      <c r="E3228" s="508" t="s">
        <v>1276</v>
      </c>
      <c r="F3228" s="508" t="s">
        <v>350</v>
      </c>
      <c r="G3228" s="511">
        <v>100</v>
      </c>
      <c r="H3228" s="509">
        <f t="shared" si="77"/>
        <v>80</v>
      </c>
      <c r="I3228" s="501">
        <f t="shared" si="78"/>
        <v>20</v>
      </c>
    </row>
    <row r="3229" spans="1:9" ht="30" x14ac:dyDescent="0.3">
      <c r="A3229" s="494" t="s">
        <v>8097</v>
      </c>
      <c r="B3229" s="510" t="s">
        <v>1758</v>
      </c>
      <c r="C3229" s="302" t="s">
        <v>2951</v>
      </c>
      <c r="D3229" s="537">
        <v>37001051359</v>
      </c>
      <c r="E3229" s="508" t="s">
        <v>1276</v>
      </c>
      <c r="F3229" s="508" t="s">
        <v>350</v>
      </c>
      <c r="G3229" s="511">
        <v>100</v>
      </c>
      <c r="H3229" s="509">
        <f t="shared" si="77"/>
        <v>80</v>
      </c>
      <c r="I3229" s="501">
        <f t="shared" si="78"/>
        <v>20</v>
      </c>
    </row>
    <row r="3230" spans="1:9" ht="30" x14ac:dyDescent="0.3">
      <c r="A3230" s="494" t="s">
        <v>8098</v>
      </c>
      <c r="B3230" s="510" t="s">
        <v>495</v>
      </c>
      <c r="C3230" s="302" t="s">
        <v>2399</v>
      </c>
      <c r="D3230" s="537">
        <v>37001011149</v>
      </c>
      <c r="E3230" s="508" t="s">
        <v>1276</v>
      </c>
      <c r="F3230" s="508" t="s">
        <v>350</v>
      </c>
      <c r="G3230" s="511">
        <v>100</v>
      </c>
      <c r="H3230" s="509">
        <f t="shared" si="77"/>
        <v>80</v>
      </c>
      <c r="I3230" s="501">
        <f t="shared" si="78"/>
        <v>20</v>
      </c>
    </row>
    <row r="3231" spans="1:9" ht="30" x14ac:dyDescent="0.3">
      <c r="A3231" s="494" t="s">
        <v>8099</v>
      </c>
      <c r="B3231" s="510" t="s">
        <v>1812</v>
      </c>
      <c r="C3231" s="302" t="s">
        <v>4453</v>
      </c>
      <c r="D3231" s="537">
        <v>37001045222</v>
      </c>
      <c r="E3231" s="508" t="s">
        <v>1276</v>
      </c>
      <c r="F3231" s="508" t="s">
        <v>350</v>
      </c>
      <c r="G3231" s="511">
        <v>100</v>
      </c>
      <c r="H3231" s="509">
        <f t="shared" si="77"/>
        <v>80</v>
      </c>
      <c r="I3231" s="501">
        <f t="shared" si="78"/>
        <v>20</v>
      </c>
    </row>
    <row r="3232" spans="1:9" ht="30" x14ac:dyDescent="0.3">
      <c r="A3232" s="494" t="s">
        <v>8100</v>
      </c>
      <c r="B3232" s="510" t="s">
        <v>488</v>
      </c>
      <c r="C3232" s="302" t="s">
        <v>8101</v>
      </c>
      <c r="D3232" s="537">
        <v>37001032121</v>
      </c>
      <c r="E3232" s="508" t="s">
        <v>1276</v>
      </c>
      <c r="F3232" s="508" t="s">
        <v>350</v>
      </c>
      <c r="G3232" s="511">
        <v>100</v>
      </c>
      <c r="H3232" s="509">
        <f t="shared" si="77"/>
        <v>80</v>
      </c>
      <c r="I3232" s="501">
        <f t="shared" si="78"/>
        <v>20</v>
      </c>
    </row>
    <row r="3233" spans="1:9" ht="30" x14ac:dyDescent="0.3">
      <c r="A3233" s="494" t="s">
        <v>8102</v>
      </c>
      <c r="B3233" s="510" t="s">
        <v>972</v>
      </c>
      <c r="C3233" s="302" t="s">
        <v>1569</v>
      </c>
      <c r="D3233" s="537">
        <v>37001059017</v>
      </c>
      <c r="E3233" s="508" t="s">
        <v>1276</v>
      </c>
      <c r="F3233" s="508" t="s">
        <v>350</v>
      </c>
      <c r="G3233" s="511">
        <v>100</v>
      </c>
      <c r="H3233" s="509">
        <f t="shared" si="77"/>
        <v>80</v>
      </c>
      <c r="I3233" s="501">
        <f t="shared" si="78"/>
        <v>20</v>
      </c>
    </row>
    <row r="3234" spans="1:9" ht="30" x14ac:dyDescent="0.3">
      <c r="A3234" s="494" t="s">
        <v>8103</v>
      </c>
      <c r="B3234" s="510" t="s">
        <v>536</v>
      </c>
      <c r="C3234" s="302" t="s">
        <v>4068</v>
      </c>
      <c r="D3234" s="537">
        <v>37501061047</v>
      </c>
      <c r="E3234" s="508" t="s">
        <v>1276</v>
      </c>
      <c r="F3234" s="508" t="s">
        <v>350</v>
      </c>
      <c r="G3234" s="511">
        <v>100</v>
      </c>
      <c r="H3234" s="509">
        <f t="shared" si="77"/>
        <v>80</v>
      </c>
      <c r="I3234" s="501">
        <f t="shared" si="78"/>
        <v>20</v>
      </c>
    </row>
    <row r="3235" spans="1:9" ht="30" x14ac:dyDescent="0.3">
      <c r="A3235" s="494" t="s">
        <v>8104</v>
      </c>
      <c r="B3235" s="510" t="s">
        <v>488</v>
      </c>
      <c r="C3235" s="302" t="s">
        <v>8105</v>
      </c>
      <c r="D3235" s="537">
        <v>37001013670</v>
      </c>
      <c r="E3235" s="508" t="s">
        <v>1276</v>
      </c>
      <c r="F3235" s="508" t="s">
        <v>350</v>
      </c>
      <c r="G3235" s="511">
        <v>100</v>
      </c>
      <c r="H3235" s="509">
        <f t="shared" si="77"/>
        <v>80</v>
      </c>
      <c r="I3235" s="501">
        <f t="shared" si="78"/>
        <v>20</v>
      </c>
    </row>
    <row r="3236" spans="1:9" ht="30" x14ac:dyDescent="0.3">
      <c r="A3236" s="494" t="s">
        <v>8106</v>
      </c>
      <c r="B3236" s="510" t="s">
        <v>1308</v>
      </c>
      <c r="C3236" s="302" t="s">
        <v>2536</v>
      </c>
      <c r="D3236" s="537">
        <v>37001004458</v>
      </c>
      <c r="E3236" s="508" t="s">
        <v>1276</v>
      </c>
      <c r="F3236" s="508" t="s">
        <v>350</v>
      </c>
      <c r="G3236" s="511">
        <v>100</v>
      </c>
      <c r="H3236" s="509">
        <f t="shared" si="77"/>
        <v>80</v>
      </c>
      <c r="I3236" s="501">
        <f t="shared" si="78"/>
        <v>20</v>
      </c>
    </row>
    <row r="3237" spans="1:9" ht="30" x14ac:dyDescent="0.3">
      <c r="A3237" s="494" t="s">
        <v>8107</v>
      </c>
      <c r="B3237" s="510" t="s">
        <v>1433</v>
      </c>
      <c r="C3237" s="302" t="s">
        <v>8108</v>
      </c>
      <c r="D3237" s="537">
        <v>37001013076</v>
      </c>
      <c r="E3237" s="508" t="s">
        <v>1276</v>
      </c>
      <c r="F3237" s="508" t="s">
        <v>350</v>
      </c>
      <c r="G3237" s="511">
        <v>100</v>
      </c>
      <c r="H3237" s="509">
        <f t="shared" si="77"/>
        <v>80</v>
      </c>
      <c r="I3237" s="501">
        <f t="shared" si="78"/>
        <v>20</v>
      </c>
    </row>
    <row r="3238" spans="1:9" ht="30" x14ac:dyDescent="0.3">
      <c r="A3238" s="494" t="s">
        <v>8109</v>
      </c>
      <c r="B3238" s="510" t="s">
        <v>8110</v>
      </c>
      <c r="C3238" s="302" t="s">
        <v>3901</v>
      </c>
      <c r="D3238" s="537">
        <v>37001059274</v>
      </c>
      <c r="E3238" s="508" t="s">
        <v>1276</v>
      </c>
      <c r="F3238" s="508" t="s">
        <v>350</v>
      </c>
      <c r="G3238" s="511">
        <v>100</v>
      </c>
      <c r="H3238" s="509">
        <f t="shared" si="77"/>
        <v>80</v>
      </c>
      <c r="I3238" s="501">
        <f t="shared" si="78"/>
        <v>20</v>
      </c>
    </row>
    <row r="3239" spans="1:9" ht="30" x14ac:dyDescent="0.3">
      <c r="A3239" s="494" t="s">
        <v>8111</v>
      </c>
      <c r="B3239" s="510" t="s">
        <v>3571</v>
      </c>
      <c r="C3239" s="302" t="s">
        <v>1080</v>
      </c>
      <c r="D3239" s="537">
        <v>37001035716</v>
      </c>
      <c r="E3239" s="508" t="s">
        <v>1276</v>
      </c>
      <c r="F3239" s="508" t="s">
        <v>350</v>
      </c>
      <c r="G3239" s="511">
        <v>100</v>
      </c>
      <c r="H3239" s="509">
        <f t="shared" si="77"/>
        <v>80</v>
      </c>
      <c r="I3239" s="501">
        <f t="shared" si="78"/>
        <v>20</v>
      </c>
    </row>
    <row r="3240" spans="1:9" ht="30" x14ac:dyDescent="0.3">
      <c r="A3240" s="494" t="s">
        <v>8112</v>
      </c>
      <c r="B3240" s="510" t="s">
        <v>495</v>
      </c>
      <c r="C3240" s="302" t="s">
        <v>8113</v>
      </c>
      <c r="D3240" s="537">
        <v>37001044083</v>
      </c>
      <c r="E3240" s="508" t="s">
        <v>1276</v>
      </c>
      <c r="F3240" s="508" t="s">
        <v>350</v>
      </c>
      <c r="G3240" s="511">
        <v>100</v>
      </c>
      <c r="H3240" s="509">
        <f t="shared" si="77"/>
        <v>80</v>
      </c>
      <c r="I3240" s="501">
        <f t="shared" si="78"/>
        <v>20</v>
      </c>
    </row>
    <row r="3241" spans="1:9" ht="30" x14ac:dyDescent="0.3">
      <c r="A3241" s="494" t="s">
        <v>8114</v>
      </c>
      <c r="B3241" s="510" t="s">
        <v>504</v>
      </c>
      <c r="C3241" s="302" t="s">
        <v>8115</v>
      </c>
      <c r="D3241" s="537">
        <v>37001012674</v>
      </c>
      <c r="E3241" s="508" t="s">
        <v>1276</v>
      </c>
      <c r="F3241" s="508" t="s">
        <v>350</v>
      </c>
      <c r="G3241" s="511">
        <v>100</v>
      </c>
      <c r="H3241" s="509">
        <f t="shared" si="77"/>
        <v>80</v>
      </c>
      <c r="I3241" s="501">
        <f t="shared" si="78"/>
        <v>20</v>
      </c>
    </row>
    <row r="3242" spans="1:9" ht="30" x14ac:dyDescent="0.3">
      <c r="A3242" s="494" t="s">
        <v>8116</v>
      </c>
      <c r="B3242" s="510" t="s">
        <v>502</v>
      </c>
      <c r="C3242" s="302" t="s">
        <v>8117</v>
      </c>
      <c r="D3242" s="537">
        <v>37001015096</v>
      </c>
      <c r="E3242" s="508" t="s">
        <v>1276</v>
      </c>
      <c r="F3242" s="508" t="s">
        <v>350</v>
      </c>
      <c r="G3242" s="511">
        <v>100</v>
      </c>
      <c r="H3242" s="509">
        <f t="shared" si="77"/>
        <v>80</v>
      </c>
      <c r="I3242" s="501">
        <f t="shared" si="78"/>
        <v>20</v>
      </c>
    </row>
    <row r="3243" spans="1:9" ht="30" x14ac:dyDescent="0.3">
      <c r="A3243" s="494" t="s">
        <v>8118</v>
      </c>
      <c r="B3243" s="510" t="s">
        <v>1324</v>
      </c>
      <c r="C3243" s="302" t="s">
        <v>8119</v>
      </c>
      <c r="D3243" s="537">
        <v>37001042067</v>
      </c>
      <c r="E3243" s="508" t="s">
        <v>1276</v>
      </c>
      <c r="F3243" s="508" t="s">
        <v>350</v>
      </c>
      <c r="G3243" s="511">
        <v>100</v>
      </c>
      <c r="H3243" s="509">
        <f t="shared" si="77"/>
        <v>80</v>
      </c>
      <c r="I3243" s="501">
        <f t="shared" si="78"/>
        <v>20</v>
      </c>
    </row>
    <row r="3244" spans="1:9" ht="30" x14ac:dyDescent="0.3">
      <c r="A3244" s="494" t="s">
        <v>8120</v>
      </c>
      <c r="B3244" s="510" t="s">
        <v>726</v>
      </c>
      <c r="C3244" s="302" t="s">
        <v>2520</v>
      </c>
      <c r="D3244" s="537">
        <v>60001080315</v>
      </c>
      <c r="E3244" s="508" t="s">
        <v>1276</v>
      </c>
      <c r="F3244" s="508" t="s">
        <v>350</v>
      </c>
      <c r="G3244" s="511">
        <v>100</v>
      </c>
      <c r="H3244" s="509">
        <f t="shared" si="77"/>
        <v>80</v>
      </c>
      <c r="I3244" s="501">
        <f t="shared" si="78"/>
        <v>20</v>
      </c>
    </row>
    <row r="3245" spans="1:9" ht="30" x14ac:dyDescent="0.3">
      <c r="A3245" s="494" t="s">
        <v>8121</v>
      </c>
      <c r="B3245" s="510" t="s">
        <v>514</v>
      </c>
      <c r="C3245" s="302" t="s">
        <v>8122</v>
      </c>
      <c r="D3245" s="537" t="s">
        <v>8123</v>
      </c>
      <c r="E3245" s="508" t="s">
        <v>1276</v>
      </c>
      <c r="F3245" s="508" t="s">
        <v>350</v>
      </c>
      <c r="G3245" s="511">
        <v>100</v>
      </c>
      <c r="H3245" s="509">
        <f t="shared" si="77"/>
        <v>80</v>
      </c>
      <c r="I3245" s="501">
        <f t="shared" si="78"/>
        <v>20</v>
      </c>
    </row>
    <row r="3246" spans="1:9" ht="30" x14ac:dyDescent="0.3">
      <c r="A3246" s="494" t="s">
        <v>8124</v>
      </c>
      <c r="B3246" s="510" t="s">
        <v>528</v>
      </c>
      <c r="C3246" s="302" t="s">
        <v>8125</v>
      </c>
      <c r="D3246" s="537">
        <v>37001041532</v>
      </c>
      <c r="E3246" s="508" t="s">
        <v>1276</v>
      </c>
      <c r="F3246" s="508" t="s">
        <v>350</v>
      </c>
      <c r="G3246" s="511">
        <v>100</v>
      </c>
      <c r="H3246" s="509">
        <f t="shared" si="77"/>
        <v>80</v>
      </c>
      <c r="I3246" s="501">
        <f t="shared" si="78"/>
        <v>20</v>
      </c>
    </row>
    <row r="3247" spans="1:9" ht="30" x14ac:dyDescent="0.3">
      <c r="A3247" s="494" t="s">
        <v>8126</v>
      </c>
      <c r="B3247" s="510" t="s">
        <v>1598</v>
      </c>
      <c r="C3247" s="302" t="s">
        <v>8127</v>
      </c>
      <c r="D3247" s="537">
        <v>37001009592</v>
      </c>
      <c r="E3247" s="508" t="s">
        <v>1276</v>
      </c>
      <c r="F3247" s="508" t="s">
        <v>350</v>
      </c>
      <c r="G3247" s="511">
        <v>100</v>
      </c>
      <c r="H3247" s="509">
        <f t="shared" si="77"/>
        <v>80</v>
      </c>
      <c r="I3247" s="501">
        <f t="shared" si="78"/>
        <v>20</v>
      </c>
    </row>
    <row r="3248" spans="1:9" ht="30" x14ac:dyDescent="0.3">
      <c r="A3248" s="494" t="s">
        <v>8128</v>
      </c>
      <c r="B3248" s="510" t="s">
        <v>495</v>
      </c>
      <c r="C3248" s="302" t="s">
        <v>8129</v>
      </c>
      <c r="D3248" s="537">
        <v>18001001894</v>
      </c>
      <c r="E3248" s="508" t="s">
        <v>1276</v>
      </c>
      <c r="F3248" s="508" t="s">
        <v>350</v>
      </c>
      <c r="G3248" s="511">
        <v>100</v>
      </c>
      <c r="H3248" s="509">
        <f t="shared" si="77"/>
        <v>80</v>
      </c>
      <c r="I3248" s="501">
        <f t="shared" si="78"/>
        <v>20</v>
      </c>
    </row>
    <row r="3249" spans="1:9" ht="30" x14ac:dyDescent="0.3">
      <c r="A3249" s="494" t="s">
        <v>8130</v>
      </c>
      <c r="B3249" s="510" t="s">
        <v>8131</v>
      </c>
      <c r="C3249" s="302"/>
      <c r="D3249" s="537">
        <v>46001005585</v>
      </c>
      <c r="E3249" s="508" t="s">
        <v>1276</v>
      </c>
      <c r="F3249" s="508" t="s">
        <v>350</v>
      </c>
      <c r="G3249" s="511">
        <v>100</v>
      </c>
      <c r="H3249" s="509">
        <f t="shared" si="77"/>
        <v>80</v>
      </c>
      <c r="I3249" s="501">
        <f t="shared" si="78"/>
        <v>20</v>
      </c>
    </row>
    <row r="3250" spans="1:9" ht="30" x14ac:dyDescent="0.3">
      <c r="A3250" s="494" t="s">
        <v>8132</v>
      </c>
      <c r="B3250" s="510" t="s">
        <v>737</v>
      </c>
      <c r="C3250" s="302" t="s">
        <v>8133</v>
      </c>
      <c r="D3250" s="537">
        <v>37001039266</v>
      </c>
      <c r="E3250" s="508" t="s">
        <v>1276</v>
      </c>
      <c r="F3250" s="508" t="s">
        <v>350</v>
      </c>
      <c r="G3250" s="511">
        <v>100</v>
      </c>
      <c r="H3250" s="509">
        <f t="shared" si="77"/>
        <v>80</v>
      </c>
      <c r="I3250" s="501">
        <f t="shared" si="78"/>
        <v>20</v>
      </c>
    </row>
    <row r="3251" spans="1:9" ht="30" x14ac:dyDescent="0.3">
      <c r="A3251" s="494" t="s">
        <v>8134</v>
      </c>
      <c r="B3251" s="510" t="s">
        <v>2105</v>
      </c>
      <c r="C3251" s="302" t="s">
        <v>8135</v>
      </c>
      <c r="D3251" s="537">
        <v>37001040944</v>
      </c>
      <c r="E3251" s="508" t="s">
        <v>1276</v>
      </c>
      <c r="F3251" s="508" t="s">
        <v>350</v>
      </c>
      <c r="G3251" s="511">
        <v>100</v>
      </c>
      <c r="H3251" s="509">
        <f t="shared" si="77"/>
        <v>80</v>
      </c>
      <c r="I3251" s="501">
        <f t="shared" si="78"/>
        <v>20</v>
      </c>
    </row>
    <row r="3252" spans="1:9" ht="30" x14ac:dyDescent="0.3">
      <c r="A3252" s="494" t="s">
        <v>8136</v>
      </c>
      <c r="B3252" s="510" t="s">
        <v>488</v>
      </c>
      <c r="C3252" s="302" t="s">
        <v>3886</v>
      </c>
      <c r="D3252" s="537">
        <v>37001034216</v>
      </c>
      <c r="E3252" s="508" t="s">
        <v>1276</v>
      </c>
      <c r="F3252" s="508" t="s">
        <v>350</v>
      </c>
      <c r="G3252" s="511">
        <v>100</v>
      </c>
      <c r="H3252" s="509">
        <f t="shared" si="77"/>
        <v>80</v>
      </c>
      <c r="I3252" s="501">
        <f t="shared" si="78"/>
        <v>20</v>
      </c>
    </row>
    <row r="3253" spans="1:9" ht="30" x14ac:dyDescent="0.3">
      <c r="A3253" s="494" t="s">
        <v>8137</v>
      </c>
      <c r="B3253" s="510" t="s">
        <v>1646</v>
      </c>
      <c r="C3253" s="302" t="s">
        <v>1809</v>
      </c>
      <c r="D3253" s="537">
        <v>46001016790</v>
      </c>
      <c r="E3253" s="508" t="s">
        <v>1276</v>
      </c>
      <c r="F3253" s="508" t="s">
        <v>350</v>
      </c>
      <c r="G3253" s="511">
        <v>100</v>
      </c>
      <c r="H3253" s="509">
        <f t="shared" si="77"/>
        <v>80</v>
      </c>
      <c r="I3253" s="501">
        <f t="shared" si="78"/>
        <v>20</v>
      </c>
    </row>
    <row r="3254" spans="1:9" ht="30" x14ac:dyDescent="0.3">
      <c r="A3254" s="494" t="s">
        <v>8138</v>
      </c>
      <c r="B3254" s="510" t="s">
        <v>8139</v>
      </c>
      <c r="C3254" s="302" t="s">
        <v>1249</v>
      </c>
      <c r="D3254" s="537">
        <v>37001056190</v>
      </c>
      <c r="E3254" s="508" t="s">
        <v>1276</v>
      </c>
      <c r="F3254" s="508" t="s">
        <v>350</v>
      </c>
      <c r="G3254" s="511">
        <v>100</v>
      </c>
      <c r="H3254" s="509">
        <f t="shared" si="77"/>
        <v>80</v>
      </c>
      <c r="I3254" s="501">
        <f t="shared" si="78"/>
        <v>20</v>
      </c>
    </row>
    <row r="3255" spans="1:9" ht="30" x14ac:dyDescent="0.3">
      <c r="A3255" s="494" t="s">
        <v>8140</v>
      </c>
      <c r="B3255" s="510" t="s">
        <v>659</v>
      </c>
      <c r="C3255" s="302" t="s">
        <v>8141</v>
      </c>
      <c r="D3255" s="537">
        <v>37001037043</v>
      </c>
      <c r="E3255" s="508" t="s">
        <v>1276</v>
      </c>
      <c r="F3255" s="508" t="s">
        <v>350</v>
      </c>
      <c r="G3255" s="511">
        <v>100</v>
      </c>
      <c r="H3255" s="509">
        <f t="shared" si="77"/>
        <v>80</v>
      </c>
      <c r="I3255" s="501">
        <f t="shared" si="78"/>
        <v>20</v>
      </c>
    </row>
    <row r="3256" spans="1:9" ht="30" x14ac:dyDescent="0.3">
      <c r="A3256" s="494" t="s">
        <v>8142</v>
      </c>
      <c r="B3256" s="510" t="s">
        <v>752</v>
      </c>
      <c r="C3256" s="302" t="s">
        <v>8143</v>
      </c>
      <c r="D3256" s="537">
        <v>37001039387</v>
      </c>
      <c r="E3256" s="508" t="s">
        <v>1276</v>
      </c>
      <c r="F3256" s="508" t="s">
        <v>350</v>
      </c>
      <c r="G3256" s="511">
        <v>100</v>
      </c>
      <c r="H3256" s="509">
        <f t="shared" si="77"/>
        <v>80</v>
      </c>
      <c r="I3256" s="501">
        <f t="shared" si="78"/>
        <v>20</v>
      </c>
    </row>
    <row r="3257" spans="1:9" ht="30" x14ac:dyDescent="0.3">
      <c r="A3257" s="494" t="s">
        <v>8144</v>
      </c>
      <c r="B3257" s="510" t="s">
        <v>1508</v>
      </c>
      <c r="C3257" s="302" t="s">
        <v>2391</v>
      </c>
      <c r="D3257" s="537">
        <v>37001013708</v>
      </c>
      <c r="E3257" s="508" t="s">
        <v>1276</v>
      </c>
      <c r="F3257" s="508" t="s">
        <v>350</v>
      </c>
      <c r="G3257" s="511">
        <v>100</v>
      </c>
      <c r="H3257" s="509">
        <f t="shared" si="77"/>
        <v>80</v>
      </c>
      <c r="I3257" s="501">
        <f t="shared" si="78"/>
        <v>20</v>
      </c>
    </row>
    <row r="3258" spans="1:9" ht="30" x14ac:dyDescent="0.3">
      <c r="A3258" s="494" t="s">
        <v>8145</v>
      </c>
      <c r="B3258" s="510" t="s">
        <v>1758</v>
      </c>
      <c r="C3258" s="302" t="s">
        <v>7878</v>
      </c>
      <c r="D3258" s="537">
        <v>49001000503</v>
      </c>
      <c r="E3258" s="508" t="s">
        <v>1276</v>
      </c>
      <c r="F3258" s="508" t="s">
        <v>350</v>
      </c>
      <c r="G3258" s="511">
        <v>100</v>
      </c>
      <c r="H3258" s="509">
        <f t="shared" si="77"/>
        <v>80</v>
      </c>
      <c r="I3258" s="501">
        <f t="shared" si="78"/>
        <v>20</v>
      </c>
    </row>
    <row r="3259" spans="1:9" ht="30" x14ac:dyDescent="0.3">
      <c r="A3259" s="494" t="s">
        <v>8146</v>
      </c>
      <c r="B3259" s="510" t="s">
        <v>544</v>
      </c>
      <c r="C3259" s="302" t="s">
        <v>4157</v>
      </c>
      <c r="D3259" s="537">
        <v>39001038522</v>
      </c>
      <c r="E3259" s="508" t="s">
        <v>1276</v>
      </c>
      <c r="F3259" s="508" t="s">
        <v>350</v>
      </c>
      <c r="G3259" s="511">
        <v>100</v>
      </c>
      <c r="H3259" s="509">
        <f t="shared" si="77"/>
        <v>80</v>
      </c>
      <c r="I3259" s="501">
        <f t="shared" si="78"/>
        <v>20</v>
      </c>
    </row>
    <row r="3260" spans="1:9" ht="30" x14ac:dyDescent="0.3">
      <c r="A3260" s="494" t="s">
        <v>8147</v>
      </c>
      <c r="B3260" s="510" t="s">
        <v>8148</v>
      </c>
      <c r="C3260" s="302" t="s">
        <v>8149</v>
      </c>
      <c r="D3260" s="537">
        <v>37001033117</v>
      </c>
      <c r="E3260" s="508" t="s">
        <v>1276</v>
      </c>
      <c r="F3260" s="508" t="s">
        <v>350</v>
      </c>
      <c r="G3260" s="511">
        <v>100</v>
      </c>
      <c r="H3260" s="509">
        <f t="shared" si="77"/>
        <v>80</v>
      </c>
      <c r="I3260" s="501">
        <f t="shared" si="78"/>
        <v>20</v>
      </c>
    </row>
    <row r="3261" spans="1:9" ht="30" x14ac:dyDescent="0.3">
      <c r="A3261" s="494" t="s">
        <v>8150</v>
      </c>
      <c r="B3261" s="510" t="s">
        <v>8151</v>
      </c>
      <c r="C3261" s="302" t="s">
        <v>8152</v>
      </c>
      <c r="D3261" s="537">
        <v>37001013199</v>
      </c>
      <c r="E3261" s="508" t="s">
        <v>1276</v>
      </c>
      <c r="F3261" s="508" t="s">
        <v>350</v>
      </c>
      <c r="G3261" s="511">
        <v>100</v>
      </c>
      <c r="H3261" s="509">
        <f t="shared" si="77"/>
        <v>80</v>
      </c>
      <c r="I3261" s="501">
        <f t="shared" si="78"/>
        <v>20</v>
      </c>
    </row>
    <row r="3262" spans="1:9" ht="30" x14ac:dyDescent="0.3">
      <c r="A3262" s="494" t="s">
        <v>8153</v>
      </c>
      <c r="B3262" s="510" t="s">
        <v>497</v>
      </c>
      <c r="C3262" s="302" t="s">
        <v>8101</v>
      </c>
      <c r="D3262" s="537">
        <v>37001016162</v>
      </c>
      <c r="E3262" s="508" t="s">
        <v>1276</v>
      </c>
      <c r="F3262" s="508" t="s">
        <v>350</v>
      </c>
      <c r="G3262" s="511">
        <v>100</v>
      </c>
      <c r="H3262" s="509">
        <f t="shared" si="77"/>
        <v>80</v>
      </c>
      <c r="I3262" s="501">
        <f t="shared" si="78"/>
        <v>20</v>
      </c>
    </row>
    <row r="3263" spans="1:9" ht="30" x14ac:dyDescent="0.3">
      <c r="A3263" s="494" t="s">
        <v>8154</v>
      </c>
      <c r="B3263" s="510" t="s">
        <v>8155</v>
      </c>
      <c r="C3263" s="302"/>
      <c r="D3263" s="537">
        <v>37001018220</v>
      </c>
      <c r="E3263" s="508" t="s">
        <v>1276</v>
      </c>
      <c r="F3263" s="508" t="s">
        <v>350</v>
      </c>
      <c r="G3263" s="511">
        <v>100</v>
      </c>
      <c r="H3263" s="509">
        <f t="shared" si="77"/>
        <v>80</v>
      </c>
      <c r="I3263" s="501">
        <f t="shared" si="78"/>
        <v>20</v>
      </c>
    </row>
    <row r="3264" spans="1:9" ht="30" x14ac:dyDescent="0.3">
      <c r="A3264" s="494" t="s">
        <v>8156</v>
      </c>
      <c r="B3264" s="510" t="s">
        <v>925</v>
      </c>
      <c r="C3264" s="302" t="s">
        <v>8157</v>
      </c>
      <c r="D3264" s="537">
        <v>37001009598</v>
      </c>
      <c r="E3264" s="508" t="s">
        <v>1276</v>
      </c>
      <c r="F3264" s="508" t="s">
        <v>350</v>
      </c>
      <c r="G3264" s="511">
        <v>100</v>
      </c>
      <c r="H3264" s="509">
        <f t="shared" si="77"/>
        <v>80</v>
      </c>
      <c r="I3264" s="501">
        <f t="shared" si="78"/>
        <v>20</v>
      </c>
    </row>
    <row r="3265" spans="1:9" ht="30" x14ac:dyDescent="0.3">
      <c r="A3265" s="494" t="s">
        <v>8158</v>
      </c>
      <c r="B3265" s="510" t="s">
        <v>544</v>
      </c>
      <c r="C3265" s="302" t="s">
        <v>2028</v>
      </c>
      <c r="D3265" s="537">
        <v>18001058207</v>
      </c>
      <c r="E3265" s="508" t="s">
        <v>1276</v>
      </c>
      <c r="F3265" s="508" t="s">
        <v>350</v>
      </c>
      <c r="G3265" s="511">
        <v>100</v>
      </c>
      <c r="H3265" s="509">
        <f t="shared" si="77"/>
        <v>80</v>
      </c>
      <c r="I3265" s="501">
        <f t="shared" si="78"/>
        <v>20</v>
      </c>
    </row>
    <row r="3266" spans="1:9" ht="30" x14ac:dyDescent="0.3">
      <c r="A3266" s="494" t="s">
        <v>8159</v>
      </c>
      <c r="B3266" s="510" t="s">
        <v>8160</v>
      </c>
      <c r="C3266" s="302" t="s">
        <v>2093</v>
      </c>
      <c r="D3266" s="537">
        <v>37001034424</v>
      </c>
      <c r="E3266" s="508" t="s">
        <v>1276</v>
      </c>
      <c r="F3266" s="508" t="s">
        <v>350</v>
      </c>
      <c r="G3266" s="511">
        <v>100</v>
      </c>
      <c r="H3266" s="509">
        <f t="shared" si="77"/>
        <v>80</v>
      </c>
      <c r="I3266" s="501">
        <f t="shared" si="78"/>
        <v>20</v>
      </c>
    </row>
    <row r="3267" spans="1:9" ht="30" x14ac:dyDescent="0.3">
      <c r="A3267" s="494" t="s">
        <v>8161</v>
      </c>
      <c r="B3267" s="510" t="s">
        <v>791</v>
      </c>
      <c r="C3267" s="302" t="s">
        <v>2399</v>
      </c>
      <c r="D3267" s="537">
        <v>37001029996</v>
      </c>
      <c r="E3267" s="508" t="s">
        <v>1276</v>
      </c>
      <c r="F3267" s="508" t="s">
        <v>350</v>
      </c>
      <c r="G3267" s="511">
        <v>100</v>
      </c>
      <c r="H3267" s="509">
        <f t="shared" si="77"/>
        <v>80</v>
      </c>
      <c r="I3267" s="501">
        <f t="shared" si="78"/>
        <v>20</v>
      </c>
    </row>
    <row r="3268" spans="1:9" ht="30" x14ac:dyDescent="0.3">
      <c r="A3268" s="494" t="s">
        <v>8162</v>
      </c>
      <c r="B3268" s="302" t="s">
        <v>544</v>
      </c>
      <c r="C3268" s="302" t="s">
        <v>3543</v>
      </c>
      <c r="D3268" s="514">
        <v>60001114109</v>
      </c>
      <c r="E3268" s="508" t="s">
        <v>1276</v>
      </c>
      <c r="F3268" s="508" t="s">
        <v>350</v>
      </c>
      <c r="G3268" s="511">
        <v>100</v>
      </c>
      <c r="H3268" s="509">
        <f t="shared" si="77"/>
        <v>80</v>
      </c>
      <c r="I3268" s="501">
        <f t="shared" si="78"/>
        <v>20</v>
      </c>
    </row>
    <row r="3269" spans="1:9" ht="30" x14ac:dyDescent="0.3">
      <c r="A3269" s="494" t="s">
        <v>8163</v>
      </c>
      <c r="B3269" s="510" t="s">
        <v>6656</v>
      </c>
      <c r="C3269" s="302" t="s">
        <v>668</v>
      </c>
      <c r="D3269" s="514">
        <v>21001025329</v>
      </c>
      <c r="E3269" s="508" t="s">
        <v>1276</v>
      </c>
      <c r="F3269" s="508" t="s">
        <v>350</v>
      </c>
      <c r="G3269" s="511">
        <v>100</v>
      </c>
      <c r="H3269" s="509">
        <f t="shared" si="77"/>
        <v>80</v>
      </c>
      <c r="I3269" s="501">
        <f t="shared" si="78"/>
        <v>20</v>
      </c>
    </row>
    <row r="3270" spans="1:9" ht="30" x14ac:dyDescent="0.3">
      <c r="A3270" s="494" t="s">
        <v>8164</v>
      </c>
      <c r="B3270" s="510" t="s">
        <v>8165</v>
      </c>
      <c r="C3270" s="302" t="s">
        <v>1434</v>
      </c>
      <c r="D3270" s="514">
        <v>21001038524</v>
      </c>
      <c r="E3270" s="508" t="s">
        <v>1276</v>
      </c>
      <c r="F3270" s="508" t="s">
        <v>350</v>
      </c>
      <c r="G3270" s="511">
        <v>100</v>
      </c>
      <c r="H3270" s="509">
        <f t="shared" si="77"/>
        <v>80</v>
      </c>
      <c r="I3270" s="501">
        <f t="shared" si="78"/>
        <v>20</v>
      </c>
    </row>
    <row r="3271" spans="1:9" ht="30" x14ac:dyDescent="0.3">
      <c r="A3271" s="494" t="s">
        <v>8166</v>
      </c>
      <c r="B3271" s="510" t="s">
        <v>8167</v>
      </c>
      <c r="C3271" s="302" t="s">
        <v>488</v>
      </c>
      <c r="D3271" s="514">
        <v>21001039891</v>
      </c>
      <c r="E3271" s="508" t="s">
        <v>1276</v>
      </c>
      <c r="F3271" s="508" t="s">
        <v>350</v>
      </c>
      <c r="G3271" s="511">
        <v>100</v>
      </c>
      <c r="H3271" s="509">
        <f t="shared" si="77"/>
        <v>80</v>
      </c>
      <c r="I3271" s="501">
        <f t="shared" si="78"/>
        <v>20</v>
      </c>
    </row>
    <row r="3272" spans="1:9" ht="30" x14ac:dyDescent="0.3">
      <c r="A3272" s="494" t="s">
        <v>8168</v>
      </c>
      <c r="B3272" s="510" t="s">
        <v>1076</v>
      </c>
      <c r="C3272" s="302" t="s">
        <v>560</v>
      </c>
      <c r="D3272" s="514">
        <v>21001005936</v>
      </c>
      <c r="E3272" s="508" t="s">
        <v>1276</v>
      </c>
      <c r="F3272" s="508" t="s">
        <v>350</v>
      </c>
      <c r="G3272" s="511">
        <v>100</v>
      </c>
      <c r="H3272" s="509">
        <f t="shared" si="77"/>
        <v>80</v>
      </c>
      <c r="I3272" s="501">
        <f t="shared" si="78"/>
        <v>20</v>
      </c>
    </row>
    <row r="3273" spans="1:9" ht="30" x14ac:dyDescent="0.3">
      <c r="A3273" s="494" t="s">
        <v>8169</v>
      </c>
      <c r="B3273" s="510" t="s">
        <v>8059</v>
      </c>
      <c r="C3273" s="302" t="s">
        <v>737</v>
      </c>
      <c r="D3273" s="514">
        <v>21001003846</v>
      </c>
      <c r="E3273" s="508" t="s">
        <v>1276</v>
      </c>
      <c r="F3273" s="508" t="s">
        <v>350</v>
      </c>
      <c r="G3273" s="511">
        <v>100</v>
      </c>
      <c r="H3273" s="509">
        <f t="shared" si="77"/>
        <v>80</v>
      </c>
      <c r="I3273" s="501">
        <f t="shared" si="78"/>
        <v>20</v>
      </c>
    </row>
    <row r="3274" spans="1:9" ht="30" x14ac:dyDescent="0.3">
      <c r="A3274" s="494" t="s">
        <v>8170</v>
      </c>
      <c r="B3274" s="510" t="s">
        <v>5382</v>
      </c>
      <c r="C3274" s="302" t="s">
        <v>756</v>
      </c>
      <c r="D3274" s="514">
        <v>21001041645</v>
      </c>
      <c r="E3274" s="508" t="s">
        <v>1276</v>
      </c>
      <c r="F3274" s="508" t="s">
        <v>350</v>
      </c>
      <c r="G3274" s="511">
        <v>100</v>
      </c>
      <c r="H3274" s="509">
        <f t="shared" si="77"/>
        <v>80</v>
      </c>
      <c r="I3274" s="501">
        <f t="shared" si="78"/>
        <v>20</v>
      </c>
    </row>
    <row r="3275" spans="1:9" ht="30" x14ac:dyDescent="0.3">
      <c r="A3275" s="494" t="s">
        <v>8171</v>
      </c>
      <c r="B3275" s="510" t="s">
        <v>2848</v>
      </c>
      <c r="C3275" s="302" t="s">
        <v>654</v>
      </c>
      <c r="D3275" s="514" t="s">
        <v>8172</v>
      </c>
      <c r="E3275" s="508" t="s">
        <v>1276</v>
      </c>
      <c r="F3275" s="508" t="s">
        <v>350</v>
      </c>
      <c r="G3275" s="511">
        <v>100</v>
      </c>
      <c r="H3275" s="509">
        <f t="shared" si="77"/>
        <v>80</v>
      </c>
      <c r="I3275" s="501">
        <f t="shared" si="78"/>
        <v>20</v>
      </c>
    </row>
    <row r="3276" spans="1:9" ht="30" x14ac:dyDescent="0.3">
      <c r="A3276" s="494" t="s">
        <v>8173</v>
      </c>
      <c r="B3276" s="510" t="s">
        <v>8174</v>
      </c>
      <c r="C3276" s="302" t="s">
        <v>2140</v>
      </c>
      <c r="D3276" s="514">
        <v>21001000597</v>
      </c>
      <c r="E3276" s="508" t="s">
        <v>1276</v>
      </c>
      <c r="F3276" s="508" t="s">
        <v>350</v>
      </c>
      <c r="G3276" s="511">
        <v>100</v>
      </c>
      <c r="H3276" s="509">
        <f t="shared" si="77"/>
        <v>80</v>
      </c>
      <c r="I3276" s="501">
        <f t="shared" si="78"/>
        <v>20</v>
      </c>
    </row>
    <row r="3277" spans="1:9" ht="30" x14ac:dyDescent="0.3">
      <c r="A3277" s="494" t="s">
        <v>8175</v>
      </c>
      <c r="B3277" s="510" t="s">
        <v>2028</v>
      </c>
      <c r="C3277" s="302" t="s">
        <v>8176</v>
      </c>
      <c r="D3277" s="514">
        <v>21001000599</v>
      </c>
      <c r="E3277" s="508" t="s">
        <v>1276</v>
      </c>
      <c r="F3277" s="508" t="s">
        <v>350</v>
      </c>
      <c r="G3277" s="511">
        <v>100</v>
      </c>
      <c r="H3277" s="509">
        <f t="shared" si="77"/>
        <v>80</v>
      </c>
      <c r="I3277" s="501">
        <f t="shared" si="78"/>
        <v>20</v>
      </c>
    </row>
    <row r="3278" spans="1:9" ht="30" x14ac:dyDescent="0.3">
      <c r="A3278" s="494" t="s">
        <v>8177</v>
      </c>
      <c r="B3278" s="510" t="s">
        <v>3222</v>
      </c>
      <c r="C3278" s="302" t="s">
        <v>677</v>
      </c>
      <c r="D3278" s="514">
        <v>21001037350</v>
      </c>
      <c r="E3278" s="508" t="s">
        <v>1276</v>
      </c>
      <c r="F3278" s="508" t="s">
        <v>350</v>
      </c>
      <c r="G3278" s="511">
        <v>100</v>
      </c>
      <c r="H3278" s="509">
        <f t="shared" si="77"/>
        <v>80</v>
      </c>
      <c r="I3278" s="501">
        <f t="shared" si="78"/>
        <v>20</v>
      </c>
    </row>
    <row r="3279" spans="1:9" ht="30" x14ac:dyDescent="0.3">
      <c r="A3279" s="494" t="s">
        <v>8178</v>
      </c>
      <c r="B3279" s="510" t="s">
        <v>2093</v>
      </c>
      <c r="C3279" s="302" t="s">
        <v>3420</v>
      </c>
      <c r="D3279" s="514">
        <v>21001037191</v>
      </c>
      <c r="E3279" s="508" t="s">
        <v>1276</v>
      </c>
      <c r="F3279" s="508" t="s">
        <v>350</v>
      </c>
      <c r="G3279" s="511">
        <v>100</v>
      </c>
      <c r="H3279" s="509">
        <f t="shared" si="77"/>
        <v>80</v>
      </c>
      <c r="I3279" s="501">
        <f t="shared" si="78"/>
        <v>20</v>
      </c>
    </row>
    <row r="3280" spans="1:9" ht="30" x14ac:dyDescent="0.3">
      <c r="A3280" s="494" t="s">
        <v>8179</v>
      </c>
      <c r="B3280" s="302" t="s">
        <v>7182</v>
      </c>
      <c r="C3280" s="302" t="s">
        <v>4795</v>
      </c>
      <c r="D3280" s="514">
        <v>21001010395</v>
      </c>
      <c r="E3280" s="508" t="s">
        <v>1276</v>
      </c>
      <c r="F3280" s="508" t="s">
        <v>350</v>
      </c>
      <c r="G3280" s="511">
        <v>100</v>
      </c>
      <c r="H3280" s="509">
        <f t="shared" si="77"/>
        <v>80</v>
      </c>
      <c r="I3280" s="501">
        <f t="shared" si="78"/>
        <v>20</v>
      </c>
    </row>
    <row r="3281" spans="1:9" ht="30" x14ac:dyDescent="0.3">
      <c r="A3281" s="494" t="s">
        <v>8180</v>
      </c>
      <c r="B3281" s="510" t="s">
        <v>8181</v>
      </c>
      <c r="C3281" s="302" t="s">
        <v>1565</v>
      </c>
      <c r="D3281" s="514">
        <v>21001028930</v>
      </c>
      <c r="E3281" s="508" t="s">
        <v>1276</v>
      </c>
      <c r="F3281" s="508" t="s">
        <v>350</v>
      </c>
      <c r="G3281" s="511">
        <v>100</v>
      </c>
      <c r="H3281" s="509">
        <f t="shared" si="77"/>
        <v>80</v>
      </c>
      <c r="I3281" s="501">
        <f t="shared" si="78"/>
        <v>20</v>
      </c>
    </row>
    <row r="3282" spans="1:9" ht="30" x14ac:dyDescent="0.3">
      <c r="A3282" s="494" t="s">
        <v>8182</v>
      </c>
      <c r="B3282" s="510" t="s">
        <v>8183</v>
      </c>
      <c r="C3282" s="302" t="s">
        <v>6185</v>
      </c>
      <c r="D3282" s="514">
        <v>54001038736</v>
      </c>
      <c r="E3282" s="508" t="s">
        <v>1276</v>
      </c>
      <c r="F3282" s="508" t="s">
        <v>350</v>
      </c>
      <c r="G3282" s="511">
        <v>100</v>
      </c>
      <c r="H3282" s="509">
        <f t="shared" si="77"/>
        <v>80</v>
      </c>
      <c r="I3282" s="501">
        <f t="shared" si="78"/>
        <v>20</v>
      </c>
    </row>
    <row r="3283" spans="1:9" ht="30" x14ac:dyDescent="0.3">
      <c r="A3283" s="494" t="s">
        <v>8184</v>
      </c>
      <c r="B3283" s="510" t="s">
        <v>779</v>
      </c>
      <c r="C3283" s="302" t="s">
        <v>491</v>
      </c>
      <c r="D3283" s="514">
        <v>18001056663</v>
      </c>
      <c r="E3283" s="508" t="s">
        <v>1276</v>
      </c>
      <c r="F3283" s="508" t="s">
        <v>350</v>
      </c>
      <c r="G3283" s="511">
        <v>100</v>
      </c>
      <c r="H3283" s="509">
        <f t="shared" si="77"/>
        <v>80</v>
      </c>
      <c r="I3283" s="501">
        <f t="shared" si="78"/>
        <v>20</v>
      </c>
    </row>
    <row r="3284" spans="1:9" ht="30" x14ac:dyDescent="0.3">
      <c r="A3284" s="494" t="s">
        <v>8185</v>
      </c>
      <c r="B3284" s="510" t="s">
        <v>6076</v>
      </c>
      <c r="C3284" s="302" t="s">
        <v>677</v>
      </c>
      <c r="D3284" s="514" t="s">
        <v>8186</v>
      </c>
      <c r="E3284" s="508" t="s">
        <v>1276</v>
      </c>
      <c r="F3284" s="508" t="s">
        <v>350</v>
      </c>
      <c r="G3284" s="511">
        <v>100</v>
      </c>
      <c r="H3284" s="509">
        <f t="shared" si="77"/>
        <v>80</v>
      </c>
      <c r="I3284" s="501">
        <f t="shared" si="78"/>
        <v>20</v>
      </c>
    </row>
    <row r="3285" spans="1:9" ht="30" x14ac:dyDescent="0.3">
      <c r="A3285" s="494" t="s">
        <v>8187</v>
      </c>
      <c r="B3285" s="510" t="s">
        <v>8188</v>
      </c>
      <c r="C3285" s="302" t="s">
        <v>1001</v>
      </c>
      <c r="D3285" s="514">
        <v>21001008449</v>
      </c>
      <c r="E3285" s="508" t="s">
        <v>1276</v>
      </c>
      <c r="F3285" s="508" t="s">
        <v>350</v>
      </c>
      <c r="G3285" s="511">
        <v>100</v>
      </c>
      <c r="H3285" s="509">
        <f t="shared" si="77"/>
        <v>80</v>
      </c>
      <c r="I3285" s="501">
        <f t="shared" si="78"/>
        <v>20</v>
      </c>
    </row>
    <row r="3286" spans="1:9" ht="30" x14ac:dyDescent="0.3">
      <c r="A3286" s="494" t="s">
        <v>8189</v>
      </c>
      <c r="B3286" s="510" t="s">
        <v>7993</v>
      </c>
      <c r="C3286" s="302" t="s">
        <v>535</v>
      </c>
      <c r="D3286" s="514">
        <v>41001000617</v>
      </c>
      <c r="E3286" s="508" t="s">
        <v>1276</v>
      </c>
      <c r="F3286" s="508" t="s">
        <v>350</v>
      </c>
      <c r="G3286" s="511">
        <v>100</v>
      </c>
      <c r="H3286" s="509">
        <f t="shared" si="77"/>
        <v>80</v>
      </c>
      <c r="I3286" s="501">
        <f t="shared" si="78"/>
        <v>20</v>
      </c>
    </row>
    <row r="3287" spans="1:9" ht="30" x14ac:dyDescent="0.3">
      <c r="A3287" s="494" t="s">
        <v>8190</v>
      </c>
      <c r="B3287" s="510" t="s">
        <v>8191</v>
      </c>
      <c r="C3287" s="302" t="s">
        <v>8192</v>
      </c>
      <c r="D3287" s="514">
        <v>21001010789</v>
      </c>
      <c r="E3287" s="508" t="s">
        <v>1276</v>
      </c>
      <c r="F3287" s="508" t="s">
        <v>350</v>
      </c>
      <c r="G3287" s="511">
        <v>100</v>
      </c>
      <c r="H3287" s="509">
        <f t="shared" si="77"/>
        <v>80</v>
      </c>
      <c r="I3287" s="501">
        <f t="shared" si="78"/>
        <v>20</v>
      </c>
    </row>
    <row r="3288" spans="1:9" ht="30" x14ac:dyDescent="0.3">
      <c r="A3288" s="494" t="s">
        <v>8193</v>
      </c>
      <c r="B3288" s="510" t="s">
        <v>8034</v>
      </c>
      <c r="C3288" s="302" t="s">
        <v>6412</v>
      </c>
      <c r="D3288" s="514">
        <v>21001032783</v>
      </c>
      <c r="E3288" s="508" t="s">
        <v>1276</v>
      </c>
      <c r="F3288" s="508" t="s">
        <v>350</v>
      </c>
      <c r="G3288" s="511">
        <v>100</v>
      </c>
      <c r="H3288" s="509">
        <f t="shared" si="77"/>
        <v>80</v>
      </c>
      <c r="I3288" s="501">
        <f t="shared" si="78"/>
        <v>20</v>
      </c>
    </row>
    <row r="3289" spans="1:9" ht="30" x14ac:dyDescent="0.3">
      <c r="A3289" s="494" t="s">
        <v>8194</v>
      </c>
      <c r="B3289" s="510" t="s">
        <v>8195</v>
      </c>
      <c r="C3289" s="302" t="s">
        <v>621</v>
      </c>
      <c r="D3289" s="514">
        <v>21001022076</v>
      </c>
      <c r="E3289" s="508" t="s">
        <v>1276</v>
      </c>
      <c r="F3289" s="508" t="s">
        <v>350</v>
      </c>
      <c r="G3289" s="511">
        <v>100</v>
      </c>
      <c r="H3289" s="509">
        <f t="shared" ref="H3289:H3352" si="79">G3289-I3289</f>
        <v>80</v>
      </c>
      <c r="I3289" s="501">
        <f t="shared" ref="I3289:I3352" si="80">G3289*20%</f>
        <v>20</v>
      </c>
    </row>
    <row r="3290" spans="1:9" ht="30" x14ac:dyDescent="0.3">
      <c r="A3290" s="494" t="s">
        <v>8196</v>
      </c>
      <c r="B3290" s="510" t="s">
        <v>8197</v>
      </c>
      <c r="C3290" s="302" t="s">
        <v>1350</v>
      </c>
      <c r="D3290" s="514">
        <v>21001014543</v>
      </c>
      <c r="E3290" s="508" t="s">
        <v>1276</v>
      </c>
      <c r="F3290" s="508" t="s">
        <v>350</v>
      </c>
      <c r="G3290" s="511">
        <v>100</v>
      </c>
      <c r="H3290" s="509">
        <f t="shared" si="79"/>
        <v>80</v>
      </c>
      <c r="I3290" s="501">
        <f t="shared" si="80"/>
        <v>20</v>
      </c>
    </row>
    <row r="3291" spans="1:9" ht="30" x14ac:dyDescent="0.3">
      <c r="A3291" s="494" t="s">
        <v>8198</v>
      </c>
      <c r="B3291" s="510" t="s">
        <v>8199</v>
      </c>
      <c r="C3291" s="302" t="s">
        <v>511</v>
      </c>
      <c r="D3291" s="514" t="s">
        <v>8200</v>
      </c>
      <c r="E3291" s="508" t="s">
        <v>1276</v>
      </c>
      <c r="F3291" s="508" t="s">
        <v>350</v>
      </c>
      <c r="G3291" s="511">
        <v>100</v>
      </c>
      <c r="H3291" s="509">
        <f t="shared" si="79"/>
        <v>80</v>
      </c>
      <c r="I3291" s="501">
        <f t="shared" si="80"/>
        <v>20</v>
      </c>
    </row>
    <row r="3292" spans="1:9" ht="30" x14ac:dyDescent="0.3">
      <c r="A3292" s="494" t="s">
        <v>8201</v>
      </c>
      <c r="B3292" s="510" t="s">
        <v>2093</v>
      </c>
      <c r="C3292" s="302" t="s">
        <v>8202</v>
      </c>
      <c r="D3292" s="514">
        <v>21001041640</v>
      </c>
      <c r="E3292" s="508" t="s">
        <v>1276</v>
      </c>
      <c r="F3292" s="508" t="s">
        <v>350</v>
      </c>
      <c r="G3292" s="511">
        <v>100</v>
      </c>
      <c r="H3292" s="509">
        <f t="shared" si="79"/>
        <v>80</v>
      </c>
      <c r="I3292" s="501">
        <f t="shared" si="80"/>
        <v>20</v>
      </c>
    </row>
    <row r="3293" spans="1:9" ht="30" x14ac:dyDescent="0.3">
      <c r="A3293" s="494" t="s">
        <v>8203</v>
      </c>
      <c r="B3293" s="510" t="s">
        <v>8204</v>
      </c>
      <c r="C3293" s="302" t="s">
        <v>545</v>
      </c>
      <c r="D3293" s="514">
        <v>21001024887</v>
      </c>
      <c r="E3293" s="508" t="s">
        <v>1276</v>
      </c>
      <c r="F3293" s="508" t="s">
        <v>350</v>
      </c>
      <c r="G3293" s="511">
        <v>100</v>
      </c>
      <c r="H3293" s="509">
        <f t="shared" si="79"/>
        <v>80</v>
      </c>
      <c r="I3293" s="501">
        <f t="shared" si="80"/>
        <v>20</v>
      </c>
    </row>
    <row r="3294" spans="1:9" ht="30" x14ac:dyDescent="0.3">
      <c r="A3294" s="494" t="s">
        <v>8205</v>
      </c>
      <c r="B3294" s="302" t="s">
        <v>3240</v>
      </c>
      <c r="C3294" s="302" t="s">
        <v>8206</v>
      </c>
      <c r="D3294" s="514">
        <v>21001009444</v>
      </c>
      <c r="E3294" s="508" t="s">
        <v>1276</v>
      </c>
      <c r="F3294" s="508" t="s">
        <v>350</v>
      </c>
      <c r="G3294" s="511">
        <v>100</v>
      </c>
      <c r="H3294" s="509">
        <f t="shared" si="79"/>
        <v>80</v>
      </c>
      <c r="I3294" s="501">
        <f t="shared" si="80"/>
        <v>20</v>
      </c>
    </row>
    <row r="3295" spans="1:9" ht="30" x14ac:dyDescent="0.3">
      <c r="A3295" s="494" t="s">
        <v>8207</v>
      </c>
      <c r="B3295" s="510" t="s">
        <v>8208</v>
      </c>
      <c r="C3295" s="302" t="s">
        <v>495</v>
      </c>
      <c r="D3295" s="514">
        <v>21001025319</v>
      </c>
      <c r="E3295" s="508" t="s">
        <v>1276</v>
      </c>
      <c r="F3295" s="508" t="s">
        <v>350</v>
      </c>
      <c r="G3295" s="511">
        <v>100</v>
      </c>
      <c r="H3295" s="509">
        <f t="shared" si="79"/>
        <v>80</v>
      </c>
      <c r="I3295" s="501">
        <f t="shared" si="80"/>
        <v>20</v>
      </c>
    </row>
    <row r="3296" spans="1:9" ht="30" x14ac:dyDescent="0.3">
      <c r="A3296" s="494" t="s">
        <v>8209</v>
      </c>
      <c r="B3296" s="510" t="s">
        <v>8210</v>
      </c>
      <c r="C3296" s="302" t="s">
        <v>1899</v>
      </c>
      <c r="D3296" s="514">
        <v>21001010029</v>
      </c>
      <c r="E3296" s="508" t="s">
        <v>1276</v>
      </c>
      <c r="F3296" s="508" t="s">
        <v>350</v>
      </c>
      <c r="G3296" s="511">
        <v>100</v>
      </c>
      <c r="H3296" s="509">
        <f t="shared" si="79"/>
        <v>80</v>
      </c>
      <c r="I3296" s="501">
        <f t="shared" si="80"/>
        <v>20</v>
      </c>
    </row>
    <row r="3297" spans="1:9" ht="30" x14ac:dyDescent="0.3">
      <c r="A3297" s="494" t="s">
        <v>8211</v>
      </c>
      <c r="B3297" s="510" t="s">
        <v>8212</v>
      </c>
      <c r="C3297" s="302" t="s">
        <v>2425</v>
      </c>
      <c r="D3297" s="514">
        <v>21001007462</v>
      </c>
      <c r="E3297" s="508" t="s">
        <v>1276</v>
      </c>
      <c r="F3297" s="508" t="s">
        <v>350</v>
      </c>
      <c r="G3297" s="511">
        <v>100</v>
      </c>
      <c r="H3297" s="509">
        <f t="shared" si="79"/>
        <v>80</v>
      </c>
      <c r="I3297" s="501">
        <f t="shared" si="80"/>
        <v>20</v>
      </c>
    </row>
    <row r="3298" spans="1:9" ht="30" x14ac:dyDescent="0.3">
      <c r="A3298" s="494" t="s">
        <v>8213</v>
      </c>
      <c r="B3298" s="510" t="s">
        <v>3250</v>
      </c>
      <c r="C3298" s="302" t="s">
        <v>2608</v>
      </c>
      <c r="D3298" s="514">
        <v>21001000144</v>
      </c>
      <c r="E3298" s="508" t="s">
        <v>1276</v>
      </c>
      <c r="F3298" s="508" t="s">
        <v>350</v>
      </c>
      <c r="G3298" s="511">
        <v>100</v>
      </c>
      <c r="H3298" s="509">
        <f t="shared" si="79"/>
        <v>80</v>
      </c>
      <c r="I3298" s="501">
        <f t="shared" si="80"/>
        <v>20</v>
      </c>
    </row>
    <row r="3299" spans="1:9" ht="30" x14ac:dyDescent="0.3">
      <c r="A3299" s="494" t="s">
        <v>8214</v>
      </c>
      <c r="B3299" s="510" t="s">
        <v>8215</v>
      </c>
      <c r="C3299" s="302" t="s">
        <v>668</v>
      </c>
      <c r="D3299" s="514">
        <v>21001012127</v>
      </c>
      <c r="E3299" s="508" t="s">
        <v>1276</v>
      </c>
      <c r="F3299" s="508" t="s">
        <v>350</v>
      </c>
      <c r="G3299" s="511">
        <v>100</v>
      </c>
      <c r="H3299" s="509">
        <f t="shared" si="79"/>
        <v>80</v>
      </c>
      <c r="I3299" s="501">
        <f t="shared" si="80"/>
        <v>20</v>
      </c>
    </row>
    <row r="3300" spans="1:9" ht="30" x14ac:dyDescent="0.3">
      <c r="A3300" s="494" t="s">
        <v>8216</v>
      </c>
      <c r="B3300" s="510" t="s">
        <v>2960</v>
      </c>
      <c r="C3300" s="302" t="s">
        <v>871</v>
      </c>
      <c r="D3300" s="514">
        <v>21001042797</v>
      </c>
      <c r="E3300" s="508" t="s">
        <v>1276</v>
      </c>
      <c r="F3300" s="508" t="s">
        <v>350</v>
      </c>
      <c r="G3300" s="511">
        <v>100</v>
      </c>
      <c r="H3300" s="509">
        <f t="shared" si="79"/>
        <v>80</v>
      </c>
      <c r="I3300" s="501">
        <f t="shared" si="80"/>
        <v>20</v>
      </c>
    </row>
    <row r="3301" spans="1:9" ht="30" x14ac:dyDescent="0.3">
      <c r="A3301" s="494" t="s">
        <v>8217</v>
      </c>
      <c r="B3301" s="510" t="s">
        <v>6429</v>
      </c>
      <c r="C3301" s="302" t="s">
        <v>1197</v>
      </c>
      <c r="D3301" s="537" t="s">
        <v>8218</v>
      </c>
      <c r="E3301" s="508" t="s">
        <v>1276</v>
      </c>
      <c r="F3301" s="508" t="s">
        <v>350</v>
      </c>
      <c r="G3301" s="511">
        <v>100</v>
      </c>
      <c r="H3301" s="509">
        <f t="shared" si="79"/>
        <v>80</v>
      </c>
      <c r="I3301" s="501">
        <f t="shared" si="80"/>
        <v>20</v>
      </c>
    </row>
    <row r="3302" spans="1:9" ht="30" x14ac:dyDescent="0.3">
      <c r="A3302" s="494" t="s">
        <v>8219</v>
      </c>
      <c r="B3302" s="510" t="s">
        <v>8206</v>
      </c>
      <c r="C3302" s="302" t="s">
        <v>1183</v>
      </c>
      <c r="D3302" s="537" t="s">
        <v>8220</v>
      </c>
      <c r="E3302" s="508" t="s">
        <v>1276</v>
      </c>
      <c r="F3302" s="508" t="s">
        <v>350</v>
      </c>
      <c r="G3302" s="511">
        <v>100</v>
      </c>
      <c r="H3302" s="509">
        <f t="shared" si="79"/>
        <v>80</v>
      </c>
      <c r="I3302" s="501">
        <f t="shared" si="80"/>
        <v>20</v>
      </c>
    </row>
    <row r="3303" spans="1:9" ht="30" x14ac:dyDescent="0.3">
      <c r="A3303" s="494" t="s">
        <v>8221</v>
      </c>
      <c r="B3303" s="510" t="s">
        <v>8222</v>
      </c>
      <c r="C3303" s="302" t="s">
        <v>544</v>
      </c>
      <c r="D3303" s="537" t="s">
        <v>8223</v>
      </c>
      <c r="E3303" s="508" t="s">
        <v>1276</v>
      </c>
      <c r="F3303" s="508" t="s">
        <v>350</v>
      </c>
      <c r="G3303" s="511">
        <v>100</v>
      </c>
      <c r="H3303" s="509">
        <f t="shared" si="79"/>
        <v>80</v>
      </c>
      <c r="I3303" s="501">
        <f t="shared" si="80"/>
        <v>20</v>
      </c>
    </row>
    <row r="3304" spans="1:9" ht="30" x14ac:dyDescent="0.3">
      <c r="A3304" s="494" t="s">
        <v>8224</v>
      </c>
      <c r="B3304" s="510" t="s">
        <v>3853</v>
      </c>
      <c r="C3304" s="302" t="s">
        <v>1273</v>
      </c>
      <c r="D3304" s="537" t="s">
        <v>8225</v>
      </c>
      <c r="E3304" s="508" t="s">
        <v>1276</v>
      </c>
      <c r="F3304" s="508" t="s">
        <v>350</v>
      </c>
      <c r="G3304" s="511">
        <v>100</v>
      </c>
      <c r="H3304" s="509">
        <f t="shared" si="79"/>
        <v>80</v>
      </c>
      <c r="I3304" s="501">
        <f t="shared" si="80"/>
        <v>20</v>
      </c>
    </row>
    <row r="3305" spans="1:9" ht="30" x14ac:dyDescent="0.3">
      <c r="A3305" s="494" t="s">
        <v>8226</v>
      </c>
      <c r="B3305" s="302" t="s">
        <v>2140</v>
      </c>
      <c r="C3305" s="302" t="s">
        <v>8227</v>
      </c>
      <c r="D3305" s="537" t="s">
        <v>8228</v>
      </c>
      <c r="E3305" s="508" t="s">
        <v>1276</v>
      </c>
      <c r="F3305" s="508" t="s">
        <v>350</v>
      </c>
      <c r="G3305" s="511">
        <v>100</v>
      </c>
      <c r="H3305" s="509">
        <f t="shared" si="79"/>
        <v>80</v>
      </c>
      <c r="I3305" s="501">
        <f t="shared" si="80"/>
        <v>20</v>
      </c>
    </row>
    <row r="3306" spans="1:9" ht="30" x14ac:dyDescent="0.3">
      <c r="A3306" s="494" t="s">
        <v>8229</v>
      </c>
      <c r="B3306" s="510" t="s">
        <v>2141</v>
      </c>
      <c r="C3306" s="302" t="s">
        <v>1350</v>
      </c>
      <c r="D3306" s="537" t="s">
        <v>8230</v>
      </c>
      <c r="E3306" s="508" t="s">
        <v>1276</v>
      </c>
      <c r="F3306" s="508" t="s">
        <v>350</v>
      </c>
      <c r="G3306" s="511">
        <v>100</v>
      </c>
      <c r="H3306" s="509">
        <f t="shared" si="79"/>
        <v>80</v>
      </c>
      <c r="I3306" s="501">
        <f t="shared" si="80"/>
        <v>20</v>
      </c>
    </row>
    <row r="3307" spans="1:9" ht="30" x14ac:dyDescent="0.3">
      <c r="A3307" s="494" t="s">
        <v>8231</v>
      </c>
      <c r="B3307" s="510" t="s">
        <v>2889</v>
      </c>
      <c r="C3307" s="302" t="s">
        <v>4563</v>
      </c>
      <c r="D3307" s="538">
        <v>41001015218</v>
      </c>
      <c r="E3307" s="508" t="s">
        <v>1276</v>
      </c>
      <c r="F3307" s="508" t="s">
        <v>350</v>
      </c>
      <c r="G3307" s="511">
        <v>100</v>
      </c>
      <c r="H3307" s="509">
        <f t="shared" si="79"/>
        <v>80</v>
      </c>
      <c r="I3307" s="501">
        <f t="shared" si="80"/>
        <v>20</v>
      </c>
    </row>
    <row r="3308" spans="1:9" ht="30" x14ac:dyDescent="0.3">
      <c r="A3308" s="494" t="s">
        <v>8232</v>
      </c>
      <c r="B3308" s="510" t="s">
        <v>8233</v>
      </c>
      <c r="C3308" s="302" t="s">
        <v>509</v>
      </c>
      <c r="D3308" s="537" t="s">
        <v>8234</v>
      </c>
      <c r="E3308" s="508" t="s">
        <v>1276</v>
      </c>
      <c r="F3308" s="508" t="s">
        <v>350</v>
      </c>
      <c r="G3308" s="511">
        <v>100</v>
      </c>
      <c r="H3308" s="509">
        <f t="shared" si="79"/>
        <v>80</v>
      </c>
      <c r="I3308" s="501">
        <f t="shared" si="80"/>
        <v>20</v>
      </c>
    </row>
    <row r="3309" spans="1:9" ht="30" x14ac:dyDescent="0.3">
      <c r="A3309" s="494" t="s">
        <v>8235</v>
      </c>
      <c r="B3309" s="302" t="s">
        <v>2254</v>
      </c>
      <c r="C3309" s="302" t="s">
        <v>8059</v>
      </c>
      <c r="D3309" s="537" t="s">
        <v>8236</v>
      </c>
      <c r="E3309" s="508" t="s">
        <v>1276</v>
      </c>
      <c r="F3309" s="508" t="s">
        <v>350</v>
      </c>
      <c r="G3309" s="511">
        <v>100</v>
      </c>
      <c r="H3309" s="509">
        <f t="shared" si="79"/>
        <v>80</v>
      </c>
      <c r="I3309" s="501">
        <f t="shared" si="80"/>
        <v>20</v>
      </c>
    </row>
    <row r="3310" spans="1:9" ht="30" x14ac:dyDescent="0.3">
      <c r="A3310" s="494" t="s">
        <v>8237</v>
      </c>
      <c r="B3310" s="510" t="s">
        <v>8238</v>
      </c>
      <c r="C3310" s="302" t="s">
        <v>536</v>
      </c>
      <c r="D3310" s="537" t="s">
        <v>8239</v>
      </c>
      <c r="E3310" s="508" t="s">
        <v>1276</v>
      </c>
      <c r="F3310" s="508" t="s">
        <v>350</v>
      </c>
      <c r="G3310" s="511">
        <v>100</v>
      </c>
      <c r="H3310" s="509">
        <f t="shared" si="79"/>
        <v>80</v>
      </c>
      <c r="I3310" s="501">
        <f t="shared" si="80"/>
        <v>20</v>
      </c>
    </row>
    <row r="3311" spans="1:9" ht="30" x14ac:dyDescent="0.3">
      <c r="A3311" s="494" t="s">
        <v>8240</v>
      </c>
      <c r="B3311" s="510" t="s">
        <v>3232</v>
      </c>
      <c r="C3311" s="302" t="s">
        <v>8241</v>
      </c>
      <c r="D3311" s="537" t="s">
        <v>8242</v>
      </c>
      <c r="E3311" s="508" t="s">
        <v>1276</v>
      </c>
      <c r="F3311" s="508" t="s">
        <v>350</v>
      </c>
      <c r="G3311" s="511">
        <v>100</v>
      </c>
      <c r="H3311" s="509">
        <f t="shared" si="79"/>
        <v>80</v>
      </c>
      <c r="I3311" s="501">
        <f t="shared" si="80"/>
        <v>20</v>
      </c>
    </row>
    <row r="3312" spans="1:9" ht="30" x14ac:dyDescent="0.3">
      <c r="A3312" s="494" t="s">
        <v>8243</v>
      </c>
      <c r="B3312" s="510" t="s">
        <v>8244</v>
      </c>
      <c r="C3312" s="302" t="s">
        <v>515</v>
      </c>
      <c r="D3312" s="538">
        <v>41001015698</v>
      </c>
      <c r="E3312" s="508" t="s">
        <v>1276</v>
      </c>
      <c r="F3312" s="508" t="s">
        <v>350</v>
      </c>
      <c r="G3312" s="511">
        <v>100</v>
      </c>
      <c r="H3312" s="509">
        <f t="shared" si="79"/>
        <v>80</v>
      </c>
      <c r="I3312" s="501">
        <f t="shared" si="80"/>
        <v>20</v>
      </c>
    </row>
    <row r="3313" spans="1:9" ht="30" x14ac:dyDescent="0.3">
      <c r="A3313" s="494" t="s">
        <v>8245</v>
      </c>
      <c r="B3313" s="510" t="s">
        <v>8246</v>
      </c>
      <c r="C3313" s="302" t="s">
        <v>7182</v>
      </c>
      <c r="D3313" s="537" t="s">
        <v>8247</v>
      </c>
      <c r="E3313" s="508" t="s">
        <v>1276</v>
      </c>
      <c r="F3313" s="508" t="s">
        <v>350</v>
      </c>
      <c r="G3313" s="511">
        <v>100</v>
      </c>
      <c r="H3313" s="509">
        <f t="shared" si="79"/>
        <v>80</v>
      </c>
      <c r="I3313" s="501">
        <f t="shared" si="80"/>
        <v>20</v>
      </c>
    </row>
    <row r="3314" spans="1:9" ht="30" x14ac:dyDescent="0.3">
      <c r="A3314" s="494" t="s">
        <v>8248</v>
      </c>
      <c r="B3314" s="510" t="s">
        <v>1222</v>
      </c>
      <c r="C3314" s="302" t="s">
        <v>544</v>
      </c>
      <c r="D3314" s="537" t="s">
        <v>8249</v>
      </c>
      <c r="E3314" s="508" t="s">
        <v>1276</v>
      </c>
      <c r="F3314" s="508" t="s">
        <v>350</v>
      </c>
      <c r="G3314" s="511">
        <v>100</v>
      </c>
      <c r="H3314" s="509">
        <f t="shared" si="79"/>
        <v>80</v>
      </c>
      <c r="I3314" s="501">
        <f t="shared" si="80"/>
        <v>20</v>
      </c>
    </row>
    <row r="3315" spans="1:9" ht="30" x14ac:dyDescent="0.3">
      <c r="A3315" s="494" t="s">
        <v>8250</v>
      </c>
      <c r="B3315" s="302" t="s">
        <v>644</v>
      </c>
      <c r="C3315" s="302" t="s">
        <v>8251</v>
      </c>
      <c r="D3315" s="537" t="s">
        <v>8252</v>
      </c>
      <c r="E3315" s="508" t="s">
        <v>1276</v>
      </c>
      <c r="F3315" s="508" t="s">
        <v>350</v>
      </c>
      <c r="G3315" s="511">
        <v>100</v>
      </c>
      <c r="H3315" s="509">
        <f t="shared" si="79"/>
        <v>80</v>
      </c>
      <c r="I3315" s="501">
        <f t="shared" si="80"/>
        <v>20</v>
      </c>
    </row>
    <row r="3316" spans="1:9" ht="30" x14ac:dyDescent="0.3">
      <c r="A3316" s="494" t="s">
        <v>8253</v>
      </c>
      <c r="B3316" s="510" t="s">
        <v>8254</v>
      </c>
      <c r="C3316" s="302" t="s">
        <v>4100</v>
      </c>
      <c r="D3316" s="537" t="s">
        <v>8255</v>
      </c>
      <c r="E3316" s="508" t="s">
        <v>1276</v>
      </c>
      <c r="F3316" s="508" t="s">
        <v>350</v>
      </c>
      <c r="G3316" s="511">
        <v>100</v>
      </c>
      <c r="H3316" s="509">
        <f t="shared" si="79"/>
        <v>80</v>
      </c>
      <c r="I3316" s="501">
        <f t="shared" si="80"/>
        <v>20</v>
      </c>
    </row>
    <row r="3317" spans="1:9" ht="30" x14ac:dyDescent="0.3">
      <c r="A3317" s="494" t="s">
        <v>8256</v>
      </c>
      <c r="B3317" s="510" t="s">
        <v>8257</v>
      </c>
      <c r="C3317" s="302" t="s">
        <v>1845</v>
      </c>
      <c r="D3317" s="537" t="s">
        <v>8258</v>
      </c>
      <c r="E3317" s="508" t="s">
        <v>1276</v>
      </c>
      <c r="F3317" s="508" t="s">
        <v>350</v>
      </c>
      <c r="G3317" s="511">
        <v>100</v>
      </c>
      <c r="H3317" s="509">
        <f t="shared" si="79"/>
        <v>80</v>
      </c>
      <c r="I3317" s="501">
        <f t="shared" si="80"/>
        <v>20</v>
      </c>
    </row>
    <row r="3318" spans="1:9" ht="30" x14ac:dyDescent="0.3">
      <c r="A3318" s="494" t="s">
        <v>8259</v>
      </c>
      <c r="B3318" s="510" t="s">
        <v>8260</v>
      </c>
      <c r="C3318" s="302" t="s">
        <v>536</v>
      </c>
      <c r="D3318" s="537" t="s">
        <v>8261</v>
      </c>
      <c r="E3318" s="508" t="s">
        <v>1276</v>
      </c>
      <c r="F3318" s="508" t="s">
        <v>350</v>
      </c>
      <c r="G3318" s="511">
        <v>100</v>
      </c>
      <c r="H3318" s="509">
        <f t="shared" si="79"/>
        <v>80</v>
      </c>
      <c r="I3318" s="501">
        <f t="shared" si="80"/>
        <v>20</v>
      </c>
    </row>
    <row r="3319" spans="1:9" ht="30" x14ac:dyDescent="0.3">
      <c r="A3319" s="494" t="s">
        <v>8262</v>
      </c>
      <c r="B3319" s="510" t="s">
        <v>8263</v>
      </c>
      <c r="C3319" s="302" t="s">
        <v>8264</v>
      </c>
      <c r="D3319" s="537" t="s">
        <v>8265</v>
      </c>
      <c r="E3319" s="508" t="s">
        <v>1276</v>
      </c>
      <c r="F3319" s="508" t="s">
        <v>350</v>
      </c>
      <c r="G3319" s="511">
        <v>100</v>
      </c>
      <c r="H3319" s="509">
        <f t="shared" si="79"/>
        <v>80</v>
      </c>
      <c r="I3319" s="501">
        <f t="shared" si="80"/>
        <v>20</v>
      </c>
    </row>
    <row r="3320" spans="1:9" ht="30" x14ac:dyDescent="0.3">
      <c r="A3320" s="494" t="s">
        <v>8266</v>
      </c>
      <c r="B3320" s="510" t="s">
        <v>8263</v>
      </c>
      <c r="C3320" s="302" t="s">
        <v>3915</v>
      </c>
      <c r="D3320" s="537" t="s">
        <v>8267</v>
      </c>
      <c r="E3320" s="508" t="s">
        <v>1276</v>
      </c>
      <c r="F3320" s="508" t="s">
        <v>350</v>
      </c>
      <c r="G3320" s="511">
        <v>100</v>
      </c>
      <c r="H3320" s="509">
        <f t="shared" si="79"/>
        <v>80</v>
      </c>
      <c r="I3320" s="501">
        <f t="shared" si="80"/>
        <v>20</v>
      </c>
    </row>
    <row r="3321" spans="1:9" ht="30" x14ac:dyDescent="0.3">
      <c r="A3321" s="494" t="s">
        <v>8268</v>
      </c>
      <c r="B3321" s="302" t="s">
        <v>672</v>
      </c>
      <c r="C3321" s="302" t="s">
        <v>940</v>
      </c>
      <c r="D3321" s="537" t="s">
        <v>8269</v>
      </c>
      <c r="E3321" s="508" t="s">
        <v>1276</v>
      </c>
      <c r="F3321" s="508" t="s">
        <v>350</v>
      </c>
      <c r="G3321" s="511">
        <v>100</v>
      </c>
      <c r="H3321" s="509">
        <f t="shared" si="79"/>
        <v>80</v>
      </c>
      <c r="I3321" s="501">
        <f t="shared" si="80"/>
        <v>20</v>
      </c>
    </row>
    <row r="3322" spans="1:9" ht="30" x14ac:dyDescent="0.3">
      <c r="A3322" s="494" t="s">
        <v>8270</v>
      </c>
      <c r="B3322" s="510" t="s">
        <v>8271</v>
      </c>
      <c r="C3322" s="302" t="s">
        <v>752</v>
      </c>
      <c r="D3322" s="537" t="s">
        <v>8272</v>
      </c>
      <c r="E3322" s="508" t="s">
        <v>1276</v>
      </c>
      <c r="F3322" s="508" t="s">
        <v>350</v>
      </c>
      <c r="G3322" s="511">
        <v>100</v>
      </c>
      <c r="H3322" s="509">
        <f t="shared" si="79"/>
        <v>80</v>
      </c>
      <c r="I3322" s="501">
        <f t="shared" si="80"/>
        <v>20</v>
      </c>
    </row>
    <row r="3323" spans="1:9" ht="30" x14ac:dyDescent="0.3">
      <c r="A3323" s="494" t="s">
        <v>8273</v>
      </c>
      <c r="B3323" s="510" t="s">
        <v>5348</v>
      </c>
      <c r="C3323" s="302" t="s">
        <v>1803</v>
      </c>
      <c r="D3323" s="537" t="s">
        <v>8274</v>
      </c>
      <c r="E3323" s="508" t="s">
        <v>1276</v>
      </c>
      <c r="F3323" s="508" t="s">
        <v>350</v>
      </c>
      <c r="G3323" s="511">
        <v>100</v>
      </c>
      <c r="H3323" s="509">
        <f t="shared" si="79"/>
        <v>80</v>
      </c>
      <c r="I3323" s="501">
        <f t="shared" si="80"/>
        <v>20</v>
      </c>
    </row>
    <row r="3324" spans="1:9" ht="30" x14ac:dyDescent="0.3">
      <c r="A3324" s="494" t="s">
        <v>8275</v>
      </c>
      <c r="B3324" s="510" t="s">
        <v>3016</v>
      </c>
      <c r="C3324" s="302" t="s">
        <v>1538</v>
      </c>
      <c r="D3324" s="537" t="s">
        <v>8276</v>
      </c>
      <c r="E3324" s="508" t="s">
        <v>1276</v>
      </c>
      <c r="F3324" s="508" t="s">
        <v>350</v>
      </c>
      <c r="G3324" s="511">
        <v>100</v>
      </c>
      <c r="H3324" s="509">
        <f t="shared" si="79"/>
        <v>80</v>
      </c>
      <c r="I3324" s="501">
        <f t="shared" si="80"/>
        <v>20</v>
      </c>
    </row>
    <row r="3325" spans="1:9" ht="30" x14ac:dyDescent="0.3">
      <c r="A3325" s="494" t="s">
        <v>8277</v>
      </c>
      <c r="B3325" s="510" t="s">
        <v>4583</v>
      </c>
      <c r="C3325" s="302" t="s">
        <v>654</v>
      </c>
      <c r="D3325" s="537" t="s">
        <v>8278</v>
      </c>
      <c r="E3325" s="508" t="s">
        <v>1276</v>
      </c>
      <c r="F3325" s="508" t="s">
        <v>350</v>
      </c>
      <c r="G3325" s="511">
        <v>100</v>
      </c>
      <c r="H3325" s="509">
        <f t="shared" si="79"/>
        <v>80</v>
      </c>
      <c r="I3325" s="501">
        <f t="shared" si="80"/>
        <v>20</v>
      </c>
    </row>
    <row r="3326" spans="1:9" ht="30" x14ac:dyDescent="0.3">
      <c r="A3326" s="494" t="s">
        <v>8279</v>
      </c>
      <c r="B3326" s="510" t="s">
        <v>5698</v>
      </c>
      <c r="C3326" s="302" t="s">
        <v>1010</v>
      </c>
      <c r="D3326" s="537" t="s">
        <v>8280</v>
      </c>
      <c r="E3326" s="508" t="s">
        <v>1276</v>
      </c>
      <c r="F3326" s="508" t="s">
        <v>350</v>
      </c>
      <c r="G3326" s="511">
        <v>100</v>
      </c>
      <c r="H3326" s="509">
        <f t="shared" si="79"/>
        <v>80</v>
      </c>
      <c r="I3326" s="501">
        <f t="shared" si="80"/>
        <v>20</v>
      </c>
    </row>
    <row r="3327" spans="1:9" ht="30" x14ac:dyDescent="0.3">
      <c r="A3327" s="494" t="s">
        <v>8281</v>
      </c>
      <c r="B3327" s="510" t="s">
        <v>8282</v>
      </c>
      <c r="C3327" s="302" t="s">
        <v>1962</v>
      </c>
      <c r="D3327" s="537" t="s">
        <v>8283</v>
      </c>
      <c r="E3327" s="508" t="s">
        <v>1276</v>
      </c>
      <c r="F3327" s="508" t="s">
        <v>350</v>
      </c>
      <c r="G3327" s="511">
        <v>100</v>
      </c>
      <c r="H3327" s="509">
        <f t="shared" si="79"/>
        <v>80</v>
      </c>
      <c r="I3327" s="501">
        <f t="shared" si="80"/>
        <v>20</v>
      </c>
    </row>
    <row r="3328" spans="1:9" ht="30" x14ac:dyDescent="0.3">
      <c r="A3328" s="494" t="s">
        <v>8284</v>
      </c>
      <c r="B3328" s="510" t="s">
        <v>1696</v>
      </c>
      <c r="C3328" s="302" t="s">
        <v>490</v>
      </c>
      <c r="D3328" s="537" t="s">
        <v>8285</v>
      </c>
      <c r="E3328" s="508" t="s">
        <v>1276</v>
      </c>
      <c r="F3328" s="508" t="s">
        <v>350</v>
      </c>
      <c r="G3328" s="511">
        <v>100</v>
      </c>
      <c r="H3328" s="509">
        <f t="shared" si="79"/>
        <v>80</v>
      </c>
      <c r="I3328" s="501">
        <f t="shared" si="80"/>
        <v>20</v>
      </c>
    </row>
    <row r="3329" spans="1:9" ht="30" x14ac:dyDescent="0.3">
      <c r="A3329" s="494" t="s">
        <v>8286</v>
      </c>
      <c r="B3329" s="510" t="s">
        <v>1546</v>
      </c>
      <c r="C3329" s="302" t="s">
        <v>3337</v>
      </c>
      <c r="D3329" s="537" t="s">
        <v>8287</v>
      </c>
      <c r="E3329" s="508" t="s">
        <v>1276</v>
      </c>
      <c r="F3329" s="508" t="s">
        <v>350</v>
      </c>
      <c r="G3329" s="511">
        <v>100</v>
      </c>
      <c r="H3329" s="509">
        <f t="shared" si="79"/>
        <v>80</v>
      </c>
      <c r="I3329" s="501">
        <f t="shared" si="80"/>
        <v>20</v>
      </c>
    </row>
    <row r="3330" spans="1:9" ht="30" x14ac:dyDescent="0.3">
      <c r="A3330" s="494" t="s">
        <v>8288</v>
      </c>
      <c r="B3330" s="510" t="s">
        <v>8289</v>
      </c>
      <c r="C3330" s="302" t="s">
        <v>1587</v>
      </c>
      <c r="D3330" s="537" t="s">
        <v>8290</v>
      </c>
      <c r="E3330" s="508" t="s">
        <v>1276</v>
      </c>
      <c r="F3330" s="508" t="s">
        <v>350</v>
      </c>
      <c r="G3330" s="511">
        <v>100</v>
      </c>
      <c r="H3330" s="509">
        <f t="shared" si="79"/>
        <v>80</v>
      </c>
      <c r="I3330" s="501">
        <f t="shared" si="80"/>
        <v>20</v>
      </c>
    </row>
    <row r="3331" spans="1:9" ht="30" x14ac:dyDescent="0.3">
      <c r="A3331" s="494" t="s">
        <v>8291</v>
      </c>
      <c r="B3331" s="510" t="s">
        <v>2415</v>
      </c>
      <c r="C3331" s="302" t="s">
        <v>536</v>
      </c>
      <c r="D3331" s="537" t="s">
        <v>8292</v>
      </c>
      <c r="E3331" s="508" t="s">
        <v>1276</v>
      </c>
      <c r="F3331" s="508" t="s">
        <v>350</v>
      </c>
      <c r="G3331" s="511">
        <v>100</v>
      </c>
      <c r="H3331" s="509">
        <f t="shared" si="79"/>
        <v>80</v>
      </c>
      <c r="I3331" s="501">
        <f t="shared" si="80"/>
        <v>20</v>
      </c>
    </row>
    <row r="3332" spans="1:9" ht="30" x14ac:dyDescent="0.3">
      <c r="A3332" s="494" t="s">
        <v>8293</v>
      </c>
      <c r="B3332" s="510" t="s">
        <v>2803</v>
      </c>
      <c r="C3332" s="302" t="s">
        <v>2608</v>
      </c>
      <c r="D3332" s="538">
        <v>41001011112</v>
      </c>
      <c r="E3332" s="508" t="s">
        <v>1276</v>
      </c>
      <c r="F3332" s="508" t="s">
        <v>350</v>
      </c>
      <c r="G3332" s="511">
        <v>100</v>
      </c>
      <c r="H3332" s="509">
        <f t="shared" si="79"/>
        <v>80</v>
      </c>
      <c r="I3332" s="501">
        <f t="shared" si="80"/>
        <v>20</v>
      </c>
    </row>
    <row r="3333" spans="1:9" ht="30" x14ac:dyDescent="0.3">
      <c r="A3333" s="494" t="s">
        <v>8294</v>
      </c>
      <c r="B3333" s="510" t="s">
        <v>8295</v>
      </c>
      <c r="C3333" s="302" t="s">
        <v>1371</v>
      </c>
      <c r="D3333" s="537" t="s">
        <v>8296</v>
      </c>
      <c r="E3333" s="508" t="s">
        <v>1276</v>
      </c>
      <c r="F3333" s="508" t="s">
        <v>350</v>
      </c>
      <c r="G3333" s="511">
        <v>100</v>
      </c>
      <c r="H3333" s="509">
        <f t="shared" si="79"/>
        <v>80</v>
      </c>
      <c r="I3333" s="501">
        <f t="shared" si="80"/>
        <v>20</v>
      </c>
    </row>
    <row r="3334" spans="1:9" ht="30" x14ac:dyDescent="0.3">
      <c r="A3334" s="494" t="s">
        <v>8297</v>
      </c>
      <c r="B3334" s="302" t="s">
        <v>590</v>
      </c>
      <c r="C3334" s="302" t="s">
        <v>1464</v>
      </c>
      <c r="D3334" s="537" t="s">
        <v>8298</v>
      </c>
      <c r="E3334" s="508" t="s">
        <v>1276</v>
      </c>
      <c r="F3334" s="508" t="s">
        <v>350</v>
      </c>
      <c r="G3334" s="511">
        <v>100</v>
      </c>
      <c r="H3334" s="509">
        <f t="shared" si="79"/>
        <v>80</v>
      </c>
      <c r="I3334" s="501">
        <f t="shared" si="80"/>
        <v>20</v>
      </c>
    </row>
    <row r="3335" spans="1:9" ht="30" x14ac:dyDescent="0.3">
      <c r="A3335" s="494" t="s">
        <v>8299</v>
      </c>
      <c r="B3335" s="510" t="s">
        <v>2081</v>
      </c>
      <c r="C3335" s="302" t="s">
        <v>1308</v>
      </c>
      <c r="D3335" s="537" t="s">
        <v>8300</v>
      </c>
      <c r="E3335" s="508" t="s">
        <v>1276</v>
      </c>
      <c r="F3335" s="508" t="s">
        <v>350</v>
      </c>
      <c r="G3335" s="511">
        <v>100</v>
      </c>
      <c r="H3335" s="509">
        <f t="shared" si="79"/>
        <v>80</v>
      </c>
      <c r="I3335" s="501">
        <f t="shared" si="80"/>
        <v>20</v>
      </c>
    </row>
    <row r="3336" spans="1:9" ht="30" x14ac:dyDescent="0.3">
      <c r="A3336" s="494" t="s">
        <v>8301</v>
      </c>
      <c r="B3336" s="510" t="s">
        <v>8302</v>
      </c>
      <c r="C3336" s="302" t="s">
        <v>501</v>
      </c>
      <c r="D3336" s="537" t="s">
        <v>8303</v>
      </c>
      <c r="E3336" s="508" t="s">
        <v>1276</v>
      </c>
      <c r="F3336" s="508" t="s">
        <v>350</v>
      </c>
      <c r="G3336" s="511">
        <v>100</v>
      </c>
      <c r="H3336" s="509">
        <f t="shared" si="79"/>
        <v>80</v>
      </c>
      <c r="I3336" s="501">
        <f t="shared" si="80"/>
        <v>20</v>
      </c>
    </row>
    <row r="3337" spans="1:9" ht="30" x14ac:dyDescent="0.3">
      <c r="A3337" s="494" t="s">
        <v>8304</v>
      </c>
      <c r="B3337" s="510" t="s">
        <v>8305</v>
      </c>
      <c r="C3337" s="302" t="s">
        <v>1433</v>
      </c>
      <c r="D3337" s="537" t="s">
        <v>8306</v>
      </c>
      <c r="E3337" s="508" t="s">
        <v>1276</v>
      </c>
      <c r="F3337" s="508" t="s">
        <v>350</v>
      </c>
      <c r="G3337" s="511">
        <v>100</v>
      </c>
      <c r="H3337" s="509">
        <f t="shared" si="79"/>
        <v>80</v>
      </c>
      <c r="I3337" s="501">
        <f t="shared" si="80"/>
        <v>20</v>
      </c>
    </row>
    <row r="3338" spans="1:9" ht="30" x14ac:dyDescent="0.3">
      <c r="A3338" s="494" t="s">
        <v>8307</v>
      </c>
      <c r="B3338" s="510" t="s">
        <v>501</v>
      </c>
      <c r="C3338" s="302" t="s">
        <v>2471</v>
      </c>
      <c r="D3338" s="510">
        <v>17001026373</v>
      </c>
      <c r="E3338" s="508" t="s">
        <v>1276</v>
      </c>
      <c r="F3338" s="508" t="s">
        <v>350</v>
      </c>
      <c r="G3338" s="511">
        <v>100</v>
      </c>
      <c r="H3338" s="509">
        <f t="shared" si="79"/>
        <v>80</v>
      </c>
      <c r="I3338" s="501">
        <f t="shared" si="80"/>
        <v>20</v>
      </c>
    </row>
    <row r="3339" spans="1:9" ht="30" x14ac:dyDescent="0.3">
      <c r="A3339" s="494" t="s">
        <v>8308</v>
      </c>
      <c r="B3339" s="510" t="s">
        <v>1433</v>
      </c>
      <c r="C3339" s="302" t="s">
        <v>8309</v>
      </c>
      <c r="D3339" s="510">
        <v>17001024578</v>
      </c>
      <c r="E3339" s="508" t="s">
        <v>1276</v>
      </c>
      <c r="F3339" s="508" t="s">
        <v>350</v>
      </c>
      <c r="G3339" s="511">
        <v>100</v>
      </c>
      <c r="H3339" s="509">
        <f t="shared" si="79"/>
        <v>80</v>
      </c>
      <c r="I3339" s="501">
        <f t="shared" si="80"/>
        <v>20</v>
      </c>
    </row>
    <row r="3340" spans="1:9" ht="30" x14ac:dyDescent="0.3">
      <c r="A3340" s="494" t="s">
        <v>8310</v>
      </c>
      <c r="B3340" s="510" t="s">
        <v>1050</v>
      </c>
      <c r="C3340" s="302" t="s">
        <v>4453</v>
      </c>
      <c r="D3340" s="510">
        <v>17001006062</v>
      </c>
      <c r="E3340" s="508" t="s">
        <v>1276</v>
      </c>
      <c r="F3340" s="508" t="s">
        <v>350</v>
      </c>
      <c r="G3340" s="511">
        <v>100</v>
      </c>
      <c r="H3340" s="509">
        <f t="shared" si="79"/>
        <v>80</v>
      </c>
      <c r="I3340" s="501">
        <f t="shared" si="80"/>
        <v>20</v>
      </c>
    </row>
    <row r="3341" spans="1:9" ht="30" x14ac:dyDescent="0.3">
      <c r="A3341" s="494" t="s">
        <v>8311</v>
      </c>
      <c r="B3341" s="510" t="s">
        <v>4990</v>
      </c>
      <c r="C3341" s="302" t="s">
        <v>8312</v>
      </c>
      <c r="D3341" s="510">
        <v>17001005302</v>
      </c>
      <c r="E3341" s="508" t="s">
        <v>1276</v>
      </c>
      <c r="F3341" s="508" t="s">
        <v>350</v>
      </c>
      <c r="G3341" s="511">
        <v>100</v>
      </c>
      <c r="H3341" s="509">
        <f t="shared" si="79"/>
        <v>80</v>
      </c>
      <c r="I3341" s="501">
        <f t="shared" si="80"/>
        <v>20</v>
      </c>
    </row>
    <row r="3342" spans="1:9" ht="30" x14ac:dyDescent="0.3">
      <c r="A3342" s="494" t="s">
        <v>8313</v>
      </c>
      <c r="B3342" s="510" t="s">
        <v>672</v>
      </c>
      <c r="C3342" s="302" t="s">
        <v>7765</v>
      </c>
      <c r="D3342" s="510">
        <v>17001008716</v>
      </c>
      <c r="E3342" s="508" t="s">
        <v>1276</v>
      </c>
      <c r="F3342" s="508" t="s">
        <v>350</v>
      </c>
      <c r="G3342" s="511">
        <v>100</v>
      </c>
      <c r="H3342" s="509">
        <f t="shared" si="79"/>
        <v>80</v>
      </c>
      <c r="I3342" s="501">
        <f t="shared" si="80"/>
        <v>20</v>
      </c>
    </row>
    <row r="3343" spans="1:9" ht="30" x14ac:dyDescent="0.3">
      <c r="A3343" s="494" t="s">
        <v>8314</v>
      </c>
      <c r="B3343" s="510" t="s">
        <v>8315</v>
      </c>
      <c r="C3343" s="302" t="s">
        <v>551</v>
      </c>
      <c r="D3343" s="510">
        <v>17001007727</v>
      </c>
      <c r="E3343" s="508" t="s">
        <v>1276</v>
      </c>
      <c r="F3343" s="508" t="s">
        <v>350</v>
      </c>
      <c r="G3343" s="511">
        <v>100</v>
      </c>
      <c r="H3343" s="509">
        <f t="shared" si="79"/>
        <v>80</v>
      </c>
      <c r="I3343" s="501">
        <f t="shared" si="80"/>
        <v>20</v>
      </c>
    </row>
    <row r="3344" spans="1:9" ht="30" x14ac:dyDescent="0.3">
      <c r="A3344" s="494" t="s">
        <v>8316</v>
      </c>
      <c r="B3344" s="510" t="s">
        <v>991</v>
      </c>
      <c r="C3344" s="302" t="s">
        <v>4453</v>
      </c>
      <c r="D3344" s="510">
        <v>37001011704</v>
      </c>
      <c r="E3344" s="508" t="s">
        <v>1276</v>
      </c>
      <c r="F3344" s="508" t="s">
        <v>350</v>
      </c>
      <c r="G3344" s="511">
        <v>100</v>
      </c>
      <c r="H3344" s="509">
        <f t="shared" si="79"/>
        <v>80</v>
      </c>
      <c r="I3344" s="501">
        <f t="shared" si="80"/>
        <v>20</v>
      </c>
    </row>
    <row r="3345" spans="1:9" ht="30" x14ac:dyDescent="0.3">
      <c r="A3345" s="494" t="s">
        <v>8317</v>
      </c>
      <c r="B3345" s="510" t="s">
        <v>521</v>
      </c>
      <c r="C3345" s="302" t="s">
        <v>8318</v>
      </c>
      <c r="D3345" s="510">
        <v>17001003221</v>
      </c>
      <c r="E3345" s="508" t="s">
        <v>1276</v>
      </c>
      <c r="F3345" s="508" t="s">
        <v>350</v>
      </c>
      <c r="G3345" s="511">
        <v>100</v>
      </c>
      <c r="H3345" s="509">
        <f t="shared" si="79"/>
        <v>80</v>
      </c>
      <c r="I3345" s="501">
        <f t="shared" si="80"/>
        <v>20</v>
      </c>
    </row>
    <row r="3346" spans="1:9" ht="30" x14ac:dyDescent="0.3">
      <c r="A3346" s="494" t="s">
        <v>8319</v>
      </c>
      <c r="B3346" s="510" t="s">
        <v>1591</v>
      </c>
      <c r="C3346" s="302" t="s">
        <v>2001</v>
      </c>
      <c r="D3346" s="510">
        <v>17001026944</v>
      </c>
      <c r="E3346" s="508" t="s">
        <v>1276</v>
      </c>
      <c r="F3346" s="508" t="s">
        <v>350</v>
      </c>
      <c r="G3346" s="511">
        <v>100</v>
      </c>
      <c r="H3346" s="509">
        <f t="shared" si="79"/>
        <v>80</v>
      </c>
      <c r="I3346" s="501">
        <f t="shared" si="80"/>
        <v>20</v>
      </c>
    </row>
    <row r="3347" spans="1:9" ht="30" x14ac:dyDescent="0.3">
      <c r="A3347" s="494" t="s">
        <v>8320</v>
      </c>
      <c r="B3347" s="510" t="s">
        <v>485</v>
      </c>
      <c r="C3347" s="302" t="s">
        <v>4453</v>
      </c>
      <c r="D3347" s="510">
        <v>17001025941</v>
      </c>
      <c r="E3347" s="508" t="s">
        <v>1276</v>
      </c>
      <c r="F3347" s="508" t="s">
        <v>350</v>
      </c>
      <c r="G3347" s="511">
        <v>100</v>
      </c>
      <c r="H3347" s="509">
        <f t="shared" si="79"/>
        <v>80</v>
      </c>
      <c r="I3347" s="501">
        <f t="shared" si="80"/>
        <v>20</v>
      </c>
    </row>
    <row r="3348" spans="1:9" ht="30" x14ac:dyDescent="0.3">
      <c r="A3348" s="494" t="s">
        <v>8321</v>
      </c>
      <c r="B3348" s="510" t="s">
        <v>1508</v>
      </c>
      <c r="C3348" s="302" t="s">
        <v>1787</v>
      </c>
      <c r="D3348" s="510">
        <v>17001007107</v>
      </c>
      <c r="E3348" s="508" t="s">
        <v>1276</v>
      </c>
      <c r="F3348" s="508" t="s">
        <v>350</v>
      </c>
      <c r="G3348" s="511">
        <v>100</v>
      </c>
      <c r="H3348" s="509">
        <f t="shared" si="79"/>
        <v>80</v>
      </c>
      <c r="I3348" s="501">
        <f t="shared" si="80"/>
        <v>20</v>
      </c>
    </row>
    <row r="3349" spans="1:9" ht="30" x14ac:dyDescent="0.3">
      <c r="A3349" s="494" t="s">
        <v>8322</v>
      </c>
      <c r="B3349" s="510" t="s">
        <v>2608</v>
      </c>
      <c r="C3349" s="302" t="s">
        <v>4489</v>
      </c>
      <c r="D3349" s="510">
        <v>17001033308</v>
      </c>
      <c r="E3349" s="508" t="s">
        <v>1276</v>
      </c>
      <c r="F3349" s="508" t="s">
        <v>350</v>
      </c>
      <c r="G3349" s="511">
        <v>100</v>
      </c>
      <c r="H3349" s="509">
        <f t="shared" si="79"/>
        <v>80</v>
      </c>
      <c r="I3349" s="501">
        <f t="shared" si="80"/>
        <v>20</v>
      </c>
    </row>
    <row r="3350" spans="1:9" ht="30" x14ac:dyDescent="0.3">
      <c r="A3350" s="494" t="s">
        <v>8323</v>
      </c>
      <c r="B3350" s="510" t="s">
        <v>3810</v>
      </c>
      <c r="C3350" s="302" t="s">
        <v>7111</v>
      </c>
      <c r="D3350" s="510">
        <v>17001030300</v>
      </c>
      <c r="E3350" s="508" t="s">
        <v>1276</v>
      </c>
      <c r="F3350" s="508" t="s">
        <v>350</v>
      </c>
      <c r="G3350" s="511">
        <v>100</v>
      </c>
      <c r="H3350" s="509">
        <f t="shared" si="79"/>
        <v>80</v>
      </c>
      <c r="I3350" s="501">
        <f t="shared" si="80"/>
        <v>20</v>
      </c>
    </row>
    <row r="3351" spans="1:9" ht="30" x14ac:dyDescent="0.3">
      <c r="A3351" s="494" t="s">
        <v>8324</v>
      </c>
      <c r="B3351" s="510" t="s">
        <v>1033</v>
      </c>
      <c r="C3351" s="302" t="s">
        <v>8325</v>
      </c>
      <c r="D3351" s="510">
        <v>17001000315</v>
      </c>
      <c r="E3351" s="508" t="s">
        <v>1276</v>
      </c>
      <c r="F3351" s="508" t="s">
        <v>350</v>
      </c>
      <c r="G3351" s="511">
        <v>100</v>
      </c>
      <c r="H3351" s="509">
        <f t="shared" si="79"/>
        <v>80</v>
      </c>
      <c r="I3351" s="501">
        <f t="shared" si="80"/>
        <v>20</v>
      </c>
    </row>
    <row r="3352" spans="1:9" ht="30" x14ac:dyDescent="0.3">
      <c r="A3352" s="494" t="s">
        <v>8326</v>
      </c>
      <c r="B3352" s="510" t="s">
        <v>2689</v>
      </c>
      <c r="C3352" s="302" t="s">
        <v>2093</v>
      </c>
      <c r="D3352" s="510">
        <v>17001027198</v>
      </c>
      <c r="E3352" s="508" t="s">
        <v>1276</v>
      </c>
      <c r="F3352" s="508" t="s">
        <v>350</v>
      </c>
      <c r="G3352" s="511">
        <v>100</v>
      </c>
      <c r="H3352" s="509">
        <f t="shared" si="79"/>
        <v>80</v>
      </c>
      <c r="I3352" s="501">
        <f t="shared" si="80"/>
        <v>20</v>
      </c>
    </row>
    <row r="3353" spans="1:9" ht="30" x14ac:dyDescent="0.3">
      <c r="A3353" s="494" t="s">
        <v>8327</v>
      </c>
      <c r="B3353" s="510" t="s">
        <v>1899</v>
      </c>
      <c r="C3353" s="302" t="s">
        <v>8328</v>
      </c>
      <c r="D3353" s="510">
        <v>17001022880</v>
      </c>
      <c r="E3353" s="508" t="s">
        <v>1276</v>
      </c>
      <c r="F3353" s="508" t="s">
        <v>350</v>
      </c>
      <c r="G3353" s="511">
        <v>100</v>
      </c>
      <c r="H3353" s="509">
        <f t="shared" ref="H3353:H3416" si="81">G3353-I3353</f>
        <v>80</v>
      </c>
      <c r="I3353" s="501">
        <f t="shared" ref="I3353:I3416" si="82">G3353*20%</f>
        <v>20</v>
      </c>
    </row>
    <row r="3354" spans="1:9" ht="30" x14ac:dyDescent="0.3">
      <c r="A3354" s="494" t="s">
        <v>8329</v>
      </c>
      <c r="B3354" s="510" t="s">
        <v>1724</v>
      </c>
      <c r="C3354" s="302" t="s">
        <v>8330</v>
      </c>
      <c r="D3354" s="510">
        <v>17001019932</v>
      </c>
      <c r="E3354" s="508" t="s">
        <v>1276</v>
      </c>
      <c r="F3354" s="508" t="s">
        <v>350</v>
      </c>
      <c r="G3354" s="511">
        <v>100</v>
      </c>
      <c r="H3354" s="509">
        <f t="shared" si="81"/>
        <v>80</v>
      </c>
      <c r="I3354" s="501">
        <f t="shared" si="82"/>
        <v>20</v>
      </c>
    </row>
    <row r="3355" spans="1:9" ht="30" x14ac:dyDescent="0.3">
      <c r="A3355" s="494" t="s">
        <v>8331</v>
      </c>
      <c r="B3355" s="510" t="s">
        <v>1328</v>
      </c>
      <c r="C3355" s="302" t="s">
        <v>8332</v>
      </c>
      <c r="D3355" s="510">
        <v>17001024992</v>
      </c>
      <c r="E3355" s="508" t="s">
        <v>1276</v>
      </c>
      <c r="F3355" s="508" t="s">
        <v>350</v>
      </c>
      <c r="G3355" s="511">
        <v>100</v>
      </c>
      <c r="H3355" s="509">
        <f t="shared" si="81"/>
        <v>80</v>
      </c>
      <c r="I3355" s="501">
        <f t="shared" si="82"/>
        <v>20</v>
      </c>
    </row>
    <row r="3356" spans="1:9" ht="30" x14ac:dyDescent="0.3">
      <c r="A3356" s="494" t="s">
        <v>8333</v>
      </c>
      <c r="B3356" s="510" t="s">
        <v>608</v>
      </c>
      <c r="C3356" s="302" t="s">
        <v>8334</v>
      </c>
      <c r="D3356" s="510">
        <v>17001007953</v>
      </c>
      <c r="E3356" s="508" t="s">
        <v>1276</v>
      </c>
      <c r="F3356" s="508" t="s">
        <v>350</v>
      </c>
      <c r="G3356" s="511">
        <v>100</v>
      </c>
      <c r="H3356" s="509">
        <f t="shared" si="81"/>
        <v>80</v>
      </c>
      <c r="I3356" s="501">
        <f t="shared" si="82"/>
        <v>20</v>
      </c>
    </row>
    <row r="3357" spans="1:9" ht="30" x14ac:dyDescent="0.3">
      <c r="A3357" s="494" t="s">
        <v>8335</v>
      </c>
      <c r="B3357" s="510" t="s">
        <v>2140</v>
      </c>
      <c r="C3357" s="302" t="s">
        <v>8336</v>
      </c>
      <c r="D3357" s="510">
        <v>60001130045</v>
      </c>
      <c r="E3357" s="508" t="s">
        <v>1276</v>
      </c>
      <c r="F3357" s="508" t="s">
        <v>350</v>
      </c>
      <c r="G3357" s="511">
        <v>100</v>
      </c>
      <c r="H3357" s="509">
        <f t="shared" si="81"/>
        <v>80</v>
      </c>
      <c r="I3357" s="501">
        <f t="shared" si="82"/>
        <v>20</v>
      </c>
    </row>
    <row r="3358" spans="1:9" ht="30" x14ac:dyDescent="0.3">
      <c r="A3358" s="494" t="s">
        <v>8337</v>
      </c>
      <c r="B3358" s="510" t="s">
        <v>3656</v>
      </c>
      <c r="C3358" s="302" t="s">
        <v>2131</v>
      </c>
      <c r="D3358" s="510">
        <v>17001023312</v>
      </c>
      <c r="E3358" s="508" t="s">
        <v>1276</v>
      </c>
      <c r="F3358" s="508" t="s">
        <v>350</v>
      </c>
      <c r="G3358" s="511">
        <v>100</v>
      </c>
      <c r="H3358" s="509">
        <f t="shared" si="81"/>
        <v>80</v>
      </c>
      <c r="I3358" s="501">
        <f t="shared" si="82"/>
        <v>20</v>
      </c>
    </row>
    <row r="3359" spans="1:9" ht="30" x14ac:dyDescent="0.3">
      <c r="A3359" s="494" t="s">
        <v>8338</v>
      </c>
      <c r="B3359" s="510" t="s">
        <v>488</v>
      </c>
      <c r="C3359" s="302" t="s">
        <v>8339</v>
      </c>
      <c r="D3359" s="510">
        <v>17001022543</v>
      </c>
      <c r="E3359" s="508" t="s">
        <v>1276</v>
      </c>
      <c r="F3359" s="508" t="s">
        <v>350</v>
      </c>
      <c r="G3359" s="511">
        <v>100</v>
      </c>
      <c r="H3359" s="509">
        <f t="shared" si="81"/>
        <v>80</v>
      </c>
      <c r="I3359" s="501">
        <f t="shared" si="82"/>
        <v>20</v>
      </c>
    </row>
    <row r="3360" spans="1:9" ht="30" x14ac:dyDescent="0.3">
      <c r="A3360" s="494" t="s">
        <v>8340</v>
      </c>
      <c r="B3360" s="510" t="s">
        <v>726</v>
      </c>
      <c r="C3360" s="302" t="s">
        <v>8125</v>
      </c>
      <c r="D3360" s="510">
        <v>17001025898</v>
      </c>
      <c r="E3360" s="508" t="s">
        <v>1276</v>
      </c>
      <c r="F3360" s="508" t="s">
        <v>350</v>
      </c>
      <c r="G3360" s="511">
        <v>100</v>
      </c>
      <c r="H3360" s="509">
        <f t="shared" si="81"/>
        <v>80</v>
      </c>
      <c r="I3360" s="501">
        <f t="shared" si="82"/>
        <v>20</v>
      </c>
    </row>
    <row r="3361" spans="1:9" ht="30" x14ac:dyDescent="0.3">
      <c r="A3361" s="494" t="s">
        <v>8341</v>
      </c>
      <c r="B3361" s="510" t="s">
        <v>1433</v>
      </c>
      <c r="C3361" s="302" t="s">
        <v>8342</v>
      </c>
      <c r="D3361" s="510">
        <v>17001004402</v>
      </c>
      <c r="E3361" s="508" t="s">
        <v>1276</v>
      </c>
      <c r="F3361" s="508" t="s">
        <v>350</v>
      </c>
      <c r="G3361" s="511">
        <v>100</v>
      </c>
      <c r="H3361" s="509">
        <f t="shared" si="81"/>
        <v>80</v>
      </c>
      <c r="I3361" s="501">
        <f t="shared" si="82"/>
        <v>20</v>
      </c>
    </row>
    <row r="3362" spans="1:9" ht="30" x14ac:dyDescent="0.3">
      <c r="A3362" s="494" t="s">
        <v>8343</v>
      </c>
      <c r="B3362" s="510" t="s">
        <v>585</v>
      </c>
      <c r="C3362" s="302" t="s">
        <v>7765</v>
      </c>
      <c r="D3362" s="510">
        <v>17001002587</v>
      </c>
      <c r="E3362" s="508" t="s">
        <v>1276</v>
      </c>
      <c r="F3362" s="508" t="s">
        <v>350</v>
      </c>
      <c r="G3362" s="511">
        <v>100</v>
      </c>
      <c r="H3362" s="509">
        <f t="shared" si="81"/>
        <v>80</v>
      </c>
      <c r="I3362" s="501">
        <f t="shared" si="82"/>
        <v>20</v>
      </c>
    </row>
    <row r="3363" spans="1:9" ht="30" x14ac:dyDescent="0.3">
      <c r="A3363" s="494" t="s">
        <v>8344</v>
      </c>
      <c r="B3363" s="510" t="s">
        <v>672</v>
      </c>
      <c r="C3363" s="302" t="s">
        <v>2471</v>
      </c>
      <c r="D3363" s="510">
        <v>17001015815</v>
      </c>
      <c r="E3363" s="508" t="s">
        <v>1276</v>
      </c>
      <c r="F3363" s="508" t="s">
        <v>350</v>
      </c>
      <c r="G3363" s="511">
        <v>100</v>
      </c>
      <c r="H3363" s="509">
        <f t="shared" si="81"/>
        <v>80</v>
      </c>
      <c r="I3363" s="501">
        <f t="shared" si="82"/>
        <v>20</v>
      </c>
    </row>
    <row r="3364" spans="1:9" ht="30" x14ac:dyDescent="0.3">
      <c r="A3364" s="494" t="s">
        <v>8345</v>
      </c>
      <c r="B3364" s="510" t="s">
        <v>7559</v>
      </c>
      <c r="C3364" s="302" t="s">
        <v>8325</v>
      </c>
      <c r="D3364" s="510">
        <v>17001006543</v>
      </c>
      <c r="E3364" s="508" t="s">
        <v>1276</v>
      </c>
      <c r="F3364" s="508" t="s">
        <v>350</v>
      </c>
      <c r="G3364" s="511">
        <v>100</v>
      </c>
      <c r="H3364" s="509">
        <f t="shared" si="81"/>
        <v>80</v>
      </c>
      <c r="I3364" s="501">
        <f t="shared" si="82"/>
        <v>20</v>
      </c>
    </row>
    <row r="3365" spans="1:9" ht="30" x14ac:dyDescent="0.3">
      <c r="A3365" s="494" t="s">
        <v>8346</v>
      </c>
      <c r="B3365" s="510" t="s">
        <v>8347</v>
      </c>
      <c r="C3365" s="302" t="s">
        <v>2028</v>
      </c>
      <c r="D3365" s="510">
        <v>17001032265</v>
      </c>
      <c r="E3365" s="508" t="s">
        <v>1276</v>
      </c>
      <c r="F3365" s="508" t="s">
        <v>350</v>
      </c>
      <c r="G3365" s="511">
        <v>100</v>
      </c>
      <c r="H3365" s="509">
        <f t="shared" si="81"/>
        <v>80</v>
      </c>
      <c r="I3365" s="501">
        <f t="shared" si="82"/>
        <v>20</v>
      </c>
    </row>
    <row r="3366" spans="1:9" ht="30" x14ac:dyDescent="0.3">
      <c r="A3366" s="494" t="s">
        <v>8348</v>
      </c>
      <c r="B3366" s="510" t="s">
        <v>501</v>
      </c>
      <c r="C3366" s="302" t="s">
        <v>8349</v>
      </c>
      <c r="D3366" s="510">
        <v>17001008847</v>
      </c>
      <c r="E3366" s="508" t="s">
        <v>1276</v>
      </c>
      <c r="F3366" s="508" t="s">
        <v>350</v>
      </c>
      <c r="G3366" s="511">
        <v>100</v>
      </c>
      <c r="H3366" s="509">
        <f t="shared" si="81"/>
        <v>80</v>
      </c>
      <c r="I3366" s="501">
        <f t="shared" si="82"/>
        <v>20</v>
      </c>
    </row>
    <row r="3367" spans="1:9" ht="30" x14ac:dyDescent="0.3">
      <c r="A3367" s="494" t="s">
        <v>8350</v>
      </c>
      <c r="B3367" s="510" t="s">
        <v>536</v>
      </c>
      <c r="C3367" s="302" t="s">
        <v>3801</v>
      </c>
      <c r="D3367" s="510">
        <v>17001022468</v>
      </c>
      <c r="E3367" s="508" t="s">
        <v>1276</v>
      </c>
      <c r="F3367" s="508" t="s">
        <v>350</v>
      </c>
      <c r="G3367" s="511">
        <v>100</v>
      </c>
      <c r="H3367" s="509">
        <f t="shared" si="81"/>
        <v>80</v>
      </c>
      <c r="I3367" s="501">
        <f t="shared" si="82"/>
        <v>20</v>
      </c>
    </row>
    <row r="3368" spans="1:9" ht="30" x14ac:dyDescent="0.3">
      <c r="A3368" s="494" t="s">
        <v>8351</v>
      </c>
      <c r="B3368" s="510" t="s">
        <v>791</v>
      </c>
      <c r="C3368" s="302" t="s">
        <v>8325</v>
      </c>
      <c r="D3368" s="510">
        <v>17001026716</v>
      </c>
      <c r="E3368" s="508" t="s">
        <v>1276</v>
      </c>
      <c r="F3368" s="508" t="s">
        <v>350</v>
      </c>
      <c r="G3368" s="511">
        <v>100</v>
      </c>
      <c r="H3368" s="509">
        <f t="shared" si="81"/>
        <v>80</v>
      </c>
      <c r="I3368" s="501">
        <f t="shared" si="82"/>
        <v>20</v>
      </c>
    </row>
    <row r="3369" spans="1:9" ht="30" x14ac:dyDescent="0.3">
      <c r="A3369" s="494" t="s">
        <v>8352</v>
      </c>
      <c r="B3369" s="302" t="s">
        <v>991</v>
      </c>
      <c r="C3369" s="302" t="s">
        <v>8024</v>
      </c>
      <c r="D3369" s="537">
        <v>62003009170</v>
      </c>
      <c r="E3369" s="508" t="s">
        <v>1276</v>
      </c>
      <c r="F3369" s="508" t="s">
        <v>350</v>
      </c>
      <c r="G3369" s="511">
        <v>100</v>
      </c>
      <c r="H3369" s="509">
        <f t="shared" si="81"/>
        <v>80</v>
      </c>
      <c r="I3369" s="501">
        <f t="shared" si="82"/>
        <v>20</v>
      </c>
    </row>
    <row r="3370" spans="1:9" ht="30" x14ac:dyDescent="0.3">
      <c r="A3370" s="494" t="s">
        <v>8353</v>
      </c>
      <c r="B3370" s="510" t="s">
        <v>1464</v>
      </c>
      <c r="C3370" s="302" t="s">
        <v>1433</v>
      </c>
      <c r="D3370" s="537">
        <v>38001034953</v>
      </c>
      <c r="E3370" s="508" t="s">
        <v>1276</v>
      </c>
      <c r="F3370" s="508" t="s">
        <v>350</v>
      </c>
      <c r="G3370" s="511">
        <v>100</v>
      </c>
      <c r="H3370" s="509">
        <f t="shared" si="81"/>
        <v>80</v>
      </c>
      <c r="I3370" s="501">
        <f t="shared" si="82"/>
        <v>20</v>
      </c>
    </row>
    <row r="3371" spans="1:9" ht="30" x14ac:dyDescent="0.3">
      <c r="A3371" s="494" t="s">
        <v>8354</v>
      </c>
      <c r="B3371" s="510" t="s">
        <v>5324</v>
      </c>
      <c r="C3371" s="302" t="s">
        <v>6457</v>
      </c>
      <c r="D3371" s="537">
        <v>54001034382</v>
      </c>
      <c r="E3371" s="508" t="s">
        <v>1276</v>
      </c>
      <c r="F3371" s="508" t="s">
        <v>350</v>
      </c>
      <c r="G3371" s="511">
        <v>100</v>
      </c>
      <c r="H3371" s="509">
        <f t="shared" si="81"/>
        <v>80</v>
      </c>
      <c r="I3371" s="501">
        <f t="shared" si="82"/>
        <v>20</v>
      </c>
    </row>
    <row r="3372" spans="1:9" ht="30" x14ac:dyDescent="0.3">
      <c r="A3372" s="494" t="s">
        <v>8355</v>
      </c>
      <c r="B3372" s="510" t="s">
        <v>8356</v>
      </c>
      <c r="C3372" s="302" t="s">
        <v>536</v>
      </c>
      <c r="D3372" s="537">
        <v>59001072653</v>
      </c>
      <c r="E3372" s="508" t="s">
        <v>1276</v>
      </c>
      <c r="F3372" s="508" t="s">
        <v>350</v>
      </c>
      <c r="G3372" s="511">
        <v>100</v>
      </c>
      <c r="H3372" s="509">
        <f t="shared" si="81"/>
        <v>80</v>
      </c>
      <c r="I3372" s="501">
        <f t="shared" si="82"/>
        <v>20</v>
      </c>
    </row>
    <row r="3373" spans="1:9" ht="30" x14ac:dyDescent="0.3">
      <c r="A3373" s="494" t="s">
        <v>8357</v>
      </c>
      <c r="B3373" s="510" t="s">
        <v>8358</v>
      </c>
      <c r="C3373" s="302" t="s">
        <v>1437</v>
      </c>
      <c r="D3373" s="537">
        <v>62003007888</v>
      </c>
      <c r="E3373" s="508" t="s">
        <v>1276</v>
      </c>
      <c r="F3373" s="508" t="s">
        <v>350</v>
      </c>
      <c r="G3373" s="511">
        <v>100</v>
      </c>
      <c r="H3373" s="509">
        <f t="shared" si="81"/>
        <v>80</v>
      </c>
      <c r="I3373" s="501">
        <f t="shared" si="82"/>
        <v>20</v>
      </c>
    </row>
    <row r="3374" spans="1:9" ht="30" x14ac:dyDescent="0.3">
      <c r="A3374" s="494" t="s">
        <v>8359</v>
      </c>
      <c r="B3374" s="510" t="s">
        <v>8360</v>
      </c>
      <c r="C3374" s="302" t="s">
        <v>497</v>
      </c>
      <c r="D3374" s="537">
        <v>54001052190</v>
      </c>
      <c r="E3374" s="508" t="s">
        <v>1276</v>
      </c>
      <c r="F3374" s="508" t="s">
        <v>350</v>
      </c>
      <c r="G3374" s="511">
        <v>100</v>
      </c>
      <c r="H3374" s="509">
        <f t="shared" si="81"/>
        <v>80</v>
      </c>
      <c r="I3374" s="501">
        <f t="shared" si="82"/>
        <v>20</v>
      </c>
    </row>
    <row r="3375" spans="1:9" ht="30" x14ac:dyDescent="0.3">
      <c r="A3375" s="494" t="s">
        <v>8361</v>
      </c>
      <c r="B3375" s="510" t="s">
        <v>8362</v>
      </c>
      <c r="C3375" s="302" t="s">
        <v>871</v>
      </c>
      <c r="D3375" s="537">
        <v>45001003554</v>
      </c>
      <c r="E3375" s="508" t="s">
        <v>1276</v>
      </c>
      <c r="F3375" s="508" t="s">
        <v>350</v>
      </c>
      <c r="G3375" s="511">
        <v>100</v>
      </c>
      <c r="H3375" s="509">
        <f t="shared" si="81"/>
        <v>80</v>
      </c>
      <c r="I3375" s="501">
        <f t="shared" si="82"/>
        <v>20</v>
      </c>
    </row>
    <row r="3376" spans="1:9" ht="30" x14ac:dyDescent="0.3">
      <c r="A3376" s="494" t="s">
        <v>8363</v>
      </c>
      <c r="B3376" s="510" t="s">
        <v>2324</v>
      </c>
      <c r="C3376" s="302" t="s">
        <v>677</v>
      </c>
      <c r="D3376" s="537">
        <v>54001051630</v>
      </c>
      <c r="E3376" s="508" t="s">
        <v>1276</v>
      </c>
      <c r="F3376" s="508" t="s">
        <v>350</v>
      </c>
      <c r="G3376" s="511">
        <v>100</v>
      </c>
      <c r="H3376" s="509">
        <f t="shared" si="81"/>
        <v>80</v>
      </c>
      <c r="I3376" s="501">
        <f t="shared" si="82"/>
        <v>20</v>
      </c>
    </row>
    <row r="3377" spans="1:9" ht="30" x14ac:dyDescent="0.3">
      <c r="A3377" s="494" t="s">
        <v>8364</v>
      </c>
      <c r="B3377" s="510" t="s">
        <v>2695</v>
      </c>
      <c r="C3377" s="302" t="s">
        <v>972</v>
      </c>
      <c r="D3377" s="537">
        <v>54001045185</v>
      </c>
      <c r="E3377" s="508" t="s">
        <v>1276</v>
      </c>
      <c r="F3377" s="508" t="s">
        <v>350</v>
      </c>
      <c r="G3377" s="511">
        <v>100</v>
      </c>
      <c r="H3377" s="509">
        <f t="shared" si="81"/>
        <v>80</v>
      </c>
      <c r="I3377" s="501">
        <f t="shared" si="82"/>
        <v>20</v>
      </c>
    </row>
    <row r="3378" spans="1:9" ht="30" x14ac:dyDescent="0.3">
      <c r="A3378" s="494" t="s">
        <v>8365</v>
      </c>
      <c r="B3378" s="510" t="s">
        <v>8366</v>
      </c>
      <c r="C3378" s="302" t="s">
        <v>1001</v>
      </c>
      <c r="D3378" s="537">
        <v>54001037756</v>
      </c>
      <c r="E3378" s="508" t="s">
        <v>1276</v>
      </c>
      <c r="F3378" s="508" t="s">
        <v>350</v>
      </c>
      <c r="G3378" s="511">
        <v>100</v>
      </c>
      <c r="H3378" s="509">
        <f t="shared" si="81"/>
        <v>80</v>
      </c>
      <c r="I3378" s="501">
        <f t="shared" si="82"/>
        <v>20</v>
      </c>
    </row>
    <row r="3379" spans="1:9" ht="30" x14ac:dyDescent="0.3">
      <c r="A3379" s="494" t="s">
        <v>8367</v>
      </c>
      <c r="B3379" s="510" t="s">
        <v>3016</v>
      </c>
      <c r="C3379" s="302" t="s">
        <v>8368</v>
      </c>
      <c r="D3379" s="537">
        <v>54001014742</v>
      </c>
      <c r="E3379" s="508" t="s">
        <v>1276</v>
      </c>
      <c r="F3379" s="508" t="s">
        <v>350</v>
      </c>
      <c r="G3379" s="511">
        <v>100</v>
      </c>
      <c r="H3379" s="509">
        <f t="shared" si="81"/>
        <v>80</v>
      </c>
      <c r="I3379" s="501">
        <f t="shared" si="82"/>
        <v>20</v>
      </c>
    </row>
    <row r="3380" spans="1:9" ht="30" x14ac:dyDescent="0.3">
      <c r="A3380" s="494" t="s">
        <v>8369</v>
      </c>
      <c r="B3380" s="510" t="s">
        <v>8370</v>
      </c>
      <c r="C3380" s="302" t="s">
        <v>499</v>
      </c>
      <c r="D3380" s="537">
        <v>54001034564</v>
      </c>
      <c r="E3380" s="508" t="s">
        <v>1276</v>
      </c>
      <c r="F3380" s="508" t="s">
        <v>350</v>
      </c>
      <c r="G3380" s="511">
        <v>100</v>
      </c>
      <c r="H3380" s="509">
        <f t="shared" si="81"/>
        <v>80</v>
      </c>
      <c r="I3380" s="501">
        <f t="shared" si="82"/>
        <v>20</v>
      </c>
    </row>
    <row r="3381" spans="1:9" ht="30" x14ac:dyDescent="0.3">
      <c r="A3381" s="494" t="s">
        <v>8371</v>
      </c>
      <c r="B3381" s="510" t="s">
        <v>8372</v>
      </c>
      <c r="C3381" s="302" t="s">
        <v>536</v>
      </c>
      <c r="D3381" s="537" t="s">
        <v>8373</v>
      </c>
      <c r="E3381" s="508" t="s">
        <v>1276</v>
      </c>
      <c r="F3381" s="508" t="s">
        <v>350</v>
      </c>
      <c r="G3381" s="511">
        <v>100</v>
      </c>
      <c r="H3381" s="509">
        <f t="shared" si="81"/>
        <v>80</v>
      </c>
      <c r="I3381" s="501">
        <f t="shared" si="82"/>
        <v>20</v>
      </c>
    </row>
    <row r="3382" spans="1:9" ht="30" x14ac:dyDescent="0.3">
      <c r="A3382" s="494" t="s">
        <v>8374</v>
      </c>
      <c r="B3382" s="510" t="s">
        <v>8375</v>
      </c>
      <c r="C3382" s="302" t="s">
        <v>608</v>
      </c>
      <c r="D3382" s="537">
        <v>54001041775</v>
      </c>
      <c r="E3382" s="508" t="s">
        <v>1276</v>
      </c>
      <c r="F3382" s="508" t="s">
        <v>350</v>
      </c>
      <c r="G3382" s="511">
        <v>100</v>
      </c>
      <c r="H3382" s="509">
        <f t="shared" si="81"/>
        <v>80</v>
      </c>
      <c r="I3382" s="501">
        <f t="shared" si="82"/>
        <v>20</v>
      </c>
    </row>
    <row r="3383" spans="1:9" ht="30" x14ac:dyDescent="0.3">
      <c r="A3383" s="494" t="s">
        <v>8376</v>
      </c>
      <c r="B3383" s="510" t="s">
        <v>1464</v>
      </c>
      <c r="C3383" s="302" t="s">
        <v>497</v>
      </c>
      <c r="D3383" s="537">
        <v>54001044569</v>
      </c>
      <c r="E3383" s="508" t="s">
        <v>1276</v>
      </c>
      <c r="F3383" s="508" t="s">
        <v>350</v>
      </c>
      <c r="G3383" s="511">
        <v>100</v>
      </c>
      <c r="H3383" s="509">
        <f t="shared" si="81"/>
        <v>80</v>
      </c>
      <c r="I3383" s="501">
        <f t="shared" si="82"/>
        <v>20</v>
      </c>
    </row>
    <row r="3384" spans="1:9" ht="30" x14ac:dyDescent="0.3">
      <c r="A3384" s="494" t="s">
        <v>8377</v>
      </c>
      <c r="B3384" s="510" t="s">
        <v>8378</v>
      </c>
      <c r="C3384" s="302" t="s">
        <v>535</v>
      </c>
      <c r="D3384" s="537">
        <v>18001060330</v>
      </c>
      <c r="E3384" s="508" t="s">
        <v>1276</v>
      </c>
      <c r="F3384" s="508" t="s">
        <v>350</v>
      </c>
      <c r="G3384" s="511">
        <v>100</v>
      </c>
      <c r="H3384" s="509">
        <f t="shared" si="81"/>
        <v>80</v>
      </c>
      <c r="I3384" s="501">
        <f t="shared" si="82"/>
        <v>20</v>
      </c>
    </row>
    <row r="3385" spans="1:9" ht="30" x14ac:dyDescent="0.3">
      <c r="A3385" s="494" t="s">
        <v>8379</v>
      </c>
      <c r="B3385" s="510" t="s">
        <v>5140</v>
      </c>
      <c r="C3385" s="302" t="s">
        <v>2254</v>
      </c>
      <c r="D3385" s="537">
        <v>54001002015</v>
      </c>
      <c r="E3385" s="508" t="s">
        <v>1276</v>
      </c>
      <c r="F3385" s="508" t="s">
        <v>350</v>
      </c>
      <c r="G3385" s="511">
        <v>100</v>
      </c>
      <c r="H3385" s="509">
        <f t="shared" si="81"/>
        <v>80</v>
      </c>
      <c r="I3385" s="501">
        <f t="shared" si="82"/>
        <v>20</v>
      </c>
    </row>
    <row r="3386" spans="1:9" ht="30" x14ac:dyDescent="0.3">
      <c r="A3386" s="494" t="s">
        <v>8380</v>
      </c>
      <c r="B3386" s="510" t="s">
        <v>2666</v>
      </c>
      <c r="C3386" s="302" t="s">
        <v>545</v>
      </c>
      <c r="D3386" s="537">
        <v>38001011159</v>
      </c>
      <c r="E3386" s="508" t="s">
        <v>1276</v>
      </c>
      <c r="F3386" s="508" t="s">
        <v>350</v>
      </c>
      <c r="G3386" s="511">
        <v>100</v>
      </c>
      <c r="H3386" s="509">
        <f t="shared" si="81"/>
        <v>80</v>
      </c>
      <c r="I3386" s="501">
        <f t="shared" si="82"/>
        <v>20</v>
      </c>
    </row>
    <row r="3387" spans="1:9" ht="30" x14ac:dyDescent="0.3">
      <c r="A3387" s="494" t="s">
        <v>8381</v>
      </c>
      <c r="B3387" s="510" t="s">
        <v>8375</v>
      </c>
      <c r="C3387" s="302" t="s">
        <v>514</v>
      </c>
      <c r="D3387" s="537">
        <v>54001046662</v>
      </c>
      <c r="E3387" s="508" t="s">
        <v>1276</v>
      </c>
      <c r="F3387" s="508" t="s">
        <v>350</v>
      </c>
      <c r="G3387" s="511">
        <v>100</v>
      </c>
      <c r="H3387" s="509">
        <f t="shared" si="81"/>
        <v>80</v>
      </c>
      <c r="I3387" s="501">
        <f t="shared" si="82"/>
        <v>20</v>
      </c>
    </row>
    <row r="3388" spans="1:9" ht="30" x14ac:dyDescent="0.3">
      <c r="A3388" s="494" t="s">
        <v>8382</v>
      </c>
      <c r="B3388" s="510" t="s">
        <v>8383</v>
      </c>
      <c r="C3388" s="302" t="s">
        <v>1183</v>
      </c>
      <c r="D3388" s="537">
        <v>54001034390</v>
      </c>
      <c r="E3388" s="508" t="s">
        <v>1276</v>
      </c>
      <c r="F3388" s="508" t="s">
        <v>350</v>
      </c>
      <c r="G3388" s="511">
        <v>100</v>
      </c>
      <c r="H3388" s="509">
        <f t="shared" si="81"/>
        <v>80</v>
      </c>
      <c r="I3388" s="501">
        <f t="shared" si="82"/>
        <v>20</v>
      </c>
    </row>
    <row r="3389" spans="1:9" ht="30" x14ac:dyDescent="0.3">
      <c r="A3389" s="494" t="s">
        <v>8384</v>
      </c>
      <c r="B3389" s="510" t="s">
        <v>2014</v>
      </c>
      <c r="C3389" s="302" t="s">
        <v>8385</v>
      </c>
      <c r="D3389" s="537">
        <v>54001015055</v>
      </c>
      <c r="E3389" s="508" t="s">
        <v>1276</v>
      </c>
      <c r="F3389" s="508" t="s">
        <v>350</v>
      </c>
      <c r="G3389" s="511">
        <v>100</v>
      </c>
      <c r="H3389" s="509">
        <f t="shared" si="81"/>
        <v>80</v>
      </c>
      <c r="I3389" s="501">
        <f t="shared" si="82"/>
        <v>20</v>
      </c>
    </row>
    <row r="3390" spans="1:9" ht="30" x14ac:dyDescent="0.3">
      <c r="A3390" s="494" t="s">
        <v>8386</v>
      </c>
      <c r="B3390" s="510" t="s">
        <v>8387</v>
      </c>
      <c r="C3390" s="302" t="s">
        <v>497</v>
      </c>
      <c r="D3390" s="537">
        <v>54001045689</v>
      </c>
      <c r="E3390" s="508" t="s">
        <v>1276</v>
      </c>
      <c r="F3390" s="508" t="s">
        <v>350</v>
      </c>
      <c r="G3390" s="511">
        <v>100</v>
      </c>
      <c r="H3390" s="509">
        <f t="shared" si="81"/>
        <v>80</v>
      </c>
      <c r="I3390" s="501">
        <f t="shared" si="82"/>
        <v>20</v>
      </c>
    </row>
    <row r="3391" spans="1:9" ht="30" x14ac:dyDescent="0.3">
      <c r="A3391" s="494" t="s">
        <v>8388</v>
      </c>
      <c r="B3391" s="510" t="s">
        <v>8389</v>
      </c>
      <c r="C3391" s="302" t="s">
        <v>1486</v>
      </c>
      <c r="D3391" s="537">
        <v>54001047886</v>
      </c>
      <c r="E3391" s="508" t="s">
        <v>1276</v>
      </c>
      <c r="F3391" s="508" t="s">
        <v>350</v>
      </c>
      <c r="G3391" s="511">
        <v>100</v>
      </c>
      <c r="H3391" s="509">
        <f t="shared" si="81"/>
        <v>80</v>
      </c>
      <c r="I3391" s="501">
        <f t="shared" si="82"/>
        <v>20</v>
      </c>
    </row>
    <row r="3392" spans="1:9" ht="30" x14ac:dyDescent="0.3">
      <c r="A3392" s="494" t="s">
        <v>8390</v>
      </c>
      <c r="B3392" s="510" t="s">
        <v>8387</v>
      </c>
      <c r="C3392" s="302" t="s">
        <v>8391</v>
      </c>
      <c r="D3392" s="537">
        <v>54001022075</v>
      </c>
      <c r="E3392" s="508" t="s">
        <v>1276</v>
      </c>
      <c r="F3392" s="508" t="s">
        <v>350</v>
      </c>
      <c r="G3392" s="511">
        <v>100</v>
      </c>
      <c r="H3392" s="509">
        <f t="shared" si="81"/>
        <v>80</v>
      </c>
      <c r="I3392" s="501">
        <f t="shared" si="82"/>
        <v>20</v>
      </c>
    </row>
    <row r="3393" spans="1:9" ht="30" x14ac:dyDescent="0.3">
      <c r="A3393" s="494" t="s">
        <v>8392</v>
      </c>
      <c r="B3393" s="510" t="s">
        <v>1254</v>
      </c>
      <c r="C3393" s="302" t="s">
        <v>545</v>
      </c>
      <c r="D3393" s="537">
        <v>62003003819</v>
      </c>
      <c r="E3393" s="508" t="s">
        <v>1276</v>
      </c>
      <c r="F3393" s="508" t="s">
        <v>350</v>
      </c>
      <c r="G3393" s="511">
        <v>100</v>
      </c>
      <c r="H3393" s="509">
        <f t="shared" si="81"/>
        <v>80</v>
      </c>
      <c r="I3393" s="501">
        <f t="shared" si="82"/>
        <v>20</v>
      </c>
    </row>
    <row r="3394" spans="1:9" ht="30" x14ac:dyDescent="0.3">
      <c r="A3394" s="494" t="s">
        <v>8393</v>
      </c>
      <c r="B3394" s="510" t="s">
        <v>8059</v>
      </c>
      <c r="C3394" s="302" t="s">
        <v>1758</v>
      </c>
      <c r="D3394" s="537">
        <v>54001020582</v>
      </c>
      <c r="E3394" s="508" t="s">
        <v>1276</v>
      </c>
      <c r="F3394" s="508" t="s">
        <v>350</v>
      </c>
      <c r="G3394" s="511">
        <v>100</v>
      </c>
      <c r="H3394" s="509">
        <f t="shared" si="81"/>
        <v>80</v>
      </c>
      <c r="I3394" s="501">
        <f t="shared" si="82"/>
        <v>20</v>
      </c>
    </row>
    <row r="3395" spans="1:9" ht="30" x14ac:dyDescent="0.3">
      <c r="A3395" s="494" t="s">
        <v>8394</v>
      </c>
      <c r="B3395" s="510" t="s">
        <v>3419</v>
      </c>
      <c r="C3395" s="302" t="s">
        <v>7443</v>
      </c>
      <c r="D3395" s="537">
        <v>54001006870</v>
      </c>
      <c r="E3395" s="508" t="s">
        <v>1276</v>
      </c>
      <c r="F3395" s="508" t="s">
        <v>350</v>
      </c>
      <c r="G3395" s="511">
        <v>100</v>
      </c>
      <c r="H3395" s="509">
        <f t="shared" si="81"/>
        <v>80</v>
      </c>
      <c r="I3395" s="501">
        <f t="shared" si="82"/>
        <v>20</v>
      </c>
    </row>
    <row r="3396" spans="1:9" ht="30" x14ac:dyDescent="0.3">
      <c r="A3396" s="494" t="s">
        <v>8395</v>
      </c>
      <c r="B3396" s="510" t="s">
        <v>5964</v>
      </c>
      <c r="C3396" s="302" t="s">
        <v>1545</v>
      </c>
      <c r="D3396" s="537">
        <v>54001001385</v>
      </c>
      <c r="E3396" s="508" t="s">
        <v>1276</v>
      </c>
      <c r="F3396" s="508" t="s">
        <v>350</v>
      </c>
      <c r="G3396" s="511">
        <v>100</v>
      </c>
      <c r="H3396" s="509">
        <f t="shared" si="81"/>
        <v>80</v>
      </c>
      <c r="I3396" s="501">
        <f t="shared" si="82"/>
        <v>20</v>
      </c>
    </row>
    <row r="3397" spans="1:9" ht="30" x14ac:dyDescent="0.3">
      <c r="A3397" s="494" t="s">
        <v>8396</v>
      </c>
      <c r="B3397" s="510" t="s">
        <v>2544</v>
      </c>
      <c r="C3397" s="302" t="s">
        <v>672</v>
      </c>
      <c r="D3397" s="537">
        <v>54001050922</v>
      </c>
      <c r="E3397" s="508" t="s">
        <v>1276</v>
      </c>
      <c r="F3397" s="508" t="s">
        <v>350</v>
      </c>
      <c r="G3397" s="511">
        <v>100</v>
      </c>
      <c r="H3397" s="509">
        <f t="shared" si="81"/>
        <v>80</v>
      </c>
      <c r="I3397" s="501">
        <f t="shared" si="82"/>
        <v>20</v>
      </c>
    </row>
    <row r="3398" spans="1:9" ht="30" x14ac:dyDescent="0.3">
      <c r="A3398" s="494" t="s">
        <v>8397</v>
      </c>
      <c r="B3398" s="510" t="s">
        <v>1947</v>
      </c>
      <c r="C3398" s="302" t="s">
        <v>4118</v>
      </c>
      <c r="D3398" s="537">
        <v>54001031689</v>
      </c>
      <c r="E3398" s="508" t="s">
        <v>1276</v>
      </c>
      <c r="F3398" s="508" t="s">
        <v>350</v>
      </c>
      <c r="G3398" s="511">
        <v>100</v>
      </c>
      <c r="H3398" s="509">
        <f t="shared" si="81"/>
        <v>80</v>
      </c>
      <c r="I3398" s="501">
        <f t="shared" si="82"/>
        <v>20</v>
      </c>
    </row>
    <row r="3399" spans="1:9" ht="30" x14ac:dyDescent="0.3">
      <c r="A3399" s="494" t="s">
        <v>8398</v>
      </c>
      <c r="B3399" s="510" t="s">
        <v>4861</v>
      </c>
      <c r="C3399" s="302" t="s">
        <v>485</v>
      </c>
      <c r="D3399" s="537">
        <v>61001052290</v>
      </c>
      <c r="E3399" s="508" t="s">
        <v>1276</v>
      </c>
      <c r="F3399" s="508" t="s">
        <v>350</v>
      </c>
      <c r="G3399" s="511">
        <v>100</v>
      </c>
      <c r="H3399" s="509">
        <f t="shared" si="81"/>
        <v>80</v>
      </c>
      <c r="I3399" s="501">
        <f t="shared" si="82"/>
        <v>20</v>
      </c>
    </row>
    <row r="3400" spans="1:9" ht="30" x14ac:dyDescent="0.3">
      <c r="A3400" s="494" t="s">
        <v>8399</v>
      </c>
      <c r="B3400" s="510" t="s">
        <v>1464</v>
      </c>
      <c r="C3400" s="302" t="s">
        <v>483</v>
      </c>
      <c r="D3400" s="537">
        <v>54001027152</v>
      </c>
      <c r="E3400" s="508" t="s">
        <v>1276</v>
      </c>
      <c r="F3400" s="508" t="s">
        <v>350</v>
      </c>
      <c r="G3400" s="511">
        <v>100</v>
      </c>
      <c r="H3400" s="509">
        <f t="shared" si="81"/>
        <v>80</v>
      </c>
      <c r="I3400" s="501">
        <f t="shared" si="82"/>
        <v>20</v>
      </c>
    </row>
    <row r="3401" spans="1:9" ht="30" x14ac:dyDescent="0.3">
      <c r="A3401" s="494" t="s">
        <v>8400</v>
      </c>
      <c r="B3401" s="510" t="s">
        <v>4212</v>
      </c>
      <c r="C3401" s="302" t="s">
        <v>2492</v>
      </c>
      <c r="D3401" s="537">
        <v>54001054620</v>
      </c>
      <c r="E3401" s="508" t="s">
        <v>1276</v>
      </c>
      <c r="F3401" s="508" t="s">
        <v>350</v>
      </c>
      <c r="G3401" s="511">
        <v>100</v>
      </c>
      <c r="H3401" s="509">
        <f t="shared" si="81"/>
        <v>80</v>
      </c>
      <c r="I3401" s="501">
        <f t="shared" si="82"/>
        <v>20</v>
      </c>
    </row>
    <row r="3402" spans="1:9" ht="30" x14ac:dyDescent="0.3">
      <c r="A3402" s="494" t="s">
        <v>8401</v>
      </c>
      <c r="B3402" s="510" t="s">
        <v>3000</v>
      </c>
      <c r="C3402" s="302" t="s">
        <v>1350</v>
      </c>
      <c r="D3402" s="537">
        <v>54001002262</v>
      </c>
      <c r="E3402" s="508" t="s">
        <v>1276</v>
      </c>
      <c r="F3402" s="508" t="s">
        <v>350</v>
      </c>
      <c r="G3402" s="511">
        <v>100</v>
      </c>
      <c r="H3402" s="509">
        <f t="shared" si="81"/>
        <v>80</v>
      </c>
      <c r="I3402" s="501">
        <f t="shared" si="82"/>
        <v>20</v>
      </c>
    </row>
    <row r="3403" spans="1:9" ht="30" x14ac:dyDescent="0.3">
      <c r="A3403" s="494" t="s">
        <v>8402</v>
      </c>
      <c r="B3403" s="510" t="s">
        <v>4657</v>
      </c>
      <c r="C3403" s="302" t="s">
        <v>8403</v>
      </c>
      <c r="D3403" s="537">
        <v>54001051565</v>
      </c>
      <c r="E3403" s="508" t="s">
        <v>1276</v>
      </c>
      <c r="F3403" s="508" t="s">
        <v>350</v>
      </c>
      <c r="G3403" s="511">
        <v>100</v>
      </c>
      <c r="H3403" s="509">
        <f t="shared" si="81"/>
        <v>80</v>
      </c>
      <c r="I3403" s="501">
        <f t="shared" si="82"/>
        <v>20</v>
      </c>
    </row>
    <row r="3404" spans="1:9" ht="30" x14ac:dyDescent="0.3">
      <c r="A3404" s="494" t="s">
        <v>8404</v>
      </c>
      <c r="B3404" s="510" t="s">
        <v>775</v>
      </c>
      <c r="C3404" s="302" t="s">
        <v>483</v>
      </c>
      <c r="D3404" s="537">
        <v>54001039266</v>
      </c>
      <c r="E3404" s="508" t="s">
        <v>1276</v>
      </c>
      <c r="F3404" s="508" t="s">
        <v>350</v>
      </c>
      <c r="G3404" s="511">
        <v>100</v>
      </c>
      <c r="H3404" s="509">
        <f t="shared" si="81"/>
        <v>80</v>
      </c>
      <c r="I3404" s="501">
        <f t="shared" si="82"/>
        <v>20</v>
      </c>
    </row>
    <row r="3405" spans="1:9" ht="30" x14ac:dyDescent="0.3">
      <c r="A3405" s="494" t="s">
        <v>8405</v>
      </c>
      <c r="B3405" s="510" t="s">
        <v>3419</v>
      </c>
      <c r="C3405" s="302" t="s">
        <v>613</v>
      </c>
      <c r="D3405" s="537">
        <v>54001016534</v>
      </c>
      <c r="E3405" s="508" t="s">
        <v>1276</v>
      </c>
      <c r="F3405" s="508" t="s">
        <v>350</v>
      </c>
      <c r="G3405" s="511">
        <v>100</v>
      </c>
      <c r="H3405" s="509">
        <f t="shared" si="81"/>
        <v>80</v>
      </c>
      <c r="I3405" s="501">
        <f t="shared" si="82"/>
        <v>20</v>
      </c>
    </row>
    <row r="3406" spans="1:9" ht="30" x14ac:dyDescent="0.3">
      <c r="A3406" s="494" t="s">
        <v>8406</v>
      </c>
      <c r="B3406" s="510" t="s">
        <v>8407</v>
      </c>
      <c r="C3406" s="302" t="s">
        <v>536</v>
      </c>
      <c r="D3406" s="537">
        <v>54001016575</v>
      </c>
      <c r="E3406" s="508" t="s">
        <v>1276</v>
      </c>
      <c r="F3406" s="508" t="s">
        <v>350</v>
      </c>
      <c r="G3406" s="511">
        <v>100</v>
      </c>
      <c r="H3406" s="509">
        <f t="shared" si="81"/>
        <v>80</v>
      </c>
      <c r="I3406" s="501">
        <f t="shared" si="82"/>
        <v>20</v>
      </c>
    </row>
    <row r="3407" spans="1:9" ht="30" x14ac:dyDescent="0.3">
      <c r="A3407" s="494" t="s">
        <v>8408</v>
      </c>
      <c r="B3407" s="510" t="s">
        <v>8409</v>
      </c>
      <c r="C3407" s="302" t="s">
        <v>514</v>
      </c>
      <c r="D3407" s="537">
        <v>54001057823</v>
      </c>
      <c r="E3407" s="508" t="s">
        <v>1276</v>
      </c>
      <c r="F3407" s="508" t="s">
        <v>350</v>
      </c>
      <c r="G3407" s="511">
        <v>100</v>
      </c>
      <c r="H3407" s="509">
        <f t="shared" si="81"/>
        <v>80</v>
      </c>
      <c r="I3407" s="501">
        <f t="shared" si="82"/>
        <v>20</v>
      </c>
    </row>
    <row r="3408" spans="1:9" ht="30" x14ac:dyDescent="0.3">
      <c r="A3408" s="494" t="s">
        <v>8410</v>
      </c>
      <c r="B3408" s="510" t="s">
        <v>8383</v>
      </c>
      <c r="C3408" s="302" t="s">
        <v>929</v>
      </c>
      <c r="D3408" s="537">
        <v>54001058209</v>
      </c>
      <c r="E3408" s="508" t="s">
        <v>1276</v>
      </c>
      <c r="F3408" s="508" t="s">
        <v>350</v>
      </c>
      <c r="G3408" s="511">
        <v>100</v>
      </c>
      <c r="H3408" s="509">
        <f t="shared" si="81"/>
        <v>80</v>
      </c>
      <c r="I3408" s="501">
        <f t="shared" si="82"/>
        <v>20</v>
      </c>
    </row>
    <row r="3409" spans="1:9" ht="30" x14ac:dyDescent="0.3">
      <c r="A3409" s="494" t="s">
        <v>8411</v>
      </c>
      <c r="B3409" s="510" t="s">
        <v>4427</v>
      </c>
      <c r="C3409" s="302" t="s">
        <v>488</v>
      </c>
      <c r="D3409" s="537">
        <v>54001007701</v>
      </c>
      <c r="E3409" s="508" t="s">
        <v>1276</v>
      </c>
      <c r="F3409" s="508" t="s">
        <v>350</v>
      </c>
      <c r="G3409" s="511">
        <v>100</v>
      </c>
      <c r="H3409" s="509">
        <f t="shared" si="81"/>
        <v>80</v>
      </c>
      <c r="I3409" s="501">
        <f t="shared" si="82"/>
        <v>20</v>
      </c>
    </row>
    <row r="3410" spans="1:9" ht="30" x14ac:dyDescent="0.3">
      <c r="A3410" s="494" t="s">
        <v>8412</v>
      </c>
      <c r="B3410" s="510" t="s">
        <v>6946</v>
      </c>
      <c r="C3410" s="302" t="s">
        <v>1758</v>
      </c>
      <c r="D3410" s="537">
        <v>54801063196</v>
      </c>
      <c r="E3410" s="508" t="s">
        <v>1276</v>
      </c>
      <c r="F3410" s="508" t="s">
        <v>350</v>
      </c>
      <c r="G3410" s="511">
        <v>100</v>
      </c>
      <c r="H3410" s="509">
        <f t="shared" si="81"/>
        <v>80</v>
      </c>
      <c r="I3410" s="501">
        <f t="shared" si="82"/>
        <v>20</v>
      </c>
    </row>
    <row r="3411" spans="1:9" ht="30" x14ac:dyDescent="0.3">
      <c r="A3411" s="494" t="s">
        <v>8413</v>
      </c>
      <c r="B3411" s="510" t="s">
        <v>8414</v>
      </c>
      <c r="C3411" s="302" t="s">
        <v>743</v>
      </c>
      <c r="D3411" s="537">
        <v>54001007140</v>
      </c>
      <c r="E3411" s="508" t="s">
        <v>1276</v>
      </c>
      <c r="F3411" s="508" t="s">
        <v>350</v>
      </c>
      <c r="G3411" s="511">
        <v>100</v>
      </c>
      <c r="H3411" s="509">
        <f t="shared" si="81"/>
        <v>80</v>
      </c>
      <c r="I3411" s="501">
        <f t="shared" si="82"/>
        <v>20</v>
      </c>
    </row>
    <row r="3412" spans="1:9" ht="30" x14ac:dyDescent="0.3">
      <c r="A3412" s="494" t="s">
        <v>8415</v>
      </c>
      <c r="B3412" s="510" t="s">
        <v>5964</v>
      </c>
      <c r="C3412" s="302" t="s">
        <v>483</v>
      </c>
      <c r="D3412" s="537">
        <v>54001041232</v>
      </c>
      <c r="E3412" s="508" t="s">
        <v>1276</v>
      </c>
      <c r="F3412" s="508" t="s">
        <v>350</v>
      </c>
      <c r="G3412" s="511">
        <v>100</v>
      </c>
      <c r="H3412" s="509">
        <f t="shared" si="81"/>
        <v>80</v>
      </c>
      <c r="I3412" s="501">
        <f t="shared" si="82"/>
        <v>20</v>
      </c>
    </row>
    <row r="3413" spans="1:9" ht="30" x14ac:dyDescent="0.3">
      <c r="A3413" s="494" t="s">
        <v>8416</v>
      </c>
      <c r="B3413" s="510" t="s">
        <v>8417</v>
      </c>
      <c r="C3413" s="302" t="s">
        <v>488</v>
      </c>
      <c r="D3413" s="537">
        <v>54001050235</v>
      </c>
      <c r="E3413" s="508" t="s">
        <v>1276</v>
      </c>
      <c r="F3413" s="508" t="s">
        <v>350</v>
      </c>
      <c r="G3413" s="511">
        <v>100</v>
      </c>
      <c r="H3413" s="509">
        <f t="shared" si="81"/>
        <v>80</v>
      </c>
      <c r="I3413" s="501">
        <f t="shared" si="82"/>
        <v>20</v>
      </c>
    </row>
    <row r="3414" spans="1:9" ht="30" x14ac:dyDescent="0.3">
      <c r="A3414" s="494" t="s">
        <v>8418</v>
      </c>
      <c r="B3414" s="510" t="s">
        <v>1005</v>
      </c>
      <c r="C3414" s="302" t="s">
        <v>4753</v>
      </c>
      <c r="D3414" s="537">
        <v>54001046245</v>
      </c>
      <c r="E3414" s="508" t="s">
        <v>1276</v>
      </c>
      <c r="F3414" s="508" t="s">
        <v>350</v>
      </c>
      <c r="G3414" s="511">
        <v>100</v>
      </c>
      <c r="H3414" s="509">
        <f t="shared" si="81"/>
        <v>80</v>
      </c>
      <c r="I3414" s="501">
        <f t="shared" si="82"/>
        <v>20</v>
      </c>
    </row>
    <row r="3415" spans="1:9" ht="30" x14ac:dyDescent="0.3">
      <c r="A3415" s="494" t="s">
        <v>8419</v>
      </c>
      <c r="B3415" s="510" t="s">
        <v>775</v>
      </c>
      <c r="C3415" s="302" t="s">
        <v>523</v>
      </c>
      <c r="D3415" s="537">
        <v>54001042499</v>
      </c>
      <c r="E3415" s="508" t="s">
        <v>1276</v>
      </c>
      <c r="F3415" s="508" t="s">
        <v>350</v>
      </c>
      <c r="G3415" s="511">
        <v>100</v>
      </c>
      <c r="H3415" s="509">
        <f t="shared" si="81"/>
        <v>80</v>
      </c>
      <c r="I3415" s="501">
        <f t="shared" si="82"/>
        <v>20</v>
      </c>
    </row>
    <row r="3416" spans="1:9" ht="30" x14ac:dyDescent="0.3">
      <c r="A3416" s="494" t="s">
        <v>8420</v>
      </c>
      <c r="B3416" s="510" t="s">
        <v>685</v>
      </c>
      <c r="C3416" s="302" t="s">
        <v>1433</v>
      </c>
      <c r="D3416" s="537">
        <v>54001019576</v>
      </c>
      <c r="E3416" s="508" t="s">
        <v>1276</v>
      </c>
      <c r="F3416" s="508" t="s">
        <v>350</v>
      </c>
      <c r="G3416" s="511">
        <v>100</v>
      </c>
      <c r="H3416" s="509">
        <f t="shared" si="81"/>
        <v>80</v>
      </c>
      <c r="I3416" s="501">
        <f t="shared" si="82"/>
        <v>20</v>
      </c>
    </row>
    <row r="3417" spans="1:9" ht="30" x14ac:dyDescent="0.3">
      <c r="A3417" s="494" t="s">
        <v>8421</v>
      </c>
      <c r="B3417" s="510" t="s">
        <v>8422</v>
      </c>
      <c r="C3417" s="302" t="s">
        <v>536</v>
      </c>
      <c r="D3417" s="514">
        <v>53001034035</v>
      </c>
      <c r="E3417" s="508" t="s">
        <v>1276</v>
      </c>
      <c r="F3417" s="508" t="s">
        <v>350</v>
      </c>
      <c r="G3417" s="511">
        <v>100</v>
      </c>
      <c r="H3417" s="509">
        <f t="shared" ref="H3417:H3480" si="83">G3417-I3417</f>
        <v>80</v>
      </c>
      <c r="I3417" s="501">
        <f t="shared" ref="I3417:I3480" si="84">G3417*20%</f>
        <v>20</v>
      </c>
    </row>
    <row r="3418" spans="1:9" ht="30" x14ac:dyDescent="0.3">
      <c r="A3418" s="494" t="s">
        <v>8423</v>
      </c>
      <c r="B3418" s="510" t="s">
        <v>7878</v>
      </c>
      <c r="C3418" s="302" t="s">
        <v>498</v>
      </c>
      <c r="D3418" s="514" t="s">
        <v>8424</v>
      </c>
      <c r="E3418" s="508" t="s">
        <v>1276</v>
      </c>
      <c r="F3418" s="508" t="s">
        <v>350</v>
      </c>
      <c r="G3418" s="511">
        <v>100</v>
      </c>
      <c r="H3418" s="509">
        <f t="shared" si="83"/>
        <v>80</v>
      </c>
      <c r="I3418" s="501">
        <f t="shared" si="84"/>
        <v>20</v>
      </c>
    </row>
    <row r="3419" spans="1:9" ht="30" x14ac:dyDescent="0.3">
      <c r="A3419" s="494" t="s">
        <v>8425</v>
      </c>
      <c r="B3419" s="510" t="s">
        <v>1200</v>
      </c>
      <c r="C3419" s="302" t="s">
        <v>1508</v>
      </c>
      <c r="D3419" s="514">
        <v>53001011757</v>
      </c>
      <c r="E3419" s="508" t="s">
        <v>1276</v>
      </c>
      <c r="F3419" s="508" t="s">
        <v>350</v>
      </c>
      <c r="G3419" s="511">
        <v>100</v>
      </c>
      <c r="H3419" s="509">
        <f t="shared" si="83"/>
        <v>80</v>
      </c>
      <c r="I3419" s="501">
        <f t="shared" si="84"/>
        <v>20</v>
      </c>
    </row>
    <row r="3420" spans="1:9" ht="30" x14ac:dyDescent="0.3">
      <c r="A3420" s="494" t="s">
        <v>8426</v>
      </c>
      <c r="B3420" s="510" t="s">
        <v>3801</v>
      </c>
      <c r="C3420" s="302" t="s">
        <v>2665</v>
      </c>
      <c r="D3420" s="514">
        <v>53001032953</v>
      </c>
      <c r="E3420" s="508" t="s">
        <v>1276</v>
      </c>
      <c r="F3420" s="508" t="s">
        <v>350</v>
      </c>
      <c r="G3420" s="511">
        <v>100</v>
      </c>
      <c r="H3420" s="509">
        <f t="shared" si="83"/>
        <v>80</v>
      </c>
      <c r="I3420" s="501">
        <f t="shared" si="84"/>
        <v>20</v>
      </c>
    </row>
    <row r="3421" spans="1:9" ht="30" x14ac:dyDescent="0.3">
      <c r="A3421" s="494" t="s">
        <v>8427</v>
      </c>
      <c r="B3421" s="302" t="s">
        <v>488</v>
      </c>
      <c r="C3421" s="302" t="s">
        <v>8428</v>
      </c>
      <c r="D3421" s="514">
        <v>53001053990</v>
      </c>
      <c r="E3421" s="508" t="s">
        <v>1276</v>
      </c>
      <c r="F3421" s="508" t="s">
        <v>350</v>
      </c>
      <c r="G3421" s="511">
        <v>100</v>
      </c>
      <c r="H3421" s="509">
        <f t="shared" si="83"/>
        <v>80</v>
      </c>
      <c r="I3421" s="501">
        <f t="shared" si="84"/>
        <v>20</v>
      </c>
    </row>
    <row r="3422" spans="1:9" ht="30" x14ac:dyDescent="0.3">
      <c r="A3422" s="494" t="s">
        <v>8429</v>
      </c>
      <c r="B3422" s="510" t="s">
        <v>1787</v>
      </c>
      <c r="C3422" s="302" t="s">
        <v>520</v>
      </c>
      <c r="D3422" s="514">
        <v>53001008527</v>
      </c>
      <c r="E3422" s="508" t="s">
        <v>1276</v>
      </c>
      <c r="F3422" s="508" t="s">
        <v>350</v>
      </c>
      <c r="G3422" s="511">
        <v>100</v>
      </c>
      <c r="H3422" s="509">
        <f t="shared" si="83"/>
        <v>80</v>
      </c>
      <c r="I3422" s="501">
        <f t="shared" si="84"/>
        <v>20</v>
      </c>
    </row>
    <row r="3423" spans="1:9" ht="30" x14ac:dyDescent="0.3">
      <c r="A3423" s="494" t="s">
        <v>8430</v>
      </c>
      <c r="B3423" s="510" t="s">
        <v>2771</v>
      </c>
      <c r="C3423" s="302" t="s">
        <v>8431</v>
      </c>
      <c r="D3423" s="514">
        <v>53001013084</v>
      </c>
      <c r="E3423" s="508" t="s">
        <v>1276</v>
      </c>
      <c r="F3423" s="508" t="s">
        <v>350</v>
      </c>
      <c r="G3423" s="511">
        <v>100</v>
      </c>
      <c r="H3423" s="509">
        <f t="shared" si="83"/>
        <v>80</v>
      </c>
      <c r="I3423" s="501">
        <f t="shared" si="84"/>
        <v>20</v>
      </c>
    </row>
    <row r="3424" spans="1:9" ht="30" x14ac:dyDescent="0.3">
      <c r="A3424" s="494" t="s">
        <v>8432</v>
      </c>
      <c r="B3424" s="510" t="s">
        <v>1198</v>
      </c>
      <c r="C3424" s="302" t="s">
        <v>544</v>
      </c>
      <c r="D3424" s="514">
        <v>49001011569</v>
      </c>
      <c r="E3424" s="508" t="s">
        <v>1276</v>
      </c>
      <c r="F3424" s="508" t="s">
        <v>350</v>
      </c>
      <c r="G3424" s="511">
        <v>100</v>
      </c>
      <c r="H3424" s="509">
        <f t="shared" si="83"/>
        <v>80</v>
      </c>
      <c r="I3424" s="501">
        <f t="shared" si="84"/>
        <v>20</v>
      </c>
    </row>
    <row r="3425" spans="1:9" ht="30" x14ac:dyDescent="0.3">
      <c r="A3425" s="494" t="s">
        <v>8433</v>
      </c>
      <c r="B3425" s="510" t="s">
        <v>4182</v>
      </c>
      <c r="C3425" s="302" t="s">
        <v>488</v>
      </c>
      <c r="D3425" s="514">
        <v>53001060225</v>
      </c>
      <c r="E3425" s="508" t="s">
        <v>1276</v>
      </c>
      <c r="F3425" s="508" t="s">
        <v>350</v>
      </c>
      <c r="G3425" s="511">
        <v>100</v>
      </c>
      <c r="H3425" s="509">
        <f t="shared" si="83"/>
        <v>80</v>
      </c>
      <c r="I3425" s="501">
        <f t="shared" si="84"/>
        <v>20</v>
      </c>
    </row>
    <row r="3426" spans="1:9" ht="30" x14ac:dyDescent="0.3">
      <c r="A3426" s="494" t="s">
        <v>8434</v>
      </c>
      <c r="B3426" s="510" t="s">
        <v>3801</v>
      </c>
      <c r="C3426" s="302" t="s">
        <v>498</v>
      </c>
      <c r="D3426" s="514">
        <v>53001022167</v>
      </c>
      <c r="E3426" s="508" t="s">
        <v>1276</v>
      </c>
      <c r="F3426" s="508" t="s">
        <v>350</v>
      </c>
      <c r="G3426" s="511">
        <v>100</v>
      </c>
      <c r="H3426" s="509">
        <f t="shared" si="83"/>
        <v>80</v>
      </c>
      <c r="I3426" s="501">
        <f t="shared" si="84"/>
        <v>20</v>
      </c>
    </row>
    <row r="3427" spans="1:9" ht="30" x14ac:dyDescent="0.3">
      <c r="A3427" s="494" t="s">
        <v>8435</v>
      </c>
      <c r="B3427" s="510" t="s">
        <v>1787</v>
      </c>
      <c r="C3427" s="302" t="s">
        <v>502</v>
      </c>
      <c r="D3427" s="514">
        <v>53001038349</v>
      </c>
      <c r="E3427" s="508" t="s">
        <v>1276</v>
      </c>
      <c r="F3427" s="508" t="s">
        <v>350</v>
      </c>
      <c r="G3427" s="511">
        <v>100</v>
      </c>
      <c r="H3427" s="509">
        <f t="shared" si="83"/>
        <v>80</v>
      </c>
      <c r="I3427" s="501">
        <f t="shared" si="84"/>
        <v>20</v>
      </c>
    </row>
    <row r="3428" spans="1:9" ht="30" x14ac:dyDescent="0.3">
      <c r="A3428" s="494" t="s">
        <v>8436</v>
      </c>
      <c r="B3428" s="510" t="s">
        <v>5698</v>
      </c>
      <c r="C3428" s="302" t="s">
        <v>1324</v>
      </c>
      <c r="D3428" s="514">
        <v>55001025107</v>
      </c>
      <c r="E3428" s="508" t="s">
        <v>1276</v>
      </c>
      <c r="F3428" s="508" t="s">
        <v>350</v>
      </c>
      <c r="G3428" s="511">
        <v>100</v>
      </c>
      <c r="H3428" s="509">
        <f t="shared" si="83"/>
        <v>80</v>
      </c>
      <c r="I3428" s="501">
        <f t="shared" si="84"/>
        <v>20</v>
      </c>
    </row>
    <row r="3429" spans="1:9" ht="30" x14ac:dyDescent="0.3">
      <c r="A3429" s="494" t="s">
        <v>8437</v>
      </c>
      <c r="B3429" s="510" t="s">
        <v>8438</v>
      </c>
      <c r="C3429" s="302" t="s">
        <v>490</v>
      </c>
      <c r="D3429" s="514">
        <v>53001061401</v>
      </c>
      <c r="E3429" s="508" t="s">
        <v>1276</v>
      </c>
      <c r="F3429" s="508" t="s">
        <v>350</v>
      </c>
      <c r="G3429" s="511">
        <v>100</v>
      </c>
      <c r="H3429" s="509">
        <f t="shared" si="83"/>
        <v>80</v>
      </c>
      <c r="I3429" s="501">
        <f t="shared" si="84"/>
        <v>20</v>
      </c>
    </row>
    <row r="3430" spans="1:9" ht="30" x14ac:dyDescent="0.3">
      <c r="A3430" s="494" t="s">
        <v>8439</v>
      </c>
      <c r="B3430" s="510" t="s">
        <v>7842</v>
      </c>
      <c r="C3430" s="302" t="s">
        <v>571</v>
      </c>
      <c r="D3430" s="514">
        <v>53001030992</v>
      </c>
      <c r="E3430" s="508" t="s">
        <v>1276</v>
      </c>
      <c r="F3430" s="508" t="s">
        <v>350</v>
      </c>
      <c r="G3430" s="511">
        <v>100</v>
      </c>
      <c r="H3430" s="509">
        <f t="shared" si="83"/>
        <v>80</v>
      </c>
      <c r="I3430" s="501">
        <f t="shared" si="84"/>
        <v>20</v>
      </c>
    </row>
    <row r="3431" spans="1:9" ht="30" x14ac:dyDescent="0.3">
      <c r="A3431" s="494" t="s">
        <v>8440</v>
      </c>
      <c r="B3431" s="510" t="s">
        <v>8441</v>
      </c>
      <c r="C3431" s="302" t="s">
        <v>488</v>
      </c>
      <c r="D3431" s="514">
        <v>53001052157</v>
      </c>
      <c r="E3431" s="508" t="s">
        <v>1276</v>
      </c>
      <c r="F3431" s="508" t="s">
        <v>350</v>
      </c>
      <c r="G3431" s="511">
        <v>100</v>
      </c>
      <c r="H3431" s="509">
        <f t="shared" si="83"/>
        <v>80</v>
      </c>
      <c r="I3431" s="501">
        <f t="shared" si="84"/>
        <v>20</v>
      </c>
    </row>
    <row r="3432" spans="1:9" ht="30" x14ac:dyDescent="0.3">
      <c r="A3432" s="494" t="s">
        <v>8442</v>
      </c>
      <c r="B3432" s="510" t="s">
        <v>8443</v>
      </c>
      <c r="C3432" s="302" t="s">
        <v>8444</v>
      </c>
      <c r="D3432" s="514">
        <v>53001006221</v>
      </c>
      <c r="E3432" s="508" t="s">
        <v>1276</v>
      </c>
      <c r="F3432" s="508" t="s">
        <v>350</v>
      </c>
      <c r="G3432" s="511">
        <v>100</v>
      </c>
      <c r="H3432" s="509">
        <f t="shared" si="83"/>
        <v>80</v>
      </c>
      <c r="I3432" s="501">
        <f t="shared" si="84"/>
        <v>20</v>
      </c>
    </row>
    <row r="3433" spans="1:9" ht="30" x14ac:dyDescent="0.3">
      <c r="A3433" s="494" t="s">
        <v>8445</v>
      </c>
      <c r="B3433" s="510" t="s">
        <v>1076</v>
      </c>
      <c r="C3433" s="302" t="s">
        <v>590</v>
      </c>
      <c r="D3433" s="514">
        <v>53001041529</v>
      </c>
      <c r="E3433" s="508" t="s">
        <v>1276</v>
      </c>
      <c r="F3433" s="508" t="s">
        <v>350</v>
      </c>
      <c r="G3433" s="511">
        <v>100</v>
      </c>
      <c r="H3433" s="509">
        <f t="shared" si="83"/>
        <v>80</v>
      </c>
      <c r="I3433" s="501">
        <f t="shared" si="84"/>
        <v>20</v>
      </c>
    </row>
    <row r="3434" spans="1:9" ht="30" x14ac:dyDescent="0.3">
      <c r="A3434" s="494" t="s">
        <v>8446</v>
      </c>
      <c r="B3434" s="510" t="s">
        <v>7853</v>
      </c>
      <c r="C3434" s="302" t="s">
        <v>668</v>
      </c>
      <c r="D3434" s="514">
        <v>53001026503</v>
      </c>
      <c r="E3434" s="508" t="s">
        <v>1276</v>
      </c>
      <c r="F3434" s="508" t="s">
        <v>350</v>
      </c>
      <c r="G3434" s="511">
        <v>100</v>
      </c>
      <c r="H3434" s="509">
        <f t="shared" si="83"/>
        <v>80</v>
      </c>
      <c r="I3434" s="501">
        <f t="shared" si="84"/>
        <v>20</v>
      </c>
    </row>
    <row r="3435" spans="1:9" ht="30" x14ac:dyDescent="0.3">
      <c r="A3435" s="494" t="s">
        <v>8447</v>
      </c>
      <c r="B3435" s="510" t="s">
        <v>7853</v>
      </c>
      <c r="C3435" s="302" t="s">
        <v>1782</v>
      </c>
      <c r="D3435" s="514">
        <v>53001059784</v>
      </c>
      <c r="E3435" s="508" t="s">
        <v>1276</v>
      </c>
      <c r="F3435" s="508" t="s">
        <v>350</v>
      </c>
      <c r="G3435" s="511">
        <v>100</v>
      </c>
      <c r="H3435" s="509">
        <f t="shared" si="83"/>
        <v>80</v>
      </c>
      <c r="I3435" s="501">
        <f t="shared" si="84"/>
        <v>20</v>
      </c>
    </row>
    <row r="3436" spans="1:9" ht="30" x14ac:dyDescent="0.3">
      <c r="A3436" s="494" t="s">
        <v>8448</v>
      </c>
      <c r="B3436" s="510" t="s">
        <v>8449</v>
      </c>
      <c r="C3436" s="302" t="s">
        <v>4186</v>
      </c>
      <c r="D3436" s="514">
        <v>53001059785</v>
      </c>
      <c r="E3436" s="508" t="s">
        <v>1276</v>
      </c>
      <c r="F3436" s="508" t="s">
        <v>350</v>
      </c>
      <c r="G3436" s="511">
        <v>100</v>
      </c>
      <c r="H3436" s="509">
        <f t="shared" si="83"/>
        <v>80</v>
      </c>
      <c r="I3436" s="501">
        <f t="shared" si="84"/>
        <v>20</v>
      </c>
    </row>
    <row r="3437" spans="1:9" ht="30" x14ac:dyDescent="0.3">
      <c r="A3437" s="494" t="s">
        <v>8450</v>
      </c>
      <c r="B3437" s="510" t="s">
        <v>8449</v>
      </c>
      <c r="C3437" s="302" t="s">
        <v>488</v>
      </c>
      <c r="D3437" s="514">
        <v>53001009784</v>
      </c>
      <c r="E3437" s="508" t="s">
        <v>1276</v>
      </c>
      <c r="F3437" s="508" t="s">
        <v>350</v>
      </c>
      <c r="G3437" s="511">
        <v>100</v>
      </c>
      <c r="H3437" s="509">
        <f t="shared" si="83"/>
        <v>80</v>
      </c>
      <c r="I3437" s="501">
        <f t="shared" si="84"/>
        <v>20</v>
      </c>
    </row>
    <row r="3438" spans="1:9" ht="30" x14ac:dyDescent="0.3">
      <c r="A3438" s="494" t="s">
        <v>8451</v>
      </c>
      <c r="B3438" s="510" t="s">
        <v>8452</v>
      </c>
      <c r="C3438" s="302" t="s">
        <v>8453</v>
      </c>
      <c r="D3438" s="514">
        <v>60002016422</v>
      </c>
      <c r="E3438" s="508" t="s">
        <v>1276</v>
      </c>
      <c r="F3438" s="508" t="s">
        <v>350</v>
      </c>
      <c r="G3438" s="511">
        <v>100</v>
      </c>
      <c r="H3438" s="509">
        <f t="shared" si="83"/>
        <v>80</v>
      </c>
      <c r="I3438" s="501">
        <f t="shared" si="84"/>
        <v>20</v>
      </c>
    </row>
    <row r="3439" spans="1:9" ht="30" x14ac:dyDescent="0.3">
      <c r="A3439" s="494" t="s">
        <v>8454</v>
      </c>
      <c r="B3439" s="510" t="s">
        <v>4182</v>
      </c>
      <c r="C3439" s="302" t="s">
        <v>498</v>
      </c>
      <c r="D3439" s="514">
        <v>53001002727</v>
      </c>
      <c r="E3439" s="508" t="s">
        <v>1276</v>
      </c>
      <c r="F3439" s="508" t="s">
        <v>350</v>
      </c>
      <c r="G3439" s="511">
        <v>100</v>
      </c>
      <c r="H3439" s="509">
        <f t="shared" si="83"/>
        <v>80</v>
      </c>
      <c r="I3439" s="501">
        <f t="shared" si="84"/>
        <v>20</v>
      </c>
    </row>
    <row r="3440" spans="1:9" ht="30" x14ac:dyDescent="0.3">
      <c r="A3440" s="494" t="s">
        <v>8455</v>
      </c>
      <c r="B3440" s="510" t="s">
        <v>7735</v>
      </c>
      <c r="C3440" s="302" t="s">
        <v>2712</v>
      </c>
      <c r="D3440" s="514">
        <v>53001036341</v>
      </c>
      <c r="E3440" s="508" t="s">
        <v>1276</v>
      </c>
      <c r="F3440" s="508" t="s">
        <v>350</v>
      </c>
      <c r="G3440" s="511">
        <v>100</v>
      </c>
      <c r="H3440" s="509">
        <f t="shared" si="83"/>
        <v>80</v>
      </c>
      <c r="I3440" s="501">
        <f t="shared" si="84"/>
        <v>20</v>
      </c>
    </row>
    <row r="3441" spans="1:9" ht="30" x14ac:dyDescent="0.3">
      <c r="A3441" s="494" t="s">
        <v>8456</v>
      </c>
      <c r="B3441" s="510" t="s">
        <v>8457</v>
      </c>
      <c r="C3441" s="302" t="s">
        <v>499</v>
      </c>
      <c r="D3441" s="514">
        <v>60001045427</v>
      </c>
      <c r="E3441" s="508" t="s">
        <v>1276</v>
      </c>
      <c r="F3441" s="508" t="s">
        <v>350</v>
      </c>
      <c r="G3441" s="511">
        <v>100</v>
      </c>
      <c r="H3441" s="509">
        <f t="shared" si="83"/>
        <v>80</v>
      </c>
      <c r="I3441" s="501">
        <f t="shared" si="84"/>
        <v>20</v>
      </c>
    </row>
    <row r="3442" spans="1:9" ht="30" x14ac:dyDescent="0.3">
      <c r="A3442" s="494" t="s">
        <v>8458</v>
      </c>
      <c r="B3442" s="510" t="s">
        <v>8459</v>
      </c>
      <c r="C3442" s="302" t="s">
        <v>743</v>
      </c>
      <c r="D3442" s="514">
        <v>53001008561</v>
      </c>
      <c r="E3442" s="508" t="s">
        <v>1276</v>
      </c>
      <c r="F3442" s="508" t="s">
        <v>350</v>
      </c>
      <c r="G3442" s="511">
        <v>100</v>
      </c>
      <c r="H3442" s="509">
        <f t="shared" si="83"/>
        <v>80</v>
      </c>
      <c r="I3442" s="501">
        <f t="shared" si="84"/>
        <v>20</v>
      </c>
    </row>
    <row r="3443" spans="1:9" ht="30" x14ac:dyDescent="0.3">
      <c r="A3443" s="494" t="s">
        <v>8460</v>
      </c>
      <c r="B3443" s="510" t="s">
        <v>8461</v>
      </c>
      <c r="C3443" s="302" t="s">
        <v>668</v>
      </c>
      <c r="D3443" s="514">
        <v>53001046314</v>
      </c>
      <c r="E3443" s="508" t="s">
        <v>1276</v>
      </c>
      <c r="F3443" s="508" t="s">
        <v>350</v>
      </c>
      <c r="G3443" s="511">
        <v>100</v>
      </c>
      <c r="H3443" s="509">
        <f t="shared" si="83"/>
        <v>80</v>
      </c>
      <c r="I3443" s="501">
        <f t="shared" si="84"/>
        <v>20</v>
      </c>
    </row>
    <row r="3444" spans="1:9" ht="30" x14ac:dyDescent="0.3">
      <c r="A3444" s="494" t="s">
        <v>8462</v>
      </c>
      <c r="B3444" s="510" t="s">
        <v>3801</v>
      </c>
      <c r="C3444" s="302" t="s">
        <v>2608</v>
      </c>
      <c r="D3444" s="514">
        <v>53001027584</v>
      </c>
      <c r="E3444" s="508" t="s">
        <v>1276</v>
      </c>
      <c r="F3444" s="508" t="s">
        <v>350</v>
      </c>
      <c r="G3444" s="511">
        <v>100</v>
      </c>
      <c r="H3444" s="509">
        <f t="shared" si="83"/>
        <v>80</v>
      </c>
      <c r="I3444" s="501">
        <f t="shared" si="84"/>
        <v>20</v>
      </c>
    </row>
    <row r="3445" spans="1:9" ht="30" x14ac:dyDescent="0.3">
      <c r="A3445" s="494" t="s">
        <v>8463</v>
      </c>
      <c r="B3445" s="510" t="s">
        <v>7114</v>
      </c>
      <c r="C3445" s="302" t="s">
        <v>488</v>
      </c>
      <c r="D3445" s="514">
        <v>53001053587</v>
      </c>
      <c r="E3445" s="508" t="s">
        <v>1276</v>
      </c>
      <c r="F3445" s="508" t="s">
        <v>350</v>
      </c>
      <c r="G3445" s="511">
        <v>100</v>
      </c>
      <c r="H3445" s="509">
        <f t="shared" si="83"/>
        <v>80</v>
      </c>
      <c r="I3445" s="501">
        <f t="shared" si="84"/>
        <v>20</v>
      </c>
    </row>
    <row r="3446" spans="1:9" ht="30" x14ac:dyDescent="0.3">
      <c r="A3446" s="494" t="s">
        <v>8464</v>
      </c>
      <c r="B3446" s="510" t="s">
        <v>8465</v>
      </c>
      <c r="C3446" s="302" t="s">
        <v>8176</v>
      </c>
      <c r="D3446" s="514">
        <v>53001015749</v>
      </c>
      <c r="E3446" s="508" t="s">
        <v>1276</v>
      </c>
      <c r="F3446" s="508" t="s">
        <v>350</v>
      </c>
      <c r="G3446" s="511">
        <v>100</v>
      </c>
      <c r="H3446" s="509">
        <f t="shared" si="83"/>
        <v>80</v>
      </c>
      <c r="I3446" s="501">
        <f t="shared" si="84"/>
        <v>20</v>
      </c>
    </row>
    <row r="3447" spans="1:9" ht="30" x14ac:dyDescent="0.3">
      <c r="A3447" s="494" t="s">
        <v>8466</v>
      </c>
      <c r="B3447" s="510" t="s">
        <v>1284</v>
      </c>
      <c r="C3447" s="302" t="s">
        <v>1899</v>
      </c>
      <c r="D3447" s="514">
        <v>53001059727</v>
      </c>
      <c r="E3447" s="508" t="s">
        <v>1276</v>
      </c>
      <c r="F3447" s="508" t="s">
        <v>350</v>
      </c>
      <c r="G3447" s="511">
        <v>100</v>
      </c>
      <c r="H3447" s="509">
        <f t="shared" si="83"/>
        <v>80</v>
      </c>
      <c r="I3447" s="501">
        <f t="shared" si="84"/>
        <v>20</v>
      </c>
    </row>
    <row r="3448" spans="1:9" ht="30" x14ac:dyDescent="0.3">
      <c r="A3448" s="494" t="s">
        <v>8467</v>
      </c>
      <c r="B3448" s="510" t="s">
        <v>3801</v>
      </c>
      <c r="C3448" s="302" t="s">
        <v>677</v>
      </c>
      <c r="D3448" s="514">
        <v>60001159304</v>
      </c>
      <c r="E3448" s="508" t="s">
        <v>1276</v>
      </c>
      <c r="F3448" s="508" t="s">
        <v>350</v>
      </c>
      <c r="G3448" s="511">
        <v>100</v>
      </c>
      <c r="H3448" s="509">
        <f t="shared" si="83"/>
        <v>80</v>
      </c>
      <c r="I3448" s="501">
        <f t="shared" si="84"/>
        <v>20</v>
      </c>
    </row>
    <row r="3449" spans="1:9" ht="30" x14ac:dyDescent="0.3">
      <c r="A3449" s="494" t="s">
        <v>8468</v>
      </c>
      <c r="B3449" s="510" t="s">
        <v>558</v>
      </c>
      <c r="C3449" s="302" t="s">
        <v>8469</v>
      </c>
      <c r="D3449" s="514">
        <v>53001053296</v>
      </c>
      <c r="E3449" s="508" t="s">
        <v>1276</v>
      </c>
      <c r="F3449" s="508" t="s">
        <v>350</v>
      </c>
      <c r="G3449" s="511">
        <v>100</v>
      </c>
      <c r="H3449" s="509">
        <f t="shared" si="83"/>
        <v>80</v>
      </c>
      <c r="I3449" s="501">
        <f t="shared" si="84"/>
        <v>20</v>
      </c>
    </row>
    <row r="3450" spans="1:9" ht="30" x14ac:dyDescent="0.3">
      <c r="A3450" s="494" t="s">
        <v>8470</v>
      </c>
      <c r="B3450" s="510" t="s">
        <v>3801</v>
      </c>
      <c r="C3450" s="302" t="s">
        <v>488</v>
      </c>
      <c r="D3450" s="514">
        <v>53001050255</v>
      </c>
      <c r="E3450" s="508" t="s">
        <v>1276</v>
      </c>
      <c r="F3450" s="508" t="s">
        <v>350</v>
      </c>
      <c r="G3450" s="511">
        <v>100</v>
      </c>
      <c r="H3450" s="509">
        <f t="shared" si="83"/>
        <v>80</v>
      </c>
      <c r="I3450" s="501">
        <f t="shared" si="84"/>
        <v>20</v>
      </c>
    </row>
    <row r="3451" spans="1:9" ht="30" x14ac:dyDescent="0.3">
      <c r="A3451" s="494" t="s">
        <v>8471</v>
      </c>
      <c r="B3451" s="510" t="s">
        <v>7765</v>
      </c>
      <c r="C3451" s="302" t="s">
        <v>1962</v>
      </c>
      <c r="D3451" s="514">
        <v>53001053451</v>
      </c>
      <c r="E3451" s="508" t="s">
        <v>1276</v>
      </c>
      <c r="F3451" s="508" t="s">
        <v>350</v>
      </c>
      <c r="G3451" s="511">
        <v>100</v>
      </c>
      <c r="H3451" s="509">
        <f t="shared" si="83"/>
        <v>80</v>
      </c>
      <c r="I3451" s="501">
        <f t="shared" si="84"/>
        <v>20</v>
      </c>
    </row>
    <row r="3452" spans="1:9" ht="30" x14ac:dyDescent="0.3">
      <c r="A3452" s="494" t="s">
        <v>8472</v>
      </c>
      <c r="B3452" s="510" t="s">
        <v>8473</v>
      </c>
      <c r="C3452" s="302" t="s">
        <v>536</v>
      </c>
      <c r="D3452" s="514">
        <v>53001055863</v>
      </c>
      <c r="E3452" s="508" t="s">
        <v>1276</v>
      </c>
      <c r="F3452" s="508" t="s">
        <v>350</v>
      </c>
      <c r="G3452" s="511">
        <v>100</v>
      </c>
      <c r="H3452" s="509">
        <f t="shared" si="83"/>
        <v>80</v>
      </c>
      <c r="I3452" s="501">
        <f t="shared" si="84"/>
        <v>20</v>
      </c>
    </row>
    <row r="3453" spans="1:9" ht="30" x14ac:dyDescent="0.3">
      <c r="A3453" s="494" t="s">
        <v>8474</v>
      </c>
      <c r="B3453" s="510" t="s">
        <v>1930</v>
      </c>
      <c r="C3453" s="302" t="s">
        <v>504</v>
      </c>
      <c r="D3453" s="514">
        <v>53001027454</v>
      </c>
      <c r="E3453" s="508" t="s">
        <v>1276</v>
      </c>
      <c r="F3453" s="508" t="s">
        <v>350</v>
      </c>
      <c r="G3453" s="511">
        <v>100</v>
      </c>
      <c r="H3453" s="509">
        <f t="shared" si="83"/>
        <v>80</v>
      </c>
      <c r="I3453" s="501">
        <f t="shared" si="84"/>
        <v>20</v>
      </c>
    </row>
    <row r="3454" spans="1:9" ht="30" x14ac:dyDescent="0.3">
      <c r="A3454" s="494" t="s">
        <v>8475</v>
      </c>
      <c r="B3454" s="510" t="s">
        <v>8452</v>
      </c>
      <c r="C3454" s="302" t="s">
        <v>8051</v>
      </c>
      <c r="D3454" s="514">
        <v>53001033520</v>
      </c>
      <c r="E3454" s="508" t="s">
        <v>1276</v>
      </c>
      <c r="F3454" s="508" t="s">
        <v>350</v>
      </c>
      <c r="G3454" s="511">
        <v>100</v>
      </c>
      <c r="H3454" s="509">
        <f t="shared" si="83"/>
        <v>80</v>
      </c>
      <c r="I3454" s="501">
        <f t="shared" si="84"/>
        <v>20</v>
      </c>
    </row>
    <row r="3455" spans="1:9" ht="30" x14ac:dyDescent="0.3">
      <c r="A3455" s="494" t="s">
        <v>8476</v>
      </c>
      <c r="B3455" s="510" t="s">
        <v>8477</v>
      </c>
      <c r="C3455" s="302" t="s">
        <v>488</v>
      </c>
      <c r="D3455" s="514">
        <v>53001054083</v>
      </c>
      <c r="E3455" s="508" t="s">
        <v>1276</v>
      </c>
      <c r="F3455" s="508" t="s">
        <v>350</v>
      </c>
      <c r="G3455" s="511">
        <v>100</v>
      </c>
      <c r="H3455" s="509">
        <f t="shared" si="83"/>
        <v>80</v>
      </c>
      <c r="I3455" s="501">
        <f t="shared" si="84"/>
        <v>20</v>
      </c>
    </row>
    <row r="3456" spans="1:9" ht="30" x14ac:dyDescent="0.3">
      <c r="A3456" s="494" t="s">
        <v>8478</v>
      </c>
      <c r="B3456" s="510" t="s">
        <v>1200</v>
      </c>
      <c r="C3456" s="302" t="s">
        <v>2004</v>
      </c>
      <c r="D3456" s="514">
        <v>53001040673</v>
      </c>
      <c r="E3456" s="508" t="s">
        <v>1276</v>
      </c>
      <c r="F3456" s="508" t="s">
        <v>350</v>
      </c>
      <c r="G3456" s="511">
        <v>100</v>
      </c>
      <c r="H3456" s="509">
        <f t="shared" si="83"/>
        <v>80</v>
      </c>
      <c r="I3456" s="501">
        <f t="shared" si="84"/>
        <v>20</v>
      </c>
    </row>
    <row r="3457" spans="1:9" ht="30" x14ac:dyDescent="0.3">
      <c r="A3457" s="494" t="s">
        <v>8479</v>
      </c>
      <c r="B3457" s="510" t="s">
        <v>8428</v>
      </c>
      <c r="C3457" s="302" t="s">
        <v>3420</v>
      </c>
      <c r="D3457" s="514">
        <v>60001135647</v>
      </c>
      <c r="E3457" s="508" t="s">
        <v>1276</v>
      </c>
      <c r="F3457" s="508" t="s">
        <v>350</v>
      </c>
      <c r="G3457" s="511">
        <v>100</v>
      </c>
      <c r="H3457" s="509">
        <f t="shared" si="83"/>
        <v>80</v>
      </c>
      <c r="I3457" s="501">
        <f t="shared" si="84"/>
        <v>20</v>
      </c>
    </row>
    <row r="3458" spans="1:9" ht="30" x14ac:dyDescent="0.3">
      <c r="A3458" s="494" t="s">
        <v>8480</v>
      </c>
      <c r="B3458" s="510" t="s">
        <v>6450</v>
      </c>
      <c r="C3458" s="302" t="s">
        <v>544</v>
      </c>
      <c r="D3458" s="514">
        <v>53001051933</v>
      </c>
      <c r="E3458" s="508" t="s">
        <v>1276</v>
      </c>
      <c r="F3458" s="508" t="s">
        <v>350</v>
      </c>
      <c r="G3458" s="511">
        <v>100</v>
      </c>
      <c r="H3458" s="509">
        <f t="shared" si="83"/>
        <v>80</v>
      </c>
      <c r="I3458" s="501">
        <f t="shared" si="84"/>
        <v>20</v>
      </c>
    </row>
    <row r="3459" spans="1:9" ht="30" x14ac:dyDescent="0.3">
      <c r="A3459" s="494" t="s">
        <v>8481</v>
      </c>
      <c r="B3459" s="510" t="s">
        <v>8482</v>
      </c>
      <c r="C3459" s="302" t="s">
        <v>1183</v>
      </c>
      <c r="D3459" s="514">
        <v>53001054005</v>
      </c>
      <c r="E3459" s="508" t="s">
        <v>1276</v>
      </c>
      <c r="F3459" s="508" t="s">
        <v>350</v>
      </c>
      <c r="G3459" s="511">
        <v>100</v>
      </c>
      <c r="H3459" s="509">
        <f t="shared" si="83"/>
        <v>80</v>
      </c>
      <c r="I3459" s="501">
        <f t="shared" si="84"/>
        <v>20</v>
      </c>
    </row>
    <row r="3460" spans="1:9" ht="30" x14ac:dyDescent="0.3">
      <c r="A3460" s="494" t="s">
        <v>8483</v>
      </c>
      <c r="B3460" s="510" t="s">
        <v>8484</v>
      </c>
      <c r="C3460" s="302" t="s">
        <v>5360</v>
      </c>
      <c r="D3460" s="514">
        <v>53001000576</v>
      </c>
      <c r="E3460" s="508" t="s">
        <v>1276</v>
      </c>
      <c r="F3460" s="508" t="s">
        <v>350</v>
      </c>
      <c r="G3460" s="511">
        <v>100</v>
      </c>
      <c r="H3460" s="509">
        <f t="shared" si="83"/>
        <v>80</v>
      </c>
      <c r="I3460" s="501">
        <f t="shared" si="84"/>
        <v>20</v>
      </c>
    </row>
    <row r="3461" spans="1:9" ht="30" x14ac:dyDescent="0.3">
      <c r="A3461" s="494" t="s">
        <v>8485</v>
      </c>
      <c r="B3461" s="510" t="s">
        <v>8486</v>
      </c>
      <c r="C3461" s="302" t="s">
        <v>4181</v>
      </c>
      <c r="D3461" s="514">
        <v>53001051445</v>
      </c>
      <c r="E3461" s="508" t="s">
        <v>1276</v>
      </c>
      <c r="F3461" s="508" t="s">
        <v>350</v>
      </c>
      <c r="G3461" s="511">
        <v>100</v>
      </c>
      <c r="H3461" s="509">
        <f t="shared" si="83"/>
        <v>80</v>
      </c>
      <c r="I3461" s="501">
        <f t="shared" si="84"/>
        <v>20</v>
      </c>
    </row>
    <row r="3462" spans="1:9" ht="30" x14ac:dyDescent="0.3">
      <c r="A3462" s="494" t="s">
        <v>8487</v>
      </c>
      <c r="B3462" s="510" t="s">
        <v>8488</v>
      </c>
      <c r="C3462" s="302" t="s">
        <v>8489</v>
      </c>
      <c r="D3462" s="514">
        <v>53001042966</v>
      </c>
      <c r="E3462" s="508" t="s">
        <v>1276</v>
      </c>
      <c r="F3462" s="508" t="s">
        <v>350</v>
      </c>
      <c r="G3462" s="511">
        <v>100</v>
      </c>
      <c r="H3462" s="509">
        <f t="shared" si="83"/>
        <v>80</v>
      </c>
      <c r="I3462" s="501">
        <f t="shared" si="84"/>
        <v>20</v>
      </c>
    </row>
    <row r="3463" spans="1:9" ht="30" x14ac:dyDescent="0.3">
      <c r="A3463" s="494" t="s">
        <v>8490</v>
      </c>
      <c r="B3463" s="510" t="s">
        <v>2448</v>
      </c>
      <c r="C3463" s="302" t="s">
        <v>1332</v>
      </c>
      <c r="D3463" s="514">
        <v>53001004897</v>
      </c>
      <c r="E3463" s="508" t="s">
        <v>1276</v>
      </c>
      <c r="F3463" s="508" t="s">
        <v>350</v>
      </c>
      <c r="G3463" s="511">
        <v>100</v>
      </c>
      <c r="H3463" s="509">
        <f t="shared" si="83"/>
        <v>80</v>
      </c>
      <c r="I3463" s="501">
        <f t="shared" si="84"/>
        <v>20</v>
      </c>
    </row>
    <row r="3464" spans="1:9" ht="30" x14ac:dyDescent="0.3">
      <c r="A3464" s="494" t="s">
        <v>8491</v>
      </c>
      <c r="B3464" s="510" t="s">
        <v>8492</v>
      </c>
      <c r="C3464" s="302" t="s">
        <v>545</v>
      </c>
      <c r="D3464" s="514">
        <v>18001001905</v>
      </c>
      <c r="E3464" s="508" t="s">
        <v>1276</v>
      </c>
      <c r="F3464" s="508" t="s">
        <v>350</v>
      </c>
      <c r="G3464" s="511">
        <v>100</v>
      </c>
      <c r="H3464" s="509">
        <f t="shared" si="83"/>
        <v>80</v>
      </c>
      <c r="I3464" s="501">
        <f t="shared" si="84"/>
        <v>20</v>
      </c>
    </row>
    <row r="3465" spans="1:9" ht="30" x14ac:dyDescent="0.3">
      <c r="A3465" s="494" t="s">
        <v>8493</v>
      </c>
      <c r="B3465" s="510" t="s">
        <v>591</v>
      </c>
      <c r="C3465" s="302" t="s">
        <v>991</v>
      </c>
      <c r="D3465" s="514">
        <v>53001011222</v>
      </c>
      <c r="E3465" s="508" t="s">
        <v>1276</v>
      </c>
      <c r="F3465" s="508" t="s">
        <v>350</v>
      </c>
      <c r="G3465" s="511">
        <v>100</v>
      </c>
      <c r="H3465" s="509">
        <f t="shared" si="83"/>
        <v>80</v>
      </c>
      <c r="I3465" s="501">
        <f t="shared" si="84"/>
        <v>20</v>
      </c>
    </row>
    <row r="3466" spans="1:9" ht="30" x14ac:dyDescent="0.3">
      <c r="A3466" s="494" t="s">
        <v>8494</v>
      </c>
      <c r="B3466" s="510" t="s">
        <v>8495</v>
      </c>
      <c r="C3466" s="302" t="s">
        <v>636</v>
      </c>
      <c r="D3466" s="514">
        <v>53001021147</v>
      </c>
      <c r="E3466" s="508" t="s">
        <v>1276</v>
      </c>
      <c r="F3466" s="508" t="s">
        <v>350</v>
      </c>
      <c r="G3466" s="511">
        <v>100</v>
      </c>
      <c r="H3466" s="509">
        <f t="shared" si="83"/>
        <v>80</v>
      </c>
      <c r="I3466" s="501">
        <f t="shared" si="84"/>
        <v>20</v>
      </c>
    </row>
    <row r="3467" spans="1:9" ht="30" x14ac:dyDescent="0.3">
      <c r="A3467" s="494" t="s">
        <v>8496</v>
      </c>
      <c r="B3467" s="510" t="s">
        <v>8441</v>
      </c>
      <c r="C3467" s="302" t="s">
        <v>545</v>
      </c>
      <c r="D3467" s="514">
        <v>53001022449</v>
      </c>
      <c r="E3467" s="508" t="s">
        <v>1276</v>
      </c>
      <c r="F3467" s="508" t="s">
        <v>350</v>
      </c>
      <c r="G3467" s="511">
        <v>100</v>
      </c>
      <c r="H3467" s="509">
        <f t="shared" si="83"/>
        <v>80</v>
      </c>
      <c r="I3467" s="501">
        <f t="shared" si="84"/>
        <v>20</v>
      </c>
    </row>
    <row r="3468" spans="1:9" ht="30" x14ac:dyDescent="0.3">
      <c r="A3468" s="494" t="s">
        <v>8497</v>
      </c>
      <c r="B3468" s="510" t="s">
        <v>1076</v>
      </c>
      <c r="C3468" s="302" t="s">
        <v>958</v>
      </c>
      <c r="D3468" s="514">
        <v>53001054934</v>
      </c>
      <c r="E3468" s="508" t="s">
        <v>1276</v>
      </c>
      <c r="F3468" s="508" t="s">
        <v>350</v>
      </c>
      <c r="G3468" s="511">
        <v>100</v>
      </c>
      <c r="H3468" s="509">
        <f t="shared" si="83"/>
        <v>80</v>
      </c>
      <c r="I3468" s="501">
        <f t="shared" si="84"/>
        <v>20</v>
      </c>
    </row>
    <row r="3469" spans="1:9" ht="30" x14ac:dyDescent="0.3">
      <c r="A3469" s="494" t="s">
        <v>8498</v>
      </c>
      <c r="B3469" s="510" t="s">
        <v>8499</v>
      </c>
      <c r="C3469" s="302" t="s">
        <v>1724</v>
      </c>
      <c r="D3469" s="514">
        <v>62007001709</v>
      </c>
      <c r="E3469" s="508" t="s">
        <v>1276</v>
      </c>
      <c r="F3469" s="508" t="s">
        <v>350</v>
      </c>
      <c r="G3469" s="511">
        <v>100</v>
      </c>
      <c r="H3469" s="509">
        <f t="shared" si="83"/>
        <v>80</v>
      </c>
      <c r="I3469" s="501">
        <f t="shared" si="84"/>
        <v>20</v>
      </c>
    </row>
    <row r="3470" spans="1:9" ht="30" x14ac:dyDescent="0.3">
      <c r="A3470" s="494" t="s">
        <v>8500</v>
      </c>
      <c r="B3470" s="302" t="s">
        <v>8489</v>
      </c>
      <c r="C3470" s="302" t="s">
        <v>8501</v>
      </c>
      <c r="D3470" s="514">
        <v>62007013409</v>
      </c>
      <c r="E3470" s="508" t="s">
        <v>1276</v>
      </c>
      <c r="F3470" s="508" t="s">
        <v>350</v>
      </c>
      <c r="G3470" s="511">
        <v>100</v>
      </c>
      <c r="H3470" s="509">
        <f t="shared" si="83"/>
        <v>80</v>
      </c>
      <c r="I3470" s="501">
        <f t="shared" si="84"/>
        <v>20</v>
      </c>
    </row>
    <row r="3471" spans="1:9" ht="30" x14ac:dyDescent="0.3">
      <c r="A3471" s="494" t="s">
        <v>8502</v>
      </c>
      <c r="B3471" s="510" t="s">
        <v>8503</v>
      </c>
      <c r="C3471" s="302" t="s">
        <v>8504</v>
      </c>
      <c r="D3471" s="514">
        <v>62001016823</v>
      </c>
      <c r="E3471" s="508" t="s">
        <v>1276</v>
      </c>
      <c r="F3471" s="508" t="s">
        <v>350</v>
      </c>
      <c r="G3471" s="511">
        <v>100</v>
      </c>
      <c r="H3471" s="509">
        <f t="shared" si="83"/>
        <v>80</v>
      </c>
      <c r="I3471" s="501">
        <f t="shared" si="84"/>
        <v>20</v>
      </c>
    </row>
    <row r="3472" spans="1:9" ht="30" x14ac:dyDescent="0.3">
      <c r="A3472" s="494" t="s">
        <v>8505</v>
      </c>
      <c r="B3472" s="302" t="s">
        <v>3955</v>
      </c>
      <c r="C3472" s="302" t="s">
        <v>8506</v>
      </c>
      <c r="D3472" s="514">
        <v>62007009953</v>
      </c>
      <c r="E3472" s="508" t="s">
        <v>1276</v>
      </c>
      <c r="F3472" s="508" t="s">
        <v>350</v>
      </c>
      <c r="G3472" s="511">
        <v>100</v>
      </c>
      <c r="H3472" s="509">
        <f t="shared" si="83"/>
        <v>80</v>
      </c>
      <c r="I3472" s="501">
        <f t="shared" si="84"/>
        <v>20</v>
      </c>
    </row>
    <row r="3473" spans="1:9" ht="30" x14ac:dyDescent="0.3">
      <c r="A3473" s="494" t="s">
        <v>8507</v>
      </c>
      <c r="B3473" s="510" t="s">
        <v>6190</v>
      </c>
      <c r="C3473" s="302" t="s">
        <v>654</v>
      </c>
      <c r="D3473" s="514">
        <v>53001022804</v>
      </c>
      <c r="E3473" s="508" t="s">
        <v>1276</v>
      </c>
      <c r="F3473" s="508" t="s">
        <v>350</v>
      </c>
      <c r="G3473" s="511">
        <v>100</v>
      </c>
      <c r="H3473" s="509">
        <f t="shared" si="83"/>
        <v>80</v>
      </c>
      <c r="I3473" s="501">
        <f t="shared" si="84"/>
        <v>20</v>
      </c>
    </row>
    <row r="3474" spans="1:9" ht="30" x14ac:dyDescent="0.3">
      <c r="A3474" s="494" t="s">
        <v>8508</v>
      </c>
      <c r="B3474" s="510" t="s">
        <v>8509</v>
      </c>
      <c r="C3474" s="302" t="s">
        <v>497</v>
      </c>
      <c r="D3474" s="514">
        <v>53001047978</v>
      </c>
      <c r="E3474" s="508" t="s">
        <v>1276</v>
      </c>
      <c r="F3474" s="508" t="s">
        <v>350</v>
      </c>
      <c r="G3474" s="511">
        <v>100</v>
      </c>
      <c r="H3474" s="509">
        <f t="shared" si="83"/>
        <v>80</v>
      </c>
      <c r="I3474" s="501">
        <f t="shared" si="84"/>
        <v>20</v>
      </c>
    </row>
    <row r="3475" spans="1:9" ht="30" x14ac:dyDescent="0.3">
      <c r="A3475" s="494" t="s">
        <v>8510</v>
      </c>
      <c r="B3475" s="510" t="s">
        <v>8511</v>
      </c>
      <c r="C3475" s="302" t="s">
        <v>550</v>
      </c>
      <c r="D3475" s="514">
        <v>53001022621</v>
      </c>
      <c r="E3475" s="508" t="s">
        <v>1276</v>
      </c>
      <c r="F3475" s="508" t="s">
        <v>350</v>
      </c>
      <c r="G3475" s="511">
        <v>100</v>
      </c>
      <c r="H3475" s="509">
        <f t="shared" si="83"/>
        <v>80</v>
      </c>
      <c r="I3475" s="501">
        <f t="shared" si="84"/>
        <v>20</v>
      </c>
    </row>
    <row r="3476" spans="1:9" ht="30" x14ac:dyDescent="0.3">
      <c r="A3476" s="494" t="s">
        <v>8512</v>
      </c>
      <c r="B3476" s="510" t="s">
        <v>2588</v>
      </c>
      <c r="C3476" s="302" t="s">
        <v>542</v>
      </c>
      <c r="D3476" s="514">
        <v>53001030146</v>
      </c>
      <c r="E3476" s="508" t="s">
        <v>1276</v>
      </c>
      <c r="F3476" s="508" t="s">
        <v>350</v>
      </c>
      <c r="G3476" s="511">
        <v>100</v>
      </c>
      <c r="H3476" s="509">
        <f t="shared" si="83"/>
        <v>80</v>
      </c>
      <c r="I3476" s="501">
        <f t="shared" si="84"/>
        <v>20</v>
      </c>
    </row>
    <row r="3477" spans="1:9" ht="30" x14ac:dyDescent="0.3">
      <c r="A3477" s="494" t="s">
        <v>8513</v>
      </c>
      <c r="B3477" s="510" t="s">
        <v>7986</v>
      </c>
      <c r="C3477" s="302" t="s">
        <v>1033</v>
      </c>
      <c r="D3477" s="514">
        <v>53001008624</v>
      </c>
      <c r="E3477" s="508" t="s">
        <v>1276</v>
      </c>
      <c r="F3477" s="508" t="s">
        <v>350</v>
      </c>
      <c r="G3477" s="511">
        <v>100</v>
      </c>
      <c r="H3477" s="509">
        <f t="shared" si="83"/>
        <v>80</v>
      </c>
      <c r="I3477" s="501">
        <f t="shared" si="84"/>
        <v>20</v>
      </c>
    </row>
    <row r="3478" spans="1:9" ht="30" x14ac:dyDescent="0.3">
      <c r="A3478" s="494" t="s">
        <v>8514</v>
      </c>
      <c r="B3478" s="302" t="s">
        <v>1508</v>
      </c>
      <c r="C3478" s="302" t="s">
        <v>2951</v>
      </c>
      <c r="D3478" s="514">
        <v>53001045555</v>
      </c>
      <c r="E3478" s="508" t="s">
        <v>1276</v>
      </c>
      <c r="F3478" s="508" t="s">
        <v>350</v>
      </c>
      <c r="G3478" s="511">
        <v>100</v>
      </c>
      <c r="H3478" s="509">
        <f t="shared" si="83"/>
        <v>80</v>
      </c>
      <c r="I3478" s="501">
        <f t="shared" si="84"/>
        <v>20</v>
      </c>
    </row>
    <row r="3479" spans="1:9" ht="30" x14ac:dyDescent="0.3">
      <c r="A3479" s="494" t="s">
        <v>8515</v>
      </c>
      <c r="B3479" s="510" t="s">
        <v>7806</v>
      </c>
      <c r="C3479" s="302" t="s">
        <v>488</v>
      </c>
      <c r="D3479" s="514">
        <v>53001008140</v>
      </c>
      <c r="E3479" s="508" t="s">
        <v>1276</v>
      </c>
      <c r="F3479" s="508" t="s">
        <v>350</v>
      </c>
      <c r="G3479" s="511">
        <v>100</v>
      </c>
      <c r="H3479" s="509">
        <f t="shared" si="83"/>
        <v>80</v>
      </c>
      <c r="I3479" s="501">
        <f t="shared" si="84"/>
        <v>20</v>
      </c>
    </row>
    <row r="3480" spans="1:9" ht="30" x14ac:dyDescent="0.3">
      <c r="A3480" s="494" t="s">
        <v>8516</v>
      </c>
      <c r="B3480" s="510" t="s">
        <v>8422</v>
      </c>
      <c r="C3480" s="302" t="s">
        <v>532</v>
      </c>
      <c r="D3480" s="514">
        <v>53001018746</v>
      </c>
      <c r="E3480" s="508" t="s">
        <v>1276</v>
      </c>
      <c r="F3480" s="508" t="s">
        <v>350</v>
      </c>
      <c r="G3480" s="511">
        <v>100</v>
      </c>
      <c r="H3480" s="509">
        <f t="shared" si="83"/>
        <v>80</v>
      </c>
      <c r="I3480" s="501">
        <f t="shared" si="84"/>
        <v>20</v>
      </c>
    </row>
    <row r="3481" spans="1:9" ht="30" x14ac:dyDescent="0.3">
      <c r="A3481" s="494" t="s">
        <v>8517</v>
      </c>
      <c r="B3481" s="510" t="s">
        <v>7802</v>
      </c>
      <c r="C3481" s="302" t="s">
        <v>5304</v>
      </c>
      <c r="D3481" s="537">
        <v>56001001267</v>
      </c>
      <c r="E3481" s="508" t="s">
        <v>1276</v>
      </c>
      <c r="F3481" s="508" t="s">
        <v>350</v>
      </c>
      <c r="G3481" s="511">
        <v>100</v>
      </c>
      <c r="H3481" s="509">
        <f t="shared" ref="H3481:H3544" si="85">G3481-I3481</f>
        <v>80</v>
      </c>
      <c r="I3481" s="501">
        <f t="shared" ref="I3481:I3544" si="86">G3481*20%</f>
        <v>20</v>
      </c>
    </row>
    <row r="3482" spans="1:9" ht="30" x14ac:dyDescent="0.3">
      <c r="A3482" s="494" t="s">
        <v>8518</v>
      </c>
      <c r="B3482" s="510" t="s">
        <v>4657</v>
      </c>
      <c r="C3482" s="302" t="s">
        <v>881</v>
      </c>
      <c r="D3482" s="537">
        <v>35001106449</v>
      </c>
      <c r="E3482" s="508" t="s">
        <v>1276</v>
      </c>
      <c r="F3482" s="508" t="s">
        <v>350</v>
      </c>
      <c r="G3482" s="511">
        <v>100</v>
      </c>
      <c r="H3482" s="509">
        <f t="shared" si="85"/>
        <v>80</v>
      </c>
      <c r="I3482" s="501">
        <f t="shared" si="86"/>
        <v>20</v>
      </c>
    </row>
    <row r="3483" spans="1:9" ht="30" x14ac:dyDescent="0.3">
      <c r="A3483" s="494" t="s">
        <v>8519</v>
      </c>
      <c r="B3483" s="510" t="s">
        <v>8520</v>
      </c>
      <c r="C3483" s="302" t="s">
        <v>608</v>
      </c>
      <c r="D3483" s="537">
        <v>56001000055</v>
      </c>
      <c r="E3483" s="508" t="s">
        <v>1276</v>
      </c>
      <c r="F3483" s="508" t="s">
        <v>350</v>
      </c>
      <c r="G3483" s="511">
        <v>100</v>
      </c>
      <c r="H3483" s="509">
        <f t="shared" si="85"/>
        <v>80</v>
      </c>
      <c r="I3483" s="501">
        <f t="shared" si="86"/>
        <v>20</v>
      </c>
    </row>
    <row r="3484" spans="1:9" ht="30" x14ac:dyDescent="0.3">
      <c r="A3484" s="494" t="s">
        <v>8521</v>
      </c>
      <c r="B3484" s="302" t="s">
        <v>8522</v>
      </c>
      <c r="C3484" s="302" t="s">
        <v>8523</v>
      </c>
      <c r="D3484" s="537">
        <v>56001010391</v>
      </c>
      <c r="E3484" s="508" t="s">
        <v>1276</v>
      </c>
      <c r="F3484" s="508" t="s">
        <v>350</v>
      </c>
      <c r="G3484" s="511">
        <v>100</v>
      </c>
      <c r="H3484" s="509">
        <f t="shared" si="85"/>
        <v>80</v>
      </c>
      <c r="I3484" s="501">
        <f t="shared" si="86"/>
        <v>20</v>
      </c>
    </row>
    <row r="3485" spans="1:9" ht="30" x14ac:dyDescent="0.3">
      <c r="A3485" s="494" t="s">
        <v>8524</v>
      </c>
      <c r="B3485" s="510" t="s">
        <v>2954</v>
      </c>
      <c r="C3485" s="302" t="s">
        <v>504</v>
      </c>
      <c r="D3485" s="537">
        <v>56001021679</v>
      </c>
      <c r="E3485" s="508" t="s">
        <v>1276</v>
      </c>
      <c r="F3485" s="508" t="s">
        <v>350</v>
      </c>
      <c r="G3485" s="511">
        <v>100</v>
      </c>
      <c r="H3485" s="509">
        <f t="shared" si="85"/>
        <v>80</v>
      </c>
      <c r="I3485" s="501">
        <f t="shared" si="86"/>
        <v>20</v>
      </c>
    </row>
    <row r="3486" spans="1:9" ht="30" x14ac:dyDescent="0.3">
      <c r="A3486" s="494" t="s">
        <v>8525</v>
      </c>
      <c r="B3486" s="510" t="s">
        <v>1849</v>
      </c>
      <c r="C3486" s="302" t="s">
        <v>726</v>
      </c>
      <c r="D3486" s="537">
        <v>56001000756</v>
      </c>
      <c r="E3486" s="508" t="s">
        <v>1276</v>
      </c>
      <c r="F3486" s="508" t="s">
        <v>350</v>
      </c>
      <c r="G3486" s="511">
        <v>100</v>
      </c>
      <c r="H3486" s="509">
        <f t="shared" si="85"/>
        <v>80</v>
      </c>
      <c r="I3486" s="501">
        <f t="shared" si="86"/>
        <v>20</v>
      </c>
    </row>
    <row r="3487" spans="1:9" ht="30" x14ac:dyDescent="0.3">
      <c r="A3487" s="494" t="s">
        <v>8526</v>
      </c>
      <c r="B3487" s="510" t="s">
        <v>8523</v>
      </c>
      <c r="C3487" s="302" t="s">
        <v>1646</v>
      </c>
      <c r="D3487" s="537">
        <v>56001017422</v>
      </c>
      <c r="E3487" s="508" t="s">
        <v>1276</v>
      </c>
      <c r="F3487" s="508" t="s">
        <v>350</v>
      </c>
      <c r="G3487" s="511">
        <v>100</v>
      </c>
      <c r="H3487" s="509">
        <f t="shared" si="85"/>
        <v>80</v>
      </c>
      <c r="I3487" s="501">
        <f t="shared" si="86"/>
        <v>20</v>
      </c>
    </row>
    <row r="3488" spans="1:9" ht="30" x14ac:dyDescent="0.3">
      <c r="A3488" s="494" t="s">
        <v>8527</v>
      </c>
      <c r="B3488" s="510" t="s">
        <v>5632</v>
      </c>
      <c r="C3488" s="302" t="s">
        <v>8391</v>
      </c>
      <c r="D3488" s="537">
        <v>56001021863</v>
      </c>
      <c r="E3488" s="508" t="s">
        <v>1276</v>
      </c>
      <c r="F3488" s="508" t="s">
        <v>350</v>
      </c>
      <c r="G3488" s="511">
        <v>100</v>
      </c>
      <c r="H3488" s="509">
        <f t="shared" si="85"/>
        <v>80</v>
      </c>
      <c r="I3488" s="501">
        <f t="shared" si="86"/>
        <v>20</v>
      </c>
    </row>
    <row r="3489" spans="1:9" ht="30" x14ac:dyDescent="0.3">
      <c r="A3489" s="494" t="s">
        <v>8528</v>
      </c>
      <c r="B3489" s="510" t="s">
        <v>6289</v>
      </c>
      <c r="C3489" s="302" t="s">
        <v>8529</v>
      </c>
      <c r="D3489" s="537">
        <v>56001006287</v>
      </c>
      <c r="E3489" s="508" t="s">
        <v>1276</v>
      </c>
      <c r="F3489" s="508" t="s">
        <v>350</v>
      </c>
      <c r="G3489" s="511">
        <v>100</v>
      </c>
      <c r="H3489" s="509">
        <f t="shared" si="85"/>
        <v>80</v>
      </c>
      <c r="I3489" s="501">
        <f t="shared" si="86"/>
        <v>20</v>
      </c>
    </row>
    <row r="3490" spans="1:9" ht="30" x14ac:dyDescent="0.3">
      <c r="A3490" s="494" t="s">
        <v>8530</v>
      </c>
      <c r="B3490" s="510" t="s">
        <v>8531</v>
      </c>
      <c r="C3490" s="302" t="s">
        <v>488</v>
      </c>
      <c r="D3490" s="537">
        <v>57001004412</v>
      </c>
      <c r="E3490" s="508" t="s">
        <v>1276</v>
      </c>
      <c r="F3490" s="508" t="s">
        <v>350</v>
      </c>
      <c r="G3490" s="511">
        <v>100</v>
      </c>
      <c r="H3490" s="509">
        <f t="shared" si="85"/>
        <v>80</v>
      </c>
      <c r="I3490" s="501">
        <f t="shared" si="86"/>
        <v>20</v>
      </c>
    </row>
    <row r="3491" spans="1:9" ht="30" x14ac:dyDescent="0.3">
      <c r="A3491" s="494" t="s">
        <v>8532</v>
      </c>
      <c r="B3491" s="510" t="s">
        <v>8533</v>
      </c>
      <c r="C3491" s="302" t="s">
        <v>737</v>
      </c>
      <c r="D3491" s="537">
        <v>56001018251</v>
      </c>
      <c r="E3491" s="508" t="s">
        <v>1276</v>
      </c>
      <c r="F3491" s="508" t="s">
        <v>350</v>
      </c>
      <c r="G3491" s="511">
        <v>100</v>
      </c>
      <c r="H3491" s="509">
        <f t="shared" si="85"/>
        <v>80</v>
      </c>
      <c r="I3491" s="501">
        <f t="shared" si="86"/>
        <v>20</v>
      </c>
    </row>
    <row r="3492" spans="1:9" ht="30" x14ac:dyDescent="0.3">
      <c r="A3492" s="494" t="s">
        <v>8534</v>
      </c>
      <c r="B3492" s="510" t="s">
        <v>2734</v>
      </c>
      <c r="C3492" s="302" t="s">
        <v>2727</v>
      </c>
      <c r="D3492" s="537">
        <v>56001018019</v>
      </c>
      <c r="E3492" s="508" t="s">
        <v>1276</v>
      </c>
      <c r="F3492" s="508" t="s">
        <v>350</v>
      </c>
      <c r="G3492" s="511">
        <v>100</v>
      </c>
      <c r="H3492" s="509">
        <f t="shared" si="85"/>
        <v>80</v>
      </c>
      <c r="I3492" s="501">
        <f t="shared" si="86"/>
        <v>20</v>
      </c>
    </row>
    <row r="3493" spans="1:9" ht="30" x14ac:dyDescent="0.3">
      <c r="A3493" s="494" t="s">
        <v>8535</v>
      </c>
      <c r="B3493" s="510" t="s">
        <v>8536</v>
      </c>
      <c r="C3493" s="302" t="s">
        <v>1565</v>
      </c>
      <c r="D3493" s="537">
        <v>56001014367</v>
      </c>
      <c r="E3493" s="508" t="s">
        <v>1276</v>
      </c>
      <c r="F3493" s="508" t="s">
        <v>350</v>
      </c>
      <c r="G3493" s="511">
        <v>100</v>
      </c>
      <c r="H3493" s="509">
        <f t="shared" si="85"/>
        <v>80</v>
      </c>
      <c r="I3493" s="501">
        <f t="shared" si="86"/>
        <v>20</v>
      </c>
    </row>
    <row r="3494" spans="1:9" ht="30" x14ac:dyDescent="0.3">
      <c r="A3494" s="494" t="s">
        <v>8537</v>
      </c>
      <c r="B3494" s="510" t="s">
        <v>2038</v>
      </c>
      <c r="C3494" s="302" t="s">
        <v>523</v>
      </c>
      <c r="D3494" s="537">
        <v>56001006066</v>
      </c>
      <c r="E3494" s="508" t="s">
        <v>1276</v>
      </c>
      <c r="F3494" s="508" t="s">
        <v>350</v>
      </c>
      <c r="G3494" s="511">
        <v>100</v>
      </c>
      <c r="H3494" s="509">
        <f t="shared" si="85"/>
        <v>80</v>
      </c>
      <c r="I3494" s="501">
        <f t="shared" si="86"/>
        <v>20</v>
      </c>
    </row>
    <row r="3495" spans="1:9" ht="30" x14ac:dyDescent="0.3">
      <c r="A3495" s="494" t="s">
        <v>8538</v>
      </c>
      <c r="B3495" s="302" t="s">
        <v>491</v>
      </c>
      <c r="C3495" s="302" t="s">
        <v>8539</v>
      </c>
      <c r="D3495" s="537" t="s">
        <v>8540</v>
      </c>
      <c r="E3495" s="508" t="s">
        <v>1276</v>
      </c>
      <c r="F3495" s="508" t="s">
        <v>350</v>
      </c>
      <c r="G3495" s="511">
        <v>100</v>
      </c>
      <c r="H3495" s="509">
        <f t="shared" si="85"/>
        <v>80</v>
      </c>
      <c r="I3495" s="501">
        <f t="shared" si="86"/>
        <v>20</v>
      </c>
    </row>
    <row r="3496" spans="1:9" ht="30" x14ac:dyDescent="0.3">
      <c r="A3496" s="494" t="s">
        <v>8541</v>
      </c>
      <c r="B3496" s="510" t="s">
        <v>6289</v>
      </c>
      <c r="C3496" s="302" t="s">
        <v>2608</v>
      </c>
      <c r="D3496" s="537">
        <v>56001002781</v>
      </c>
      <c r="E3496" s="508" t="s">
        <v>1276</v>
      </c>
      <c r="F3496" s="508" t="s">
        <v>350</v>
      </c>
      <c r="G3496" s="511">
        <v>100</v>
      </c>
      <c r="H3496" s="509">
        <f t="shared" si="85"/>
        <v>80</v>
      </c>
      <c r="I3496" s="501">
        <f t="shared" si="86"/>
        <v>20</v>
      </c>
    </row>
    <row r="3497" spans="1:9" ht="30" x14ac:dyDescent="0.3">
      <c r="A3497" s="494" t="s">
        <v>8542</v>
      </c>
      <c r="B3497" s="510" t="s">
        <v>6450</v>
      </c>
      <c r="C3497" s="302" t="s">
        <v>925</v>
      </c>
      <c r="D3497" s="537">
        <v>56001006400</v>
      </c>
      <c r="E3497" s="508" t="s">
        <v>1276</v>
      </c>
      <c r="F3497" s="508" t="s">
        <v>350</v>
      </c>
      <c r="G3497" s="511">
        <v>100</v>
      </c>
      <c r="H3497" s="509">
        <f t="shared" si="85"/>
        <v>80</v>
      </c>
      <c r="I3497" s="501">
        <f t="shared" si="86"/>
        <v>20</v>
      </c>
    </row>
    <row r="3498" spans="1:9" ht="30" x14ac:dyDescent="0.3">
      <c r="A3498" s="494" t="s">
        <v>8543</v>
      </c>
      <c r="B3498" s="510" t="s">
        <v>8544</v>
      </c>
      <c r="C3498" s="302" t="s">
        <v>489</v>
      </c>
      <c r="D3498" s="537">
        <v>56001016933</v>
      </c>
      <c r="E3498" s="508" t="s">
        <v>1276</v>
      </c>
      <c r="F3498" s="508" t="s">
        <v>350</v>
      </c>
      <c r="G3498" s="511">
        <v>100</v>
      </c>
      <c r="H3498" s="509">
        <f t="shared" si="85"/>
        <v>80</v>
      </c>
      <c r="I3498" s="501">
        <f t="shared" si="86"/>
        <v>20</v>
      </c>
    </row>
    <row r="3499" spans="1:9" ht="30" x14ac:dyDescent="0.3">
      <c r="A3499" s="494" t="s">
        <v>8545</v>
      </c>
      <c r="B3499" s="510" t="s">
        <v>2803</v>
      </c>
      <c r="C3499" s="302" t="s">
        <v>521</v>
      </c>
      <c r="D3499" s="537">
        <v>56001013474</v>
      </c>
      <c r="E3499" s="508" t="s">
        <v>1276</v>
      </c>
      <c r="F3499" s="508" t="s">
        <v>350</v>
      </c>
      <c r="G3499" s="511">
        <v>100</v>
      </c>
      <c r="H3499" s="509">
        <f t="shared" si="85"/>
        <v>80</v>
      </c>
      <c r="I3499" s="501">
        <f t="shared" si="86"/>
        <v>20</v>
      </c>
    </row>
    <row r="3500" spans="1:9" ht="30" x14ac:dyDescent="0.3">
      <c r="A3500" s="494" t="s">
        <v>8546</v>
      </c>
      <c r="B3500" s="302" t="s">
        <v>488</v>
      </c>
      <c r="C3500" s="302" t="s">
        <v>6450</v>
      </c>
      <c r="D3500" s="537">
        <v>56001004514</v>
      </c>
      <c r="E3500" s="508" t="s">
        <v>1276</v>
      </c>
      <c r="F3500" s="508" t="s">
        <v>350</v>
      </c>
      <c r="G3500" s="511">
        <v>100</v>
      </c>
      <c r="H3500" s="509">
        <f t="shared" si="85"/>
        <v>80</v>
      </c>
      <c r="I3500" s="501">
        <f t="shared" si="86"/>
        <v>20</v>
      </c>
    </row>
    <row r="3501" spans="1:9" ht="30" x14ac:dyDescent="0.3">
      <c r="A3501" s="494" t="s">
        <v>8547</v>
      </c>
      <c r="B3501" s="302" t="s">
        <v>2105</v>
      </c>
      <c r="C3501" s="302" t="s">
        <v>2038</v>
      </c>
      <c r="D3501" s="537">
        <v>56001017330</v>
      </c>
      <c r="E3501" s="508" t="s">
        <v>1276</v>
      </c>
      <c r="F3501" s="508" t="s">
        <v>350</v>
      </c>
      <c r="G3501" s="511">
        <v>100</v>
      </c>
      <c r="H3501" s="509">
        <f t="shared" si="85"/>
        <v>80</v>
      </c>
      <c r="I3501" s="501">
        <f t="shared" si="86"/>
        <v>20</v>
      </c>
    </row>
    <row r="3502" spans="1:9" ht="30" x14ac:dyDescent="0.3">
      <c r="A3502" s="494" t="s">
        <v>8548</v>
      </c>
      <c r="B3502" s="510" t="s">
        <v>2889</v>
      </c>
      <c r="C3502" s="302" t="s">
        <v>511</v>
      </c>
      <c r="D3502" s="537">
        <v>56001002431</v>
      </c>
      <c r="E3502" s="508" t="s">
        <v>1276</v>
      </c>
      <c r="F3502" s="508" t="s">
        <v>350</v>
      </c>
      <c r="G3502" s="511">
        <v>100</v>
      </c>
      <c r="H3502" s="509">
        <f t="shared" si="85"/>
        <v>80</v>
      </c>
      <c r="I3502" s="501">
        <f t="shared" si="86"/>
        <v>20</v>
      </c>
    </row>
    <row r="3503" spans="1:9" ht="30" x14ac:dyDescent="0.3">
      <c r="A3503" s="494" t="s">
        <v>8549</v>
      </c>
      <c r="B3503" s="510" t="s">
        <v>2803</v>
      </c>
      <c r="C3503" s="302" t="s">
        <v>1033</v>
      </c>
      <c r="D3503" s="537">
        <v>56001022762</v>
      </c>
      <c r="E3503" s="508" t="s">
        <v>1276</v>
      </c>
      <c r="F3503" s="508" t="s">
        <v>350</v>
      </c>
      <c r="G3503" s="511">
        <v>100</v>
      </c>
      <c r="H3503" s="509">
        <f t="shared" si="85"/>
        <v>80</v>
      </c>
      <c r="I3503" s="501">
        <f t="shared" si="86"/>
        <v>20</v>
      </c>
    </row>
    <row r="3504" spans="1:9" ht="30" x14ac:dyDescent="0.3">
      <c r="A3504" s="494" t="s">
        <v>8550</v>
      </c>
      <c r="B3504" s="510" t="s">
        <v>6289</v>
      </c>
      <c r="C3504" s="302" t="s">
        <v>519</v>
      </c>
      <c r="D3504" s="537">
        <v>56001006479</v>
      </c>
      <c r="E3504" s="508" t="s">
        <v>1276</v>
      </c>
      <c r="F3504" s="508" t="s">
        <v>350</v>
      </c>
      <c r="G3504" s="511">
        <v>100</v>
      </c>
      <c r="H3504" s="509">
        <f t="shared" si="85"/>
        <v>80</v>
      </c>
      <c r="I3504" s="501">
        <f t="shared" si="86"/>
        <v>20</v>
      </c>
    </row>
    <row r="3505" spans="1:9" ht="30" x14ac:dyDescent="0.3">
      <c r="A3505" s="494" t="s">
        <v>8551</v>
      </c>
      <c r="B3505" s="510" t="s">
        <v>4544</v>
      </c>
      <c r="C3505" s="302" t="s">
        <v>524</v>
      </c>
      <c r="D3505" s="537">
        <v>56001004344</v>
      </c>
      <c r="E3505" s="508" t="s">
        <v>1276</v>
      </c>
      <c r="F3505" s="508" t="s">
        <v>350</v>
      </c>
      <c r="G3505" s="511">
        <v>100</v>
      </c>
      <c r="H3505" s="509">
        <f t="shared" si="85"/>
        <v>80</v>
      </c>
      <c r="I3505" s="501">
        <f t="shared" si="86"/>
        <v>20</v>
      </c>
    </row>
    <row r="3506" spans="1:9" ht="30" x14ac:dyDescent="0.3">
      <c r="A3506" s="494" t="s">
        <v>8552</v>
      </c>
      <c r="B3506" s="510" t="s">
        <v>7015</v>
      </c>
      <c r="C3506" s="302" t="s">
        <v>1845</v>
      </c>
      <c r="D3506" s="537">
        <v>56001007406</v>
      </c>
      <c r="E3506" s="508" t="s">
        <v>1276</v>
      </c>
      <c r="F3506" s="508" t="s">
        <v>350</v>
      </c>
      <c r="G3506" s="511">
        <v>100</v>
      </c>
      <c r="H3506" s="509">
        <f t="shared" si="85"/>
        <v>80</v>
      </c>
      <c r="I3506" s="501">
        <f t="shared" si="86"/>
        <v>20</v>
      </c>
    </row>
    <row r="3507" spans="1:9" ht="30" x14ac:dyDescent="0.3">
      <c r="A3507" s="494" t="s">
        <v>8553</v>
      </c>
      <c r="B3507" s="510" t="s">
        <v>8554</v>
      </c>
      <c r="C3507" s="302" t="s">
        <v>6195</v>
      </c>
      <c r="D3507" s="537">
        <v>56001002593</v>
      </c>
      <c r="E3507" s="508" t="s">
        <v>1276</v>
      </c>
      <c r="F3507" s="508" t="s">
        <v>350</v>
      </c>
      <c r="G3507" s="511">
        <v>100</v>
      </c>
      <c r="H3507" s="509">
        <f t="shared" si="85"/>
        <v>80</v>
      </c>
      <c r="I3507" s="501">
        <f t="shared" si="86"/>
        <v>20</v>
      </c>
    </row>
    <row r="3508" spans="1:9" ht="30" x14ac:dyDescent="0.3">
      <c r="A3508" s="494" t="s">
        <v>8555</v>
      </c>
      <c r="B3508" s="510" t="s">
        <v>2131</v>
      </c>
      <c r="C3508" s="302" t="s">
        <v>4475</v>
      </c>
      <c r="D3508" s="537">
        <v>56001023078</v>
      </c>
      <c r="E3508" s="508" t="s">
        <v>1276</v>
      </c>
      <c r="F3508" s="508" t="s">
        <v>350</v>
      </c>
      <c r="G3508" s="511">
        <v>100</v>
      </c>
      <c r="H3508" s="509">
        <f t="shared" si="85"/>
        <v>80</v>
      </c>
      <c r="I3508" s="501">
        <f t="shared" si="86"/>
        <v>20</v>
      </c>
    </row>
    <row r="3509" spans="1:9" ht="30" x14ac:dyDescent="0.3">
      <c r="A3509" s="494" t="s">
        <v>8556</v>
      </c>
      <c r="B3509" s="510" t="s">
        <v>529</v>
      </c>
      <c r="C3509" s="302" t="s">
        <v>1947</v>
      </c>
      <c r="D3509" s="537" t="s">
        <v>8557</v>
      </c>
      <c r="E3509" s="508" t="s">
        <v>1276</v>
      </c>
      <c r="F3509" s="508" t="s">
        <v>350</v>
      </c>
      <c r="G3509" s="511">
        <v>100</v>
      </c>
      <c r="H3509" s="509">
        <f t="shared" si="85"/>
        <v>80</v>
      </c>
      <c r="I3509" s="501">
        <f t="shared" si="86"/>
        <v>20</v>
      </c>
    </row>
    <row r="3510" spans="1:9" ht="30" x14ac:dyDescent="0.3">
      <c r="A3510" s="494" t="s">
        <v>8558</v>
      </c>
      <c r="B3510" s="510" t="s">
        <v>551</v>
      </c>
      <c r="C3510" s="302" t="s">
        <v>535</v>
      </c>
      <c r="D3510" s="537">
        <v>56001001820</v>
      </c>
      <c r="E3510" s="508" t="s">
        <v>1276</v>
      </c>
      <c r="F3510" s="508" t="s">
        <v>350</v>
      </c>
      <c r="G3510" s="511">
        <v>100</v>
      </c>
      <c r="H3510" s="509">
        <f t="shared" si="85"/>
        <v>80</v>
      </c>
      <c r="I3510" s="501">
        <f t="shared" si="86"/>
        <v>20</v>
      </c>
    </row>
    <row r="3511" spans="1:9" ht="30" x14ac:dyDescent="0.3">
      <c r="A3511" s="494" t="s">
        <v>8559</v>
      </c>
      <c r="B3511" s="510" t="s">
        <v>6683</v>
      </c>
      <c r="C3511" s="302" t="s">
        <v>743</v>
      </c>
      <c r="D3511" s="537">
        <v>56001003477</v>
      </c>
      <c r="E3511" s="508" t="s">
        <v>1276</v>
      </c>
      <c r="F3511" s="508" t="s">
        <v>350</v>
      </c>
      <c r="G3511" s="511">
        <v>100</v>
      </c>
      <c r="H3511" s="509">
        <f t="shared" si="85"/>
        <v>80</v>
      </c>
      <c r="I3511" s="501">
        <f t="shared" si="86"/>
        <v>20</v>
      </c>
    </row>
    <row r="3512" spans="1:9" ht="30" x14ac:dyDescent="0.3">
      <c r="A3512" s="494" t="s">
        <v>8560</v>
      </c>
      <c r="B3512" s="510" t="s">
        <v>1320</v>
      </c>
      <c r="C3512" s="302" t="s">
        <v>6409</v>
      </c>
      <c r="D3512" s="537">
        <v>56001003967</v>
      </c>
      <c r="E3512" s="508" t="s">
        <v>1276</v>
      </c>
      <c r="F3512" s="508" t="s">
        <v>350</v>
      </c>
      <c r="G3512" s="511">
        <v>100</v>
      </c>
      <c r="H3512" s="509">
        <f t="shared" si="85"/>
        <v>80</v>
      </c>
      <c r="I3512" s="501">
        <f t="shared" si="86"/>
        <v>20</v>
      </c>
    </row>
    <row r="3513" spans="1:9" ht="30" x14ac:dyDescent="0.3">
      <c r="A3513" s="494" t="s">
        <v>8561</v>
      </c>
      <c r="B3513" s="510" t="s">
        <v>4544</v>
      </c>
      <c r="C3513" s="302" t="s">
        <v>3228</v>
      </c>
      <c r="D3513" s="537">
        <v>56001019395</v>
      </c>
      <c r="E3513" s="508" t="s">
        <v>1276</v>
      </c>
      <c r="F3513" s="508" t="s">
        <v>350</v>
      </c>
      <c r="G3513" s="511">
        <v>100</v>
      </c>
      <c r="H3513" s="509">
        <f t="shared" si="85"/>
        <v>80</v>
      </c>
      <c r="I3513" s="501">
        <f t="shared" si="86"/>
        <v>20</v>
      </c>
    </row>
    <row r="3514" spans="1:9" ht="30" x14ac:dyDescent="0.3">
      <c r="A3514" s="494" t="s">
        <v>8562</v>
      </c>
      <c r="B3514" s="510" t="s">
        <v>734</v>
      </c>
      <c r="C3514" s="302" t="s">
        <v>490</v>
      </c>
      <c r="D3514" s="537">
        <v>56001010870</v>
      </c>
      <c r="E3514" s="508" t="s">
        <v>1276</v>
      </c>
      <c r="F3514" s="508" t="s">
        <v>350</v>
      </c>
      <c r="G3514" s="511">
        <v>100</v>
      </c>
      <c r="H3514" s="509">
        <f t="shared" si="85"/>
        <v>80</v>
      </c>
      <c r="I3514" s="501">
        <f t="shared" si="86"/>
        <v>20</v>
      </c>
    </row>
    <row r="3515" spans="1:9" ht="30" x14ac:dyDescent="0.3">
      <c r="A3515" s="494" t="s">
        <v>8563</v>
      </c>
      <c r="B3515" s="510" t="s">
        <v>4690</v>
      </c>
      <c r="C3515" s="302" t="s">
        <v>2581</v>
      </c>
      <c r="D3515" s="537">
        <v>56001000332</v>
      </c>
      <c r="E3515" s="508" t="s">
        <v>1276</v>
      </c>
      <c r="F3515" s="508" t="s">
        <v>350</v>
      </c>
      <c r="G3515" s="511">
        <v>100</v>
      </c>
      <c r="H3515" s="509">
        <f t="shared" si="85"/>
        <v>80</v>
      </c>
      <c r="I3515" s="501">
        <f t="shared" si="86"/>
        <v>20</v>
      </c>
    </row>
    <row r="3516" spans="1:9" ht="30" x14ac:dyDescent="0.3">
      <c r="A3516" s="494" t="s">
        <v>8564</v>
      </c>
      <c r="B3516" s="510" t="s">
        <v>2035</v>
      </c>
      <c r="C3516" s="302" t="s">
        <v>2004</v>
      </c>
      <c r="D3516" s="537">
        <v>56001015247</v>
      </c>
      <c r="E3516" s="508" t="s">
        <v>1276</v>
      </c>
      <c r="F3516" s="508" t="s">
        <v>350</v>
      </c>
      <c r="G3516" s="511">
        <v>100</v>
      </c>
      <c r="H3516" s="509">
        <f t="shared" si="85"/>
        <v>80</v>
      </c>
      <c r="I3516" s="501">
        <f t="shared" si="86"/>
        <v>20</v>
      </c>
    </row>
    <row r="3517" spans="1:9" ht="30" x14ac:dyDescent="0.3">
      <c r="A3517" s="494" t="s">
        <v>8565</v>
      </c>
      <c r="B3517" s="510" t="s">
        <v>4667</v>
      </c>
      <c r="C3517" s="302" t="s">
        <v>2153</v>
      </c>
      <c r="D3517" s="537">
        <v>56001013561</v>
      </c>
      <c r="E3517" s="508" t="s">
        <v>1276</v>
      </c>
      <c r="F3517" s="508" t="s">
        <v>350</v>
      </c>
      <c r="G3517" s="511">
        <v>100</v>
      </c>
      <c r="H3517" s="509">
        <f t="shared" si="85"/>
        <v>80</v>
      </c>
      <c r="I3517" s="501">
        <f t="shared" si="86"/>
        <v>20</v>
      </c>
    </row>
    <row r="3518" spans="1:9" ht="30" x14ac:dyDescent="0.3">
      <c r="A3518" s="494" t="s">
        <v>8566</v>
      </c>
      <c r="B3518" s="510" t="s">
        <v>940</v>
      </c>
      <c r="C3518" s="302" t="s">
        <v>654</v>
      </c>
      <c r="D3518" s="539">
        <v>55001021089</v>
      </c>
      <c r="E3518" s="508" t="s">
        <v>1276</v>
      </c>
      <c r="F3518" s="508" t="s">
        <v>350</v>
      </c>
      <c r="G3518" s="511">
        <v>100</v>
      </c>
      <c r="H3518" s="509">
        <f t="shared" si="85"/>
        <v>80</v>
      </c>
      <c r="I3518" s="501">
        <f t="shared" si="86"/>
        <v>20</v>
      </c>
    </row>
    <row r="3519" spans="1:9" ht="30" x14ac:dyDescent="0.3">
      <c r="A3519" s="494" t="s">
        <v>8567</v>
      </c>
      <c r="B3519" s="510" t="s">
        <v>8295</v>
      </c>
      <c r="C3519" s="302" t="s">
        <v>8028</v>
      </c>
      <c r="D3519" s="539">
        <v>55001012980</v>
      </c>
      <c r="E3519" s="508" t="s">
        <v>1276</v>
      </c>
      <c r="F3519" s="508" t="s">
        <v>350</v>
      </c>
      <c r="G3519" s="511">
        <v>100</v>
      </c>
      <c r="H3519" s="509">
        <f t="shared" si="85"/>
        <v>80</v>
      </c>
      <c r="I3519" s="501">
        <f t="shared" si="86"/>
        <v>20</v>
      </c>
    </row>
    <row r="3520" spans="1:9" ht="30" x14ac:dyDescent="0.3">
      <c r="A3520" s="494" t="s">
        <v>8568</v>
      </c>
      <c r="B3520" s="510" t="s">
        <v>8569</v>
      </c>
      <c r="C3520" s="302" t="s">
        <v>8570</v>
      </c>
      <c r="D3520" s="514">
        <v>55001025260</v>
      </c>
      <c r="E3520" s="508" t="s">
        <v>1276</v>
      </c>
      <c r="F3520" s="508" t="s">
        <v>350</v>
      </c>
      <c r="G3520" s="511">
        <v>100</v>
      </c>
      <c r="H3520" s="509">
        <f t="shared" si="85"/>
        <v>80</v>
      </c>
      <c r="I3520" s="501">
        <f t="shared" si="86"/>
        <v>20</v>
      </c>
    </row>
    <row r="3521" spans="1:9" ht="30" x14ac:dyDescent="0.3">
      <c r="A3521" s="494" t="s">
        <v>8571</v>
      </c>
      <c r="B3521" s="510" t="s">
        <v>3630</v>
      </c>
      <c r="C3521" s="302" t="s">
        <v>2731</v>
      </c>
      <c r="D3521" s="514">
        <v>55001028117</v>
      </c>
      <c r="E3521" s="508" t="s">
        <v>1276</v>
      </c>
      <c r="F3521" s="508" t="s">
        <v>350</v>
      </c>
      <c r="G3521" s="511">
        <v>100</v>
      </c>
      <c r="H3521" s="509">
        <f t="shared" si="85"/>
        <v>80</v>
      </c>
      <c r="I3521" s="501">
        <f t="shared" si="86"/>
        <v>20</v>
      </c>
    </row>
    <row r="3522" spans="1:9" ht="30" x14ac:dyDescent="0.3">
      <c r="A3522" s="494" t="s">
        <v>8572</v>
      </c>
      <c r="B3522" s="510" t="s">
        <v>8573</v>
      </c>
      <c r="C3522" s="302" t="s">
        <v>495</v>
      </c>
      <c r="D3522" s="514">
        <v>55001002036</v>
      </c>
      <c r="E3522" s="508" t="s">
        <v>1276</v>
      </c>
      <c r="F3522" s="508" t="s">
        <v>350</v>
      </c>
      <c r="G3522" s="511">
        <v>100</v>
      </c>
      <c r="H3522" s="509">
        <f t="shared" si="85"/>
        <v>80</v>
      </c>
      <c r="I3522" s="501">
        <f t="shared" si="86"/>
        <v>20</v>
      </c>
    </row>
    <row r="3523" spans="1:9" ht="30" x14ac:dyDescent="0.3">
      <c r="A3523" s="494" t="s">
        <v>8574</v>
      </c>
      <c r="B3523" s="510" t="s">
        <v>3654</v>
      </c>
      <c r="C3523" s="302" t="s">
        <v>544</v>
      </c>
      <c r="D3523" s="514">
        <v>55001019004</v>
      </c>
      <c r="E3523" s="508" t="s">
        <v>1276</v>
      </c>
      <c r="F3523" s="508" t="s">
        <v>350</v>
      </c>
      <c r="G3523" s="511">
        <v>100</v>
      </c>
      <c r="H3523" s="509">
        <f t="shared" si="85"/>
        <v>80</v>
      </c>
      <c r="I3523" s="501">
        <f t="shared" si="86"/>
        <v>20</v>
      </c>
    </row>
    <row r="3524" spans="1:9" ht="30" x14ac:dyDescent="0.3">
      <c r="A3524" s="494" t="s">
        <v>8575</v>
      </c>
      <c r="B3524" s="510" t="s">
        <v>8576</v>
      </c>
      <c r="C3524" s="302" t="s">
        <v>488</v>
      </c>
      <c r="D3524" s="514">
        <v>62004017239</v>
      </c>
      <c r="E3524" s="508" t="s">
        <v>1276</v>
      </c>
      <c r="F3524" s="508" t="s">
        <v>350</v>
      </c>
      <c r="G3524" s="511">
        <v>100</v>
      </c>
      <c r="H3524" s="509">
        <f t="shared" si="85"/>
        <v>80</v>
      </c>
      <c r="I3524" s="501">
        <f t="shared" si="86"/>
        <v>20</v>
      </c>
    </row>
    <row r="3525" spans="1:9" ht="30" x14ac:dyDescent="0.3">
      <c r="A3525" s="494" t="s">
        <v>8577</v>
      </c>
      <c r="B3525" s="510" t="s">
        <v>2399</v>
      </c>
      <c r="C3525" s="302" t="s">
        <v>899</v>
      </c>
      <c r="D3525" s="514">
        <v>55001020655</v>
      </c>
      <c r="E3525" s="508" t="s">
        <v>1276</v>
      </c>
      <c r="F3525" s="508" t="s">
        <v>350</v>
      </c>
      <c r="G3525" s="511">
        <v>100</v>
      </c>
      <c r="H3525" s="509">
        <f t="shared" si="85"/>
        <v>80</v>
      </c>
      <c r="I3525" s="501">
        <f t="shared" si="86"/>
        <v>20</v>
      </c>
    </row>
    <row r="3526" spans="1:9" ht="30" x14ac:dyDescent="0.3">
      <c r="A3526" s="494" t="s">
        <v>8578</v>
      </c>
      <c r="B3526" s="510" t="s">
        <v>7732</v>
      </c>
      <c r="C3526" s="302" t="s">
        <v>1433</v>
      </c>
      <c r="D3526" s="514">
        <v>55001019678</v>
      </c>
      <c r="E3526" s="508" t="s">
        <v>1276</v>
      </c>
      <c r="F3526" s="508" t="s">
        <v>350</v>
      </c>
      <c r="G3526" s="511">
        <v>100</v>
      </c>
      <c r="H3526" s="509">
        <f t="shared" si="85"/>
        <v>80</v>
      </c>
      <c r="I3526" s="501">
        <f t="shared" si="86"/>
        <v>20</v>
      </c>
    </row>
    <row r="3527" spans="1:9" ht="30" x14ac:dyDescent="0.3">
      <c r="A3527" s="494" t="s">
        <v>8579</v>
      </c>
      <c r="B3527" s="510" t="s">
        <v>8580</v>
      </c>
      <c r="C3527" s="302" t="s">
        <v>545</v>
      </c>
      <c r="D3527" s="514">
        <v>55001006782</v>
      </c>
      <c r="E3527" s="508" t="s">
        <v>1276</v>
      </c>
      <c r="F3527" s="508" t="s">
        <v>350</v>
      </c>
      <c r="G3527" s="511">
        <v>100</v>
      </c>
      <c r="H3527" s="509">
        <f t="shared" si="85"/>
        <v>80</v>
      </c>
      <c r="I3527" s="501">
        <f t="shared" si="86"/>
        <v>20</v>
      </c>
    </row>
    <row r="3528" spans="1:9" ht="30" x14ac:dyDescent="0.3">
      <c r="A3528" s="494" t="s">
        <v>8581</v>
      </c>
      <c r="B3528" s="510" t="s">
        <v>4657</v>
      </c>
      <c r="C3528" s="302" t="s">
        <v>8582</v>
      </c>
      <c r="D3528" s="514">
        <v>55001019309</v>
      </c>
      <c r="E3528" s="508" t="s">
        <v>1276</v>
      </c>
      <c r="F3528" s="508" t="s">
        <v>350</v>
      </c>
      <c r="G3528" s="511">
        <v>100</v>
      </c>
      <c r="H3528" s="509">
        <f t="shared" si="85"/>
        <v>80</v>
      </c>
      <c r="I3528" s="501">
        <f t="shared" si="86"/>
        <v>20</v>
      </c>
    </row>
    <row r="3529" spans="1:9" ht="30" x14ac:dyDescent="0.3">
      <c r="A3529" s="494" t="s">
        <v>8583</v>
      </c>
      <c r="B3529" s="510" t="s">
        <v>2845</v>
      </c>
      <c r="C3529" s="302" t="s">
        <v>1491</v>
      </c>
      <c r="D3529" s="514">
        <v>55001018775</v>
      </c>
      <c r="E3529" s="508" t="s">
        <v>1276</v>
      </c>
      <c r="F3529" s="508" t="s">
        <v>350</v>
      </c>
      <c r="G3529" s="511">
        <v>100</v>
      </c>
      <c r="H3529" s="509">
        <f t="shared" si="85"/>
        <v>80</v>
      </c>
      <c r="I3529" s="501">
        <f t="shared" si="86"/>
        <v>20</v>
      </c>
    </row>
    <row r="3530" spans="1:9" ht="30" x14ac:dyDescent="0.3">
      <c r="A3530" s="494" t="s">
        <v>8584</v>
      </c>
      <c r="B3530" s="510" t="s">
        <v>2622</v>
      </c>
      <c r="C3530" s="302" t="s">
        <v>756</v>
      </c>
      <c r="D3530" s="514">
        <v>43001036837</v>
      </c>
      <c r="E3530" s="508" t="s">
        <v>1276</v>
      </c>
      <c r="F3530" s="508" t="s">
        <v>350</v>
      </c>
      <c r="G3530" s="511">
        <v>100</v>
      </c>
      <c r="H3530" s="509">
        <f t="shared" si="85"/>
        <v>80</v>
      </c>
      <c r="I3530" s="501">
        <f t="shared" si="86"/>
        <v>20</v>
      </c>
    </row>
    <row r="3531" spans="1:9" ht="30" x14ac:dyDescent="0.3">
      <c r="A3531" s="494" t="s">
        <v>8585</v>
      </c>
      <c r="B3531" s="510" t="s">
        <v>8586</v>
      </c>
      <c r="C3531" s="302" t="s">
        <v>2314</v>
      </c>
      <c r="D3531" s="514">
        <v>55001005382</v>
      </c>
      <c r="E3531" s="508" t="s">
        <v>1276</v>
      </c>
      <c r="F3531" s="508" t="s">
        <v>350</v>
      </c>
      <c r="G3531" s="511">
        <v>100</v>
      </c>
      <c r="H3531" s="509">
        <f t="shared" si="85"/>
        <v>80</v>
      </c>
      <c r="I3531" s="501">
        <f t="shared" si="86"/>
        <v>20</v>
      </c>
    </row>
    <row r="3532" spans="1:9" ht="30" x14ac:dyDescent="0.3">
      <c r="A3532" s="494" t="s">
        <v>8587</v>
      </c>
      <c r="B3532" s="510" t="s">
        <v>7114</v>
      </c>
      <c r="C3532" s="302" t="s">
        <v>490</v>
      </c>
      <c r="D3532" s="514">
        <v>55001003515</v>
      </c>
      <c r="E3532" s="508" t="s">
        <v>1276</v>
      </c>
      <c r="F3532" s="508" t="s">
        <v>350</v>
      </c>
      <c r="G3532" s="511">
        <v>100</v>
      </c>
      <c r="H3532" s="509">
        <f t="shared" si="85"/>
        <v>80</v>
      </c>
      <c r="I3532" s="501">
        <f t="shared" si="86"/>
        <v>20</v>
      </c>
    </row>
    <row r="3533" spans="1:9" ht="30" x14ac:dyDescent="0.3">
      <c r="A3533" s="494" t="s">
        <v>8588</v>
      </c>
      <c r="B3533" s="510" t="s">
        <v>8589</v>
      </c>
      <c r="C3533" s="302" t="s">
        <v>1899</v>
      </c>
      <c r="D3533" s="514">
        <v>55001020706</v>
      </c>
      <c r="E3533" s="508" t="s">
        <v>1276</v>
      </c>
      <c r="F3533" s="508" t="s">
        <v>350</v>
      </c>
      <c r="G3533" s="511">
        <v>100</v>
      </c>
      <c r="H3533" s="509">
        <f t="shared" si="85"/>
        <v>80</v>
      </c>
      <c r="I3533" s="501">
        <f t="shared" si="86"/>
        <v>20</v>
      </c>
    </row>
    <row r="3534" spans="1:9" ht="30" x14ac:dyDescent="0.3">
      <c r="A3534" s="494" t="s">
        <v>8590</v>
      </c>
      <c r="B3534" s="510" t="s">
        <v>8591</v>
      </c>
      <c r="C3534" s="302" t="s">
        <v>1273</v>
      </c>
      <c r="D3534" s="514">
        <v>55001007960</v>
      </c>
      <c r="E3534" s="508" t="s">
        <v>1276</v>
      </c>
      <c r="F3534" s="508" t="s">
        <v>350</v>
      </c>
      <c r="G3534" s="511">
        <v>100</v>
      </c>
      <c r="H3534" s="509">
        <f t="shared" si="85"/>
        <v>80</v>
      </c>
      <c r="I3534" s="501">
        <f t="shared" si="86"/>
        <v>20</v>
      </c>
    </row>
    <row r="3535" spans="1:9" ht="30" x14ac:dyDescent="0.3">
      <c r="A3535" s="494" t="s">
        <v>8592</v>
      </c>
      <c r="B3535" s="510" t="s">
        <v>3901</v>
      </c>
      <c r="C3535" s="302" t="s">
        <v>560</v>
      </c>
      <c r="D3535" s="514">
        <v>55001025061</v>
      </c>
      <c r="E3535" s="508" t="s">
        <v>1276</v>
      </c>
      <c r="F3535" s="508" t="s">
        <v>350</v>
      </c>
      <c r="G3535" s="511">
        <v>100</v>
      </c>
      <c r="H3535" s="509">
        <f t="shared" si="85"/>
        <v>80</v>
      </c>
      <c r="I3535" s="501">
        <f t="shared" si="86"/>
        <v>20</v>
      </c>
    </row>
    <row r="3536" spans="1:9" ht="30" x14ac:dyDescent="0.3">
      <c r="A3536" s="494" t="s">
        <v>8593</v>
      </c>
      <c r="B3536" s="510" t="s">
        <v>8594</v>
      </c>
      <c r="C3536" s="302" t="s">
        <v>3981</v>
      </c>
      <c r="D3536" s="514">
        <v>55801030156</v>
      </c>
      <c r="E3536" s="508" t="s">
        <v>1276</v>
      </c>
      <c r="F3536" s="508" t="s">
        <v>350</v>
      </c>
      <c r="G3536" s="511">
        <v>100</v>
      </c>
      <c r="H3536" s="509">
        <f t="shared" si="85"/>
        <v>80</v>
      </c>
      <c r="I3536" s="501">
        <f t="shared" si="86"/>
        <v>20</v>
      </c>
    </row>
    <row r="3537" spans="1:9" ht="30" x14ac:dyDescent="0.3">
      <c r="A3537" s="494" t="s">
        <v>8595</v>
      </c>
      <c r="B3537" s="510" t="s">
        <v>4157</v>
      </c>
      <c r="C3537" s="302" t="s">
        <v>8028</v>
      </c>
      <c r="D3537" s="514">
        <v>55001004461</v>
      </c>
      <c r="E3537" s="508" t="s">
        <v>1276</v>
      </c>
      <c r="F3537" s="508" t="s">
        <v>350</v>
      </c>
      <c r="G3537" s="511">
        <v>100</v>
      </c>
      <c r="H3537" s="509">
        <f t="shared" si="85"/>
        <v>80</v>
      </c>
      <c r="I3537" s="501">
        <f t="shared" si="86"/>
        <v>20</v>
      </c>
    </row>
    <row r="3538" spans="1:9" ht="30" x14ac:dyDescent="0.3">
      <c r="A3538" s="494" t="s">
        <v>8596</v>
      </c>
      <c r="B3538" s="510" t="s">
        <v>3901</v>
      </c>
      <c r="C3538" s="302" t="s">
        <v>6389</v>
      </c>
      <c r="D3538" s="514">
        <v>55001026267</v>
      </c>
      <c r="E3538" s="508" t="s">
        <v>1276</v>
      </c>
      <c r="F3538" s="508" t="s">
        <v>350</v>
      </c>
      <c r="G3538" s="511">
        <v>100</v>
      </c>
      <c r="H3538" s="509">
        <f t="shared" si="85"/>
        <v>80</v>
      </c>
      <c r="I3538" s="501">
        <f t="shared" si="86"/>
        <v>20</v>
      </c>
    </row>
    <row r="3539" spans="1:9" ht="30" x14ac:dyDescent="0.3">
      <c r="A3539" s="494" t="s">
        <v>8597</v>
      </c>
      <c r="B3539" s="510" t="s">
        <v>8598</v>
      </c>
      <c r="C3539" s="302" t="s">
        <v>8599</v>
      </c>
      <c r="D3539" s="514">
        <v>55001019348</v>
      </c>
      <c r="E3539" s="508" t="s">
        <v>1276</v>
      </c>
      <c r="F3539" s="508" t="s">
        <v>350</v>
      </c>
      <c r="G3539" s="511">
        <v>100</v>
      </c>
      <c r="H3539" s="509">
        <f t="shared" si="85"/>
        <v>80</v>
      </c>
      <c r="I3539" s="501">
        <f t="shared" si="86"/>
        <v>20</v>
      </c>
    </row>
    <row r="3540" spans="1:9" ht="30" x14ac:dyDescent="0.3">
      <c r="A3540" s="494" t="s">
        <v>8600</v>
      </c>
      <c r="B3540" s="510" t="s">
        <v>2399</v>
      </c>
      <c r="C3540" s="302" t="s">
        <v>1324</v>
      </c>
      <c r="D3540" s="514">
        <v>55001001442</v>
      </c>
      <c r="E3540" s="508" t="s">
        <v>1276</v>
      </c>
      <c r="F3540" s="508" t="s">
        <v>350</v>
      </c>
      <c r="G3540" s="511">
        <v>100</v>
      </c>
      <c r="H3540" s="509">
        <f t="shared" si="85"/>
        <v>80</v>
      </c>
      <c r="I3540" s="501">
        <f t="shared" si="86"/>
        <v>20</v>
      </c>
    </row>
    <row r="3541" spans="1:9" ht="30" x14ac:dyDescent="0.3">
      <c r="A3541" s="494" t="s">
        <v>8601</v>
      </c>
      <c r="B3541" s="510" t="s">
        <v>2549</v>
      </c>
      <c r="C3541" s="302" t="s">
        <v>1433</v>
      </c>
      <c r="D3541" s="514">
        <v>55001011527</v>
      </c>
      <c r="E3541" s="508" t="s">
        <v>1276</v>
      </c>
      <c r="F3541" s="508" t="s">
        <v>350</v>
      </c>
      <c r="G3541" s="511">
        <v>100</v>
      </c>
      <c r="H3541" s="509">
        <f t="shared" si="85"/>
        <v>80</v>
      </c>
      <c r="I3541" s="501">
        <f t="shared" si="86"/>
        <v>20</v>
      </c>
    </row>
    <row r="3542" spans="1:9" ht="30" x14ac:dyDescent="0.3">
      <c r="A3542" s="494" t="s">
        <v>8602</v>
      </c>
      <c r="B3542" s="510" t="s">
        <v>3304</v>
      </c>
      <c r="C3542" s="302" t="s">
        <v>1746</v>
      </c>
      <c r="D3542" s="514">
        <v>55001002209</v>
      </c>
      <c r="E3542" s="508" t="s">
        <v>1276</v>
      </c>
      <c r="F3542" s="508" t="s">
        <v>350</v>
      </c>
      <c r="G3542" s="511">
        <v>100</v>
      </c>
      <c r="H3542" s="509">
        <f t="shared" si="85"/>
        <v>80</v>
      </c>
      <c r="I3542" s="501">
        <f t="shared" si="86"/>
        <v>20</v>
      </c>
    </row>
    <row r="3543" spans="1:9" ht="30" x14ac:dyDescent="0.3">
      <c r="A3543" s="494" t="s">
        <v>8603</v>
      </c>
      <c r="B3543" s="510" t="s">
        <v>4511</v>
      </c>
      <c r="C3543" s="302" t="s">
        <v>590</v>
      </c>
      <c r="D3543" s="514">
        <v>61009004491</v>
      </c>
      <c r="E3543" s="508" t="s">
        <v>1276</v>
      </c>
      <c r="F3543" s="508" t="s">
        <v>350</v>
      </c>
      <c r="G3543" s="511">
        <v>100</v>
      </c>
      <c r="H3543" s="509">
        <f t="shared" si="85"/>
        <v>80</v>
      </c>
      <c r="I3543" s="501">
        <f t="shared" si="86"/>
        <v>20</v>
      </c>
    </row>
    <row r="3544" spans="1:9" ht="30" x14ac:dyDescent="0.3">
      <c r="A3544" s="494" t="s">
        <v>8604</v>
      </c>
      <c r="B3544" s="510" t="s">
        <v>8605</v>
      </c>
      <c r="C3544" s="302" t="s">
        <v>603</v>
      </c>
      <c r="D3544" s="514">
        <v>55001019507</v>
      </c>
      <c r="E3544" s="508" t="s">
        <v>1276</v>
      </c>
      <c r="F3544" s="508" t="s">
        <v>350</v>
      </c>
      <c r="G3544" s="511">
        <v>100</v>
      </c>
      <c r="H3544" s="509">
        <f t="shared" si="85"/>
        <v>80</v>
      </c>
      <c r="I3544" s="501">
        <f t="shared" si="86"/>
        <v>20</v>
      </c>
    </row>
    <row r="3545" spans="1:9" ht="30" x14ac:dyDescent="0.3">
      <c r="A3545" s="494" t="s">
        <v>8606</v>
      </c>
      <c r="B3545" s="510" t="s">
        <v>899</v>
      </c>
      <c r="C3545" s="302" t="s">
        <v>2549</v>
      </c>
      <c r="D3545" s="514">
        <v>55001026820</v>
      </c>
      <c r="E3545" s="508" t="s">
        <v>1276</v>
      </c>
      <c r="F3545" s="508" t="s">
        <v>350</v>
      </c>
      <c r="G3545" s="511">
        <v>100</v>
      </c>
      <c r="H3545" s="509">
        <f t="shared" ref="H3545:H3608" si="87">G3545-I3545</f>
        <v>80</v>
      </c>
      <c r="I3545" s="501">
        <f t="shared" ref="I3545:I3608" si="88">G3545*20%</f>
        <v>20</v>
      </c>
    </row>
    <row r="3546" spans="1:9" ht="30" x14ac:dyDescent="0.3">
      <c r="A3546" s="494" t="s">
        <v>8607</v>
      </c>
      <c r="B3546" s="510" t="s">
        <v>5798</v>
      </c>
      <c r="C3546" s="302" t="s">
        <v>8608</v>
      </c>
      <c r="D3546" s="513">
        <v>18001041681</v>
      </c>
      <c r="E3546" s="508" t="s">
        <v>1276</v>
      </c>
      <c r="F3546" s="508" t="s">
        <v>350</v>
      </c>
      <c r="G3546" s="511">
        <v>100</v>
      </c>
      <c r="H3546" s="509">
        <f t="shared" si="87"/>
        <v>80</v>
      </c>
      <c r="I3546" s="501">
        <f t="shared" si="88"/>
        <v>20</v>
      </c>
    </row>
    <row r="3547" spans="1:9" ht="30" x14ac:dyDescent="0.3">
      <c r="A3547" s="494" t="s">
        <v>8609</v>
      </c>
      <c r="B3547" s="510" t="s">
        <v>8610</v>
      </c>
      <c r="C3547" s="302" t="s">
        <v>4311</v>
      </c>
      <c r="D3547" s="513">
        <v>62005002781</v>
      </c>
      <c r="E3547" s="508" t="s">
        <v>1276</v>
      </c>
      <c r="F3547" s="508" t="s">
        <v>350</v>
      </c>
      <c r="G3547" s="511">
        <v>100</v>
      </c>
      <c r="H3547" s="509">
        <f t="shared" si="87"/>
        <v>80</v>
      </c>
      <c r="I3547" s="501">
        <f t="shared" si="88"/>
        <v>20</v>
      </c>
    </row>
    <row r="3548" spans="1:9" ht="30" x14ac:dyDescent="0.3">
      <c r="A3548" s="494" t="s">
        <v>8611</v>
      </c>
      <c r="B3548" s="510" t="s">
        <v>668</v>
      </c>
      <c r="C3548" s="302" t="s">
        <v>8612</v>
      </c>
      <c r="D3548" s="513">
        <v>60003003050</v>
      </c>
      <c r="E3548" s="508" t="s">
        <v>1276</v>
      </c>
      <c r="F3548" s="508" t="s">
        <v>350</v>
      </c>
      <c r="G3548" s="511">
        <v>100</v>
      </c>
      <c r="H3548" s="509">
        <f t="shared" si="87"/>
        <v>80</v>
      </c>
      <c r="I3548" s="501">
        <f t="shared" si="88"/>
        <v>20</v>
      </c>
    </row>
    <row r="3549" spans="1:9" ht="30" x14ac:dyDescent="0.3">
      <c r="A3549" s="494" t="s">
        <v>8613</v>
      </c>
      <c r="B3549" s="510" t="s">
        <v>1486</v>
      </c>
      <c r="C3549" s="302" t="s">
        <v>8614</v>
      </c>
      <c r="D3549" s="513">
        <v>18001026724</v>
      </c>
      <c r="E3549" s="508" t="s">
        <v>1276</v>
      </c>
      <c r="F3549" s="508" t="s">
        <v>350</v>
      </c>
      <c r="G3549" s="511">
        <v>100</v>
      </c>
      <c r="H3549" s="509">
        <f t="shared" si="87"/>
        <v>80</v>
      </c>
      <c r="I3549" s="501">
        <f t="shared" si="88"/>
        <v>20</v>
      </c>
    </row>
    <row r="3550" spans="1:9" ht="30" x14ac:dyDescent="0.3">
      <c r="A3550" s="494" t="s">
        <v>8615</v>
      </c>
      <c r="B3550" s="510" t="s">
        <v>871</v>
      </c>
      <c r="C3550" s="302" t="s">
        <v>2695</v>
      </c>
      <c r="D3550" s="513">
        <v>18001073016</v>
      </c>
      <c r="E3550" s="508" t="s">
        <v>1276</v>
      </c>
      <c r="F3550" s="508" t="s">
        <v>350</v>
      </c>
      <c r="G3550" s="511">
        <v>100</v>
      </c>
      <c r="H3550" s="509">
        <f t="shared" si="87"/>
        <v>80</v>
      </c>
      <c r="I3550" s="501">
        <f t="shared" si="88"/>
        <v>20</v>
      </c>
    </row>
    <row r="3551" spans="1:9" ht="30" x14ac:dyDescent="0.3">
      <c r="A3551" s="494" t="s">
        <v>8616</v>
      </c>
      <c r="B3551" s="510" t="s">
        <v>2447</v>
      </c>
      <c r="C3551" s="302" t="s">
        <v>2977</v>
      </c>
      <c r="D3551" s="513">
        <v>18001050783</v>
      </c>
      <c r="E3551" s="508" t="s">
        <v>1276</v>
      </c>
      <c r="F3551" s="508" t="s">
        <v>350</v>
      </c>
      <c r="G3551" s="511">
        <v>100</v>
      </c>
      <c r="H3551" s="509">
        <f t="shared" si="87"/>
        <v>80</v>
      </c>
      <c r="I3551" s="501">
        <f t="shared" si="88"/>
        <v>20</v>
      </c>
    </row>
    <row r="3552" spans="1:9" ht="30" x14ac:dyDescent="0.3">
      <c r="A3552" s="494" t="s">
        <v>8617</v>
      </c>
      <c r="B3552" s="510" t="s">
        <v>491</v>
      </c>
      <c r="C3552" s="302" t="s">
        <v>6642</v>
      </c>
      <c r="D3552" s="513">
        <v>18001041890</v>
      </c>
      <c r="E3552" s="508" t="s">
        <v>1276</v>
      </c>
      <c r="F3552" s="508" t="s">
        <v>350</v>
      </c>
      <c r="G3552" s="511">
        <v>100</v>
      </c>
      <c r="H3552" s="509">
        <f t="shared" si="87"/>
        <v>80</v>
      </c>
      <c r="I3552" s="501">
        <f t="shared" si="88"/>
        <v>20</v>
      </c>
    </row>
    <row r="3553" spans="1:9" ht="30" x14ac:dyDescent="0.3">
      <c r="A3553" s="494" t="s">
        <v>8618</v>
      </c>
      <c r="B3553" s="510" t="s">
        <v>1758</v>
      </c>
      <c r="C3553" s="302" t="s">
        <v>2986</v>
      </c>
      <c r="D3553" s="513">
        <v>18001047189</v>
      </c>
      <c r="E3553" s="508" t="s">
        <v>1276</v>
      </c>
      <c r="F3553" s="508" t="s">
        <v>350</v>
      </c>
      <c r="G3553" s="511">
        <v>100</v>
      </c>
      <c r="H3553" s="509">
        <f t="shared" si="87"/>
        <v>80</v>
      </c>
      <c r="I3553" s="501">
        <f t="shared" si="88"/>
        <v>20</v>
      </c>
    </row>
    <row r="3554" spans="1:9" ht="30" x14ac:dyDescent="0.3">
      <c r="A3554" s="494" t="s">
        <v>8619</v>
      </c>
      <c r="B3554" s="510" t="s">
        <v>636</v>
      </c>
      <c r="C3554" s="302" t="s">
        <v>1284</v>
      </c>
      <c r="D3554" s="513">
        <v>18001014937</v>
      </c>
      <c r="E3554" s="508" t="s">
        <v>1276</v>
      </c>
      <c r="F3554" s="508" t="s">
        <v>350</v>
      </c>
      <c r="G3554" s="511">
        <v>100</v>
      </c>
      <c r="H3554" s="509">
        <f t="shared" si="87"/>
        <v>80</v>
      </c>
      <c r="I3554" s="501">
        <f t="shared" si="88"/>
        <v>20</v>
      </c>
    </row>
    <row r="3555" spans="1:9" ht="30" x14ac:dyDescent="0.3">
      <c r="A3555" s="494" t="s">
        <v>8620</v>
      </c>
      <c r="B3555" s="510" t="s">
        <v>8621</v>
      </c>
      <c r="C3555" s="302" t="s">
        <v>7752</v>
      </c>
      <c r="D3555" s="513">
        <v>18001046444</v>
      </c>
      <c r="E3555" s="508" t="s">
        <v>1276</v>
      </c>
      <c r="F3555" s="508" t="s">
        <v>350</v>
      </c>
      <c r="G3555" s="511">
        <v>100</v>
      </c>
      <c r="H3555" s="509">
        <f t="shared" si="87"/>
        <v>80</v>
      </c>
      <c r="I3555" s="501">
        <f t="shared" si="88"/>
        <v>20</v>
      </c>
    </row>
    <row r="3556" spans="1:9" ht="30" x14ac:dyDescent="0.3">
      <c r="A3556" s="494" t="s">
        <v>8622</v>
      </c>
      <c r="B3556" s="510" t="s">
        <v>483</v>
      </c>
      <c r="C3556" s="302" t="s">
        <v>3250</v>
      </c>
      <c r="D3556" s="513">
        <v>18001046500</v>
      </c>
      <c r="E3556" s="508" t="s">
        <v>1276</v>
      </c>
      <c r="F3556" s="508" t="s">
        <v>350</v>
      </c>
      <c r="G3556" s="511">
        <v>100</v>
      </c>
      <c r="H3556" s="509">
        <f t="shared" si="87"/>
        <v>80</v>
      </c>
      <c r="I3556" s="501">
        <f t="shared" si="88"/>
        <v>20</v>
      </c>
    </row>
    <row r="3557" spans="1:9" ht="30" x14ac:dyDescent="0.3">
      <c r="A3557" s="494" t="s">
        <v>8623</v>
      </c>
      <c r="B3557" s="510" t="s">
        <v>1508</v>
      </c>
      <c r="C3557" s="302" t="s">
        <v>8624</v>
      </c>
      <c r="D3557" s="513">
        <v>18001055331</v>
      </c>
      <c r="E3557" s="508" t="s">
        <v>1276</v>
      </c>
      <c r="F3557" s="508" t="s">
        <v>350</v>
      </c>
      <c r="G3557" s="511">
        <v>100</v>
      </c>
      <c r="H3557" s="509">
        <f t="shared" si="87"/>
        <v>80</v>
      </c>
      <c r="I3557" s="501">
        <f t="shared" si="88"/>
        <v>20</v>
      </c>
    </row>
    <row r="3558" spans="1:9" ht="30" x14ac:dyDescent="0.3">
      <c r="A3558" s="494" t="s">
        <v>8625</v>
      </c>
      <c r="B3558" s="510" t="s">
        <v>2492</v>
      </c>
      <c r="C3558" s="302" t="s">
        <v>8626</v>
      </c>
      <c r="D3558" s="513">
        <v>18001012163</v>
      </c>
      <c r="E3558" s="508" t="s">
        <v>1276</v>
      </c>
      <c r="F3558" s="508" t="s">
        <v>350</v>
      </c>
      <c r="G3558" s="511">
        <v>100</v>
      </c>
      <c r="H3558" s="509">
        <f t="shared" si="87"/>
        <v>80</v>
      </c>
      <c r="I3558" s="501">
        <f t="shared" si="88"/>
        <v>20</v>
      </c>
    </row>
    <row r="3559" spans="1:9" ht="30" x14ac:dyDescent="0.3">
      <c r="A3559" s="494" t="s">
        <v>8627</v>
      </c>
      <c r="B3559" s="510" t="s">
        <v>726</v>
      </c>
      <c r="C3559" s="302" t="s">
        <v>2038</v>
      </c>
      <c r="D3559" s="513">
        <v>18001023264</v>
      </c>
      <c r="E3559" s="508" t="s">
        <v>1276</v>
      </c>
      <c r="F3559" s="508" t="s">
        <v>350</v>
      </c>
      <c r="G3559" s="511">
        <v>100</v>
      </c>
      <c r="H3559" s="509">
        <f t="shared" si="87"/>
        <v>80</v>
      </c>
      <c r="I3559" s="501">
        <f t="shared" si="88"/>
        <v>20</v>
      </c>
    </row>
    <row r="3560" spans="1:9" ht="30" x14ac:dyDescent="0.3">
      <c r="A3560" s="494" t="s">
        <v>8628</v>
      </c>
      <c r="B3560" s="510" t="s">
        <v>488</v>
      </c>
      <c r="C3560" s="302" t="s">
        <v>8629</v>
      </c>
      <c r="D3560" s="513">
        <v>18001057068</v>
      </c>
      <c r="E3560" s="508" t="s">
        <v>1276</v>
      </c>
      <c r="F3560" s="508" t="s">
        <v>350</v>
      </c>
      <c r="G3560" s="511">
        <v>100</v>
      </c>
      <c r="H3560" s="509">
        <f t="shared" si="87"/>
        <v>80</v>
      </c>
      <c r="I3560" s="501">
        <f t="shared" si="88"/>
        <v>20</v>
      </c>
    </row>
    <row r="3561" spans="1:9" ht="30" x14ac:dyDescent="0.3">
      <c r="A3561" s="494" t="s">
        <v>8630</v>
      </c>
      <c r="B3561" s="510" t="s">
        <v>3678</v>
      </c>
      <c r="C3561" s="302" t="s">
        <v>6448</v>
      </c>
      <c r="D3561" s="513">
        <v>18001020716</v>
      </c>
      <c r="E3561" s="508" t="s">
        <v>1276</v>
      </c>
      <c r="F3561" s="508" t="s">
        <v>350</v>
      </c>
      <c r="G3561" s="511">
        <v>100</v>
      </c>
      <c r="H3561" s="509">
        <f t="shared" si="87"/>
        <v>80</v>
      </c>
      <c r="I3561" s="501">
        <f t="shared" si="88"/>
        <v>20</v>
      </c>
    </row>
    <row r="3562" spans="1:9" ht="30" x14ac:dyDescent="0.3">
      <c r="A3562" s="494" t="s">
        <v>8631</v>
      </c>
      <c r="B3562" s="510" t="s">
        <v>1838</v>
      </c>
      <c r="C3562" s="302" t="s">
        <v>3235</v>
      </c>
      <c r="D3562" s="513">
        <v>18001060703</v>
      </c>
      <c r="E3562" s="508" t="s">
        <v>1276</v>
      </c>
      <c r="F3562" s="508" t="s">
        <v>350</v>
      </c>
      <c r="G3562" s="511">
        <v>100</v>
      </c>
      <c r="H3562" s="509">
        <f t="shared" si="87"/>
        <v>80</v>
      </c>
      <c r="I3562" s="501">
        <f t="shared" si="88"/>
        <v>20</v>
      </c>
    </row>
    <row r="3563" spans="1:9" ht="30" x14ac:dyDescent="0.3">
      <c r="A3563" s="494" t="s">
        <v>8632</v>
      </c>
      <c r="B3563" s="510" t="s">
        <v>1899</v>
      </c>
      <c r="C3563" s="302" t="s">
        <v>2486</v>
      </c>
      <c r="D3563" s="514" t="s">
        <v>8633</v>
      </c>
      <c r="E3563" s="508" t="s">
        <v>1276</v>
      </c>
      <c r="F3563" s="508" t="s">
        <v>350</v>
      </c>
      <c r="G3563" s="511">
        <v>100</v>
      </c>
      <c r="H3563" s="509">
        <f t="shared" si="87"/>
        <v>80</v>
      </c>
      <c r="I3563" s="501">
        <f t="shared" si="88"/>
        <v>20</v>
      </c>
    </row>
    <row r="3564" spans="1:9" ht="30" x14ac:dyDescent="0.3">
      <c r="A3564" s="494" t="s">
        <v>8634</v>
      </c>
      <c r="B3564" s="510" t="s">
        <v>8028</v>
      </c>
      <c r="C3564" s="302" t="s">
        <v>2933</v>
      </c>
      <c r="D3564" s="513">
        <v>18001021045</v>
      </c>
      <c r="E3564" s="508" t="s">
        <v>1276</v>
      </c>
      <c r="F3564" s="508" t="s">
        <v>350</v>
      </c>
      <c r="G3564" s="511">
        <v>100</v>
      </c>
      <c r="H3564" s="509">
        <f t="shared" si="87"/>
        <v>80</v>
      </c>
      <c r="I3564" s="501">
        <f t="shared" si="88"/>
        <v>20</v>
      </c>
    </row>
    <row r="3565" spans="1:9" ht="30" x14ac:dyDescent="0.3">
      <c r="A3565" s="494" t="s">
        <v>8635</v>
      </c>
      <c r="B3565" s="510" t="s">
        <v>2608</v>
      </c>
      <c r="C3565" s="302" t="s">
        <v>8636</v>
      </c>
      <c r="D3565" s="513">
        <v>18001043082</v>
      </c>
      <c r="E3565" s="508" t="s">
        <v>1276</v>
      </c>
      <c r="F3565" s="508" t="s">
        <v>350</v>
      </c>
      <c r="G3565" s="511">
        <v>100</v>
      </c>
      <c r="H3565" s="509">
        <f t="shared" si="87"/>
        <v>80</v>
      </c>
      <c r="I3565" s="501">
        <f t="shared" si="88"/>
        <v>20</v>
      </c>
    </row>
    <row r="3566" spans="1:9" ht="30" x14ac:dyDescent="0.3">
      <c r="A3566" s="494" t="s">
        <v>8637</v>
      </c>
      <c r="B3566" s="510" t="s">
        <v>899</v>
      </c>
      <c r="C3566" s="302" t="s">
        <v>8638</v>
      </c>
      <c r="D3566" s="513">
        <v>18001045630</v>
      </c>
      <c r="E3566" s="508" t="s">
        <v>1276</v>
      </c>
      <c r="F3566" s="508" t="s">
        <v>350</v>
      </c>
      <c r="G3566" s="511">
        <v>100</v>
      </c>
      <c r="H3566" s="509">
        <f t="shared" si="87"/>
        <v>80</v>
      </c>
      <c r="I3566" s="501">
        <f t="shared" si="88"/>
        <v>20</v>
      </c>
    </row>
    <row r="3567" spans="1:9" ht="30" x14ac:dyDescent="0.3">
      <c r="A3567" s="494" t="s">
        <v>8639</v>
      </c>
      <c r="B3567" s="510" t="s">
        <v>1001</v>
      </c>
      <c r="C3567" s="302" t="s">
        <v>5968</v>
      </c>
      <c r="D3567" s="513">
        <v>18001010960</v>
      </c>
      <c r="E3567" s="508" t="s">
        <v>1276</v>
      </c>
      <c r="F3567" s="508" t="s">
        <v>350</v>
      </c>
      <c r="G3567" s="511">
        <v>100</v>
      </c>
      <c r="H3567" s="509">
        <f t="shared" si="87"/>
        <v>80</v>
      </c>
      <c r="I3567" s="501">
        <f t="shared" si="88"/>
        <v>20</v>
      </c>
    </row>
    <row r="3568" spans="1:9" ht="30" x14ac:dyDescent="0.3">
      <c r="A3568" s="494" t="s">
        <v>8640</v>
      </c>
      <c r="B3568" s="510" t="s">
        <v>991</v>
      </c>
      <c r="C3568" s="302" t="s">
        <v>2093</v>
      </c>
      <c r="D3568" s="513">
        <v>18001070021</v>
      </c>
      <c r="E3568" s="508" t="s">
        <v>1276</v>
      </c>
      <c r="F3568" s="508" t="s">
        <v>350</v>
      </c>
      <c r="G3568" s="511">
        <v>100</v>
      </c>
      <c r="H3568" s="509">
        <f t="shared" si="87"/>
        <v>80</v>
      </c>
      <c r="I3568" s="501">
        <f t="shared" si="88"/>
        <v>20</v>
      </c>
    </row>
    <row r="3569" spans="1:9" ht="30" x14ac:dyDescent="0.3">
      <c r="A3569" s="494" t="s">
        <v>8641</v>
      </c>
      <c r="B3569" s="510" t="s">
        <v>1812</v>
      </c>
      <c r="C3569" s="302" t="s">
        <v>8642</v>
      </c>
      <c r="D3569" s="513">
        <v>18001004226</v>
      </c>
      <c r="E3569" s="508" t="s">
        <v>1276</v>
      </c>
      <c r="F3569" s="508" t="s">
        <v>350</v>
      </c>
      <c r="G3569" s="511">
        <v>100</v>
      </c>
      <c r="H3569" s="509">
        <f t="shared" si="87"/>
        <v>80</v>
      </c>
      <c r="I3569" s="501">
        <f t="shared" si="88"/>
        <v>20</v>
      </c>
    </row>
    <row r="3570" spans="1:9" ht="30" x14ac:dyDescent="0.3">
      <c r="A3570" s="494" t="s">
        <v>8643</v>
      </c>
      <c r="B3570" s="510" t="s">
        <v>6606</v>
      </c>
      <c r="C3570" s="302" t="s">
        <v>7802</v>
      </c>
      <c r="D3570" s="513">
        <v>18001056426</v>
      </c>
      <c r="E3570" s="508" t="s">
        <v>1276</v>
      </c>
      <c r="F3570" s="508" t="s">
        <v>350</v>
      </c>
      <c r="G3570" s="511">
        <v>100</v>
      </c>
      <c r="H3570" s="509">
        <f t="shared" si="87"/>
        <v>80</v>
      </c>
      <c r="I3570" s="501">
        <f t="shared" si="88"/>
        <v>20</v>
      </c>
    </row>
    <row r="3571" spans="1:9" ht="30" x14ac:dyDescent="0.3">
      <c r="A3571" s="494" t="s">
        <v>8644</v>
      </c>
      <c r="B3571" s="510" t="s">
        <v>756</v>
      </c>
      <c r="C3571" s="302" t="s">
        <v>2515</v>
      </c>
      <c r="D3571" s="513">
        <v>18001051585</v>
      </c>
      <c r="E3571" s="508" t="s">
        <v>1276</v>
      </c>
      <c r="F3571" s="508" t="s">
        <v>350</v>
      </c>
      <c r="G3571" s="511">
        <v>100</v>
      </c>
      <c r="H3571" s="509">
        <f t="shared" si="87"/>
        <v>80</v>
      </c>
      <c r="I3571" s="501">
        <f t="shared" si="88"/>
        <v>20</v>
      </c>
    </row>
    <row r="3572" spans="1:9" ht="30" x14ac:dyDescent="0.3">
      <c r="A3572" s="494" t="s">
        <v>8645</v>
      </c>
      <c r="B3572" s="510" t="s">
        <v>488</v>
      </c>
      <c r="C3572" s="302" t="s">
        <v>2366</v>
      </c>
      <c r="D3572" s="513">
        <v>18001063569</v>
      </c>
      <c r="E3572" s="508" t="s">
        <v>1276</v>
      </c>
      <c r="F3572" s="508" t="s">
        <v>350</v>
      </c>
      <c r="G3572" s="511">
        <v>100</v>
      </c>
      <c r="H3572" s="509">
        <f t="shared" si="87"/>
        <v>80</v>
      </c>
      <c r="I3572" s="501">
        <f t="shared" si="88"/>
        <v>20</v>
      </c>
    </row>
    <row r="3573" spans="1:9" ht="30" x14ac:dyDescent="0.3">
      <c r="A3573" s="494" t="s">
        <v>8646</v>
      </c>
      <c r="B3573" s="510" t="s">
        <v>1063</v>
      </c>
      <c r="C3573" s="302" t="s">
        <v>3208</v>
      </c>
      <c r="D3573" s="513">
        <v>18001004484</v>
      </c>
      <c r="E3573" s="508" t="s">
        <v>1276</v>
      </c>
      <c r="F3573" s="508" t="s">
        <v>350</v>
      </c>
      <c r="G3573" s="511">
        <v>100</v>
      </c>
      <c r="H3573" s="509">
        <f t="shared" si="87"/>
        <v>80</v>
      </c>
      <c r="I3573" s="501">
        <f t="shared" si="88"/>
        <v>20</v>
      </c>
    </row>
    <row r="3574" spans="1:9" ht="30" x14ac:dyDescent="0.3">
      <c r="A3574" s="494" t="s">
        <v>8647</v>
      </c>
      <c r="B3574" s="510" t="s">
        <v>756</v>
      </c>
      <c r="C3574" s="302" t="s">
        <v>3061</v>
      </c>
      <c r="D3574" s="513">
        <v>18001027356</v>
      </c>
      <c r="E3574" s="508" t="s">
        <v>1276</v>
      </c>
      <c r="F3574" s="508" t="s">
        <v>350</v>
      </c>
      <c r="G3574" s="511">
        <v>100</v>
      </c>
      <c r="H3574" s="509">
        <f t="shared" si="87"/>
        <v>80</v>
      </c>
      <c r="I3574" s="501">
        <f t="shared" si="88"/>
        <v>20</v>
      </c>
    </row>
    <row r="3575" spans="1:9" ht="30" x14ac:dyDescent="0.3">
      <c r="A3575" s="494" t="s">
        <v>8648</v>
      </c>
      <c r="B3575" s="510" t="s">
        <v>515</v>
      </c>
      <c r="C3575" s="302" t="s">
        <v>1351</v>
      </c>
      <c r="D3575" s="513">
        <v>18001024627</v>
      </c>
      <c r="E3575" s="508" t="s">
        <v>1276</v>
      </c>
      <c r="F3575" s="508" t="s">
        <v>350</v>
      </c>
      <c r="G3575" s="511">
        <v>100</v>
      </c>
      <c r="H3575" s="509">
        <f t="shared" si="87"/>
        <v>80</v>
      </c>
      <c r="I3575" s="501">
        <f t="shared" si="88"/>
        <v>20</v>
      </c>
    </row>
    <row r="3576" spans="1:9" ht="30" x14ac:dyDescent="0.3">
      <c r="A3576" s="494" t="s">
        <v>8649</v>
      </c>
      <c r="B3576" s="510" t="s">
        <v>501</v>
      </c>
      <c r="C3576" s="302" t="s">
        <v>8650</v>
      </c>
      <c r="D3576" s="513">
        <v>18001033240</v>
      </c>
      <c r="E3576" s="508" t="s">
        <v>1276</v>
      </c>
      <c r="F3576" s="508" t="s">
        <v>350</v>
      </c>
      <c r="G3576" s="511">
        <v>100</v>
      </c>
      <c r="H3576" s="509">
        <f t="shared" si="87"/>
        <v>80</v>
      </c>
      <c r="I3576" s="501">
        <f t="shared" si="88"/>
        <v>20</v>
      </c>
    </row>
    <row r="3577" spans="1:9" ht="30" x14ac:dyDescent="0.3">
      <c r="A3577" s="494" t="s">
        <v>8651</v>
      </c>
      <c r="B3577" s="510" t="s">
        <v>8652</v>
      </c>
      <c r="C3577" s="302" t="s">
        <v>8653</v>
      </c>
      <c r="D3577" s="513">
        <v>18001073103</v>
      </c>
      <c r="E3577" s="508" t="s">
        <v>1276</v>
      </c>
      <c r="F3577" s="508" t="s">
        <v>350</v>
      </c>
      <c r="G3577" s="511">
        <v>100</v>
      </c>
      <c r="H3577" s="509">
        <f t="shared" si="87"/>
        <v>80</v>
      </c>
      <c r="I3577" s="501">
        <f t="shared" si="88"/>
        <v>20</v>
      </c>
    </row>
    <row r="3578" spans="1:9" ht="30" x14ac:dyDescent="0.3">
      <c r="A3578" s="494" t="s">
        <v>8654</v>
      </c>
      <c r="B3578" s="510" t="s">
        <v>506</v>
      </c>
      <c r="C3578" s="302" t="s">
        <v>7974</v>
      </c>
      <c r="D3578" s="513">
        <v>18001062542</v>
      </c>
      <c r="E3578" s="508" t="s">
        <v>1276</v>
      </c>
      <c r="F3578" s="508" t="s">
        <v>350</v>
      </c>
      <c r="G3578" s="511">
        <v>100</v>
      </c>
      <c r="H3578" s="509">
        <f t="shared" si="87"/>
        <v>80</v>
      </c>
      <c r="I3578" s="501">
        <f t="shared" si="88"/>
        <v>20</v>
      </c>
    </row>
    <row r="3579" spans="1:9" ht="30" x14ac:dyDescent="0.3">
      <c r="A3579" s="494" t="s">
        <v>8655</v>
      </c>
      <c r="B3579" s="510" t="s">
        <v>514</v>
      </c>
      <c r="C3579" s="302" t="s">
        <v>4743</v>
      </c>
      <c r="D3579" s="513">
        <v>18001028890</v>
      </c>
      <c r="E3579" s="508" t="s">
        <v>1276</v>
      </c>
      <c r="F3579" s="508" t="s">
        <v>350</v>
      </c>
      <c r="G3579" s="511">
        <v>100</v>
      </c>
      <c r="H3579" s="509">
        <f t="shared" si="87"/>
        <v>80</v>
      </c>
      <c r="I3579" s="501">
        <f t="shared" si="88"/>
        <v>20</v>
      </c>
    </row>
    <row r="3580" spans="1:9" ht="30" x14ac:dyDescent="0.3">
      <c r="A3580" s="494" t="s">
        <v>8656</v>
      </c>
      <c r="B3580" s="510" t="s">
        <v>1308</v>
      </c>
      <c r="C3580" s="302" t="s">
        <v>8657</v>
      </c>
      <c r="D3580" s="513">
        <v>18001013952</v>
      </c>
      <c r="E3580" s="508" t="s">
        <v>1276</v>
      </c>
      <c r="F3580" s="508" t="s">
        <v>350</v>
      </c>
      <c r="G3580" s="511">
        <v>100</v>
      </c>
      <c r="H3580" s="509">
        <f t="shared" si="87"/>
        <v>80</v>
      </c>
      <c r="I3580" s="501">
        <f t="shared" si="88"/>
        <v>20</v>
      </c>
    </row>
    <row r="3581" spans="1:9" ht="30" x14ac:dyDescent="0.3">
      <c r="A3581" s="494" t="s">
        <v>8658</v>
      </c>
      <c r="B3581" s="510" t="s">
        <v>881</v>
      </c>
      <c r="C3581" s="302" t="s">
        <v>1005</v>
      </c>
      <c r="D3581" s="513">
        <v>18001000326</v>
      </c>
      <c r="E3581" s="508" t="s">
        <v>1276</v>
      </c>
      <c r="F3581" s="508" t="s">
        <v>350</v>
      </c>
      <c r="G3581" s="511">
        <v>100</v>
      </c>
      <c r="H3581" s="509">
        <f t="shared" si="87"/>
        <v>80</v>
      </c>
      <c r="I3581" s="501">
        <f t="shared" si="88"/>
        <v>20</v>
      </c>
    </row>
    <row r="3582" spans="1:9" ht="30" x14ac:dyDescent="0.3">
      <c r="A3582" s="494" t="s">
        <v>8659</v>
      </c>
      <c r="B3582" s="510" t="s">
        <v>3221</v>
      </c>
      <c r="C3582" s="302" t="s">
        <v>1804</v>
      </c>
      <c r="D3582" s="513">
        <v>18001018921</v>
      </c>
      <c r="E3582" s="508" t="s">
        <v>1276</v>
      </c>
      <c r="F3582" s="508" t="s">
        <v>350</v>
      </c>
      <c r="G3582" s="511">
        <v>100</v>
      </c>
      <c r="H3582" s="509">
        <f t="shared" si="87"/>
        <v>80</v>
      </c>
      <c r="I3582" s="501">
        <f t="shared" si="88"/>
        <v>20</v>
      </c>
    </row>
    <row r="3583" spans="1:9" ht="30" x14ac:dyDescent="0.3">
      <c r="A3583" s="494" t="s">
        <v>8660</v>
      </c>
      <c r="B3583" s="510" t="s">
        <v>1382</v>
      </c>
      <c r="C3583" s="302" t="s">
        <v>2333</v>
      </c>
      <c r="D3583" s="513">
        <v>18001030288</v>
      </c>
      <c r="E3583" s="508" t="s">
        <v>1276</v>
      </c>
      <c r="F3583" s="508" t="s">
        <v>350</v>
      </c>
      <c r="G3583" s="511">
        <v>100</v>
      </c>
      <c r="H3583" s="509">
        <f t="shared" si="87"/>
        <v>80</v>
      </c>
      <c r="I3583" s="501">
        <f t="shared" si="88"/>
        <v>20</v>
      </c>
    </row>
    <row r="3584" spans="1:9" ht="30" x14ac:dyDescent="0.3">
      <c r="A3584" s="494" t="s">
        <v>8661</v>
      </c>
      <c r="B3584" s="510" t="s">
        <v>4475</v>
      </c>
      <c r="C3584" s="302" t="s">
        <v>1069</v>
      </c>
      <c r="D3584" s="513">
        <v>18001054018</v>
      </c>
      <c r="E3584" s="508" t="s">
        <v>1276</v>
      </c>
      <c r="F3584" s="508" t="s">
        <v>350</v>
      </c>
      <c r="G3584" s="511">
        <v>100</v>
      </c>
      <c r="H3584" s="509">
        <f t="shared" si="87"/>
        <v>80</v>
      </c>
      <c r="I3584" s="501">
        <f t="shared" si="88"/>
        <v>20</v>
      </c>
    </row>
    <row r="3585" spans="1:9" ht="30" x14ac:dyDescent="0.3">
      <c r="A3585" s="494" t="s">
        <v>8662</v>
      </c>
      <c r="B3585" s="510" t="s">
        <v>1001</v>
      </c>
      <c r="C3585" s="302" t="s">
        <v>8263</v>
      </c>
      <c r="D3585" s="513">
        <v>41001029597</v>
      </c>
      <c r="E3585" s="508" t="s">
        <v>1276</v>
      </c>
      <c r="F3585" s="508" t="s">
        <v>350</v>
      </c>
      <c r="G3585" s="511">
        <v>100</v>
      </c>
      <c r="H3585" s="509">
        <f t="shared" si="87"/>
        <v>80</v>
      </c>
      <c r="I3585" s="501">
        <f t="shared" si="88"/>
        <v>20</v>
      </c>
    </row>
    <row r="3586" spans="1:9" ht="30" x14ac:dyDescent="0.3">
      <c r="A3586" s="494" t="s">
        <v>8663</v>
      </c>
      <c r="B3586" s="510" t="s">
        <v>536</v>
      </c>
      <c r="C3586" s="302" t="s">
        <v>8664</v>
      </c>
      <c r="D3586" s="514" t="s">
        <v>8665</v>
      </c>
      <c r="E3586" s="508" t="s">
        <v>1276</v>
      </c>
      <c r="F3586" s="508" t="s">
        <v>350</v>
      </c>
      <c r="G3586" s="511">
        <v>100</v>
      </c>
      <c r="H3586" s="509">
        <f t="shared" si="87"/>
        <v>80</v>
      </c>
      <c r="I3586" s="501">
        <f t="shared" si="88"/>
        <v>20</v>
      </c>
    </row>
    <row r="3587" spans="1:9" ht="30" x14ac:dyDescent="0.3">
      <c r="A3587" s="494" t="s">
        <v>8666</v>
      </c>
      <c r="B3587" s="510" t="s">
        <v>1001</v>
      </c>
      <c r="C3587" s="302" t="s">
        <v>7823</v>
      </c>
      <c r="D3587" s="514" t="s">
        <v>8667</v>
      </c>
      <c r="E3587" s="508" t="s">
        <v>1276</v>
      </c>
      <c r="F3587" s="508" t="s">
        <v>350</v>
      </c>
      <c r="G3587" s="511">
        <v>100</v>
      </c>
      <c r="H3587" s="509">
        <f t="shared" si="87"/>
        <v>80</v>
      </c>
      <c r="I3587" s="501">
        <f t="shared" si="88"/>
        <v>20</v>
      </c>
    </row>
    <row r="3588" spans="1:9" ht="30" x14ac:dyDescent="0.3">
      <c r="A3588" s="494" t="s">
        <v>8668</v>
      </c>
      <c r="B3588" s="510" t="s">
        <v>1371</v>
      </c>
      <c r="C3588" s="302" t="s">
        <v>3016</v>
      </c>
      <c r="D3588" s="513">
        <v>18001064253</v>
      </c>
      <c r="E3588" s="508" t="s">
        <v>1276</v>
      </c>
      <c r="F3588" s="508" t="s">
        <v>350</v>
      </c>
      <c r="G3588" s="511">
        <v>100</v>
      </c>
      <c r="H3588" s="509">
        <f t="shared" si="87"/>
        <v>80</v>
      </c>
      <c r="I3588" s="501">
        <f t="shared" si="88"/>
        <v>20</v>
      </c>
    </row>
    <row r="3589" spans="1:9" ht="30" x14ac:dyDescent="0.3">
      <c r="A3589" s="494" t="s">
        <v>8669</v>
      </c>
      <c r="B3589" s="510" t="s">
        <v>791</v>
      </c>
      <c r="C3589" s="302" t="s">
        <v>1804</v>
      </c>
      <c r="D3589" s="513">
        <v>18001006154</v>
      </c>
      <c r="E3589" s="508" t="s">
        <v>1276</v>
      </c>
      <c r="F3589" s="508" t="s">
        <v>350</v>
      </c>
      <c r="G3589" s="511">
        <v>100</v>
      </c>
      <c r="H3589" s="509">
        <f t="shared" si="87"/>
        <v>80</v>
      </c>
      <c r="I3589" s="501">
        <f t="shared" si="88"/>
        <v>20</v>
      </c>
    </row>
    <row r="3590" spans="1:9" ht="30" x14ac:dyDescent="0.3">
      <c r="A3590" s="494" t="s">
        <v>8670</v>
      </c>
      <c r="B3590" s="510" t="s">
        <v>1545</v>
      </c>
      <c r="C3590" s="302" t="s">
        <v>8011</v>
      </c>
      <c r="D3590" s="513">
        <v>18001044709</v>
      </c>
      <c r="E3590" s="508" t="s">
        <v>1276</v>
      </c>
      <c r="F3590" s="508" t="s">
        <v>350</v>
      </c>
      <c r="G3590" s="511">
        <v>100</v>
      </c>
      <c r="H3590" s="509">
        <f t="shared" si="87"/>
        <v>80</v>
      </c>
      <c r="I3590" s="501">
        <f t="shared" si="88"/>
        <v>20</v>
      </c>
    </row>
    <row r="3591" spans="1:9" ht="30" x14ac:dyDescent="0.3">
      <c r="A3591" s="494" t="s">
        <v>8671</v>
      </c>
      <c r="B3591" s="510" t="s">
        <v>5223</v>
      </c>
      <c r="C3591" s="302" t="s">
        <v>8672</v>
      </c>
      <c r="D3591" s="513">
        <v>21001002563</v>
      </c>
      <c r="E3591" s="508" t="s">
        <v>1276</v>
      </c>
      <c r="F3591" s="508" t="s">
        <v>350</v>
      </c>
      <c r="G3591" s="511">
        <v>100</v>
      </c>
      <c r="H3591" s="509">
        <f t="shared" si="87"/>
        <v>80</v>
      </c>
      <c r="I3591" s="501">
        <f t="shared" si="88"/>
        <v>20</v>
      </c>
    </row>
    <row r="3592" spans="1:9" ht="30" x14ac:dyDescent="0.3">
      <c r="A3592" s="494" t="s">
        <v>8673</v>
      </c>
      <c r="B3592" s="510" t="s">
        <v>726</v>
      </c>
      <c r="C3592" s="302" t="s">
        <v>8674</v>
      </c>
      <c r="D3592" s="513">
        <v>18001012198</v>
      </c>
      <c r="E3592" s="508" t="s">
        <v>1276</v>
      </c>
      <c r="F3592" s="508" t="s">
        <v>350</v>
      </c>
      <c r="G3592" s="511">
        <v>100</v>
      </c>
      <c r="H3592" s="509">
        <f t="shared" si="87"/>
        <v>80</v>
      </c>
      <c r="I3592" s="501">
        <f t="shared" si="88"/>
        <v>20</v>
      </c>
    </row>
    <row r="3593" spans="1:9" ht="30" x14ac:dyDescent="0.3">
      <c r="A3593" s="494" t="s">
        <v>8675</v>
      </c>
      <c r="B3593" s="510" t="s">
        <v>488</v>
      </c>
      <c r="C3593" s="302" t="s">
        <v>2276</v>
      </c>
      <c r="D3593" s="513">
        <v>18001053728</v>
      </c>
      <c r="E3593" s="508" t="s">
        <v>1276</v>
      </c>
      <c r="F3593" s="508" t="s">
        <v>350</v>
      </c>
      <c r="G3593" s="511">
        <v>100</v>
      </c>
      <c r="H3593" s="509">
        <f t="shared" si="87"/>
        <v>80</v>
      </c>
      <c r="I3593" s="501">
        <f t="shared" si="88"/>
        <v>20</v>
      </c>
    </row>
    <row r="3594" spans="1:9" ht="30" x14ac:dyDescent="0.3">
      <c r="A3594" s="494" t="s">
        <v>8676</v>
      </c>
      <c r="B3594" s="510" t="s">
        <v>887</v>
      </c>
      <c r="C3594" s="302" t="s">
        <v>4212</v>
      </c>
      <c r="D3594" s="513">
        <v>18001015357</v>
      </c>
      <c r="E3594" s="508" t="s">
        <v>1276</v>
      </c>
      <c r="F3594" s="508" t="s">
        <v>350</v>
      </c>
      <c r="G3594" s="511">
        <v>100</v>
      </c>
      <c r="H3594" s="509">
        <f t="shared" si="87"/>
        <v>80</v>
      </c>
      <c r="I3594" s="501">
        <f t="shared" si="88"/>
        <v>20</v>
      </c>
    </row>
    <row r="3595" spans="1:9" ht="30" x14ac:dyDescent="0.3">
      <c r="A3595" s="494" t="s">
        <v>8677</v>
      </c>
      <c r="B3595" s="510" t="s">
        <v>483</v>
      </c>
      <c r="C3595" s="302" t="s">
        <v>8544</v>
      </c>
      <c r="D3595" s="513">
        <v>18001007572</v>
      </c>
      <c r="E3595" s="508" t="s">
        <v>1276</v>
      </c>
      <c r="F3595" s="508" t="s">
        <v>350</v>
      </c>
      <c r="G3595" s="511">
        <v>100</v>
      </c>
      <c r="H3595" s="509">
        <f t="shared" si="87"/>
        <v>80</v>
      </c>
      <c r="I3595" s="501">
        <f t="shared" si="88"/>
        <v>20</v>
      </c>
    </row>
    <row r="3596" spans="1:9" ht="30" x14ac:dyDescent="0.3">
      <c r="A3596" s="494" t="s">
        <v>8678</v>
      </c>
      <c r="B3596" s="510" t="s">
        <v>8679</v>
      </c>
      <c r="C3596" s="302" t="s">
        <v>7752</v>
      </c>
      <c r="D3596" s="513">
        <v>18001012118</v>
      </c>
      <c r="E3596" s="508" t="s">
        <v>1276</v>
      </c>
      <c r="F3596" s="508" t="s">
        <v>350</v>
      </c>
      <c r="G3596" s="511">
        <v>100</v>
      </c>
      <c r="H3596" s="509">
        <f t="shared" si="87"/>
        <v>80</v>
      </c>
      <c r="I3596" s="501">
        <f t="shared" si="88"/>
        <v>20</v>
      </c>
    </row>
    <row r="3597" spans="1:9" ht="30" x14ac:dyDescent="0.3">
      <c r="A3597" s="494" t="s">
        <v>8680</v>
      </c>
      <c r="B3597" s="510" t="s">
        <v>8681</v>
      </c>
      <c r="C3597" s="302" t="s">
        <v>7752</v>
      </c>
      <c r="D3597" s="513">
        <v>18001010002</v>
      </c>
      <c r="E3597" s="508" t="s">
        <v>1276</v>
      </c>
      <c r="F3597" s="508" t="s">
        <v>350</v>
      </c>
      <c r="G3597" s="511">
        <v>100</v>
      </c>
      <c r="H3597" s="509">
        <f t="shared" si="87"/>
        <v>80</v>
      </c>
      <c r="I3597" s="501">
        <f t="shared" si="88"/>
        <v>20</v>
      </c>
    </row>
    <row r="3598" spans="1:9" ht="30" x14ac:dyDescent="0.3">
      <c r="A3598" s="494" t="s">
        <v>8682</v>
      </c>
      <c r="B3598" s="510" t="s">
        <v>528</v>
      </c>
      <c r="C3598" s="302" t="s">
        <v>1254</v>
      </c>
      <c r="D3598" s="513">
        <v>18001053166</v>
      </c>
      <c r="E3598" s="508" t="s">
        <v>1276</v>
      </c>
      <c r="F3598" s="508" t="s">
        <v>350</v>
      </c>
      <c r="G3598" s="511">
        <v>100</v>
      </c>
      <c r="H3598" s="509">
        <f t="shared" si="87"/>
        <v>80</v>
      </c>
      <c r="I3598" s="501">
        <f t="shared" si="88"/>
        <v>20</v>
      </c>
    </row>
    <row r="3599" spans="1:9" ht="30" x14ac:dyDescent="0.3">
      <c r="A3599" s="494" t="s">
        <v>8683</v>
      </c>
      <c r="B3599" s="510" t="s">
        <v>8684</v>
      </c>
      <c r="C3599" s="302" t="s">
        <v>8685</v>
      </c>
      <c r="D3599" s="539" t="s">
        <v>8686</v>
      </c>
      <c r="E3599" s="508" t="s">
        <v>1276</v>
      </c>
      <c r="F3599" s="508" t="s">
        <v>350</v>
      </c>
      <c r="G3599" s="511">
        <v>300</v>
      </c>
      <c r="H3599" s="509">
        <f t="shared" si="87"/>
        <v>240</v>
      </c>
      <c r="I3599" s="501">
        <f t="shared" si="88"/>
        <v>60</v>
      </c>
    </row>
    <row r="3600" spans="1:9" ht="30" x14ac:dyDescent="0.3">
      <c r="A3600" s="494" t="s">
        <v>8687</v>
      </c>
      <c r="B3600" s="510" t="s">
        <v>929</v>
      </c>
      <c r="C3600" s="302" t="s">
        <v>8688</v>
      </c>
      <c r="D3600" s="539" t="s">
        <v>8689</v>
      </c>
      <c r="E3600" s="508" t="s">
        <v>1276</v>
      </c>
      <c r="F3600" s="508" t="s">
        <v>350</v>
      </c>
      <c r="G3600" s="511">
        <v>300</v>
      </c>
      <c r="H3600" s="509">
        <f t="shared" si="87"/>
        <v>240</v>
      </c>
      <c r="I3600" s="501">
        <f t="shared" si="88"/>
        <v>60</v>
      </c>
    </row>
    <row r="3601" spans="1:9" ht="30" x14ac:dyDescent="0.3">
      <c r="A3601" s="494" t="s">
        <v>8690</v>
      </c>
      <c r="B3601" s="510" t="s">
        <v>488</v>
      </c>
      <c r="C3601" s="302" t="s">
        <v>4444</v>
      </c>
      <c r="D3601" s="539" t="s">
        <v>8691</v>
      </c>
      <c r="E3601" s="508" t="s">
        <v>1276</v>
      </c>
      <c r="F3601" s="508" t="s">
        <v>350</v>
      </c>
      <c r="G3601" s="511">
        <v>300</v>
      </c>
      <c r="H3601" s="509">
        <f t="shared" si="87"/>
        <v>240</v>
      </c>
      <c r="I3601" s="501">
        <f t="shared" si="88"/>
        <v>60</v>
      </c>
    </row>
    <row r="3602" spans="1:9" ht="30" x14ac:dyDescent="0.3">
      <c r="A3602" s="494" t="s">
        <v>8692</v>
      </c>
      <c r="B3602" s="510" t="s">
        <v>483</v>
      </c>
      <c r="C3602" s="302" t="s">
        <v>4444</v>
      </c>
      <c r="D3602" s="539" t="s">
        <v>8693</v>
      </c>
      <c r="E3602" s="508" t="s">
        <v>1276</v>
      </c>
      <c r="F3602" s="508" t="s">
        <v>350</v>
      </c>
      <c r="G3602" s="511">
        <v>300</v>
      </c>
      <c r="H3602" s="509">
        <f t="shared" si="87"/>
        <v>240</v>
      </c>
      <c r="I3602" s="501">
        <f t="shared" si="88"/>
        <v>60</v>
      </c>
    </row>
    <row r="3603" spans="1:9" ht="30" x14ac:dyDescent="0.3">
      <c r="A3603" s="494" t="s">
        <v>8694</v>
      </c>
      <c r="B3603" s="510" t="s">
        <v>1032</v>
      </c>
      <c r="C3603" s="302" t="s">
        <v>4444</v>
      </c>
      <c r="D3603" s="539" t="s">
        <v>8695</v>
      </c>
      <c r="E3603" s="508" t="s">
        <v>1276</v>
      </c>
      <c r="F3603" s="508" t="s">
        <v>350</v>
      </c>
      <c r="G3603" s="511">
        <v>300</v>
      </c>
      <c r="H3603" s="509">
        <f t="shared" si="87"/>
        <v>240</v>
      </c>
      <c r="I3603" s="501">
        <f t="shared" si="88"/>
        <v>60</v>
      </c>
    </row>
    <row r="3604" spans="1:9" ht="30" x14ac:dyDescent="0.3">
      <c r="A3604" s="494" t="s">
        <v>8696</v>
      </c>
      <c r="B3604" s="510" t="s">
        <v>1433</v>
      </c>
      <c r="C3604" s="302" t="s">
        <v>4444</v>
      </c>
      <c r="D3604" s="539" t="s">
        <v>8697</v>
      </c>
      <c r="E3604" s="508" t="s">
        <v>1276</v>
      </c>
      <c r="F3604" s="508" t="s">
        <v>350</v>
      </c>
      <c r="G3604" s="511">
        <v>300</v>
      </c>
      <c r="H3604" s="509">
        <f t="shared" si="87"/>
        <v>240</v>
      </c>
      <c r="I3604" s="501">
        <f t="shared" si="88"/>
        <v>60</v>
      </c>
    </row>
    <row r="3605" spans="1:9" ht="30" x14ac:dyDescent="0.3">
      <c r="A3605" s="494" t="s">
        <v>8698</v>
      </c>
      <c r="B3605" s="510" t="s">
        <v>483</v>
      </c>
      <c r="C3605" s="302" t="s">
        <v>1116</v>
      </c>
      <c r="D3605" s="539" t="s">
        <v>1117</v>
      </c>
      <c r="E3605" s="508" t="s">
        <v>1276</v>
      </c>
      <c r="F3605" s="508" t="s">
        <v>350</v>
      </c>
      <c r="G3605" s="511">
        <v>300</v>
      </c>
      <c r="H3605" s="509">
        <f t="shared" si="87"/>
        <v>240</v>
      </c>
      <c r="I3605" s="501">
        <f t="shared" si="88"/>
        <v>60</v>
      </c>
    </row>
    <row r="3606" spans="1:9" ht="30" x14ac:dyDescent="0.3">
      <c r="A3606" s="494" t="s">
        <v>8699</v>
      </c>
      <c r="B3606" s="510" t="s">
        <v>495</v>
      </c>
      <c r="C3606" s="302" t="s">
        <v>2131</v>
      </c>
      <c r="D3606" s="539" t="s">
        <v>8700</v>
      </c>
      <c r="E3606" s="508" t="s">
        <v>1276</v>
      </c>
      <c r="F3606" s="508" t="s">
        <v>350</v>
      </c>
      <c r="G3606" s="511">
        <v>300</v>
      </c>
      <c r="H3606" s="509">
        <f t="shared" si="87"/>
        <v>240</v>
      </c>
      <c r="I3606" s="501">
        <f t="shared" si="88"/>
        <v>60</v>
      </c>
    </row>
    <row r="3607" spans="1:9" ht="30" x14ac:dyDescent="0.3">
      <c r="A3607" s="494" t="s">
        <v>8701</v>
      </c>
      <c r="B3607" s="510" t="s">
        <v>488</v>
      </c>
      <c r="C3607" s="302" t="s">
        <v>8702</v>
      </c>
      <c r="D3607" s="539" t="s">
        <v>8703</v>
      </c>
      <c r="E3607" s="508" t="s">
        <v>1276</v>
      </c>
      <c r="F3607" s="508" t="s">
        <v>350</v>
      </c>
      <c r="G3607" s="511">
        <v>300</v>
      </c>
      <c r="H3607" s="509">
        <f t="shared" si="87"/>
        <v>240</v>
      </c>
      <c r="I3607" s="501">
        <f t="shared" si="88"/>
        <v>60</v>
      </c>
    </row>
    <row r="3608" spans="1:9" ht="30" x14ac:dyDescent="0.3">
      <c r="A3608" s="494" t="s">
        <v>8704</v>
      </c>
      <c r="B3608" s="510" t="s">
        <v>613</v>
      </c>
      <c r="C3608" s="302" t="s">
        <v>779</v>
      </c>
      <c r="D3608" s="539" t="s">
        <v>8705</v>
      </c>
      <c r="E3608" s="508" t="s">
        <v>1276</v>
      </c>
      <c r="F3608" s="508" t="s">
        <v>350</v>
      </c>
      <c r="G3608" s="511">
        <v>300</v>
      </c>
      <c r="H3608" s="509">
        <f t="shared" si="87"/>
        <v>240</v>
      </c>
      <c r="I3608" s="501">
        <f t="shared" si="88"/>
        <v>60</v>
      </c>
    </row>
    <row r="3609" spans="1:9" ht="30" x14ac:dyDescent="0.3">
      <c r="A3609" s="494" t="s">
        <v>8706</v>
      </c>
      <c r="B3609" s="510" t="s">
        <v>1433</v>
      </c>
      <c r="C3609" s="302" t="s">
        <v>2448</v>
      </c>
      <c r="D3609" s="539" t="s">
        <v>8707</v>
      </c>
      <c r="E3609" s="508" t="s">
        <v>1276</v>
      </c>
      <c r="F3609" s="508" t="s">
        <v>350</v>
      </c>
      <c r="G3609" s="511">
        <v>300</v>
      </c>
      <c r="H3609" s="509">
        <f t="shared" ref="H3609:H3672" si="89">G3609-I3609</f>
        <v>240</v>
      </c>
      <c r="I3609" s="501">
        <f t="shared" ref="I3609:I3672" si="90">G3609*20%</f>
        <v>60</v>
      </c>
    </row>
    <row r="3610" spans="1:9" ht="30" x14ac:dyDescent="0.3">
      <c r="A3610" s="494" t="s">
        <v>8708</v>
      </c>
      <c r="B3610" s="510" t="s">
        <v>533</v>
      </c>
      <c r="C3610" s="302" t="s">
        <v>3005</v>
      </c>
      <c r="D3610" s="539" t="s">
        <v>8709</v>
      </c>
      <c r="E3610" s="508" t="s">
        <v>1276</v>
      </c>
      <c r="F3610" s="508" t="s">
        <v>350</v>
      </c>
      <c r="G3610" s="511">
        <v>300</v>
      </c>
      <c r="H3610" s="509">
        <f t="shared" si="89"/>
        <v>240</v>
      </c>
      <c r="I3610" s="501">
        <f t="shared" si="90"/>
        <v>60</v>
      </c>
    </row>
    <row r="3611" spans="1:9" ht="30" x14ac:dyDescent="0.3">
      <c r="A3611" s="494" t="s">
        <v>8710</v>
      </c>
      <c r="B3611" s="510" t="s">
        <v>488</v>
      </c>
      <c r="C3611" s="302" t="s">
        <v>779</v>
      </c>
      <c r="D3611" s="539" t="s">
        <v>8711</v>
      </c>
      <c r="E3611" s="508" t="s">
        <v>1276</v>
      </c>
      <c r="F3611" s="508" t="s">
        <v>350</v>
      </c>
      <c r="G3611" s="511">
        <v>300</v>
      </c>
      <c r="H3611" s="509">
        <f t="shared" si="89"/>
        <v>240</v>
      </c>
      <c r="I3611" s="501">
        <f t="shared" si="90"/>
        <v>60</v>
      </c>
    </row>
    <row r="3612" spans="1:9" ht="30" x14ac:dyDescent="0.3">
      <c r="A3612" s="494" t="s">
        <v>8712</v>
      </c>
      <c r="B3612" s="510" t="s">
        <v>1433</v>
      </c>
      <c r="C3612" s="302" t="s">
        <v>6656</v>
      </c>
      <c r="D3612" s="539" t="s">
        <v>8713</v>
      </c>
      <c r="E3612" s="508" t="s">
        <v>1276</v>
      </c>
      <c r="F3612" s="508" t="s">
        <v>350</v>
      </c>
      <c r="G3612" s="511">
        <v>300</v>
      </c>
      <c r="H3612" s="509">
        <f t="shared" si="89"/>
        <v>240</v>
      </c>
      <c r="I3612" s="501">
        <f t="shared" si="90"/>
        <v>60</v>
      </c>
    </row>
    <row r="3613" spans="1:9" ht="30" x14ac:dyDescent="0.3">
      <c r="A3613" s="494" t="s">
        <v>8714</v>
      </c>
      <c r="B3613" s="510" t="s">
        <v>533</v>
      </c>
      <c r="C3613" s="302" t="s">
        <v>8715</v>
      </c>
      <c r="D3613" s="539" t="s">
        <v>8716</v>
      </c>
      <c r="E3613" s="508" t="s">
        <v>1276</v>
      </c>
      <c r="F3613" s="508" t="s">
        <v>350</v>
      </c>
      <c r="G3613" s="511">
        <v>300</v>
      </c>
      <c r="H3613" s="509">
        <f t="shared" si="89"/>
        <v>240</v>
      </c>
      <c r="I3613" s="501">
        <f t="shared" si="90"/>
        <v>60</v>
      </c>
    </row>
    <row r="3614" spans="1:9" ht="30" x14ac:dyDescent="0.3">
      <c r="A3614" s="494" t="s">
        <v>8717</v>
      </c>
      <c r="B3614" s="510" t="s">
        <v>522</v>
      </c>
      <c r="C3614" s="302" t="s">
        <v>734</v>
      </c>
      <c r="D3614" s="539" t="s">
        <v>8718</v>
      </c>
      <c r="E3614" s="508" t="s">
        <v>1276</v>
      </c>
      <c r="F3614" s="508" t="s">
        <v>350</v>
      </c>
      <c r="G3614" s="511">
        <v>300</v>
      </c>
      <c r="H3614" s="509">
        <f t="shared" si="89"/>
        <v>240</v>
      </c>
      <c r="I3614" s="501">
        <f t="shared" si="90"/>
        <v>60</v>
      </c>
    </row>
    <row r="3615" spans="1:9" ht="30" x14ac:dyDescent="0.3">
      <c r="A3615" s="494" t="s">
        <v>8719</v>
      </c>
      <c r="B3615" s="510" t="s">
        <v>2510</v>
      </c>
      <c r="C3615" s="302" t="s">
        <v>8720</v>
      </c>
      <c r="D3615" s="539" t="s">
        <v>8721</v>
      </c>
      <c r="E3615" s="508" t="s">
        <v>1276</v>
      </c>
      <c r="F3615" s="508" t="s">
        <v>350</v>
      </c>
      <c r="G3615" s="511">
        <v>300</v>
      </c>
      <c r="H3615" s="509">
        <f t="shared" si="89"/>
        <v>240</v>
      </c>
      <c r="I3615" s="501">
        <f t="shared" si="90"/>
        <v>60</v>
      </c>
    </row>
    <row r="3616" spans="1:9" ht="30" x14ac:dyDescent="0.3">
      <c r="A3616" s="494" t="s">
        <v>8722</v>
      </c>
      <c r="B3616" s="510" t="s">
        <v>756</v>
      </c>
      <c r="C3616" s="302" t="s">
        <v>7010</v>
      </c>
      <c r="D3616" s="539" t="s">
        <v>8723</v>
      </c>
      <c r="E3616" s="508" t="s">
        <v>1276</v>
      </c>
      <c r="F3616" s="508" t="s">
        <v>350</v>
      </c>
      <c r="G3616" s="511">
        <v>300</v>
      </c>
      <c r="H3616" s="509">
        <f t="shared" si="89"/>
        <v>240</v>
      </c>
      <c r="I3616" s="501">
        <f t="shared" si="90"/>
        <v>60</v>
      </c>
    </row>
    <row r="3617" spans="1:9" ht="30" x14ac:dyDescent="0.3">
      <c r="A3617" s="494" t="s">
        <v>8724</v>
      </c>
      <c r="B3617" s="510" t="s">
        <v>1302</v>
      </c>
      <c r="C3617" s="302" t="s">
        <v>8725</v>
      </c>
      <c r="D3617" s="539" t="s">
        <v>8726</v>
      </c>
      <c r="E3617" s="508" t="s">
        <v>1276</v>
      </c>
      <c r="F3617" s="508" t="s">
        <v>350</v>
      </c>
      <c r="G3617" s="511">
        <v>300</v>
      </c>
      <c r="H3617" s="509">
        <f t="shared" si="89"/>
        <v>240</v>
      </c>
      <c r="I3617" s="501">
        <f t="shared" si="90"/>
        <v>60</v>
      </c>
    </row>
    <row r="3618" spans="1:9" ht="30" x14ac:dyDescent="0.3">
      <c r="A3618" s="494" t="s">
        <v>8727</v>
      </c>
      <c r="B3618" s="510" t="s">
        <v>488</v>
      </c>
      <c r="C3618" s="302" t="s">
        <v>8720</v>
      </c>
      <c r="D3618" s="539" t="s">
        <v>8728</v>
      </c>
      <c r="E3618" s="508" t="s">
        <v>1276</v>
      </c>
      <c r="F3618" s="508" t="s">
        <v>350</v>
      </c>
      <c r="G3618" s="511">
        <v>300</v>
      </c>
      <c r="H3618" s="509">
        <f t="shared" si="89"/>
        <v>240</v>
      </c>
      <c r="I3618" s="501">
        <f t="shared" si="90"/>
        <v>60</v>
      </c>
    </row>
    <row r="3619" spans="1:9" ht="30" x14ac:dyDescent="0.3">
      <c r="A3619" s="494" t="s">
        <v>8729</v>
      </c>
      <c r="B3619" s="510" t="s">
        <v>533</v>
      </c>
      <c r="C3619" s="302" t="s">
        <v>8702</v>
      </c>
      <c r="D3619" s="539" t="s">
        <v>8730</v>
      </c>
      <c r="E3619" s="508" t="s">
        <v>1276</v>
      </c>
      <c r="F3619" s="508" t="s">
        <v>350</v>
      </c>
      <c r="G3619" s="511">
        <v>300</v>
      </c>
      <c r="H3619" s="509">
        <f t="shared" si="89"/>
        <v>240</v>
      </c>
      <c r="I3619" s="501">
        <f t="shared" si="90"/>
        <v>60</v>
      </c>
    </row>
    <row r="3620" spans="1:9" ht="30" x14ac:dyDescent="0.3">
      <c r="A3620" s="494" t="s">
        <v>8731</v>
      </c>
      <c r="B3620" s="510" t="s">
        <v>530</v>
      </c>
      <c r="C3620" s="302" t="s">
        <v>2614</v>
      </c>
      <c r="D3620" s="539" t="s">
        <v>8732</v>
      </c>
      <c r="E3620" s="508" t="s">
        <v>1276</v>
      </c>
      <c r="F3620" s="508" t="s">
        <v>350</v>
      </c>
      <c r="G3620" s="511">
        <v>300</v>
      </c>
      <c r="H3620" s="509">
        <f t="shared" si="89"/>
        <v>240</v>
      </c>
      <c r="I3620" s="501">
        <f t="shared" si="90"/>
        <v>60</v>
      </c>
    </row>
    <row r="3621" spans="1:9" ht="30" x14ac:dyDescent="0.3">
      <c r="A3621" s="494" t="s">
        <v>8733</v>
      </c>
      <c r="B3621" s="510" t="s">
        <v>8734</v>
      </c>
      <c r="C3621" s="302" t="s">
        <v>8735</v>
      </c>
      <c r="D3621" s="539" t="s">
        <v>8736</v>
      </c>
      <c r="E3621" s="508" t="s">
        <v>1276</v>
      </c>
      <c r="F3621" s="508" t="s">
        <v>350</v>
      </c>
      <c r="G3621" s="511">
        <v>300</v>
      </c>
      <c r="H3621" s="509">
        <f t="shared" si="89"/>
        <v>240</v>
      </c>
      <c r="I3621" s="501">
        <f t="shared" si="90"/>
        <v>60</v>
      </c>
    </row>
    <row r="3622" spans="1:9" ht="30" x14ac:dyDescent="0.3">
      <c r="A3622" s="494" t="s">
        <v>8737</v>
      </c>
      <c r="B3622" s="510" t="s">
        <v>929</v>
      </c>
      <c r="C3622" s="302" t="s">
        <v>8738</v>
      </c>
      <c r="D3622" s="539" t="s">
        <v>8739</v>
      </c>
      <c r="E3622" s="508" t="s">
        <v>1276</v>
      </c>
      <c r="F3622" s="508" t="s">
        <v>350</v>
      </c>
      <c r="G3622" s="511">
        <v>300</v>
      </c>
      <c r="H3622" s="509">
        <f t="shared" si="89"/>
        <v>240</v>
      </c>
      <c r="I3622" s="501">
        <f t="shared" si="90"/>
        <v>60</v>
      </c>
    </row>
    <row r="3623" spans="1:9" ht="30" x14ac:dyDescent="0.3">
      <c r="A3623" s="494" t="s">
        <v>8740</v>
      </c>
      <c r="B3623" s="510" t="s">
        <v>2466</v>
      </c>
      <c r="C3623" s="302" t="s">
        <v>8738</v>
      </c>
      <c r="D3623" s="539" t="s">
        <v>8741</v>
      </c>
      <c r="E3623" s="508" t="s">
        <v>1276</v>
      </c>
      <c r="F3623" s="508" t="s">
        <v>350</v>
      </c>
      <c r="G3623" s="511">
        <v>300</v>
      </c>
      <c r="H3623" s="509">
        <f t="shared" si="89"/>
        <v>240</v>
      </c>
      <c r="I3623" s="501">
        <f t="shared" si="90"/>
        <v>60</v>
      </c>
    </row>
    <row r="3624" spans="1:9" ht="30" x14ac:dyDescent="0.3">
      <c r="A3624" s="494" t="s">
        <v>8742</v>
      </c>
      <c r="B3624" s="510" t="s">
        <v>522</v>
      </c>
      <c r="C3624" s="302" t="s">
        <v>8743</v>
      </c>
      <c r="D3624" s="539" t="s">
        <v>8744</v>
      </c>
      <c r="E3624" s="508" t="s">
        <v>1276</v>
      </c>
      <c r="F3624" s="508" t="s">
        <v>350</v>
      </c>
      <c r="G3624" s="511">
        <v>300</v>
      </c>
      <c r="H3624" s="509">
        <f t="shared" si="89"/>
        <v>240</v>
      </c>
      <c r="I3624" s="501">
        <f t="shared" si="90"/>
        <v>60</v>
      </c>
    </row>
    <row r="3625" spans="1:9" ht="30" x14ac:dyDescent="0.3">
      <c r="A3625" s="494" t="s">
        <v>8745</v>
      </c>
      <c r="B3625" s="510" t="s">
        <v>489</v>
      </c>
      <c r="C3625" s="302" t="s">
        <v>1685</v>
      </c>
      <c r="D3625" s="539" t="s">
        <v>8746</v>
      </c>
      <c r="E3625" s="508" t="s">
        <v>1276</v>
      </c>
      <c r="F3625" s="508" t="s">
        <v>350</v>
      </c>
      <c r="G3625" s="511">
        <v>300</v>
      </c>
      <c r="H3625" s="509">
        <f t="shared" si="89"/>
        <v>240</v>
      </c>
      <c r="I3625" s="501">
        <f t="shared" si="90"/>
        <v>60</v>
      </c>
    </row>
    <row r="3626" spans="1:9" ht="30" x14ac:dyDescent="0.3">
      <c r="A3626" s="494" t="s">
        <v>8747</v>
      </c>
      <c r="B3626" s="510" t="s">
        <v>899</v>
      </c>
      <c r="C3626" s="302" t="s">
        <v>8748</v>
      </c>
      <c r="D3626" s="539" t="s">
        <v>8749</v>
      </c>
      <c r="E3626" s="508" t="s">
        <v>1276</v>
      </c>
      <c r="F3626" s="508" t="s">
        <v>350</v>
      </c>
      <c r="G3626" s="511">
        <v>300</v>
      </c>
      <c r="H3626" s="509">
        <f t="shared" si="89"/>
        <v>240</v>
      </c>
      <c r="I3626" s="501">
        <f t="shared" si="90"/>
        <v>60</v>
      </c>
    </row>
    <row r="3627" spans="1:9" ht="30" x14ac:dyDescent="0.3">
      <c r="A3627" s="494" t="s">
        <v>8750</v>
      </c>
      <c r="B3627" s="510" t="s">
        <v>1473</v>
      </c>
      <c r="C3627" s="302" t="s">
        <v>8751</v>
      </c>
      <c r="D3627" s="539" t="s">
        <v>8752</v>
      </c>
      <c r="E3627" s="508" t="s">
        <v>1276</v>
      </c>
      <c r="F3627" s="508" t="s">
        <v>350</v>
      </c>
      <c r="G3627" s="511">
        <v>300</v>
      </c>
      <c r="H3627" s="509">
        <f t="shared" si="89"/>
        <v>240</v>
      </c>
      <c r="I3627" s="501">
        <f t="shared" si="90"/>
        <v>60</v>
      </c>
    </row>
    <row r="3628" spans="1:9" ht="30" x14ac:dyDescent="0.3">
      <c r="A3628" s="494" t="s">
        <v>8753</v>
      </c>
      <c r="B3628" s="510" t="s">
        <v>613</v>
      </c>
      <c r="C3628" s="302" t="s">
        <v>1235</v>
      </c>
      <c r="D3628" s="539" t="s">
        <v>1836</v>
      </c>
      <c r="E3628" s="508" t="s">
        <v>1276</v>
      </c>
      <c r="F3628" s="508" t="s">
        <v>350</v>
      </c>
      <c r="G3628" s="511">
        <v>300</v>
      </c>
      <c r="H3628" s="509">
        <f t="shared" si="89"/>
        <v>240</v>
      </c>
      <c r="I3628" s="501">
        <f t="shared" si="90"/>
        <v>60</v>
      </c>
    </row>
    <row r="3629" spans="1:9" ht="30" x14ac:dyDescent="0.3">
      <c r="A3629" s="494" t="s">
        <v>8754</v>
      </c>
      <c r="B3629" s="510" t="s">
        <v>525</v>
      </c>
      <c r="C3629" s="302" t="s">
        <v>625</v>
      </c>
      <c r="D3629" s="539" t="s">
        <v>8755</v>
      </c>
      <c r="E3629" s="508" t="s">
        <v>1276</v>
      </c>
      <c r="F3629" s="508" t="s">
        <v>350</v>
      </c>
      <c r="G3629" s="511">
        <v>300</v>
      </c>
      <c r="H3629" s="509">
        <f t="shared" si="89"/>
        <v>240</v>
      </c>
      <c r="I3629" s="501">
        <f t="shared" si="90"/>
        <v>60</v>
      </c>
    </row>
    <row r="3630" spans="1:9" ht="30" x14ac:dyDescent="0.3">
      <c r="A3630" s="494" t="s">
        <v>8756</v>
      </c>
      <c r="B3630" s="510" t="s">
        <v>511</v>
      </c>
      <c r="C3630" s="302" t="s">
        <v>2141</v>
      </c>
      <c r="D3630" s="539" t="s">
        <v>8757</v>
      </c>
      <c r="E3630" s="508" t="s">
        <v>1276</v>
      </c>
      <c r="F3630" s="508" t="s">
        <v>350</v>
      </c>
      <c r="G3630" s="511">
        <v>300</v>
      </c>
      <c r="H3630" s="509">
        <f t="shared" si="89"/>
        <v>240</v>
      </c>
      <c r="I3630" s="501">
        <f t="shared" si="90"/>
        <v>60</v>
      </c>
    </row>
    <row r="3631" spans="1:9" ht="30" x14ac:dyDescent="0.3">
      <c r="A3631" s="494" t="s">
        <v>8758</v>
      </c>
      <c r="B3631" s="510" t="s">
        <v>1572</v>
      </c>
      <c r="C3631" s="302" t="s">
        <v>1731</v>
      </c>
      <c r="D3631" s="539" t="s">
        <v>8759</v>
      </c>
      <c r="E3631" s="508" t="s">
        <v>1276</v>
      </c>
      <c r="F3631" s="508" t="s">
        <v>350</v>
      </c>
      <c r="G3631" s="511">
        <v>300</v>
      </c>
      <c r="H3631" s="509">
        <f t="shared" si="89"/>
        <v>240</v>
      </c>
      <c r="I3631" s="501">
        <f t="shared" si="90"/>
        <v>60</v>
      </c>
    </row>
    <row r="3632" spans="1:9" ht="30" x14ac:dyDescent="0.3">
      <c r="A3632" s="494" t="s">
        <v>8760</v>
      </c>
      <c r="B3632" s="510" t="s">
        <v>941</v>
      </c>
      <c r="C3632" s="302" t="s">
        <v>1731</v>
      </c>
      <c r="D3632" s="539" t="s">
        <v>8761</v>
      </c>
      <c r="E3632" s="508" t="s">
        <v>1276</v>
      </c>
      <c r="F3632" s="508" t="s">
        <v>350</v>
      </c>
      <c r="G3632" s="511">
        <v>300</v>
      </c>
      <c r="H3632" s="509">
        <f t="shared" si="89"/>
        <v>240</v>
      </c>
      <c r="I3632" s="501">
        <f t="shared" si="90"/>
        <v>60</v>
      </c>
    </row>
    <row r="3633" spans="1:9" ht="30" x14ac:dyDescent="0.3">
      <c r="A3633" s="494" t="s">
        <v>8762</v>
      </c>
      <c r="B3633" s="510" t="s">
        <v>2613</v>
      </c>
      <c r="C3633" s="302" t="s">
        <v>8763</v>
      </c>
      <c r="D3633" s="539" t="s">
        <v>8764</v>
      </c>
      <c r="E3633" s="508" t="s">
        <v>1276</v>
      </c>
      <c r="F3633" s="508" t="s">
        <v>350</v>
      </c>
      <c r="G3633" s="511">
        <v>300</v>
      </c>
      <c r="H3633" s="509">
        <f t="shared" si="89"/>
        <v>240</v>
      </c>
      <c r="I3633" s="501">
        <f t="shared" si="90"/>
        <v>60</v>
      </c>
    </row>
    <row r="3634" spans="1:9" ht="30" x14ac:dyDescent="0.3">
      <c r="A3634" s="494" t="s">
        <v>8765</v>
      </c>
      <c r="B3634" s="510" t="s">
        <v>590</v>
      </c>
      <c r="C3634" s="302" t="s">
        <v>8766</v>
      </c>
      <c r="D3634" s="539" t="s">
        <v>8767</v>
      </c>
      <c r="E3634" s="508" t="s">
        <v>1276</v>
      </c>
      <c r="F3634" s="508" t="s">
        <v>350</v>
      </c>
      <c r="G3634" s="511">
        <v>300</v>
      </c>
      <c r="H3634" s="509">
        <f t="shared" si="89"/>
        <v>240</v>
      </c>
      <c r="I3634" s="501">
        <f t="shared" si="90"/>
        <v>60</v>
      </c>
    </row>
    <row r="3635" spans="1:9" ht="30" x14ac:dyDescent="0.3">
      <c r="A3635" s="494" t="s">
        <v>8768</v>
      </c>
      <c r="B3635" s="510" t="s">
        <v>488</v>
      </c>
      <c r="C3635" s="302" t="s">
        <v>8766</v>
      </c>
      <c r="D3635" s="539" t="s">
        <v>8769</v>
      </c>
      <c r="E3635" s="508" t="s">
        <v>1276</v>
      </c>
      <c r="F3635" s="508" t="s">
        <v>350</v>
      </c>
      <c r="G3635" s="511">
        <v>100</v>
      </c>
      <c r="H3635" s="509">
        <f t="shared" si="89"/>
        <v>80</v>
      </c>
      <c r="I3635" s="501">
        <f t="shared" si="90"/>
        <v>20</v>
      </c>
    </row>
    <row r="3636" spans="1:9" ht="30" x14ac:dyDescent="0.3">
      <c r="A3636" s="494" t="s">
        <v>8770</v>
      </c>
      <c r="B3636" s="510" t="s">
        <v>1433</v>
      </c>
      <c r="C3636" s="302" t="s">
        <v>609</v>
      </c>
      <c r="D3636" s="539" t="s">
        <v>8771</v>
      </c>
      <c r="E3636" s="508" t="s">
        <v>1276</v>
      </c>
      <c r="F3636" s="508" t="s">
        <v>350</v>
      </c>
      <c r="G3636" s="511">
        <v>300</v>
      </c>
      <c r="H3636" s="509">
        <f t="shared" si="89"/>
        <v>240</v>
      </c>
      <c r="I3636" s="501">
        <f t="shared" si="90"/>
        <v>60</v>
      </c>
    </row>
    <row r="3637" spans="1:9" ht="30" x14ac:dyDescent="0.3">
      <c r="A3637" s="494" t="s">
        <v>8772</v>
      </c>
      <c r="B3637" s="510" t="s">
        <v>502</v>
      </c>
      <c r="C3637" s="302" t="s">
        <v>6922</v>
      </c>
      <c r="D3637" s="539" t="s">
        <v>8773</v>
      </c>
      <c r="E3637" s="508" t="s">
        <v>1276</v>
      </c>
      <c r="F3637" s="508" t="s">
        <v>350</v>
      </c>
      <c r="G3637" s="511">
        <v>300</v>
      </c>
      <c r="H3637" s="509">
        <f t="shared" si="89"/>
        <v>240</v>
      </c>
      <c r="I3637" s="501">
        <f t="shared" si="90"/>
        <v>60</v>
      </c>
    </row>
    <row r="3638" spans="1:9" ht="30" x14ac:dyDescent="0.3">
      <c r="A3638" s="494" t="s">
        <v>8774</v>
      </c>
      <c r="B3638" s="510" t="s">
        <v>500</v>
      </c>
      <c r="C3638" s="302" t="s">
        <v>1889</v>
      </c>
      <c r="D3638" s="539" t="s">
        <v>8775</v>
      </c>
      <c r="E3638" s="508" t="s">
        <v>1276</v>
      </c>
      <c r="F3638" s="508" t="s">
        <v>350</v>
      </c>
      <c r="G3638" s="511">
        <v>300</v>
      </c>
      <c r="H3638" s="509">
        <f t="shared" si="89"/>
        <v>240</v>
      </c>
      <c r="I3638" s="501">
        <f t="shared" si="90"/>
        <v>60</v>
      </c>
    </row>
    <row r="3639" spans="1:9" ht="30" x14ac:dyDescent="0.3">
      <c r="A3639" s="494" t="s">
        <v>8776</v>
      </c>
      <c r="B3639" s="510" t="s">
        <v>550</v>
      </c>
      <c r="C3639" s="302" t="s">
        <v>5222</v>
      </c>
      <c r="D3639" s="539" t="s">
        <v>8777</v>
      </c>
      <c r="E3639" s="508" t="s">
        <v>1276</v>
      </c>
      <c r="F3639" s="508" t="s">
        <v>350</v>
      </c>
      <c r="G3639" s="511">
        <v>300</v>
      </c>
      <c r="H3639" s="509">
        <f t="shared" si="89"/>
        <v>240</v>
      </c>
      <c r="I3639" s="501">
        <f t="shared" si="90"/>
        <v>60</v>
      </c>
    </row>
    <row r="3640" spans="1:9" ht="30" x14ac:dyDescent="0.3">
      <c r="A3640" s="494" t="s">
        <v>8778</v>
      </c>
      <c r="B3640" s="510" t="s">
        <v>2254</v>
      </c>
      <c r="C3640" s="302" t="s">
        <v>8779</v>
      </c>
      <c r="D3640" s="539" t="s">
        <v>8780</v>
      </c>
      <c r="E3640" s="508" t="s">
        <v>1276</v>
      </c>
      <c r="F3640" s="508" t="s">
        <v>350</v>
      </c>
      <c r="G3640" s="511">
        <v>300</v>
      </c>
      <c r="H3640" s="509">
        <f t="shared" si="89"/>
        <v>240</v>
      </c>
      <c r="I3640" s="501">
        <f t="shared" si="90"/>
        <v>60</v>
      </c>
    </row>
    <row r="3641" spans="1:9" ht="30" x14ac:dyDescent="0.3">
      <c r="A3641" s="494" t="s">
        <v>8781</v>
      </c>
      <c r="B3641" s="510" t="s">
        <v>536</v>
      </c>
      <c r="C3641" s="302" t="s">
        <v>5222</v>
      </c>
      <c r="D3641" s="539" t="s">
        <v>8782</v>
      </c>
      <c r="E3641" s="508" t="s">
        <v>1276</v>
      </c>
      <c r="F3641" s="508" t="s">
        <v>350</v>
      </c>
      <c r="G3641" s="511">
        <v>300</v>
      </c>
      <c r="H3641" s="509">
        <f t="shared" si="89"/>
        <v>240</v>
      </c>
      <c r="I3641" s="501">
        <f t="shared" si="90"/>
        <v>60</v>
      </c>
    </row>
    <row r="3642" spans="1:9" ht="30" x14ac:dyDescent="0.3">
      <c r="A3642" s="494" t="s">
        <v>8783</v>
      </c>
      <c r="B3642" s="510" t="s">
        <v>498</v>
      </c>
      <c r="C3642" s="302" t="s">
        <v>8784</v>
      </c>
      <c r="D3642" s="539" t="s">
        <v>8785</v>
      </c>
      <c r="E3642" s="508" t="s">
        <v>1276</v>
      </c>
      <c r="F3642" s="508" t="s">
        <v>350</v>
      </c>
      <c r="G3642" s="511">
        <v>300</v>
      </c>
      <c r="H3642" s="509">
        <f t="shared" si="89"/>
        <v>240</v>
      </c>
      <c r="I3642" s="501">
        <f t="shared" si="90"/>
        <v>60</v>
      </c>
    </row>
    <row r="3643" spans="1:9" ht="30" x14ac:dyDescent="0.3">
      <c r="A3643" s="494" t="s">
        <v>8786</v>
      </c>
      <c r="B3643" s="510" t="s">
        <v>504</v>
      </c>
      <c r="C3643" s="302" t="s">
        <v>1809</v>
      </c>
      <c r="D3643" s="539" t="s">
        <v>8787</v>
      </c>
      <c r="E3643" s="508" t="s">
        <v>1276</v>
      </c>
      <c r="F3643" s="508" t="s">
        <v>350</v>
      </c>
      <c r="G3643" s="511">
        <v>300</v>
      </c>
      <c r="H3643" s="509">
        <f t="shared" si="89"/>
        <v>240</v>
      </c>
      <c r="I3643" s="501">
        <f t="shared" si="90"/>
        <v>60</v>
      </c>
    </row>
    <row r="3644" spans="1:9" ht="30" x14ac:dyDescent="0.3">
      <c r="A3644" s="494" t="s">
        <v>8788</v>
      </c>
      <c r="B3644" s="510" t="s">
        <v>533</v>
      </c>
      <c r="C3644" s="302" t="s">
        <v>1222</v>
      </c>
      <c r="D3644" s="539" t="s">
        <v>534</v>
      </c>
      <c r="E3644" s="508" t="s">
        <v>1276</v>
      </c>
      <c r="F3644" s="508" t="s">
        <v>350</v>
      </c>
      <c r="G3644" s="511">
        <v>300</v>
      </c>
      <c r="H3644" s="509">
        <f t="shared" si="89"/>
        <v>240</v>
      </c>
      <c r="I3644" s="501">
        <f t="shared" si="90"/>
        <v>60</v>
      </c>
    </row>
    <row r="3645" spans="1:9" ht="30" x14ac:dyDescent="0.3">
      <c r="A3645" s="494" t="s">
        <v>8789</v>
      </c>
      <c r="B3645" s="510" t="s">
        <v>8790</v>
      </c>
      <c r="C3645" s="302" t="s">
        <v>3877</v>
      </c>
      <c r="D3645" s="539" t="s">
        <v>8791</v>
      </c>
      <c r="E3645" s="508" t="s">
        <v>1276</v>
      </c>
      <c r="F3645" s="508" t="s">
        <v>350</v>
      </c>
      <c r="G3645" s="511">
        <v>300</v>
      </c>
      <c r="H3645" s="509">
        <f t="shared" si="89"/>
        <v>240</v>
      </c>
      <c r="I3645" s="501">
        <f t="shared" si="90"/>
        <v>60</v>
      </c>
    </row>
    <row r="3646" spans="1:9" ht="30" x14ac:dyDescent="0.3">
      <c r="A3646" s="494" t="s">
        <v>8792</v>
      </c>
      <c r="B3646" s="510" t="s">
        <v>991</v>
      </c>
      <c r="C3646" s="302" t="s">
        <v>1809</v>
      </c>
      <c r="D3646" s="539" t="s">
        <v>8793</v>
      </c>
      <c r="E3646" s="508" t="s">
        <v>1276</v>
      </c>
      <c r="F3646" s="508" t="s">
        <v>350</v>
      </c>
      <c r="G3646" s="511">
        <v>300</v>
      </c>
      <c r="H3646" s="509">
        <f t="shared" si="89"/>
        <v>240</v>
      </c>
      <c r="I3646" s="501">
        <f t="shared" si="90"/>
        <v>60</v>
      </c>
    </row>
    <row r="3647" spans="1:9" ht="30" x14ac:dyDescent="0.3">
      <c r="A3647" s="494" t="s">
        <v>8794</v>
      </c>
      <c r="B3647" s="510" t="s">
        <v>8795</v>
      </c>
      <c r="C3647" s="302" t="s">
        <v>1889</v>
      </c>
      <c r="D3647" s="539" t="s">
        <v>8796</v>
      </c>
      <c r="E3647" s="508" t="s">
        <v>1276</v>
      </c>
      <c r="F3647" s="508" t="s">
        <v>350</v>
      </c>
      <c r="G3647" s="511">
        <v>300</v>
      </c>
      <c r="H3647" s="509">
        <f t="shared" si="89"/>
        <v>240</v>
      </c>
      <c r="I3647" s="501">
        <f t="shared" si="90"/>
        <v>60</v>
      </c>
    </row>
    <row r="3648" spans="1:9" ht="30" x14ac:dyDescent="0.3">
      <c r="A3648" s="494" t="s">
        <v>8797</v>
      </c>
      <c r="B3648" s="510" t="s">
        <v>8798</v>
      </c>
      <c r="C3648" s="302" t="s">
        <v>3704</v>
      </c>
      <c r="D3648" s="539" t="s">
        <v>8799</v>
      </c>
      <c r="E3648" s="508" t="s">
        <v>1276</v>
      </c>
      <c r="F3648" s="508" t="s">
        <v>350</v>
      </c>
      <c r="G3648" s="511">
        <v>300</v>
      </c>
      <c r="H3648" s="509">
        <f t="shared" si="89"/>
        <v>240</v>
      </c>
      <c r="I3648" s="501">
        <f t="shared" si="90"/>
        <v>60</v>
      </c>
    </row>
    <row r="3649" spans="1:9" ht="30" x14ac:dyDescent="0.3">
      <c r="A3649" s="494" t="s">
        <v>8800</v>
      </c>
      <c r="B3649" s="510" t="s">
        <v>756</v>
      </c>
      <c r="C3649" s="302" t="s">
        <v>8801</v>
      </c>
      <c r="D3649" s="539" t="s">
        <v>8802</v>
      </c>
      <c r="E3649" s="508" t="s">
        <v>1276</v>
      </c>
      <c r="F3649" s="508" t="s">
        <v>350</v>
      </c>
      <c r="G3649" s="511">
        <v>300</v>
      </c>
      <c r="H3649" s="509">
        <f t="shared" si="89"/>
        <v>240</v>
      </c>
      <c r="I3649" s="501">
        <f t="shared" si="90"/>
        <v>60</v>
      </c>
    </row>
    <row r="3650" spans="1:9" ht="30" x14ac:dyDescent="0.3">
      <c r="A3650" s="494" t="s">
        <v>8803</v>
      </c>
      <c r="B3650" s="510" t="s">
        <v>668</v>
      </c>
      <c r="C3650" s="302" t="s">
        <v>1421</v>
      </c>
      <c r="D3650" s="537" t="s">
        <v>8804</v>
      </c>
      <c r="E3650" s="508" t="s">
        <v>1276</v>
      </c>
      <c r="F3650" s="508" t="s">
        <v>350</v>
      </c>
      <c r="G3650" s="511">
        <v>100</v>
      </c>
      <c r="H3650" s="509">
        <f t="shared" si="89"/>
        <v>80</v>
      </c>
      <c r="I3650" s="501">
        <f t="shared" si="90"/>
        <v>20</v>
      </c>
    </row>
    <row r="3651" spans="1:9" ht="30" x14ac:dyDescent="0.3">
      <c r="A3651" s="494" t="s">
        <v>8805</v>
      </c>
      <c r="B3651" s="510" t="s">
        <v>502</v>
      </c>
      <c r="C3651" s="302" t="s">
        <v>8806</v>
      </c>
      <c r="D3651" s="537" t="s">
        <v>8807</v>
      </c>
      <c r="E3651" s="508" t="s">
        <v>1276</v>
      </c>
      <c r="F3651" s="508" t="s">
        <v>350</v>
      </c>
      <c r="G3651" s="511">
        <v>100</v>
      </c>
      <c r="H3651" s="509">
        <f t="shared" si="89"/>
        <v>80</v>
      </c>
      <c r="I3651" s="501">
        <f t="shared" si="90"/>
        <v>20</v>
      </c>
    </row>
    <row r="3652" spans="1:9" ht="30" x14ac:dyDescent="0.3">
      <c r="A3652" s="494" t="s">
        <v>8808</v>
      </c>
      <c r="B3652" s="510" t="s">
        <v>502</v>
      </c>
      <c r="C3652" s="302" t="s">
        <v>6926</v>
      </c>
      <c r="D3652" s="537" t="s">
        <v>8809</v>
      </c>
      <c r="E3652" s="508" t="s">
        <v>1276</v>
      </c>
      <c r="F3652" s="508" t="s">
        <v>350</v>
      </c>
      <c r="G3652" s="511">
        <v>300</v>
      </c>
      <c r="H3652" s="509">
        <f t="shared" si="89"/>
        <v>240</v>
      </c>
      <c r="I3652" s="501">
        <f t="shared" si="90"/>
        <v>60</v>
      </c>
    </row>
    <row r="3653" spans="1:9" ht="30" x14ac:dyDescent="0.3">
      <c r="A3653" s="494" t="s">
        <v>8810</v>
      </c>
      <c r="B3653" s="510" t="s">
        <v>6928</v>
      </c>
      <c r="C3653" s="302" t="s">
        <v>1852</v>
      </c>
      <c r="D3653" s="537" t="s">
        <v>8811</v>
      </c>
      <c r="E3653" s="508" t="s">
        <v>1276</v>
      </c>
      <c r="F3653" s="508" t="s">
        <v>350</v>
      </c>
      <c r="G3653" s="511">
        <v>300</v>
      </c>
      <c r="H3653" s="509">
        <f t="shared" si="89"/>
        <v>240</v>
      </c>
      <c r="I3653" s="501">
        <f t="shared" si="90"/>
        <v>60</v>
      </c>
    </row>
    <row r="3654" spans="1:9" ht="30" x14ac:dyDescent="0.3">
      <c r="A3654" s="494" t="s">
        <v>8812</v>
      </c>
      <c r="B3654" s="510" t="s">
        <v>1371</v>
      </c>
      <c r="C3654" s="302" t="s">
        <v>6354</v>
      </c>
      <c r="D3654" s="537" t="s">
        <v>8813</v>
      </c>
      <c r="E3654" s="508" t="s">
        <v>1276</v>
      </c>
      <c r="F3654" s="508" t="s">
        <v>350</v>
      </c>
      <c r="G3654" s="511">
        <v>300</v>
      </c>
      <c r="H3654" s="509">
        <f t="shared" si="89"/>
        <v>240</v>
      </c>
      <c r="I3654" s="501">
        <f t="shared" si="90"/>
        <v>60</v>
      </c>
    </row>
    <row r="3655" spans="1:9" ht="30" x14ac:dyDescent="0.3">
      <c r="A3655" s="494" t="s">
        <v>8814</v>
      </c>
      <c r="B3655" s="510" t="s">
        <v>514</v>
      </c>
      <c r="C3655" s="302" t="s">
        <v>1464</v>
      </c>
      <c r="D3655" s="537" t="s">
        <v>8815</v>
      </c>
      <c r="E3655" s="508" t="s">
        <v>1276</v>
      </c>
      <c r="F3655" s="508" t="s">
        <v>350</v>
      </c>
      <c r="G3655" s="511">
        <v>300</v>
      </c>
      <c r="H3655" s="509">
        <f t="shared" si="89"/>
        <v>240</v>
      </c>
      <c r="I3655" s="501">
        <f t="shared" si="90"/>
        <v>60</v>
      </c>
    </row>
    <row r="3656" spans="1:9" ht="30" x14ac:dyDescent="0.3">
      <c r="A3656" s="494" t="s">
        <v>8816</v>
      </c>
      <c r="B3656" s="510" t="s">
        <v>1758</v>
      </c>
      <c r="C3656" s="302" t="s">
        <v>702</v>
      </c>
      <c r="D3656" s="537" t="s">
        <v>8817</v>
      </c>
      <c r="E3656" s="508" t="s">
        <v>1276</v>
      </c>
      <c r="F3656" s="508" t="s">
        <v>350</v>
      </c>
      <c r="G3656" s="511">
        <v>300</v>
      </c>
      <c r="H3656" s="509">
        <f t="shared" si="89"/>
        <v>240</v>
      </c>
      <c r="I3656" s="501">
        <f t="shared" si="90"/>
        <v>60</v>
      </c>
    </row>
    <row r="3657" spans="1:9" ht="30" x14ac:dyDescent="0.3">
      <c r="A3657" s="494" t="s">
        <v>8818</v>
      </c>
      <c r="B3657" s="510" t="s">
        <v>1064</v>
      </c>
      <c r="C3657" s="302" t="s">
        <v>6775</v>
      </c>
      <c r="D3657" s="537" t="s">
        <v>8819</v>
      </c>
      <c r="E3657" s="508" t="s">
        <v>1276</v>
      </c>
      <c r="F3657" s="508" t="s">
        <v>350</v>
      </c>
      <c r="G3657" s="511">
        <v>300</v>
      </c>
      <c r="H3657" s="509">
        <f t="shared" si="89"/>
        <v>240</v>
      </c>
      <c r="I3657" s="501">
        <f t="shared" si="90"/>
        <v>60</v>
      </c>
    </row>
    <row r="3658" spans="1:9" ht="30" x14ac:dyDescent="0.3">
      <c r="A3658" s="494" t="s">
        <v>8820</v>
      </c>
      <c r="B3658" s="510" t="s">
        <v>6493</v>
      </c>
      <c r="C3658" s="302" t="s">
        <v>8821</v>
      </c>
      <c r="D3658" s="537" t="s">
        <v>8822</v>
      </c>
      <c r="E3658" s="508" t="s">
        <v>1276</v>
      </c>
      <c r="F3658" s="508" t="s">
        <v>350</v>
      </c>
      <c r="G3658" s="511">
        <v>300</v>
      </c>
      <c r="H3658" s="509">
        <f t="shared" si="89"/>
        <v>240</v>
      </c>
      <c r="I3658" s="501">
        <f t="shared" si="90"/>
        <v>60</v>
      </c>
    </row>
    <row r="3659" spans="1:9" ht="30" x14ac:dyDescent="0.3">
      <c r="A3659" s="494" t="s">
        <v>8823</v>
      </c>
      <c r="B3659" s="510" t="s">
        <v>536</v>
      </c>
      <c r="C3659" s="302" t="s">
        <v>8824</v>
      </c>
      <c r="D3659" s="537" t="s">
        <v>8825</v>
      </c>
      <c r="E3659" s="508" t="s">
        <v>1276</v>
      </c>
      <c r="F3659" s="508" t="s">
        <v>350</v>
      </c>
      <c r="G3659" s="511">
        <v>300</v>
      </c>
      <c r="H3659" s="509">
        <f t="shared" si="89"/>
        <v>240</v>
      </c>
      <c r="I3659" s="501">
        <f t="shared" si="90"/>
        <v>60</v>
      </c>
    </row>
    <row r="3660" spans="1:9" ht="30" x14ac:dyDescent="0.3">
      <c r="A3660" s="494" t="s">
        <v>8826</v>
      </c>
      <c r="B3660" s="510" t="s">
        <v>507</v>
      </c>
      <c r="C3660" s="302" t="s">
        <v>1947</v>
      </c>
      <c r="D3660" s="537" t="s">
        <v>8827</v>
      </c>
      <c r="E3660" s="508" t="s">
        <v>1276</v>
      </c>
      <c r="F3660" s="508" t="s">
        <v>350</v>
      </c>
      <c r="G3660" s="511">
        <v>300</v>
      </c>
      <c r="H3660" s="509">
        <f t="shared" si="89"/>
        <v>240</v>
      </c>
      <c r="I3660" s="501">
        <f t="shared" si="90"/>
        <v>60</v>
      </c>
    </row>
    <row r="3661" spans="1:9" ht="30" x14ac:dyDescent="0.3">
      <c r="A3661" s="494" t="s">
        <v>8828</v>
      </c>
      <c r="B3661" s="510" t="s">
        <v>483</v>
      </c>
      <c r="C3661" s="302" t="s">
        <v>8829</v>
      </c>
      <c r="D3661" s="537" t="s">
        <v>8830</v>
      </c>
      <c r="E3661" s="508" t="s">
        <v>1276</v>
      </c>
      <c r="F3661" s="508" t="s">
        <v>350</v>
      </c>
      <c r="G3661" s="511">
        <v>300</v>
      </c>
      <c r="H3661" s="509">
        <f t="shared" si="89"/>
        <v>240</v>
      </c>
      <c r="I3661" s="501">
        <f t="shared" si="90"/>
        <v>60</v>
      </c>
    </row>
    <row r="3662" spans="1:9" ht="30" x14ac:dyDescent="0.3">
      <c r="A3662" s="494" t="s">
        <v>8831</v>
      </c>
      <c r="B3662" s="510" t="s">
        <v>6943</v>
      </c>
      <c r="C3662" s="302" t="s">
        <v>6944</v>
      </c>
      <c r="D3662" s="537" t="s">
        <v>8832</v>
      </c>
      <c r="E3662" s="508" t="s">
        <v>1276</v>
      </c>
      <c r="F3662" s="508" t="s">
        <v>350</v>
      </c>
      <c r="G3662" s="511">
        <v>300</v>
      </c>
      <c r="H3662" s="509">
        <f t="shared" si="89"/>
        <v>240</v>
      </c>
      <c r="I3662" s="501">
        <f t="shared" si="90"/>
        <v>60</v>
      </c>
    </row>
    <row r="3663" spans="1:9" ht="30" x14ac:dyDescent="0.3">
      <c r="A3663" s="494" t="s">
        <v>8833</v>
      </c>
      <c r="B3663" s="510" t="s">
        <v>721</v>
      </c>
      <c r="C3663" s="302" t="s">
        <v>6946</v>
      </c>
      <c r="D3663" s="537" t="s">
        <v>8834</v>
      </c>
      <c r="E3663" s="508" t="s">
        <v>1276</v>
      </c>
      <c r="F3663" s="508" t="s">
        <v>350</v>
      </c>
      <c r="G3663" s="511">
        <v>300</v>
      </c>
      <c r="H3663" s="509">
        <f t="shared" si="89"/>
        <v>240</v>
      </c>
      <c r="I3663" s="501">
        <f t="shared" si="90"/>
        <v>60</v>
      </c>
    </row>
    <row r="3664" spans="1:9" ht="30" x14ac:dyDescent="0.3">
      <c r="A3664" s="494" t="s">
        <v>8835</v>
      </c>
      <c r="B3664" s="510" t="s">
        <v>545</v>
      </c>
      <c r="C3664" s="302" t="s">
        <v>6354</v>
      </c>
      <c r="D3664" s="537" t="s">
        <v>8836</v>
      </c>
      <c r="E3664" s="508" t="s">
        <v>1276</v>
      </c>
      <c r="F3664" s="508" t="s">
        <v>350</v>
      </c>
      <c r="G3664" s="511">
        <v>300</v>
      </c>
      <c r="H3664" s="509">
        <f t="shared" si="89"/>
        <v>240</v>
      </c>
      <c r="I3664" s="501">
        <f t="shared" si="90"/>
        <v>60</v>
      </c>
    </row>
    <row r="3665" spans="1:9" ht="30" x14ac:dyDescent="0.3">
      <c r="A3665" s="494" t="s">
        <v>8837</v>
      </c>
      <c r="B3665" s="510" t="s">
        <v>941</v>
      </c>
      <c r="C3665" s="302" t="s">
        <v>8838</v>
      </c>
      <c r="D3665" s="537" t="s">
        <v>8839</v>
      </c>
      <c r="E3665" s="508" t="s">
        <v>1276</v>
      </c>
      <c r="F3665" s="508" t="s">
        <v>350</v>
      </c>
      <c r="G3665" s="511">
        <v>300</v>
      </c>
      <c r="H3665" s="509">
        <f t="shared" si="89"/>
        <v>240</v>
      </c>
      <c r="I3665" s="501">
        <f t="shared" si="90"/>
        <v>60</v>
      </c>
    </row>
    <row r="3666" spans="1:9" ht="30" x14ac:dyDescent="0.3">
      <c r="A3666" s="494" t="s">
        <v>8840</v>
      </c>
      <c r="B3666" s="510" t="s">
        <v>8391</v>
      </c>
      <c r="C3666" s="302" t="s">
        <v>8841</v>
      </c>
      <c r="D3666" s="537" t="s">
        <v>8842</v>
      </c>
      <c r="E3666" s="508" t="s">
        <v>1276</v>
      </c>
      <c r="F3666" s="508" t="s">
        <v>350</v>
      </c>
      <c r="G3666" s="511">
        <v>300</v>
      </c>
      <c r="H3666" s="509">
        <f t="shared" si="89"/>
        <v>240</v>
      </c>
      <c r="I3666" s="501">
        <f t="shared" si="90"/>
        <v>60</v>
      </c>
    </row>
    <row r="3667" spans="1:9" ht="30" x14ac:dyDescent="0.3">
      <c r="A3667" s="494" t="s">
        <v>8843</v>
      </c>
      <c r="B3667" s="510" t="s">
        <v>654</v>
      </c>
      <c r="C3667" s="302" t="s">
        <v>8844</v>
      </c>
      <c r="D3667" s="537" t="s">
        <v>8845</v>
      </c>
      <c r="E3667" s="508" t="s">
        <v>1276</v>
      </c>
      <c r="F3667" s="508" t="s">
        <v>350</v>
      </c>
      <c r="G3667" s="511">
        <v>300</v>
      </c>
      <c r="H3667" s="509">
        <f t="shared" si="89"/>
        <v>240</v>
      </c>
      <c r="I3667" s="501">
        <f t="shared" si="90"/>
        <v>60</v>
      </c>
    </row>
    <row r="3668" spans="1:9" ht="30" x14ac:dyDescent="0.3">
      <c r="A3668" s="494" t="s">
        <v>8846</v>
      </c>
      <c r="B3668" s="510" t="s">
        <v>1063</v>
      </c>
      <c r="C3668" s="302" t="s">
        <v>6955</v>
      </c>
      <c r="D3668" s="537" t="s">
        <v>8847</v>
      </c>
      <c r="E3668" s="508" t="s">
        <v>1276</v>
      </c>
      <c r="F3668" s="508" t="s">
        <v>350</v>
      </c>
      <c r="G3668" s="511">
        <v>300</v>
      </c>
      <c r="H3668" s="509">
        <f t="shared" si="89"/>
        <v>240</v>
      </c>
      <c r="I3668" s="501">
        <f t="shared" si="90"/>
        <v>60</v>
      </c>
    </row>
    <row r="3669" spans="1:9" ht="30" x14ac:dyDescent="0.3">
      <c r="A3669" s="494" t="s">
        <v>8848</v>
      </c>
      <c r="B3669" s="510" t="s">
        <v>550</v>
      </c>
      <c r="C3669" s="302" t="s">
        <v>6957</v>
      </c>
      <c r="D3669" s="537" t="s">
        <v>8849</v>
      </c>
      <c r="E3669" s="508" t="s">
        <v>1276</v>
      </c>
      <c r="F3669" s="508" t="s">
        <v>350</v>
      </c>
      <c r="G3669" s="511">
        <v>300</v>
      </c>
      <c r="H3669" s="509">
        <f t="shared" si="89"/>
        <v>240</v>
      </c>
      <c r="I3669" s="501">
        <f t="shared" si="90"/>
        <v>60</v>
      </c>
    </row>
    <row r="3670" spans="1:9" ht="30" x14ac:dyDescent="0.3">
      <c r="A3670" s="494" t="s">
        <v>8850</v>
      </c>
      <c r="B3670" s="510" t="s">
        <v>488</v>
      </c>
      <c r="C3670" s="302" t="s">
        <v>8851</v>
      </c>
      <c r="D3670" s="537" t="s">
        <v>8852</v>
      </c>
      <c r="E3670" s="508" t="s">
        <v>1276</v>
      </c>
      <c r="F3670" s="508" t="s">
        <v>350</v>
      </c>
      <c r="G3670" s="511">
        <v>300</v>
      </c>
      <c r="H3670" s="509">
        <f t="shared" si="89"/>
        <v>240</v>
      </c>
      <c r="I3670" s="501">
        <f t="shared" si="90"/>
        <v>60</v>
      </c>
    </row>
    <row r="3671" spans="1:9" ht="30" x14ac:dyDescent="0.3">
      <c r="A3671" s="494" t="s">
        <v>8853</v>
      </c>
      <c r="B3671" s="510" t="s">
        <v>4275</v>
      </c>
      <c r="C3671" s="302" t="s">
        <v>8854</v>
      </c>
      <c r="D3671" s="537" t="s">
        <v>8855</v>
      </c>
      <c r="E3671" s="508" t="s">
        <v>1276</v>
      </c>
      <c r="F3671" s="508" t="s">
        <v>350</v>
      </c>
      <c r="G3671" s="511">
        <v>300</v>
      </c>
      <c r="H3671" s="509">
        <f t="shared" si="89"/>
        <v>240</v>
      </c>
      <c r="I3671" s="501">
        <f t="shared" si="90"/>
        <v>60</v>
      </c>
    </row>
    <row r="3672" spans="1:9" ht="30" x14ac:dyDescent="0.3">
      <c r="A3672" s="494" t="s">
        <v>8856</v>
      </c>
      <c r="B3672" s="510" t="s">
        <v>726</v>
      </c>
      <c r="C3672" s="302" t="s">
        <v>647</v>
      </c>
      <c r="D3672" s="537" t="s">
        <v>8857</v>
      </c>
      <c r="E3672" s="508" t="s">
        <v>1276</v>
      </c>
      <c r="F3672" s="508" t="s">
        <v>350</v>
      </c>
      <c r="G3672" s="511">
        <v>300</v>
      </c>
      <c r="H3672" s="509">
        <f t="shared" si="89"/>
        <v>240</v>
      </c>
      <c r="I3672" s="501">
        <f t="shared" si="90"/>
        <v>60</v>
      </c>
    </row>
    <row r="3673" spans="1:9" ht="30" x14ac:dyDescent="0.3">
      <c r="A3673" s="494" t="s">
        <v>8858</v>
      </c>
      <c r="B3673" s="510" t="s">
        <v>533</v>
      </c>
      <c r="C3673" s="302" t="s">
        <v>6963</v>
      </c>
      <c r="D3673" s="537" t="s">
        <v>8859</v>
      </c>
      <c r="E3673" s="508" t="s">
        <v>1276</v>
      </c>
      <c r="F3673" s="508" t="s">
        <v>350</v>
      </c>
      <c r="G3673" s="511">
        <v>300</v>
      </c>
      <c r="H3673" s="509">
        <f t="shared" ref="H3673:H3736" si="91">G3673-I3673</f>
        <v>240</v>
      </c>
      <c r="I3673" s="501">
        <f t="shared" ref="I3673:I3736" si="92">G3673*20%</f>
        <v>60</v>
      </c>
    </row>
    <row r="3674" spans="1:9" ht="30" x14ac:dyDescent="0.3">
      <c r="A3674" s="494" t="s">
        <v>8860</v>
      </c>
      <c r="B3674" s="510" t="s">
        <v>550</v>
      </c>
      <c r="C3674" s="302" t="s">
        <v>1827</v>
      </c>
      <c r="D3674" s="537" t="s">
        <v>8861</v>
      </c>
      <c r="E3674" s="508" t="s">
        <v>1276</v>
      </c>
      <c r="F3674" s="508" t="s">
        <v>350</v>
      </c>
      <c r="G3674" s="511">
        <v>300</v>
      </c>
      <c r="H3674" s="509">
        <f t="shared" si="91"/>
        <v>240</v>
      </c>
      <c r="I3674" s="501">
        <f t="shared" si="92"/>
        <v>60</v>
      </c>
    </row>
    <row r="3675" spans="1:9" ht="30" x14ac:dyDescent="0.3">
      <c r="A3675" s="494" t="s">
        <v>8862</v>
      </c>
      <c r="B3675" s="510" t="s">
        <v>8863</v>
      </c>
      <c r="C3675" s="302" t="s">
        <v>8864</v>
      </c>
      <c r="D3675" s="537" t="s">
        <v>8865</v>
      </c>
      <c r="E3675" s="508" t="s">
        <v>1276</v>
      </c>
      <c r="F3675" s="508" t="s">
        <v>350</v>
      </c>
      <c r="G3675" s="511">
        <v>300</v>
      </c>
      <c r="H3675" s="509">
        <f t="shared" si="91"/>
        <v>240</v>
      </c>
      <c r="I3675" s="501">
        <f t="shared" si="92"/>
        <v>60</v>
      </c>
    </row>
    <row r="3676" spans="1:9" ht="30" x14ac:dyDescent="0.3">
      <c r="A3676" s="494" t="s">
        <v>8866</v>
      </c>
      <c r="B3676" s="510" t="s">
        <v>743</v>
      </c>
      <c r="C3676" s="302" t="s">
        <v>5850</v>
      </c>
      <c r="D3676" s="537" t="s">
        <v>8867</v>
      </c>
      <c r="E3676" s="508" t="s">
        <v>1276</v>
      </c>
      <c r="F3676" s="508" t="s">
        <v>350</v>
      </c>
      <c r="G3676" s="511">
        <v>300</v>
      </c>
      <c r="H3676" s="509">
        <f t="shared" si="91"/>
        <v>240</v>
      </c>
      <c r="I3676" s="501">
        <f t="shared" si="92"/>
        <v>60</v>
      </c>
    </row>
    <row r="3677" spans="1:9" ht="30" x14ac:dyDescent="0.3">
      <c r="A3677" s="494" t="s">
        <v>8868</v>
      </c>
      <c r="B3677" s="510" t="s">
        <v>495</v>
      </c>
      <c r="C3677" s="302" t="s">
        <v>4822</v>
      </c>
      <c r="D3677" s="537" t="s">
        <v>8869</v>
      </c>
      <c r="E3677" s="508" t="s">
        <v>1276</v>
      </c>
      <c r="F3677" s="508" t="s">
        <v>350</v>
      </c>
      <c r="G3677" s="511">
        <v>300</v>
      </c>
      <c r="H3677" s="509">
        <f t="shared" si="91"/>
        <v>240</v>
      </c>
      <c r="I3677" s="501">
        <f t="shared" si="92"/>
        <v>60</v>
      </c>
    </row>
    <row r="3678" spans="1:9" ht="30" x14ac:dyDescent="0.3">
      <c r="A3678" s="494" t="s">
        <v>8870</v>
      </c>
      <c r="B3678" s="510" t="s">
        <v>560</v>
      </c>
      <c r="C3678" s="302" t="s">
        <v>6988</v>
      </c>
      <c r="D3678" s="537" t="s">
        <v>8871</v>
      </c>
      <c r="E3678" s="508" t="s">
        <v>1276</v>
      </c>
      <c r="F3678" s="508" t="s">
        <v>350</v>
      </c>
      <c r="G3678" s="511">
        <v>300</v>
      </c>
      <c r="H3678" s="509">
        <f t="shared" si="91"/>
        <v>240</v>
      </c>
      <c r="I3678" s="501">
        <f t="shared" si="92"/>
        <v>60</v>
      </c>
    </row>
    <row r="3679" spans="1:9" ht="30" x14ac:dyDescent="0.3">
      <c r="A3679" s="494" t="s">
        <v>8872</v>
      </c>
      <c r="B3679" s="510" t="s">
        <v>560</v>
      </c>
      <c r="C3679" s="302" t="s">
        <v>1046</v>
      </c>
      <c r="D3679" s="537" t="s">
        <v>8873</v>
      </c>
      <c r="E3679" s="508" t="s">
        <v>1276</v>
      </c>
      <c r="F3679" s="508" t="s">
        <v>350</v>
      </c>
      <c r="G3679" s="511">
        <v>300</v>
      </c>
      <c r="H3679" s="509">
        <f t="shared" si="91"/>
        <v>240</v>
      </c>
      <c r="I3679" s="501">
        <f t="shared" si="92"/>
        <v>60</v>
      </c>
    </row>
    <row r="3680" spans="1:9" ht="30" x14ac:dyDescent="0.3">
      <c r="A3680" s="494" t="s">
        <v>8874</v>
      </c>
      <c r="B3680" s="510" t="s">
        <v>2787</v>
      </c>
      <c r="C3680" s="302" t="s">
        <v>8488</v>
      </c>
      <c r="D3680" s="537" t="s">
        <v>8875</v>
      </c>
      <c r="E3680" s="508" t="s">
        <v>1276</v>
      </c>
      <c r="F3680" s="508" t="s">
        <v>350</v>
      </c>
      <c r="G3680" s="511">
        <v>300</v>
      </c>
      <c r="H3680" s="509">
        <f t="shared" si="91"/>
        <v>240</v>
      </c>
      <c r="I3680" s="501">
        <f t="shared" si="92"/>
        <v>60</v>
      </c>
    </row>
    <row r="3681" spans="1:9" ht="30" x14ac:dyDescent="0.3">
      <c r="A3681" s="494" t="s">
        <v>8876</v>
      </c>
      <c r="B3681" s="510" t="s">
        <v>488</v>
      </c>
      <c r="C3681" s="302" t="s">
        <v>8877</v>
      </c>
      <c r="D3681" s="537" t="s">
        <v>8878</v>
      </c>
      <c r="E3681" s="508" t="s">
        <v>1276</v>
      </c>
      <c r="F3681" s="508" t="s">
        <v>350</v>
      </c>
      <c r="G3681" s="511">
        <v>300</v>
      </c>
      <c r="H3681" s="509">
        <f t="shared" si="91"/>
        <v>240</v>
      </c>
      <c r="I3681" s="501">
        <f t="shared" si="92"/>
        <v>60</v>
      </c>
    </row>
    <row r="3682" spans="1:9" ht="30" x14ac:dyDescent="0.3">
      <c r="A3682" s="494" t="s">
        <v>8879</v>
      </c>
      <c r="B3682" s="510" t="s">
        <v>2715</v>
      </c>
      <c r="C3682" s="302" t="s">
        <v>8880</v>
      </c>
      <c r="D3682" s="537" t="s">
        <v>8881</v>
      </c>
      <c r="E3682" s="508" t="s">
        <v>1276</v>
      </c>
      <c r="F3682" s="508" t="s">
        <v>350</v>
      </c>
      <c r="G3682" s="511">
        <v>300</v>
      </c>
      <c r="H3682" s="509">
        <f t="shared" si="91"/>
        <v>240</v>
      </c>
      <c r="I3682" s="501">
        <f t="shared" si="92"/>
        <v>60</v>
      </c>
    </row>
    <row r="3683" spans="1:9" ht="30" x14ac:dyDescent="0.3">
      <c r="A3683" s="494" t="s">
        <v>8882</v>
      </c>
      <c r="B3683" s="510" t="s">
        <v>1899</v>
      </c>
      <c r="C3683" s="302" t="s">
        <v>8883</v>
      </c>
      <c r="D3683" s="537" t="s">
        <v>8884</v>
      </c>
      <c r="E3683" s="508" t="s">
        <v>1276</v>
      </c>
      <c r="F3683" s="508" t="s">
        <v>350</v>
      </c>
      <c r="G3683" s="511">
        <v>300</v>
      </c>
      <c r="H3683" s="509">
        <f t="shared" si="91"/>
        <v>240</v>
      </c>
      <c r="I3683" s="501">
        <f t="shared" si="92"/>
        <v>60</v>
      </c>
    </row>
    <row r="3684" spans="1:9" ht="30" x14ac:dyDescent="0.3">
      <c r="A3684" s="494" t="s">
        <v>8885</v>
      </c>
      <c r="B3684" s="510" t="s">
        <v>6171</v>
      </c>
      <c r="C3684" s="302" t="s">
        <v>4651</v>
      </c>
      <c r="D3684" s="537" t="s">
        <v>8886</v>
      </c>
      <c r="E3684" s="508" t="s">
        <v>1276</v>
      </c>
      <c r="F3684" s="508" t="s">
        <v>350</v>
      </c>
      <c r="G3684" s="511">
        <v>300</v>
      </c>
      <c r="H3684" s="509">
        <f t="shared" si="91"/>
        <v>240</v>
      </c>
      <c r="I3684" s="501">
        <f t="shared" si="92"/>
        <v>60</v>
      </c>
    </row>
    <row r="3685" spans="1:9" ht="30" x14ac:dyDescent="0.3">
      <c r="A3685" s="494" t="s">
        <v>8887</v>
      </c>
      <c r="B3685" s="510" t="s">
        <v>2608</v>
      </c>
      <c r="C3685" s="302" t="s">
        <v>8883</v>
      </c>
      <c r="D3685" s="537" t="s">
        <v>8888</v>
      </c>
      <c r="E3685" s="508" t="s">
        <v>1276</v>
      </c>
      <c r="F3685" s="508" t="s">
        <v>350</v>
      </c>
      <c r="G3685" s="511">
        <v>300</v>
      </c>
      <c r="H3685" s="509">
        <f t="shared" si="91"/>
        <v>240</v>
      </c>
      <c r="I3685" s="501">
        <f t="shared" si="92"/>
        <v>60</v>
      </c>
    </row>
    <row r="3686" spans="1:9" ht="30" x14ac:dyDescent="0.3">
      <c r="A3686" s="494" t="s">
        <v>8889</v>
      </c>
      <c r="B3686" s="510" t="s">
        <v>8890</v>
      </c>
      <c r="C3686" s="302" t="s">
        <v>2324</v>
      </c>
      <c r="D3686" s="537" t="s">
        <v>8891</v>
      </c>
      <c r="E3686" s="508" t="s">
        <v>1276</v>
      </c>
      <c r="F3686" s="508" t="s">
        <v>350</v>
      </c>
      <c r="G3686" s="511">
        <v>300</v>
      </c>
      <c r="H3686" s="509">
        <f t="shared" si="91"/>
        <v>240</v>
      </c>
      <c r="I3686" s="501">
        <f t="shared" si="92"/>
        <v>60</v>
      </c>
    </row>
    <row r="3687" spans="1:9" ht="30" x14ac:dyDescent="0.3">
      <c r="A3687" s="494" t="s">
        <v>8892</v>
      </c>
      <c r="B3687" s="510" t="s">
        <v>2608</v>
      </c>
      <c r="C3687" s="302" t="s">
        <v>1200</v>
      </c>
      <c r="D3687" s="537" t="s">
        <v>8893</v>
      </c>
      <c r="E3687" s="508" t="s">
        <v>1276</v>
      </c>
      <c r="F3687" s="508" t="s">
        <v>350</v>
      </c>
      <c r="G3687" s="511">
        <v>300</v>
      </c>
      <c r="H3687" s="509">
        <f t="shared" si="91"/>
        <v>240</v>
      </c>
      <c r="I3687" s="501">
        <f t="shared" si="92"/>
        <v>60</v>
      </c>
    </row>
    <row r="3688" spans="1:9" ht="30" x14ac:dyDescent="0.3">
      <c r="A3688" s="494" t="s">
        <v>8894</v>
      </c>
      <c r="B3688" s="510" t="s">
        <v>536</v>
      </c>
      <c r="C3688" s="302" t="s">
        <v>4053</v>
      </c>
      <c r="D3688" s="537" t="s">
        <v>8895</v>
      </c>
      <c r="E3688" s="508" t="s">
        <v>1276</v>
      </c>
      <c r="F3688" s="508" t="s">
        <v>350</v>
      </c>
      <c r="G3688" s="511">
        <v>300</v>
      </c>
      <c r="H3688" s="509">
        <f t="shared" si="91"/>
        <v>240</v>
      </c>
      <c r="I3688" s="501">
        <f t="shared" si="92"/>
        <v>60</v>
      </c>
    </row>
    <row r="3689" spans="1:9" ht="30" x14ac:dyDescent="0.3">
      <c r="A3689" s="494" t="s">
        <v>8896</v>
      </c>
      <c r="B3689" s="510" t="s">
        <v>672</v>
      </c>
      <c r="C3689" s="302" t="s">
        <v>8897</v>
      </c>
      <c r="D3689" s="537" t="s">
        <v>8898</v>
      </c>
      <c r="E3689" s="508" t="s">
        <v>1276</v>
      </c>
      <c r="F3689" s="508" t="s">
        <v>350</v>
      </c>
      <c r="G3689" s="511">
        <v>300</v>
      </c>
      <c r="H3689" s="509">
        <f t="shared" si="91"/>
        <v>240</v>
      </c>
      <c r="I3689" s="501">
        <f t="shared" si="92"/>
        <v>60</v>
      </c>
    </row>
    <row r="3690" spans="1:9" ht="30" x14ac:dyDescent="0.3">
      <c r="A3690" s="494" t="s">
        <v>8899</v>
      </c>
      <c r="B3690" s="510" t="s">
        <v>498</v>
      </c>
      <c r="C3690" s="302" t="s">
        <v>6888</v>
      </c>
      <c r="D3690" s="537" t="s">
        <v>8900</v>
      </c>
      <c r="E3690" s="508" t="s">
        <v>1276</v>
      </c>
      <c r="F3690" s="508" t="s">
        <v>350</v>
      </c>
      <c r="G3690" s="511">
        <v>300</v>
      </c>
      <c r="H3690" s="509">
        <f t="shared" si="91"/>
        <v>240</v>
      </c>
      <c r="I3690" s="501">
        <f t="shared" si="92"/>
        <v>60</v>
      </c>
    </row>
    <row r="3691" spans="1:9" ht="30" x14ac:dyDescent="0.3">
      <c r="A3691" s="494" t="s">
        <v>8901</v>
      </c>
      <c r="B3691" s="510" t="s">
        <v>535</v>
      </c>
      <c r="C3691" s="302" t="s">
        <v>8614</v>
      </c>
      <c r="D3691" s="537" t="s">
        <v>8902</v>
      </c>
      <c r="E3691" s="508" t="s">
        <v>1276</v>
      </c>
      <c r="F3691" s="508" t="s">
        <v>350</v>
      </c>
      <c r="G3691" s="511">
        <v>300</v>
      </c>
      <c r="H3691" s="509">
        <f t="shared" si="91"/>
        <v>240</v>
      </c>
      <c r="I3691" s="501">
        <f t="shared" si="92"/>
        <v>60</v>
      </c>
    </row>
    <row r="3692" spans="1:9" ht="30" x14ac:dyDescent="0.3">
      <c r="A3692" s="494" t="s">
        <v>8903</v>
      </c>
      <c r="B3692" s="510" t="s">
        <v>756</v>
      </c>
      <c r="C3692" s="302" t="s">
        <v>7338</v>
      </c>
      <c r="D3692" s="537" t="s">
        <v>8904</v>
      </c>
      <c r="E3692" s="508" t="s">
        <v>1276</v>
      </c>
      <c r="F3692" s="508" t="s">
        <v>350</v>
      </c>
      <c r="G3692" s="511">
        <v>300</v>
      </c>
      <c r="H3692" s="509">
        <f t="shared" si="91"/>
        <v>240</v>
      </c>
      <c r="I3692" s="501">
        <f t="shared" si="92"/>
        <v>60</v>
      </c>
    </row>
    <row r="3693" spans="1:9" ht="30" x14ac:dyDescent="0.3">
      <c r="A3693" s="494" t="s">
        <v>8905</v>
      </c>
      <c r="B3693" s="510" t="s">
        <v>490</v>
      </c>
      <c r="C3693" s="302" t="s">
        <v>8906</v>
      </c>
      <c r="D3693" s="537" t="s">
        <v>8907</v>
      </c>
      <c r="E3693" s="508" t="s">
        <v>1276</v>
      </c>
      <c r="F3693" s="508" t="s">
        <v>350</v>
      </c>
      <c r="G3693" s="511">
        <v>300</v>
      </c>
      <c r="H3693" s="509">
        <f t="shared" si="91"/>
        <v>240</v>
      </c>
      <c r="I3693" s="501">
        <f t="shared" si="92"/>
        <v>60</v>
      </c>
    </row>
    <row r="3694" spans="1:9" ht="30" x14ac:dyDescent="0.3">
      <c r="A3694" s="494" t="s">
        <v>8908</v>
      </c>
      <c r="B3694" s="510" t="s">
        <v>3240</v>
      </c>
      <c r="C3694" s="302" t="s">
        <v>8909</v>
      </c>
      <c r="D3694" s="537" t="s">
        <v>8910</v>
      </c>
      <c r="E3694" s="508" t="s">
        <v>1276</v>
      </c>
      <c r="F3694" s="508" t="s">
        <v>350</v>
      </c>
      <c r="G3694" s="511">
        <v>300</v>
      </c>
      <c r="H3694" s="509">
        <f t="shared" si="91"/>
        <v>240</v>
      </c>
      <c r="I3694" s="501">
        <f t="shared" si="92"/>
        <v>60</v>
      </c>
    </row>
    <row r="3695" spans="1:9" ht="30" x14ac:dyDescent="0.3">
      <c r="A3695" s="494" t="s">
        <v>8911</v>
      </c>
      <c r="B3695" s="510" t="s">
        <v>726</v>
      </c>
      <c r="C3695" s="302" t="s">
        <v>681</v>
      </c>
      <c r="D3695" s="537" t="s">
        <v>8912</v>
      </c>
      <c r="E3695" s="508" t="s">
        <v>1276</v>
      </c>
      <c r="F3695" s="508" t="s">
        <v>350</v>
      </c>
      <c r="G3695" s="511">
        <v>300</v>
      </c>
      <c r="H3695" s="509">
        <f t="shared" si="91"/>
        <v>240</v>
      </c>
      <c r="I3695" s="501">
        <f t="shared" si="92"/>
        <v>60</v>
      </c>
    </row>
    <row r="3696" spans="1:9" ht="30" x14ac:dyDescent="0.3">
      <c r="A3696" s="494" t="s">
        <v>8913</v>
      </c>
      <c r="B3696" s="510" t="s">
        <v>887</v>
      </c>
      <c r="C3696" s="302" t="s">
        <v>8914</v>
      </c>
      <c r="D3696" s="537" t="s">
        <v>8915</v>
      </c>
      <c r="E3696" s="508" t="s">
        <v>1276</v>
      </c>
      <c r="F3696" s="508" t="s">
        <v>350</v>
      </c>
      <c r="G3696" s="511">
        <v>300</v>
      </c>
      <c r="H3696" s="509">
        <f t="shared" si="91"/>
        <v>240</v>
      </c>
      <c r="I3696" s="501">
        <f t="shared" si="92"/>
        <v>60</v>
      </c>
    </row>
    <row r="3697" spans="1:9" ht="30" x14ac:dyDescent="0.3">
      <c r="A3697" s="494" t="s">
        <v>8916</v>
      </c>
      <c r="B3697" s="510" t="s">
        <v>1473</v>
      </c>
      <c r="C3697" s="302" t="s">
        <v>894</v>
      </c>
      <c r="D3697" s="537" t="s">
        <v>8917</v>
      </c>
      <c r="E3697" s="508" t="s">
        <v>1276</v>
      </c>
      <c r="F3697" s="508" t="s">
        <v>350</v>
      </c>
      <c r="G3697" s="511">
        <v>300</v>
      </c>
      <c r="H3697" s="509">
        <f t="shared" si="91"/>
        <v>240</v>
      </c>
      <c r="I3697" s="501">
        <f t="shared" si="92"/>
        <v>60</v>
      </c>
    </row>
    <row r="3698" spans="1:9" ht="30" x14ac:dyDescent="0.3">
      <c r="A3698" s="494" t="s">
        <v>8918</v>
      </c>
      <c r="B3698" s="510" t="s">
        <v>483</v>
      </c>
      <c r="C3698" s="302" t="s">
        <v>8024</v>
      </c>
      <c r="D3698" s="537" t="s">
        <v>8919</v>
      </c>
      <c r="E3698" s="508" t="s">
        <v>1276</v>
      </c>
      <c r="F3698" s="508" t="s">
        <v>350</v>
      </c>
      <c r="G3698" s="511">
        <v>300</v>
      </c>
      <c r="H3698" s="509">
        <f t="shared" si="91"/>
        <v>240</v>
      </c>
      <c r="I3698" s="501">
        <f t="shared" si="92"/>
        <v>60</v>
      </c>
    </row>
    <row r="3699" spans="1:9" ht="30" x14ac:dyDescent="0.3">
      <c r="A3699" s="494" t="s">
        <v>8920</v>
      </c>
      <c r="B3699" s="510" t="s">
        <v>756</v>
      </c>
      <c r="C3699" s="302" t="s">
        <v>5324</v>
      </c>
      <c r="D3699" s="537" t="s">
        <v>8921</v>
      </c>
      <c r="E3699" s="508" t="s">
        <v>1276</v>
      </c>
      <c r="F3699" s="508" t="s">
        <v>350</v>
      </c>
      <c r="G3699" s="511">
        <v>300</v>
      </c>
      <c r="H3699" s="509">
        <f t="shared" si="91"/>
        <v>240</v>
      </c>
      <c r="I3699" s="501">
        <f t="shared" si="92"/>
        <v>60</v>
      </c>
    </row>
    <row r="3700" spans="1:9" ht="30" x14ac:dyDescent="0.3">
      <c r="A3700" s="494" t="s">
        <v>8922</v>
      </c>
      <c r="B3700" s="510" t="s">
        <v>521</v>
      </c>
      <c r="C3700" s="302" t="s">
        <v>1299</v>
      </c>
      <c r="D3700" s="537" t="s">
        <v>8923</v>
      </c>
      <c r="E3700" s="508" t="s">
        <v>1276</v>
      </c>
      <c r="F3700" s="508" t="s">
        <v>350</v>
      </c>
      <c r="G3700" s="511">
        <v>300</v>
      </c>
      <c r="H3700" s="509">
        <f t="shared" si="91"/>
        <v>240</v>
      </c>
      <c r="I3700" s="501">
        <f t="shared" si="92"/>
        <v>60</v>
      </c>
    </row>
    <row r="3701" spans="1:9" ht="30" x14ac:dyDescent="0.3">
      <c r="A3701" s="494" t="s">
        <v>8924</v>
      </c>
      <c r="B3701" s="510" t="s">
        <v>1695</v>
      </c>
      <c r="C3701" s="302" t="s">
        <v>8925</v>
      </c>
      <c r="D3701" s="537" t="s">
        <v>8926</v>
      </c>
      <c r="E3701" s="508" t="s">
        <v>1276</v>
      </c>
      <c r="F3701" s="508" t="s">
        <v>350</v>
      </c>
      <c r="G3701" s="511">
        <v>300</v>
      </c>
      <c r="H3701" s="509">
        <f t="shared" si="91"/>
        <v>240</v>
      </c>
      <c r="I3701" s="501">
        <f t="shared" si="92"/>
        <v>60</v>
      </c>
    </row>
    <row r="3702" spans="1:9" ht="30" x14ac:dyDescent="0.3">
      <c r="A3702" s="494" t="s">
        <v>8927</v>
      </c>
      <c r="B3702" s="510" t="s">
        <v>1962</v>
      </c>
      <c r="C3702" s="302" t="s">
        <v>5434</v>
      </c>
      <c r="D3702" s="537" t="s">
        <v>8928</v>
      </c>
      <c r="E3702" s="508" t="s">
        <v>1276</v>
      </c>
      <c r="F3702" s="508" t="s">
        <v>350</v>
      </c>
      <c r="G3702" s="511">
        <v>300</v>
      </c>
      <c r="H3702" s="509">
        <f t="shared" si="91"/>
        <v>240</v>
      </c>
      <c r="I3702" s="501">
        <f t="shared" si="92"/>
        <v>60</v>
      </c>
    </row>
    <row r="3703" spans="1:9" ht="30" x14ac:dyDescent="0.3">
      <c r="A3703" s="494" t="s">
        <v>8929</v>
      </c>
      <c r="B3703" s="510" t="s">
        <v>1724</v>
      </c>
      <c r="C3703" s="302" t="s">
        <v>8930</v>
      </c>
      <c r="D3703" s="537" t="s">
        <v>8931</v>
      </c>
      <c r="E3703" s="508" t="s">
        <v>1276</v>
      </c>
      <c r="F3703" s="508" t="s">
        <v>350</v>
      </c>
      <c r="G3703" s="511">
        <v>300</v>
      </c>
      <c r="H3703" s="509">
        <f t="shared" si="91"/>
        <v>240</v>
      </c>
      <c r="I3703" s="501">
        <f t="shared" si="92"/>
        <v>60</v>
      </c>
    </row>
    <row r="3704" spans="1:9" ht="30" x14ac:dyDescent="0.3">
      <c r="A3704" s="494" t="s">
        <v>8932</v>
      </c>
      <c r="B3704" s="510" t="s">
        <v>528</v>
      </c>
      <c r="C3704" s="302" t="s">
        <v>2433</v>
      </c>
      <c r="D3704" s="537" t="s">
        <v>8933</v>
      </c>
      <c r="E3704" s="508" t="s">
        <v>1276</v>
      </c>
      <c r="F3704" s="508" t="s">
        <v>350</v>
      </c>
      <c r="G3704" s="511">
        <v>300</v>
      </c>
      <c r="H3704" s="509">
        <f t="shared" si="91"/>
        <v>240</v>
      </c>
      <c r="I3704" s="501">
        <f t="shared" si="92"/>
        <v>60</v>
      </c>
    </row>
    <row r="3705" spans="1:9" ht="30" x14ac:dyDescent="0.3">
      <c r="A3705" s="494" t="s">
        <v>8934</v>
      </c>
      <c r="B3705" s="510" t="s">
        <v>1302</v>
      </c>
      <c r="C3705" s="302" t="s">
        <v>8935</v>
      </c>
      <c r="D3705" s="541">
        <v>57001015469</v>
      </c>
      <c r="E3705" s="508" t="s">
        <v>1276</v>
      </c>
      <c r="F3705" s="508" t="s">
        <v>350</v>
      </c>
      <c r="G3705" s="511">
        <v>150</v>
      </c>
      <c r="H3705" s="509">
        <f t="shared" si="91"/>
        <v>120</v>
      </c>
      <c r="I3705" s="501">
        <f t="shared" si="92"/>
        <v>30</v>
      </c>
    </row>
    <row r="3706" spans="1:9" ht="30" x14ac:dyDescent="0.3">
      <c r="A3706" s="494" t="s">
        <v>8936</v>
      </c>
      <c r="B3706" s="510" t="s">
        <v>2118</v>
      </c>
      <c r="C3706" s="302" t="s">
        <v>7765</v>
      </c>
      <c r="D3706" s="541">
        <v>62007001322</v>
      </c>
      <c r="E3706" s="508" t="s">
        <v>1276</v>
      </c>
      <c r="F3706" s="508" t="s">
        <v>350</v>
      </c>
      <c r="G3706" s="511">
        <v>150</v>
      </c>
      <c r="H3706" s="509">
        <f t="shared" si="91"/>
        <v>120</v>
      </c>
      <c r="I3706" s="501">
        <f t="shared" si="92"/>
        <v>30</v>
      </c>
    </row>
    <row r="3707" spans="1:9" ht="30" x14ac:dyDescent="0.3">
      <c r="A3707" s="494" t="s">
        <v>8937</v>
      </c>
      <c r="B3707" s="510" t="s">
        <v>2004</v>
      </c>
      <c r="C3707" s="302" t="s">
        <v>4554</v>
      </c>
      <c r="D3707" s="541" t="s">
        <v>3349</v>
      </c>
      <c r="E3707" s="508" t="s">
        <v>1276</v>
      </c>
      <c r="F3707" s="508" t="s">
        <v>350</v>
      </c>
      <c r="G3707" s="511">
        <v>150</v>
      </c>
      <c r="H3707" s="509">
        <f t="shared" si="91"/>
        <v>120</v>
      </c>
      <c r="I3707" s="501">
        <f t="shared" si="92"/>
        <v>30</v>
      </c>
    </row>
    <row r="3708" spans="1:9" ht="30" x14ac:dyDescent="0.3">
      <c r="A3708" s="494" t="s">
        <v>8938</v>
      </c>
      <c r="B3708" s="510" t="s">
        <v>929</v>
      </c>
      <c r="C3708" s="302" t="s">
        <v>8939</v>
      </c>
      <c r="D3708" s="541" t="s">
        <v>8940</v>
      </c>
      <c r="E3708" s="508" t="s">
        <v>1276</v>
      </c>
      <c r="F3708" s="508" t="s">
        <v>350</v>
      </c>
      <c r="G3708" s="511">
        <v>150</v>
      </c>
      <c r="H3708" s="509">
        <f t="shared" si="91"/>
        <v>120</v>
      </c>
      <c r="I3708" s="501">
        <f t="shared" si="92"/>
        <v>30</v>
      </c>
    </row>
    <row r="3709" spans="1:9" ht="30" x14ac:dyDescent="0.3">
      <c r="A3709" s="494" t="s">
        <v>8941</v>
      </c>
      <c r="B3709" s="510" t="s">
        <v>515</v>
      </c>
      <c r="C3709" s="302" t="s">
        <v>2776</v>
      </c>
      <c r="D3709" s="541" t="s">
        <v>3355</v>
      </c>
      <c r="E3709" s="508" t="s">
        <v>1276</v>
      </c>
      <c r="F3709" s="508" t="s">
        <v>350</v>
      </c>
      <c r="G3709" s="511">
        <v>150</v>
      </c>
      <c r="H3709" s="509">
        <f t="shared" si="91"/>
        <v>120</v>
      </c>
      <c r="I3709" s="501">
        <f t="shared" si="92"/>
        <v>30</v>
      </c>
    </row>
    <row r="3710" spans="1:9" ht="30" x14ac:dyDescent="0.3">
      <c r="A3710" s="494" t="s">
        <v>8942</v>
      </c>
      <c r="B3710" s="510" t="s">
        <v>3086</v>
      </c>
      <c r="C3710" s="302" t="s">
        <v>1685</v>
      </c>
      <c r="D3710" s="541" t="s">
        <v>3358</v>
      </c>
      <c r="E3710" s="508" t="s">
        <v>1276</v>
      </c>
      <c r="F3710" s="508" t="s">
        <v>350</v>
      </c>
      <c r="G3710" s="511">
        <v>150</v>
      </c>
      <c r="H3710" s="509">
        <f t="shared" si="91"/>
        <v>120</v>
      </c>
      <c r="I3710" s="501">
        <f t="shared" si="92"/>
        <v>30</v>
      </c>
    </row>
    <row r="3711" spans="1:9" ht="30" x14ac:dyDescent="0.3">
      <c r="A3711" s="494" t="s">
        <v>8943</v>
      </c>
      <c r="B3711" s="510" t="s">
        <v>2812</v>
      </c>
      <c r="C3711" s="302" t="s">
        <v>1080</v>
      </c>
      <c r="D3711" s="541" t="s">
        <v>8944</v>
      </c>
      <c r="E3711" s="508" t="s">
        <v>1276</v>
      </c>
      <c r="F3711" s="508" t="s">
        <v>350</v>
      </c>
      <c r="G3711" s="511">
        <v>150</v>
      </c>
      <c r="H3711" s="509">
        <f t="shared" si="91"/>
        <v>120</v>
      </c>
      <c r="I3711" s="501">
        <f t="shared" si="92"/>
        <v>30</v>
      </c>
    </row>
    <row r="3712" spans="1:9" ht="30" x14ac:dyDescent="0.3">
      <c r="A3712" s="494" t="s">
        <v>8945</v>
      </c>
      <c r="B3712" s="510" t="s">
        <v>1356</v>
      </c>
      <c r="C3712" s="302" t="s">
        <v>8946</v>
      </c>
      <c r="D3712" s="541" t="s">
        <v>3364</v>
      </c>
      <c r="E3712" s="508" t="s">
        <v>1276</v>
      </c>
      <c r="F3712" s="508" t="s">
        <v>350</v>
      </c>
      <c r="G3712" s="511">
        <v>150</v>
      </c>
      <c r="H3712" s="509">
        <f t="shared" si="91"/>
        <v>120</v>
      </c>
      <c r="I3712" s="501">
        <f t="shared" si="92"/>
        <v>30</v>
      </c>
    </row>
    <row r="3713" spans="1:9" ht="30" x14ac:dyDescent="0.3">
      <c r="A3713" s="494" t="s">
        <v>8947</v>
      </c>
      <c r="B3713" s="510" t="s">
        <v>1473</v>
      </c>
      <c r="C3713" s="302" t="s">
        <v>8948</v>
      </c>
      <c r="D3713" s="541" t="s">
        <v>3367</v>
      </c>
      <c r="E3713" s="508" t="s">
        <v>1276</v>
      </c>
      <c r="F3713" s="508" t="s">
        <v>350</v>
      </c>
      <c r="G3713" s="511">
        <v>150</v>
      </c>
      <c r="H3713" s="509">
        <f t="shared" si="91"/>
        <v>120</v>
      </c>
      <c r="I3713" s="501">
        <f t="shared" si="92"/>
        <v>30</v>
      </c>
    </row>
    <row r="3714" spans="1:9" ht="30" x14ac:dyDescent="0.3">
      <c r="A3714" s="494" t="s">
        <v>8949</v>
      </c>
      <c r="B3714" s="510" t="s">
        <v>4690</v>
      </c>
      <c r="C3714" s="302" t="s">
        <v>1211</v>
      </c>
      <c r="D3714" s="541" t="s">
        <v>543</v>
      </c>
      <c r="E3714" s="508" t="s">
        <v>1276</v>
      </c>
      <c r="F3714" s="508" t="s">
        <v>350</v>
      </c>
      <c r="G3714" s="511">
        <v>150</v>
      </c>
      <c r="H3714" s="509">
        <f t="shared" si="91"/>
        <v>120</v>
      </c>
      <c r="I3714" s="501">
        <f t="shared" si="92"/>
        <v>30</v>
      </c>
    </row>
    <row r="3715" spans="1:9" ht="30" x14ac:dyDescent="0.3">
      <c r="A3715" s="494" t="s">
        <v>8950</v>
      </c>
      <c r="B3715" s="535" t="s">
        <v>726</v>
      </c>
      <c r="C3715" s="302" t="s">
        <v>7002</v>
      </c>
      <c r="D3715" s="539">
        <v>36001002355</v>
      </c>
      <c r="E3715" s="508" t="s">
        <v>1276</v>
      </c>
      <c r="F3715" s="508" t="s">
        <v>350</v>
      </c>
      <c r="G3715" s="511">
        <v>150</v>
      </c>
      <c r="H3715" s="509">
        <f t="shared" si="91"/>
        <v>120</v>
      </c>
      <c r="I3715" s="501">
        <f t="shared" si="92"/>
        <v>30</v>
      </c>
    </row>
    <row r="3716" spans="1:9" ht="30" x14ac:dyDescent="0.3">
      <c r="A3716" s="494" t="s">
        <v>8951</v>
      </c>
      <c r="B3716" s="513" t="s">
        <v>726</v>
      </c>
      <c r="C3716" s="302" t="s">
        <v>5361</v>
      </c>
      <c r="D3716" s="539">
        <v>20001056845</v>
      </c>
      <c r="E3716" s="508" t="s">
        <v>1276</v>
      </c>
      <c r="F3716" s="508" t="s">
        <v>350</v>
      </c>
      <c r="G3716" s="511">
        <v>150</v>
      </c>
      <c r="H3716" s="509">
        <f t="shared" si="91"/>
        <v>120</v>
      </c>
      <c r="I3716" s="501">
        <f t="shared" si="92"/>
        <v>30</v>
      </c>
    </row>
    <row r="3717" spans="1:9" ht="30" x14ac:dyDescent="0.3">
      <c r="A3717" s="494" t="s">
        <v>8952</v>
      </c>
      <c r="B3717" s="513" t="s">
        <v>514</v>
      </c>
      <c r="C3717" s="302" t="s">
        <v>1855</v>
      </c>
      <c r="D3717" s="539">
        <v>40001032079</v>
      </c>
      <c r="E3717" s="508" t="s">
        <v>1276</v>
      </c>
      <c r="F3717" s="508" t="s">
        <v>350</v>
      </c>
      <c r="G3717" s="511">
        <v>150</v>
      </c>
      <c r="H3717" s="509">
        <f t="shared" si="91"/>
        <v>120</v>
      </c>
      <c r="I3717" s="501">
        <f t="shared" si="92"/>
        <v>30</v>
      </c>
    </row>
    <row r="3718" spans="1:9" ht="30" x14ac:dyDescent="0.3">
      <c r="A3718" s="494" t="s">
        <v>8953</v>
      </c>
      <c r="B3718" s="513" t="s">
        <v>545</v>
      </c>
      <c r="C3718" s="302" t="s">
        <v>2748</v>
      </c>
      <c r="D3718" s="539">
        <v>14001020178</v>
      </c>
      <c r="E3718" s="508" t="s">
        <v>1276</v>
      </c>
      <c r="F3718" s="508" t="s">
        <v>350</v>
      </c>
      <c r="G3718" s="511">
        <v>150</v>
      </c>
      <c r="H3718" s="509">
        <f t="shared" si="91"/>
        <v>120</v>
      </c>
      <c r="I3718" s="501">
        <f t="shared" si="92"/>
        <v>30</v>
      </c>
    </row>
    <row r="3719" spans="1:9" ht="30" x14ac:dyDescent="0.3">
      <c r="A3719" s="494" t="s">
        <v>8954</v>
      </c>
      <c r="B3719" s="513" t="s">
        <v>2712</v>
      </c>
      <c r="C3719" s="302" t="s">
        <v>5632</v>
      </c>
      <c r="D3719" s="539">
        <v>25001008231</v>
      </c>
      <c r="E3719" s="508" t="s">
        <v>1276</v>
      </c>
      <c r="F3719" s="508" t="s">
        <v>350</v>
      </c>
      <c r="G3719" s="511">
        <v>150</v>
      </c>
      <c r="H3719" s="509">
        <f t="shared" si="91"/>
        <v>120</v>
      </c>
      <c r="I3719" s="501">
        <f t="shared" si="92"/>
        <v>30</v>
      </c>
    </row>
    <row r="3720" spans="1:9" ht="30" x14ac:dyDescent="0.3">
      <c r="A3720" s="494" t="s">
        <v>8955</v>
      </c>
      <c r="B3720" s="513" t="s">
        <v>1032</v>
      </c>
      <c r="C3720" s="302" t="s">
        <v>8956</v>
      </c>
      <c r="D3720" s="539" t="s">
        <v>8957</v>
      </c>
      <c r="E3720" s="508" t="s">
        <v>1276</v>
      </c>
      <c r="F3720" s="508" t="s">
        <v>350</v>
      </c>
      <c r="G3720" s="511">
        <v>150</v>
      </c>
      <c r="H3720" s="509">
        <f t="shared" si="91"/>
        <v>120</v>
      </c>
      <c r="I3720" s="501">
        <f t="shared" si="92"/>
        <v>30</v>
      </c>
    </row>
    <row r="3721" spans="1:9" ht="30" x14ac:dyDescent="0.3">
      <c r="A3721" s="494" t="s">
        <v>8958</v>
      </c>
      <c r="B3721" s="513" t="s">
        <v>4335</v>
      </c>
      <c r="C3721" s="302" t="s">
        <v>8959</v>
      </c>
      <c r="D3721" s="539">
        <v>20001062684</v>
      </c>
      <c r="E3721" s="508" t="s">
        <v>1276</v>
      </c>
      <c r="F3721" s="508" t="s">
        <v>350</v>
      </c>
      <c r="G3721" s="511">
        <v>150</v>
      </c>
      <c r="H3721" s="509">
        <f t="shared" si="91"/>
        <v>120</v>
      </c>
      <c r="I3721" s="501">
        <f t="shared" si="92"/>
        <v>30</v>
      </c>
    </row>
    <row r="3722" spans="1:9" ht="30" x14ac:dyDescent="0.3">
      <c r="A3722" s="494" t="s">
        <v>8960</v>
      </c>
      <c r="B3722" s="513" t="s">
        <v>483</v>
      </c>
      <c r="C3722" s="302" t="s">
        <v>8961</v>
      </c>
      <c r="D3722" s="539" t="s">
        <v>8962</v>
      </c>
      <c r="E3722" s="508" t="s">
        <v>1276</v>
      </c>
      <c r="F3722" s="508" t="s">
        <v>350</v>
      </c>
      <c r="G3722" s="511">
        <v>150</v>
      </c>
      <c r="H3722" s="509">
        <f t="shared" si="91"/>
        <v>120</v>
      </c>
      <c r="I3722" s="501">
        <f t="shared" si="92"/>
        <v>30</v>
      </c>
    </row>
    <row r="3723" spans="1:9" ht="30" x14ac:dyDescent="0.3">
      <c r="A3723" s="494" t="s">
        <v>8963</v>
      </c>
      <c r="B3723" s="513" t="s">
        <v>3915</v>
      </c>
      <c r="C3723" s="302" t="s">
        <v>3492</v>
      </c>
      <c r="D3723" s="539">
        <v>23001000687</v>
      </c>
      <c r="E3723" s="508" t="s">
        <v>1276</v>
      </c>
      <c r="F3723" s="508" t="s">
        <v>350</v>
      </c>
      <c r="G3723" s="511">
        <v>150</v>
      </c>
      <c r="H3723" s="509">
        <f t="shared" si="91"/>
        <v>120</v>
      </c>
      <c r="I3723" s="501">
        <f t="shared" si="92"/>
        <v>30</v>
      </c>
    </row>
    <row r="3724" spans="1:9" ht="30" x14ac:dyDescent="0.3">
      <c r="A3724" s="494" t="s">
        <v>8964</v>
      </c>
      <c r="B3724" s="513" t="s">
        <v>8965</v>
      </c>
      <c r="C3724" s="302" t="s">
        <v>2324</v>
      </c>
      <c r="D3724" s="539">
        <v>12001012579</v>
      </c>
      <c r="E3724" s="508" t="s">
        <v>1276</v>
      </c>
      <c r="F3724" s="508" t="s">
        <v>350</v>
      </c>
      <c r="G3724" s="511">
        <v>150</v>
      </c>
      <c r="H3724" s="509">
        <f t="shared" si="91"/>
        <v>120</v>
      </c>
      <c r="I3724" s="501">
        <f t="shared" si="92"/>
        <v>30</v>
      </c>
    </row>
    <row r="3725" spans="1:9" ht="30" x14ac:dyDescent="0.3">
      <c r="A3725" s="494" t="s">
        <v>8966</v>
      </c>
      <c r="B3725" s="513" t="s">
        <v>491</v>
      </c>
      <c r="C3725" s="302" t="s">
        <v>8967</v>
      </c>
      <c r="D3725" s="539">
        <v>28001032574</v>
      </c>
      <c r="E3725" s="508" t="s">
        <v>1276</v>
      </c>
      <c r="F3725" s="508" t="s">
        <v>350</v>
      </c>
      <c r="G3725" s="511">
        <v>150</v>
      </c>
      <c r="H3725" s="509">
        <f t="shared" si="91"/>
        <v>120</v>
      </c>
      <c r="I3725" s="501">
        <f t="shared" si="92"/>
        <v>30</v>
      </c>
    </row>
    <row r="3726" spans="1:9" ht="30" x14ac:dyDescent="0.3">
      <c r="A3726" s="494" t="s">
        <v>8968</v>
      </c>
      <c r="B3726" s="513" t="s">
        <v>522</v>
      </c>
      <c r="C3726" s="302" t="s">
        <v>5761</v>
      </c>
      <c r="D3726" s="539">
        <v>10001000673</v>
      </c>
      <c r="E3726" s="508" t="s">
        <v>1276</v>
      </c>
      <c r="F3726" s="508" t="s">
        <v>350</v>
      </c>
      <c r="G3726" s="511">
        <v>150</v>
      </c>
      <c r="H3726" s="509">
        <f t="shared" si="91"/>
        <v>120</v>
      </c>
      <c r="I3726" s="501">
        <f t="shared" si="92"/>
        <v>30</v>
      </c>
    </row>
    <row r="3727" spans="1:9" ht="30" x14ac:dyDescent="0.3">
      <c r="A3727" s="494" t="s">
        <v>8969</v>
      </c>
      <c r="B3727" s="513" t="s">
        <v>791</v>
      </c>
      <c r="C3727" s="302" t="s">
        <v>978</v>
      </c>
      <c r="D3727" s="539">
        <v>22001006679</v>
      </c>
      <c r="E3727" s="508" t="s">
        <v>1276</v>
      </c>
      <c r="F3727" s="508" t="s">
        <v>350</v>
      </c>
      <c r="G3727" s="511">
        <v>150</v>
      </c>
      <c r="H3727" s="509">
        <f t="shared" si="91"/>
        <v>120</v>
      </c>
      <c r="I3727" s="501">
        <f t="shared" si="92"/>
        <v>30</v>
      </c>
    </row>
    <row r="3728" spans="1:9" ht="30" x14ac:dyDescent="0.3">
      <c r="A3728" s="494" t="s">
        <v>8970</v>
      </c>
      <c r="B3728" s="513" t="s">
        <v>3614</v>
      </c>
      <c r="C3728" s="302" t="s">
        <v>3416</v>
      </c>
      <c r="D3728" s="539">
        <v>31001001178</v>
      </c>
      <c r="E3728" s="508" t="s">
        <v>1276</v>
      </c>
      <c r="F3728" s="508" t="s">
        <v>350</v>
      </c>
      <c r="G3728" s="511">
        <v>150</v>
      </c>
      <c r="H3728" s="509">
        <f t="shared" si="91"/>
        <v>120</v>
      </c>
      <c r="I3728" s="501">
        <f t="shared" si="92"/>
        <v>30</v>
      </c>
    </row>
    <row r="3729" spans="1:9" ht="30" x14ac:dyDescent="0.3">
      <c r="A3729" s="494" t="s">
        <v>8971</v>
      </c>
      <c r="B3729" s="513" t="s">
        <v>518</v>
      </c>
      <c r="C3729" s="302" t="s">
        <v>1241</v>
      </c>
      <c r="D3729" s="539">
        <v>16001004876</v>
      </c>
      <c r="E3729" s="508" t="s">
        <v>1276</v>
      </c>
      <c r="F3729" s="508" t="s">
        <v>350</v>
      </c>
      <c r="G3729" s="511">
        <v>150</v>
      </c>
      <c r="H3729" s="509">
        <f t="shared" si="91"/>
        <v>120</v>
      </c>
      <c r="I3729" s="501">
        <f t="shared" si="92"/>
        <v>30</v>
      </c>
    </row>
    <row r="3730" spans="1:9" ht="30" x14ac:dyDescent="0.3">
      <c r="A3730" s="494" t="s">
        <v>8972</v>
      </c>
      <c r="B3730" s="513" t="s">
        <v>1350</v>
      </c>
      <c r="C3730" s="302" t="s">
        <v>8973</v>
      </c>
      <c r="D3730" s="539">
        <v>44001001653</v>
      </c>
      <c r="E3730" s="508" t="s">
        <v>1276</v>
      </c>
      <c r="F3730" s="508" t="s">
        <v>350</v>
      </c>
      <c r="G3730" s="511">
        <v>150</v>
      </c>
      <c r="H3730" s="509">
        <f t="shared" si="91"/>
        <v>120</v>
      </c>
      <c r="I3730" s="501">
        <f t="shared" si="92"/>
        <v>30</v>
      </c>
    </row>
    <row r="3731" spans="1:9" ht="30" x14ac:dyDescent="0.3">
      <c r="A3731" s="494" t="s">
        <v>8974</v>
      </c>
      <c r="B3731" s="513" t="s">
        <v>1572</v>
      </c>
      <c r="C3731" s="302" t="s">
        <v>2622</v>
      </c>
      <c r="D3731" s="539">
        <v>24001007517</v>
      </c>
      <c r="E3731" s="508" t="s">
        <v>1276</v>
      </c>
      <c r="F3731" s="508" t="s">
        <v>350</v>
      </c>
      <c r="G3731" s="511">
        <v>150</v>
      </c>
      <c r="H3731" s="509">
        <f t="shared" si="91"/>
        <v>120</v>
      </c>
      <c r="I3731" s="501">
        <f t="shared" si="92"/>
        <v>30</v>
      </c>
    </row>
    <row r="3732" spans="1:9" ht="30" x14ac:dyDescent="0.3">
      <c r="A3732" s="494" t="s">
        <v>8975</v>
      </c>
      <c r="B3732" s="513" t="s">
        <v>502</v>
      </c>
      <c r="C3732" s="302" t="s">
        <v>8976</v>
      </c>
      <c r="D3732" s="539">
        <v>59001038355</v>
      </c>
      <c r="E3732" s="508" t="s">
        <v>1276</v>
      </c>
      <c r="F3732" s="508" t="s">
        <v>350</v>
      </c>
      <c r="G3732" s="511">
        <v>150</v>
      </c>
      <c r="H3732" s="509">
        <f t="shared" si="91"/>
        <v>120</v>
      </c>
      <c r="I3732" s="501">
        <f t="shared" si="92"/>
        <v>30</v>
      </c>
    </row>
    <row r="3733" spans="1:9" ht="30" x14ac:dyDescent="0.3">
      <c r="A3733" s="494" t="s">
        <v>8977</v>
      </c>
      <c r="B3733" s="513" t="s">
        <v>497</v>
      </c>
      <c r="C3733" s="302" t="s">
        <v>4830</v>
      </c>
      <c r="D3733" s="539">
        <v>43001000621</v>
      </c>
      <c r="E3733" s="508" t="s">
        <v>1276</v>
      </c>
      <c r="F3733" s="508" t="s">
        <v>350</v>
      </c>
      <c r="G3733" s="511">
        <v>150</v>
      </c>
      <c r="H3733" s="509">
        <f t="shared" si="91"/>
        <v>120</v>
      </c>
      <c r="I3733" s="501">
        <f t="shared" si="92"/>
        <v>30</v>
      </c>
    </row>
    <row r="3734" spans="1:9" ht="30" x14ac:dyDescent="0.3">
      <c r="A3734" s="494" t="s">
        <v>8978</v>
      </c>
      <c r="B3734" s="513" t="s">
        <v>545</v>
      </c>
      <c r="C3734" s="302" t="s">
        <v>7789</v>
      </c>
      <c r="D3734" s="539">
        <v>57001020006</v>
      </c>
      <c r="E3734" s="508" t="s">
        <v>1276</v>
      </c>
      <c r="F3734" s="508" t="s">
        <v>350</v>
      </c>
      <c r="G3734" s="511">
        <v>150</v>
      </c>
      <c r="H3734" s="509">
        <f t="shared" si="91"/>
        <v>120</v>
      </c>
      <c r="I3734" s="501">
        <f t="shared" si="92"/>
        <v>30</v>
      </c>
    </row>
    <row r="3735" spans="1:9" ht="30" x14ac:dyDescent="0.3">
      <c r="A3735" s="494" t="s">
        <v>8979</v>
      </c>
      <c r="B3735" s="513" t="s">
        <v>1433</v>
      </c>
      <c r="C3735" s="302" t="s">
        <v>4673</v>
      </c>
      <c r="D3735" s="539">
        <v>11001008826</v>
      </c>
      <c r="E3735" s="508" t="s">
        <v>1276</v>
      </c>
      <c r="F3735" s="508" t="s">
        <v>350</v>
      </c>
      <c r="G3735" s="511">
        <v>150</v>
      </c>
      <c r="H3735" s="509">
        <f t="shared" si="91"/>
        <v>120</v>
      </c>
      <c r="I3735" s="501">
        <f t="shared" si="92"/>
        <v>30</v>
      </c>
    </row>
    <row r="3736" spans="1:9" ht="30" x14ac:dyDescent="0.3">
      <c r="A3736" s="494" t="s">
        <v>8980</v>
      </c>
      <c r="B3736" s="513" t="s">
        <v>1385</v>
      </c>
      <c r="C3736" s="302" t="s">
        <v>8024</v>
      </c>
      <c r="D3736" s="539">
        <v>47001009496</v>
      </c>
      <c r="E3736" s="508" t="s">
        <v>1276</v>
      </c>
      <c r="F3736" s="508" t="s">
        <v>350</v>
      </c>
      <c r="G3736" s="511">
        <v>150</v>
      </c>
      <c r="H3736" s="509">
        <f t="shared" si="91"/>
        <v>120</v>
      </c>
      <c r="I3736" s="501">
        <f t="shared" si="92"/>
        <v>30</v>
      </c>
    </row>
    <row r="3737" spans="1:9" ht="30" x14ac:dyDescent="0.3">
      <c r="A3737" s="494" t="s">
        <v>8981</v>
      </c>
      <c r="B3737" s="513" t="s">
        <v>791</v>
      </c>
      <c r="C3737" s="302" t="s">
        <v>3627</v>
      </c>
      <c r="D3737" s="539" t="s">
        <v>8982</v>
      </c>
      <c r="E3737" s="508" t="s">
        <v>1276</v>
      </c>
      <c r="F3737" s="508" t="s">
        <v>350</v>
      </c>
      <c r="G3737" s="511">
        <v>150</v>
      </c>
      <c r="H3737" s="509">
        <f t="shared" ref="H3737:H3767" si="93">G3737-I3737</f>
        <v>120</v>
      </c>
      <c r="I3737" s="501">
        <f t="shared" ref="I3737:I3767" si="94">G3737*20%</f>
        <v>30</v>
      </c>
    </row>
    <row r="3738" spans="1:9" ht="30" x14ac:dyDescent="0.3">
      <c r="A3738" s="494" t="s">
        <v>8983</v>
      </c>
      <c r="B3738" s="513" t="s">
        <v>528</v>
      </c>
      <c r="C3738" s="302" t="s">
        <v>4841</v>
      </c>
      <c r="D3738" s="539" t="s">
        <v>8984</v>
      </c>
      <c r="E3738" s="508" t="s">
        <v>1276</v>
      </c>
      <c r="F3738" s="508" t="s">
        <v>350</v>
      </c>
      <c r="G3738" s="511">
        <v>150</v>
      </c>
      <c r="H3738" s="509">
        <f t="shared" si="93"/>
        <v>120</v>
      </c>
      <c r="I3738" s="501">
        <f t="shared" si="94"/>
        <v>30</v>
      </c>
    </row>
    <row r="3739" spans="1:9" ht="30" x14ac:dyDescent="0.3">
      <c r="A3739" s="494" t="s">
        <v>8985</v>
      </c>
      <c r="B3739" s="513" t="s">
        <v>8986</v>
      </c>
      <c r="C3739" s="302" t="s">
        <v>8987</v>
      </c>
      <c r="D3739" s="539" t="s">
        <v>8988</v>
      </c>
      <c r="E3739" s="508" t="s">
        <v>1276</v>
      </c>
      <c r="F3739" s="508" t="s">
        <v>350</v>
      </c>
      <c r="G3739" s="511">
        <v>150</v>
      </c>
      <c r="H3739" s="509">
        <f t="shared" si="93"/>
        <v>120</v>
      </c>
      <c r="I3739" s="501">
        <f t="shared" si="94"/>
        <v>30</v>
      </c>
    </row>
    <row r="3740" spans="1:9" ht="30" x14ac:dyDescent="0.3">
      <c r="A3740" s="494" t="s">
        <v>8989</v>
      </c>
      <c r="B3740" s="513" t="s">
        <v>8990</v>
      </c>
      <c r="C3740" s="302" t="s">
        <v>8991</v>
      </c>
      <c r="D3740" s="539">
        <v>32001006671</v>
      </c>
      <c r="E3740" s="508" t="s">
        <v>1276</v>
      </c>
      <c r="F3740" s="508" t="s">
        <v>350</v>
      </c>
      <c r="G3740" s="511">
        <v>150</v>
      </c>
      <c r="H3740" s="509">
        <f t="shared" si="93"/>
        <v>120</v>
      </c>
      <c r="I3740" s="501">
        <f t="shared" si="94"/>
        <v>30</v>
      </c>
    </row>
    <row r="3741" spans="1:9" ht="30" x14ac:dyDescent="0.3">
      <c r="A3741" s="494" t="s">
        <v>8992</v>
      </c>
      <c r="B3741" s="513" t="s">
        <v>535</v>
      </c>
      <c r="C3741" s="302" t="s">
        <v>8993</v>
      </c>
      <c r="D3741" s="539">
        <v>34001005406</v>
      </c>
      <c r="E3741" s="508" t="s">
        <v>1276</v>
      </c>
      <c r="F3741" s="508" t="s">
        <v>350</v>
      </c>
      <c r="G3741" s="511">
        <v>150</v>
      </c>
      <c r="H3741" s="509">
        <f t="shared" si="93"/>
        <v>120</v>
      </c>
      <c r="I3741" s="501">
        <f t="shared" si="94"/>
        <v>30</v>
      </c>
    </row>
    <row r="3742" spans="1:9" ht="30" x14ac:dyDescent="0.3">
      <c r="A3742" s="494" t="s">
        <v>8994</v>
      </c>
      <c r="B3742" s="513" t="s">
        <v>672</v>
      </c>
      <c r="C3742" s="302" t="s">
        <v>8995</v>
      </c>
      <c r="D3742" s="539" t="s">
        <v>8996</v>
      </c>
      <c r="E3742" s="508" t="s">
        <v>1276</v>
      </c>
      <c r="F3742" s="508" t="s">
        <v>350</v>
      </c>
      <c r="G3742" s="511">
        <v>150</v>
      </c>
      <c r="H3742" s="509">
        <f t="shared" si="93"/>
        <v>120</v>
      </c>
      <c r="I3742" s="501">
        <f t="shared" si="94"/>
        <v>30</v>
      </c>
    </row>
    <row r="3743" spans="1:9" ht="30" x14ac:dyDescent="0.3">
      <c r="A3743" s="494" t="s">
        <v>8997</v>
      </c>
      <c r="B3743" s="513" t="s">
        <v>509</v>
      </c>
      <c r="C3743" s="302" t="s">
        <v>8488</v>
      </c>
      <c r="D3743" s="539">
        <v>53001052244</v>
      </c>
      <c r="E3743" s="508" t="s">
        <v>1276</v>
      </c>
      <c r="F3743" s="508" t="s">
        <v>350</v>
      </c>
      <c r="G3743" s="511">
        <v>150</v>
      </c>
      <c r="H3743" s="509">
        <f t="shared" si="93"/>
        <v>120</v>
      </c>
      <c r="I3743" s="501">
        <f t="shared" si="94"/>
        <v>30</v>
      </c>
    </row>
    <row r="3744" spans="1:9" ht="30" x14ac:dyDescent="0.3">
      <c r="A3744" s="494" t="s">
        <v>8998</v>
      </c>
      <c r="B3744" s="513" t="s">
        <v>550</v>
      </c>
      <c r="C3744" s="302" t="s">
        <v>7986</v>
      </c>
      <c r="D3744" s="539">
        <v>35001105315</v>
      </c>
      <c r="E3744" s="508" t="s">
        <v>1276</v>
      </c>
      <c r="F3744" s="508" t="s">
        <v>350</v>
      </c>
      <c r="G3744" s="511">
        <v>150</v>
      </c>
      <c r="H3744" s="509">
        <f t="shared" si="93"/>
        <v>120</v>
      </c>
      <c r="I3744" s="501">
        <f t="shared" si="94"/>
        <v>30</v>
      </c>
    </row>
    <row r="3745" spans="1:9" ht="30" x14ac:dyDescent="0.3">
      <c r="A3745" s="494" t="s">
        <v>8999</v>
      </c>
      <c r="B3745" s="513" t="s">
        <v>1433</v>
      </c>
      <c r="C3745" s="302" t="s">
        <v>6289</v>
      </c>
      <c r="D3745" s="539">
        <v>56001006388</v>
      </c>
      <c r="E3745" s="508" t="s">
        <v>1276</v>
      </c>
      <c r="F3745" s="508" t="s">
        <v>350</v>
      </c>
      <c r="G3745" s="511">
        <v>150</v>
      </c>
      <c r="H3745" s="509">
        <f t="shared" si="93"/>
        <v>120</v>
      </c>
      <c r="I3745" s="501">
        <f t="shared" si="94"/>
        <v>30</v>
      </c>
    </row>
    <row r="3746" spans="1:9" ht="30" x14ac:dyDescent="0.3">
      <c r="A3746" s="494" t="s">
        <v>9000</v>
      </c>
      <c r="B3746" s="513" t="s">
        <v>3810</v>
      </c>
      <c r="C3746" s="302" t="s">
        <v>1839</v>
      </c>
      <c r="D3746" s="539">
        <v>21001010452</v>
      </c>
      <c r="E3746" s="508" t="s">
        <v>1276</v>
      </c>
      <c r="F3746" s="508" t="s">
        <v>350</v>
      </c>
      <c r="G3746" s="511">
        <v>150</v>
      </c>
      <c r="H3746" s="509">
        <f t="shared" si="93"/>
        <v>120</v>
      </c>
      <c r="I3746" s="501">
        <f t="shared" si="94"/>
        <v>30</v>
      </c>
    </row>
    <row r="3747" spans="1:9" ht="30" x14ac:dyDescent="0.3">
      <c r="A3747" s="494" t="s">
        <v>9001</v>
      </c>
      <c r="B3747" s="513" t="s">
        <v>1063</v>
      </c>
      <c r="C3747" s="302" t="s">
        <v>8370</v>
      </c>
      <c r="D3747" s="539">
        <v>38001014816</v>
      </c>
      <c r="E3747" s="508" t="s">
        <v>1276</v>
      </c>
      <c r="F3747" s="508" t="s">
        <v>350</v>
      </c>
      <c r="G3747" s="511">
        <v>150</v>
      </c>
      <c r="H3747" s="509">
        <f t="shared" si="93"/>
        <v>120</v>
      </c>
      <c r="I3747" s="501">
        <f t="shared" si="94"/>
        <v>30</v>
      </c>
    </row>
    <row r="3748" spans="1:9" ht="30" x14ac:dyDescent="0.3">
      <c r="A3748" s="494" t="s">
        <v>9002</v>
      </c>
      <c r="B3748" s="513" t="s">
        <v>2674</v>
      </c>
      <c r="C3748" s="302" t="s">
        <v>1804</v>
      </c>
      <c r="D3748" s="539" t="s">
        <v>9003</v>
      </c>
      <c r="E3748" s="508" t="s">
        <v>1276</v>
      </c>
      <c r="F3748" s="508" t="s">
        <v>350</v>
      </c>
      <c r="G3748" s="511">
        <v>150</v>
      </c>
      <c r="H3748" s="509">
        <f t="shared" si="93"/>
        <v>120</v>
      </c>
      <c r="I3748" s="501">
        <f t="shared" si="94"/>
        <v>30</v>
      </c>
    </row>
    <row r="3749" spans="1:9" ht="30" x14ac:dyDescent="0.3">
      <c r="A3749" s="494" t="s">
        <v>9004</v>
      </c>
      <c r="B3749" s="513" t="s">
        <v>502</v>
      </c>
      <c r="C3749" s="302" t="s">
        <v>740</v>
      </c>
      <c r="D3749" s="539" t="s">
        <v>739</v>
      </c>
      <c r="E3749" s="508" t="s">
        <v>1276</v>
      </c>
      <c r="F3749" s="508" t="s">
        <v>350</v>
      </c>
      <c r="G3749" s="511">
        <v>150</v>
      </c>
      <c r="H3749" s="509">
        <f t="shared" si="93"/>
        <v>120</v>
      </c>
      <c r="I3749" s="501">
        <f t="shared" si="94"/>
        <v>30</v>
      </c>
    </row>
    <row r="3750" spans="1:9" ht="30" x14ac:dyDescent="0.3">
      <c r="A3750" s="494" t="s">
        <v>9005</v>
      </c>
      <c r="B3750" s="513" t="s">
        <v>1001</v>
      </c>
      <c r="C3750" s="302" t="s">
        <v>697</v>
      </c>
      <c r="D3750" s="539">
        <v>37001004763</v>
      </c>
      <c r="E3750" s="508" t="s">
        <v>1276</v>
      </c>
      <c r="F3750" s="508" t="s">
        <v>350</v>
      </c>
      <c r="G3750" s="511">
        <v>150</v>
      </c>
      <c r="H3750" s="509">
        <f t="shared" si="93"/>
        <v>120</v>
      </c>
      <c r="I3750" s="501">
        <f t="shared" si="94"/>
        <v>30</v>
      </c>
    </row>
    <row r="3751" spans="1:9" ht="30" x14ac:dyDescent="0.3">
      <c r="A3751" s="494" t="s">
        <v>9006</v>
      </c>
      <c r="B3751" s="513" t="s">
        <v>1591</v>
      </c>
      <c r="C3751" s="302" t="s">
        <v>940</v>
      </c>
      <c r="D3751" s="539">
        <v>55001015591</v>
      </c>
      <c r="E3751" s="508" t="s">
        <v>1276</v>
      </c>
      <c r="F3751" s="508" t="s">
        <v>350</v>
      </c>
      <c r="G3751" s="511">
        <v>150</v>
      </c>
      <c r="H3751" s="509">
        <f t="shared" si="93"/>
        <v>120</v>
      </c>
      <c r="I3751" s="501">
        <f t="shared" si="94"/>
        <v>30</v>
      </c>
    </row>
    <row r="3752" spans="1:9" ht="30" x14ac:dyDescent="0.3">
      <c r="A3752" s="494" t="s">
        <v>9007</v>
      </c>
      <c r="B3752" s="513" t="s">
        <v>492</v>
      </c>
      <c r="C3752" s="302" t="s">
        <v>7381</v>
      </c>
      <c r="D3752" s="539">
        <v>54001003373</v>
      </c>
      <c r="E3752" s="508" t="s">
        <v>1276</v>
      </c>
      <c r="F3752" s="508" t="s">
        <v>350</v>
      </c>
      <c r="G3752" s="511">
        <v>150</v>
      </c>
      <c r="H3752" s="509">
        <f t="shared" si="93"/>
        <v>120</v>
      </c>
      <c r="I3752" s="501">
        <f t="shared" si="94"/>
        <v>30</v>
      </c>
    </row>
    <row r="3753" spans="1:9" ht="30" x14ac:dyDescent="0.3">
      <c r="A3753" s="494" t="s">
        <v>9008</v>
      </c>
      <c r="B3753" s="513" t="s">
        <v>1473</v>
      </c>
      <c r="C3753" s="302" t="s">
        <v>1168</v>
      </c>
      <c r="D3753" s="539">
        <v>41001023161</v>
      </c>
      <c r="E3753" s="508" t="s">
        <v>1276</v>
      </c>
      <c r="F3753" s="508" t="s">
        <v>350</v>
      </c>
      <c r="G3753" s="511">
        <v>150</v>
      </c>
      <c r="H3753" s="509">
        <f t="shared" si="93"/>
        <v>120</v>
      </c>
      <c r="I3753" s="501">
        <f t="shared" si="94"/>
        <v>30</v>
      </c>
    </row>
    <row r="3754" spans="1:9" ht="30" x14ac:dyDescent="0.3">
      <c r="A3754" s="494" t="s">
        <v>9009</v>
      </c>
      <c r="B3754" s="513" t="s">
        <v>1063</v>
      </c>
      <c r="C3754" s="302" t="s">
        <v>9010</v>
      </c>
      <c r="D3754" s="539">
        <v>53001021172</v>
      </c>
      <c r="E3754" s="508" t="s">
        <v>1276</v>
      </c>
      <c r="F3754" s="508" t="s">
        <v>350</v>
      </c>
      <c r="G3754" s="511">
        <v>150</v>
      </c>
      <c r="H3754" s="509">
        <f t="shared" si="93"/>
        <v>120</v>
      </c>
      <c r="I3754" s="501">
        <f t="shared" si="94"/>
        <v>30</v>
      </c>
    </row>
    <row r="3755" spans="1:9" ht="30" x14ac:dyDescent="0.3">
      <c r="A3755" s="494" t="s">
        <v>9011</v>
      </c>
      <c r="B3755" s="513" t="s">
        <v>701</v>
      </c>
      <c r="C3755" s="302" t="s">
        <v>9012</v>
      </c>
      <c r="D3755" s="539">
        <v>60001071652</v>
      </c>
      <c r="E3755" s="508" t="s">
        <v>1276</v>
      </c>
      <c r="F3755" s="508" t="s">
        <v>350</v>
      </c>
      <c r="G3755" s="511">
        <v>150</v>
      </c>
      <c r="H3755" s="509">
        <f t="shared" si="93"/>
        <v>120</v>
      </c>
      <c r="I3755" s="501">
        <f t="shared" si="94"/>
        <v>30</v>
      </c>
    </row>
    <row r="3756" spans="1:9" ht="30" x14ac:dyDescent="0.3">
      <c r="A3756" s="494" t="s">
        <v>9013</v>
      </c>
      <c r="B3756" s="513" t="s">
        <v>1033</v>
      </c>
      <c r="C3756" s="302" t="s">
        <v>4496</v>
      </c>
      <c r="D3756" s="539">
        <v>33001011148</v>
      </c>
      <c r="E3756" s="508" t="s">
        <v>1276</v>
      </c>
      <c r="F3756" s="508" t="s">
        <v>350</v>
      </c>
      <c r="G3756" s="511">
        <v>150</v>
      </c>
      <c r="H3756" s="509">
        <f t="shared" si="93"/>
        <v>120</v>
      </c>
      <c r="I3756" s="501">
        <f t="shared" si="94"/>
        <v>30</v>
      </c>
    </row>
    <row r="3757" spans="1:9" ht="30" x14ac:dyDescent="0.3">
      <c r="A3757" s="494" t="s">
        <v>9014</v>
      </c>
      <c r="B3757" s="513" t="s">
        <v>1491</v>
      </c>
      <c r="C3757" s="302" t="s">
        <v>3229</v>
      </c>
      <c r="D3757" s="539">
        <v>29001007083</v>
      </c>
      <c r="E3757" s="508" t="s">
        <v>1276</v>
      </c>
      <c r="F3757" s="508" t="s">
        <v>350</v>
      </c>
      <c r="G3757" s="511">
        <v>150</v>
      </c>
      <c r="H3757" s="509">
        <f t="shared" si="93"/>
        <v>120</v>
      </c>
      <c r="I3757" s="501">
        <f t="shared" si="94"/>
        <v>30</v>
      </c>
    </row>
    <row r="3758" spans="1:9" ht="30" x14ac:dyDescent="0.3">
      <c r="A3758" s="494" t="s">
        <v>9015</v>
      </c>
      <c r="B3758" s="513" t="s">
        <v>528</v>
      </c>
      <c r="C3758" s="302" t="s">
        <v>803</v>
      </c>
      <c r="D3758" s="539">
        <v>58001003355</v>
      </c>
      <c r="E3758" s="508" t="s">
        <v>1276</v>
      </c>
      <c r="F3758" s="508" t="s">
        <v>350</v>
      </c>
      <c r="G3758" s="511">
        <v>150</v>
      </c>
      <c r="H3758" s="509">
        <f t="shared" si="93"/>
        <v>120</v>
      </c>
      <c r="I3758" s="501">
        <f t="shared" si="94"/>
        <v>30</v>
      </c>
    </row>
    <row r="3759" spans="1:9" ht="30" x14ac:dyDescent="0.3">
      <c r="A3759" s="494" t="s">
        <v>9016</v>
      </c>
      <c r="B3759" s="513" t="s">
        <v>6351</v>
      </c>
      <c r="C3759" s="302" t="s">
        <v>9017</v>
      </c>
      <c r="D3759" s="539">
        <v>19001019871</v>
      </c>
      <c r="E3759" s="508" t="s">
        <v>1276</v>
      </c>
      <c r="F3759" s="508" t="s">
        <v>350</v>
      </c>
      <c r="G3759" s="511">
        <v>150</v>
      </c>
      <c r="H3759" s="509">
        <f t="shared" si="93"/>
        <v>120</v>
      </c>
      <c r="I3759" s="501">
        <f t="shared" si="94"/>
        <v>30</v>
      </c>
    </row>
    <row r="3760" spans="1:9" ht="30" x14ac:dyDescent="0.3">
      <c r="A3760" s="494" t="s">
        <v>9018</v>
      </c>
      <c r="B3760" s="513" t="s">
        <v>9019</v>
      </c>
      <c r="C3760" s="302" t="s">
        <v>722</v>
      </c>
      <c r="D3760" s="539">
        <v>48001006351</v>
      </c>
      <c r="E3760" s="508" t="s">
        <v>1276</v>
      </c>
      <c r="F3760" s="508" t="s">
        <v>350</v>
      </c>
      <c r="G3760" s="511">
        <v>150</v>
      </c>
      <c r="H3760" s="509">
        <f t="shared" si="93"/>
        <v>120</v>
      </c>
      <c r="I3760" s="501">
        <f t="shared" si="94"/>
        <v>30</v>
      </c>
    </row>
    <row r="3761" spans="1:9" ht="30" x14ac:dyDescent="0.3">
      <c r="A3761" s="494" t="s">
        <v>9020</v>
      </c>
      <c r="B3761" s="513" t="s">
        <v>1782</v>
      </c>
      <c r="C3761" s="302" t="s">
        <v>6478</v>
      </c>
      <c r="D3761" s="539">
        <v>42001035870</v>
      </c>
      <c r="E3761" s="508" t="s">
        <v>1276</v>
      </c>
      <c r="F3761" s="508" t="s">
        <v>350</v>
      </c>
      <c r="G3761" s="511">
        <v>150</v>
      </c>
      <c r="H3761" s="509">
        <f t="shared" si="93"/>
        <v>120</v>
      </c>
      <c r="I3761" s="501">
        <f t="shared" si="94"/>
        <v>30</v>
      </c>
    </row>
    <row r="3762" spans="1:9" ht="30" x14ac:dyDescent="0.3">
      <c r="A3762" s="494" t="s">
        <v>9021</v>
      </c>
      <c r="B3762" s="513" t="s">
        <v>9022</v>
      </c>
      <c r="C3762" s="302" t="s">
        <v>9023</v>
      </c>
      <c r="D3762" s="539">
        <v>61001016047</v>
      </c>
      <c r="E3762" s="508" t="s">
        <v>1276</v>
      </c>
      <c r="F3762" s="508" t="s">
        <v>350</v>
      </c>
      <c r="G3762" s="511">
        <v>150</v>
      </c>
      <c r="H3762" s="509">
        <f t="shared" si="93"/>
        <v>120</v>
      </c>
      <c r="I3762" s="501">
        <f t="shared" si="94"/>
        <v>30</v>
      </c>
    </row>
    <row r="3763" spans="1:9" ht="30" x14ac:dyDescent="0.3">
      <c r="A3763" s="494" t="s">
        <v>9024</v>
      </c>
      <c r="B3763" s="513" t="s">
        <v>502</v>
      </c>
      <c r="C3763" s="302" t="s">
        <v>4108</v>
      </c>
      <c r="D3763" s="539">
        <v>33001019331</v>
      </c>
      <c r="E3763" s="508" t="s">
        <v>1276</v>
      </c>
      <c r="F3763" s="508" t="s">
        <v>350</v>
      </c>
      <c r="G3763" s="511">
        <v>150</v>
      </c>
      <c r="H3763" s="509">
        <f t="shared" si="93"/>
        <v>120</v>
      </c>
      <c r="I3763" s="501">
        <f t="shared" si="94"/>
        <v>30</v>
      </c>
    </row>
    <row r="3764" spans="1:9" ht="30" x14ac:dyDescent="0.3">
      <c r="A3764" s="494" t="s">
        <v>9025</v>
      </c>
      <c r="B3764" s="513" t="s">
        <v>1468</v>
      </c>
      <c r="C3764" s="302" t="s">
        <v>522</v>
      </c>
      <c r="D3764" s="539">
        <v>61004006089</v>
      </c>
      <c r="E3764" s="508" t="s">
        <v>1276</v>
      </c>
      <c r="F3764" s="508" t="s">
        <v>350</v>
      </c>
      <c r="G3764" s="511">
        <v>150</v>
      </c>
      <c r="H3764" s="509">
        <f t="shared" si="93"/>
        <v>120</v>
      </c>
      <c r="I3764" s="501">
        <f t="shared" si="94"/>
        <v>30</v>
      </c>
    </row>
    <row r="3765" spans="1:9" ht="30" x14ac:dyDescent="0.3">
      <c r="A3765" s="494" t="s">
        <v>9026</v>
      </c>
      <c r="B3765" s="513" t="s">
        <v>491</v>
      </c>
      <c r="C3765" s="302" t="s">
        <v>9027</v>
      </c>
      <c r="D3765" s="539">
        <v>61010008539</v>
      </c>
      <c r="E3765" s="508" t="s">
        <v>1276</v>
      </c>
      <c r="F3765" s="508" t="s">
        <v>350</v>
      </c>
      <c r="G3765" s="511">
        <v>150</v>
      </c>
      <c r="H3765" s="509">
        <f t="shared" si="93"/>
        <v>120</v>
      </c>
      <c r="I3765" s="501">
        <f t="shared" si="94"/>
        <v>30</v>
      </c>
    </row>
    <row r="3766" spans="1:9" ht="30" x14ac:dyDescent="0.3">
      <c r="A3766" s="494" t="s">
        <v>9028</v>
      </c>
      <c r="B3766" s="513" t="s">
        <v>483</v>
      </c>
      <c r="C3766" s="302" t="s">
        <v>697</v>
      </c>
      <c r="D3766" s="539">
        <v>61006000954</v>
      </c>
      <c r="E3766" s="508" t="s">
        <v>1276</v>
      </c>
      <c r="F3766" s="508" t="s">
        <v>350</v>
      </c>
      <c r="G3766" s="511">
        <v>150</v>
      </c>
      <c r="H3766" s="509">
        <f t="shared" si="93"/>
        <v>120</v>
      </c>
      <c r="I3766" s="501">
        <f t="shared" si="94"/>
        <v>30</v>
      </c>
    </row>
    <row r="3767" spans="1:9" ht="30" x14ac:dyDescent="0.3">
      <c r="A3767" s="494" t="s">
        <v>9029</v>
      </c>
      <c r="B3767" s="513" t="s">
        <v>2105</v>
      </c>
      <c r="C3767" s="302" t="s">
        <v>706</v>
      </c>
      <c r="D3767" s="539">
        <v>61009004136</v>
      </c>
      <c r="E3767" s="508" t="s">
        <v>1276</v>
      </c>
      <c r="F3767" s="508" t="s">
        <v>350</v>
      </c>
      <c r="G3767" s="511">
        <v>150</v>
      </c>
      <c r="H3767" s="509">
        <f t="shared" si="93"/>
        <v>120</v>
      </c>
      <c r="I3767" s="501">
        <f t="shared" si="94"/>
        <v>30</v>
      </c>
    </row>
    <row r="3768" spans="1:9" ht="15.75" x14ac:dyDescent="0.3">
      <c r="A3768" s="542"/>
      <c r="B3768" s="157"/>
      <c r="C3768" s="157"/>
      <c r="D3768" s="157"/>
      <c r="E3768" s="157"/>
      <c r="F3768" s="157"/>
      <c r="G3768" s="609">
        <f>SUM(G9:G3767)</f>
        <v>480966.40000000002</v>
      </c>
      <c r="H3768" s="610">
        <f>G3768-I3768</f>
        <v>384773.12</v>
      </c>
      <c r="I3768" s="609">
        <f>G3768*0.2</f>
        <v>96193.280000000013</v>
      </c>
    </row>
    <row r="3769" spans="1:9" ht="30" x14ac:dyDescent="0.3">
      <c r="A3769" s="302">
        <v>1</v>
      </c>
      <c r="B3769" s="625" t="s">
        <v>9137</v>
      </c>
      <c r="C3769" s="302"/>
      <c r="D3769" s="625" t="s">
        <v>1260</v>
      </c>
      <c r="E3769" s="494" t="s">
        <v>1159</v>
      </c>
      <c r="F3769" s="508" t="s">
        <v>350</v>
      </c>
      <c r="G3769" s="625">
        <v>2500</v>
      </c>
      <c r="H3769" s="607">
        <f>G3769-I3769</f>
        <v>2000</v>
      </c>
      <c r="I3769" s="607">
        <f>G3769*0.2</f>
        <v>500</v>
      </c>
    </row>
    <row r="3770" spans="1:9" ht="15" x14ac:dyDescent="0.3">
      <c r="A3770" s="302">
        <v>2</v>
      </c>
      <c r="B3770" s="625" t="s">
        <v>9138</v>
      </c>
      <c r="C3770" s="302"/>
      <c r="D3770" s="625" t="s">
        <v>1267</v>
      </c>
      <c r="E3770" s="499" t="s">
        <v>1268</v>
      </c>
      <c r="F3770" s="508" t="s">
        <v>350</v>
      </c>
      <c r="G3770" s="625">
        <v>2500</v>
      </c>
      <c r="H3770" s="607">
        <f t="shared" ref="H3770:H3833" si="95">G3770-I3770</f>
        <v>2000</v>
      </c>
      <c r="I3770" s="607">
        <f t="shared" ref="I3770:I3833" si="96">G3770*0.2</f>
        <v>500</v>
      </c>
    </row>
    <row r="3771" spans="1:9" ht="45" x14ac:dyDescent="0.3">
      <c r="A3771" s="302">
        <v>3</v>
      </c>
      <c r="B3771" s="625" t="s">
        <v>9139</v>
      </c>
      <c r="C3771" s="302"/>
      <c r="D3771" s="625" t="s">
        <v>1270</v>
      </c>
      <c r="E3771" s="494" t="s">
        <v>1170</v>
      </c>
      <c r="F3771" s="508" t="s">
        <v>350</v>
      </c>
      <c r="G3771" s="625">
        <v>2500</v>
      </c>
      <c r="H3771" s="607">
        <f t="shared" si="95"/>
        <v>2000</v>
      </c>
      <c r="I3771" s="607">
        <f t="shared" si="96"/>
        <v>500</v>
      </c>
    </row>
    <row r="3772" spans="1:9" ht="28.5" customHeight="1" x14ac:dyDescent="0.3">
      <c r="A3772" s="302">
        <v>4</v>
      </c>
      <c r="B3772" s="625" t="s">
        <v>9140</v>
      </c>
      <c r="C3772" s="302"/>
      <c r="D3772" s="625" t="s">
        <v>1264</v>
      </c>
      <c r="E3772" s="494" t="s">
        <v>1165</v>
      </c>
      <c r="F3772" s="508" t="s">
        <v>350</v>
      </c>
      <c r="G3772" s="625">
        <v>2500</v>
      </c>
      <c r="H3772" s="607">
        <f t="shared" si="95"/>
        <v>2000</v>
      </c>
      <c r="I3772" s="607">
        <f t="shared" si="96"/>
        <v>500</v>
      </c>
    </row>
    <row r="3773" spans="1:9" ht="15" x14ac:dyDescent="0.2">
      <c r="A3773" s="302">
        <v>5</v>
      </c>
      <c r="B3773" s="626" t="s">
        <v>9141</v>
      </c>
      <c r="D3773" s="626" t="s">
        <v>9148</v>
      </c>
      <c r="E3773" s="508" t="s">
        <v>1276</v>
      </c>
      <c r="F3773" s="508" t="s">
        <v>350</v>
      </c>
      <c r="G3773" s="626">
        <v>625</v>
      </c>
      <c r="H3773" s="607">
        <f t="shared" si="95"/>
        <v>500</v>
      </c>
      <c r="I3773" s="607">
        <f t="shared" si="96"/>
        <v>125</v>
      </c>
    </row>
    <row r="3774" spans="1:9" ht="15" x14ac:dyDescent="0.2">
      <c r="A3774" s="302">
        <v>6</v>
      </c>
      <c r="B3774" s="626" t="s">
        <v>9142</v>
      </c>
      <c r="D3774" s="626" t="s">
        <v>9149</v>
      </c>
      <c r="E3774" s="508" t="s">
        <v>1276</v>
      </c>
      <c r="F3774" s="508" t="s">
        <v>350</v>
      </c>
      <c r="G3774" s="626">
        <v>250</v>
      </c>
      <c r="H3774" s="607">
        <f t="shared" si="95"/>
        <v>200</v>
      </c>
      <c r="I3774" s="607">
        <f t="shared" si="96"/>
        <v>50</v>
      </c>
    </row>
    <row r="3775" spans="1:9" ht="15" x14ac:dyDescent="0.2">
      <c r="A3775" s="302">
        <v>7</v>
      </c>
      <c r="B3775" s="626" t="s">
        <v>9143</v>
      </c>
      <c r="D3775" s="626" t="s">
        <v>9150</v>
      </c>
      <c r="E3775" s="508" t="s">
        <v>1276</v>
      </c>
      <c r="F3775" s="508" t="s">
        <v>350</v>
      </c>
      <c r="G3775" s="626">
        <v>312.5</v>
      </c>
      <c r="H3775" s="607">
        <f t="shared" si="95"/>
        <v>250</v>
      </c>
      <c r="I3775" s="607">
        <f t="shared" si="96"/>
        <v>62.5</v>
      </c>
    </row>
    <row r="3776" spans="1:9" ht="15" x14ac:dyDescent="0.2">
      <c r="A3776" s="302">
        <v>8</v>
      </c>
      <c r="B3776" s="626" t="s">
        <v>9144</v>
      </c>
      <c r="D3776" s="626" t="s">
        <v>9151</v>
      </c>
      <c r="E3776" s="508" t="s">
        <v>1276</v>
      </c>
      <c r="F3776" s="508" t="s">
        <v>350</v>
      </c>
      <c r="G3776" s="626">
        <v>312.5</v>
      </c>
      <c r="H3776" s="607">
        <f t="shared" si="95"/>
        <v>250</v>
      </c>
      <c r="I3776" s="607">
        <f t="shared" si="96"/>
        <v>62.5</v>
      </c>
    </row>
    <row r="3777" spans="1:9" ht="15" x14ac:dyDescent="0.2">
      <c r="A3777" s="302">
        <v>9</v>
      </c>
      <c r="B3777" s="626" t="s">
        <v>9140</v>
      </c>
      <c r="D3777" s="626" t="s">
        <v>1264</v>
      </c>
      <c r="E3777" s="508" t="s">
        <v>1276</v>
      </c>
      <c r="F3777" s="508" t="s">
        <v>350</v>
      </c>
      <c r="G3777" s="626">
        <v>2500</v>
      </c>
      <c r="H3777" s="607">
        <f t="shared" si="95"/>
        <v>2000</v>
      </c>
      <c r="I3777" s="607">
        <f t="shared" si="96"/>
        <v>500</v>
      </c>
    </row>
    <row r="3778" spans="1:9" ht="15" x14ac:dyDescent="0.2">
      <c r="A3778" s="302">
        <v>10</v>
      </c>
      <c r="B3778" s="626" t="s">
        <v>9138</v>
      </c>
      <c r="D3778" s="626" t="s">
        <v>1267</v>
      </c>
      <c r="E3778" s="508" t="s">
        <v>1276</v>
      </c>
      <c r="F3778" s="508" t="s">
        <v>350</v>
      </c>
      <c r="G3778" s="626">
        <v>2500</v>
      </c>
      <c r="H3778" s="607">
        <f t="shared" si="95"/>
        <v>2000</v>
      </c>
      <c r="I3778" s="607">
        <f t="shared" si="96"/>
        <v>500</v>
      </c>
    </row>
    <row r="3779" spans="1:9" ht="15" x14ac:dyDescent="0.2">
      <c r="A3779" s="302">
        <v>11</v>
      </c>
      <c r="B3779" s="626" t="s">
        <v>9139</v>
      </c>
      <c r="D3779" s="626" t="s">
        <v>1270</v>
      </c>
      <c r="E3779" s="508" t="s">
        <v>1276</v>
      </c>
      <c r="F3779" s="508" t="s">
        <v>350</v>
      </c>
      <c r="G3779" s="626">
        <v>2500</v>
      </c>
      <c r="H3779" s="607">
        <f t="shared" si="95"/>
        <v>2000</v>
      </c>
      <c r="I3779" s="607">
        <f t="shared" si="96"/>
        <v>500</v>
      </c>
    </row>
    <row r="3780" spans="1:9" ht="15" x14ac:dyDescent="0.2">
      <c r="A3780" s="302">
        <v>12</v>
      </c>
      <c r="B3780" s="626" t="s">
        <v>9137</v>
      </c>
      <c r="D3780" s="626" t="s">
        <v>1260</v>
      </c>
      <c r="E3780" s="508" t="s">
        <v>1276</v>
      </c>
      <c r="F3780" s="508" t="s">
        <v>350</v>
      </c>
      <c r="G3780" s="626">
        <v>2500</v>
      </c>
      <c r="H3780" s="607">
        <f t="shared" si="95"/>
        <v>2000</v>
      </c>
      <c r="I3780" s="607">
        <f t="shared" si="96"/>
        <v>500</v>
      </c>
    </row>
    <row r="3781" spans="1:9" ht="15" x14ac:dyDescent="0.2">
      <c r="A3781" s="302">
        <v>13</v>
      </c>
      <c r="B3781" s="626" t="s">
        <v>9145</v>
      </c>
      <c r="D3781" s="626" t="s">
        <v>9152</v>
      </c>
      <c r="E3781" s="508" t="s">
        <v>1276</v>
      </c>
      <c r="F3781" s="508" t="s">
        <v>350</v>
      </c>
      <c r="G3781" s="626">
        <v>187.5</v>
      </c>
      <c r="H3781" s="607">
        <f t="shared" si="95"/>
        <v>150</v>
      </c>
      <c r="I3781" s="607">
        <f t="shared" si="96"/>
        <v>37.5</v>
      </c>
    </row>
    <row r="3782" spans="1:9" ht="15" x14ac:dyDescent="0.2">
      <c r="A3782" s="302">
        <v>14</v>
      </c>
      <c r="B3782" s="626" t="s">
        <v>9146</v>
      </c>
      <c r="D3782" s="626" t="s">
        <v>9153</v>
      </c>
      <c r="E3782" s="508" t="s">
        <v>1276</v>
      </c>
      <c r="F3782" s="508" t="s">
        <v>350</v>
      </c>
      <c r="G3782" s="626">
        <v>187.5</v>
      </c>
      <c r="H3782" s="607">
        <f t="shared" si="95"/>
        <v>150</v>
      </c>
      <c r="I3782" s="607">
        <f t="shared" si="96"/>
        <v>37.5</v>
      </c>
    </row>
    <row r="3783" spans="1:9" ht="15" x14ac:dyDescent="0.2">
      <c r="A3783" s="302">
        <v>15</v>
      </c>
      <c r="B3783" s="626" t="s">
        <v>9147</v>
      </c>
      <c r="D3783" s="626" t="s">
        <v>2859</v>
      </c>
      <c r="E3783" s="508" t="s">
        <v>1276</v>
      </c>
      <c r="F3783" s="508" t="s">
        <v>350</v>
      </c>
      <c r="G3783" s="626">
        <v>125</v>
      </c>
      <c r="H3783" s="607">
        <f t="shared" si="95"/>
        <v>100</v>
      </c>
      <c r="I3783" s="607">
        <f t="shared" si="96"/>
        <v>25</v>
      </c>
    </row>
    <row r="3784" spans="1:9" ht="30" x14ac:dyDescent="0.3">
      <c r="A3784" s="302">
        <v>16</v>
      </c>
      <c r="B3784" s="626" t="s">
        <v>9137</v>
      </c>
      <c r="D3784" s="626" t="s">
        <v>1260</v>
      </c>
      <c r="E3784" s="494" t="s">
        <v>1159</v>
      </c>
      <c r="F3784" s="508" t="s">
        <v>350</v>
      </c>
      <c r="G3784" s="626">
        <v>2500</v>
      </c>
      <c r="H3784" s="607">
        <f t="shared" si="95"/>
        <v>2000</v>
      </c>
      <c r="I3784" s="607">
        <f t="shared" si="96"/>
        <v>500</v>
      </c>
    </row>
    <row r="3785" spans="1:9" ht="45" x14ac:dyDescent="0.3">
      <c r="A3785" s="302">
        <v>17</v>
      </c>
      <c r="B3785" s="626" t="s">
        <v>9140</v>
      </c>
      <c r="D3785" s="626" t="s">
        <v>1264</v>
      </c>
      <c r="E3785" s="494" t="s">
        <v>1165</v>
      </c>
      <c r="F3785" s="508" t="s">
        <v>350</v>
      </c>
      <c r="G3785" s="626">
        <v>2500</v>
      </c>
      <c r="H3785" s="607">
        <f t="shared" si="95"/>
        <v>2000</v>
      </c>
      <c r="I3785" s="607">
        <f t="shared" si="96"/>
        <v>500</v>
      </c>
    </row>
    <row r="3786" spans="1:9" ht="45" x14ac:dyDescent="0.3">
      <c r="A3786" s="302">
        <v>18</v>
      </c>
      <c r="B3786" s="626" t="s">
        <v>9139</v>
      </c>
      <c r="D3786" s="626" t="s">
        <v>1270</v>
      </c>
      <c r="E3786" s="494" t="s">
        <v>1170</v>
      </c>
      <c r="F3786" s="508" t="s">
        <v>350</v>
      </c>
      <c r="G3786" s="626">
        <v>2500</v>
      </c>
      <c r="H3786" s="607">
        <f t="shared" si="95"/>
        <v>2000</v>
      </c>
      <c r="I3786" s="607">
        <f t="shared" si="96"/>
        <v>500</v>
      </c>
    </row>
    <row r="3787" spans="1:9" ht="15" x14ac:dyDescent="0.3">
      <c r="A3787" s="302">
        <v>19</v>
      </c>
      <c r="B3787" s="626" t="s">
        <v>9138</v>
      </c>
      <c r="D3787" s="626" t="s">
        <v>1267</v>
      </c>
      <c r="E3787" s="499" t="s">
        <v>1268</v>
      </c>
      <c r="F3787" s="508" t="s">
        <v>350</v>
      </c>
      <c r="G3787" s="626">
        <v>2500</v>
      </c>
      <c r="H3787" s="607">
        <f t="shared" si="95"/>
        <v>2000</v>
      </c>
      <c r="I3787" s="607">
        <f t="shared" si="96"/>
        <v>500</v>
      </c>
    </row>
    <row r="3788" spans="1:9" ht="15" x14ac:dyDescent="0.2">
      <c r="A3788" s="302">
        <v>20</v>
      </c>
      <c r="B3788" s="626" t="s">
        <v>9157</v>
      </c>
      <c r="D3788" s="626" t="s">
        <v>9399</v>
      </c>
      <c r="E3788" s="508" t="s">
        <v>1276</v>
      </c>
      <c r="F3788" s="508" t="s">
        <v>350</v>
      </c>
      <c r="G3788" s="626">
        <v>1250</v>
      </c>
      <c r="H3788" s="607">
        <f t="shared" si="95"/>
        <v>1000</v>
      </c>
      <c r="I3788" s="607">
        <f t="shared" si="96"/>
        <v>250</v>
      </c>
    </row>
    <row r="3789" spans="1:9" ht="15" x14ac:dyDescent="0.2">
      <c r="A3789" s="302">
        <v>21</v>
      </c>
      <c r="B3789" s="626" t="s">
        <v>9158</v>
      </c>
      <c r="D3789" s="626" t="s">
        <v>9400</v>
      </c>
      <c r="E3789" s="508" t="s">
        <v>1276</v>
      </c>
      <c r="F3789" s="508" t="s">
        <v>350</v>
      </c>
      <c r="G3789" s="626">
        <v>187.5</v>
      </c>
      <c r="H3789" s="607">
        <f t="shared" si="95"/>
        <v>150</v>
      </c>
      <c r="I3789" s="607">
        <f t="shared" si="96"/>
        <v>37.5</v>
      </c>
    </row>
    <row r="3790" spans="1:9" ht="15" x14ac:dyDescent="0.2">
      <c r="A3790" s="302">
        <v>22</v>
      </c>
      <c r="B3790" s="626" t="s">
        <v>9159</v>
      </c>
      <c r="D3790" s="626" t="s">
        <v>9401</v>
      </c>
      <c r="E3790" s="508" t="s">
        <v>1276</v>
      </c>
      <c r="F3790" s="508" t="s">
        <v>350</v>
      </c>
      <c r="G3790" s="626">
        <v>187.5</v>
      </c>
      <c r="H3790" s="607">
        <f t="shared" si="95"/>
        <v>150</v>
      </c>
      <c r="I3790" s="607">
        <f t="shared" si="96"/>
        <v>37.5</v>
      </c>
    </row>
    <row r="3791" spans="1:9" ht="15" x14ac:dyDescent="0.2">
      <c r="A3791" s="302">
        <v>23</v>
      </c>
      <c r="B3791" s="626" t="s">
        <v>9160</v>
      </c>
      <c r="D3791" s="626" t="s">
        <v>9402</v>
      </c>
      <c r="E3791" s="508" t="s">
        <v>1276</v>
      </c>
      <c r="F3791" s="508" t="s">
        <v>350</v>
      </c>
      <c r="G3791" s="626">
        <v>187.5</v>
      </c>
      <c r="H3791" s="607">
        <f t="shared" si="95"/>
        <v>150</v>
      </c>
      <c r="I3791" s="607">
        <f t="shared" si="96"/>
        <v>37.5</v>
      </c>
    </row>
    <row r="3792" spans="1:9" ht="15" x14ac:dyDescent="0.2">
      <c r="A3792" s="302">
        <v>24</v>
      </c>
      <c r="B3792" s="626" t="s">
        <v>9161</v>
      </c>
      <c r="D3792" s="626" t="s">
        <v>9403</v>
      </c>
      <c r="E3792" s="508" t="s">
        <v>1276</v>
      </c>
      <c r="F3792" s="508" t="s">
        <v>350</v>
      </c>
      <c r="G3792" s="626">
        <v>187.5</v>
      </c>
      <c r="H3792" s="607">
        <f t="shared" si="95"/>
        <v>150</v>
      </c>
      <c r="I3792" s="607">
        <f t="shared" si="96"/>
        <v>37.5</v>
      </c>
    </row>
    <row r="3793" spans="1:9" ht="15" x14ac:dyDescent="0.2">
      <c r="A3793" s="302">
        <v>25</v>
      </c>
      <c r="B3793" s="626" t="s">
        <v>9162</v>
      </c>
      <c r="D3793" s="626" t="s">
        <v>9404</v>
      </c>
      <c r="E3793" s="508" t="s">
        <v>1276</v>
      </c>
      <c r="F3793" s="508" t="s">
        <v>350</v>
      </c>
      <c r="G3793" s="626">
        <v>187.5</v>
      </c>
      <c r="H3793" s="607">
        <f t="shared" si="95"/>
        <v>150</v>
      </c>
      <c r="I3793" s="607">
        <f t="shared" si="96"/>
        <v>37.5</v>
      </c>
    </row>
    <row r="3794" spans="1:9" ht="15" x14ac:dyDescent="0.2">
      <c r="A3794" s="302">
        <v>26</v>
      </c>
      <c r="B3794" s="626" t="s">
        <v>9163</v>
      </c>
      <c r="D3794" s="626" t="s">
        <v>9405</v>
      </c>
      <c r="E3794" s="508" t="s">
        <v>1276</v>
      </c>
      <c r="F3794" s="508" t="s">
        <v>350</v>
      </c>
      <c r="G3794" s="626">
        <v>187.5</v>
      </c>
      <c r="H3794" s="607">
        <f t="shared" si="95"/>
        <v>150</v>
      </c>
      <c r="I3794" s="607">
        <f t="shared" si="96"/>
        <v>37.5</v>
      </c>
    </row>
    <row r="3795" spans="1:9" ht="15" x14ac:dyDescent="0.2">
      <c r="A3795" s="302">
        <v>27</v>
      </c>
      <c r="B3795" s="626" t="s">
        <v>9164</v>
      </c>
      <c r="D3795" s="626" t="s">
        <v>9406</v>
      </c>
      <c r="E3795" s="508" t="s">
        <v>1276</v>
      </c>
      <c r="F3795" s="508" t="s">
        <v>350</v>
      </c>
      <c r="G3795" s="626">
        <v>187.5</v>
      </c>
      <c r="H3795" s="607">
        <f t="shared" si="95"/>
        <v>150</v>
      </c>
      <c r="I3795" s="607">
        <f t="shared" si="96"/>
        <v>37.5</v>
      </c>
    </row>
    <row r="3796" spans="1:9" ht="15" x14ac:dyDescent="0.2">
      <c r="A3796" s="302">
        <v>28</v>
      </c>
      <c r="B3796" s="626" t="s">
        <v>9165</v>
      </c>
      <c r="D3796" s="626" t="s">
        <v>9407</v>
      </c>
      <c r="E3796" s="508" t="s">
        <v>1276</v>
      </c>
      <c r="F3796" s="508" t="s">
        <v>350</v>
      </c>
      <c r="G3796" s="626">
        <v>187.5</v>
      </c>
      <c r="H3796" s="607">
        <f t="shared" si="95"/>
        <v>150</v>
      </c>
      <c r="I3796" s="607">
        <f t="shared" si="96"/>
        <v>37.5</v>
      </c>
    </row>
    <row r="3797" spans="1:9" ht="15" x14ac:dyDescent="0.2">
      <c r="A3797" s="302">
        <v>29</v>
      </c>
      <c r="B3797" s="626" t="s">
        <v>9166</v>
      </c>
      <c r="D3797" s="626" t="s">
        <v>9408</v>
      </c>
      <c r="E3797" s="508" t="s">
        <v>1276</v>
      </c>
      <c r="F3797" s="508" t="s">
        <v>350</v>
      </c>
      <c r="G3797" s="626">
        <v>187.5</v>
      </c>
      <c r="H3797" s="607">
        <f t="shared" si="95"/>
        <v>150</v>
      </c>
      <c r="I3797" s="607">
        <f t="shared" si="96"/>
        <v>37.5</v>
      </c>
    </row>
    <row r="3798" spans="1:9" ht="15" x14ac:dyDescent="0.2">
      <c r="A3798" s="302">
        <v>30</v>
      </c>
      <c r="B3798" s="626" t="s">
        <v>9167</v>
      </c>
      <c r="D3798" s="626" t="s">
        <v>9409</v>
      </c>
      <c r="E3798" s="508" t="s">
        <v>1276</v>
      </c>
      <c r="F3798" s="508" t="s">
        <v>350</v>
      </c>
      <c r="G3798" s="626">
        <v>187.5</v>
      </c>
      <c r="H3798" s="607">
        <f t="shared" si="95"/>
        <v>150</v>
      </c>
      <c r="I3798" s="607">
        <f t="shared" si="96"/>
        <v>37.5</v>
      </c>
    </row>
    <row r="3799" spans="1:9" ht="15" x14ac:dyDescent="0.2">
      <c r="A3799" s="302">
        <v>31</v>
      </c>
      <c r="B3799" s="626" t="s">
        <v>9168</v>
      </c>
      <c r="D3799" s="626" t="s">
        <v>9410</v>
      </c>
      <c r="E3799" s="508" t="s">
        <v>1276</v>
      </c>
      <c r="F3799" s="508" t="s">
        <v>350</v>
      </c>
      <c r="G3799" s="626">
        <v>187.5</v>
      </c>
      <c r="H3799" s="607">
        <f t="shared" si="95"/>
        <v>150</v>
      </c>
      <c r="I3799" s="607">
        <f t="shared" si="96"/>
        <v>37.5</v>
      </c>
    </row>
    <row r="3800" spans="1:9" ht="15" x14ac:dyDescent="0.2">
      <c r="A3800" s="302">
        <v>32</v>
      </c>
      <c r="B3800" s="626" t="s">
        <v>9169</v>
      </c>
      <c r="D3800" s="626" t="s">
        <v>9411</v>
      </c>
      <c r="E3800" s="508" t="s">
        <v>1276</v>
      </c>
      <c r="F3800" s="508" t="s">
        <v>350</v>
      </c>
      <c r="G3800" s="626">
        <v>187.5</v>
      </c>
      <c r="H3800" s="607">
        <f t="shared" si="95"/>
        <v>150</v>
      </c>
      <c r="I3800" s="607">
        <f t="shared" si="96"/>
        <v>37.5</v>
      </c>
    </row>
    <row r="3801" spans="1:9" ht="15" x14ac:dyDescent="0.2">
      <c r="A3801" s="302">
        <v>33</v>
      </c>
      <c r="B3801" s="626" t="s">
        <v>9170</v>
      </c>
      <c r="D3801" s="626" t="s">
        <v>9412</v>
      </c>
      <c r="E3801" s="508" t="s">
        <v>1276</v>
      </c>
      <c r="F3801" s="508" t="s">
        <v>350</v>
      </c>
      <c r="G3801" s="626">
        <v>187.5</v>
      </c>
      <c r="H3801" s="607">
        <f t="shared" si="95"/>
        <v>150</v>
      </c>
      <c r="I3801" s="607">
        <f t="shared" si="96"/>
        <v>37.5</v>
      </c>
    </row>
    <row r="3802" spans="1:9" ht="15" x14ac:dyDescent="0.2">
      <c r="A3802" s="302">
        <v>34</v>
      </c>
      <c r="B3802" s="626" t="s">
        <v>9171</v>
      </c>
      <c r="D3802" s="626" t="s">
        <v>9413</v>
      </c>
      <c r="E3802" s="508" t="s">
        <v>1276</v>
      </c>
      <c r="F3802" s="508" t="s">
        <v>350</v>
      </c>
      <c r="G3802" s="626">
        <v>187.5</v>
      </c>
      <c r="H3802" s="607">
        <f t="shared" si="95"/>
        <v>150</v>
      </c>
      <c r="I3802" s="607">
        <f t="shared" si="96"/>
        <v>37.5</v>
      </c>
    </row>
    <row r="3803" spans="1:9" ht="15" x14ac:dyDescent="0.2">
      <c r="A3803" s="302">
        <v>35</v>
      </c>
      <c r="B3803" s="626" t="s">
        <v>9172</v>
      </c>
      <c r="D3803" s="626" t="s">
        <v>9414</v>
      </c>
      <c r="E3803" s="508" t="s">
        <v>1276</v>
      </c>
      <c r="F3803" s="508" t="s">
        <v>350</v>
      </c>
      <c r="G3803" s="626">
        <v>187.5</v>
      </c>
      <c r="H3803" s="607">
        <f t="shared" si="95"/>
        <v>150</v>
      </c>
      <c r="I3803" s="607">
        <f t="shared" si="96"/>
        <v>37.5</v>
      </c>
    </row>
    <row r="3804" spans="1:9" ht="15" x14ac:dyDescent="0.2">
      <c r="A3804" s="302">
        <v>36</v>
      </c>
      <c r="B3804" s="626" t="s">
        <v>9173</v>
      </c>
      <c r="D3804" s="626" t="s">
        <v>9415</v>
      </c>
      <c r="E3804" s="508" t="s">
        <v>1276</v>
      </c>
      <c r="F3804" s="508" t="s">
        <v>350</v>
      </c>
      <c r="G3804" s="626">
        <v>187.5</v>
      </c>
      <c r="H3804" s="607">
        <f t="shared" si="95"/>
        <v>150</v>
      </c>
      <c r="I3804" s="607">
        <f t="shared" si="96"/>
        <v>37.5</v>
      </c>
    </row>
    <row r="3805" spans="1:9" ht="15" x14ac:dyDescent="0.2">
      <c r="A3805" s="302">
        <v>37</v>
      </c>
      <c r="B3805" s="626" t="s">
        <v>9174</v>
      </c>
      <c r="D3805" s="626" t="s">
        <v>9416</v>
      </c>
      <c r="E3805" s="508" t="s">
        <v>1276</v>
      </c>
      <c r="F3805" s="508" t="s">
        <v>350</v>
      </c>
      <c r="G3805" s="626">
        <v>187.5</v>
      </c>
      <c r="H3805" s="607">
        <f t="shared" si="95"/>
        <v>150</v>
      </c>
      <c r="I3805" s="607">
        <f t="shared" si="96"/>
        <v>37.5</v>
      </c>
    </row>
    <row r="3806" spans="1:9" ht="15" x14ac:dyDescent="0.2">
      <c r="A3806" s="302">
        <v>38</v>
      </c>
      <c r="B3806" s="626" t="s">
        <v>9175</v>
      </c>
      <c r="D3806" s="626" t="s">
        <v>9417</v>
      </c>
      <c r="E3806" s="508" t="s">
        <v>1276</v>
      </c>
      <c r="F3806" s="508" t="s">
        <v>350</v>
      </c>
      <c r="G3806" s="626">
        <v>187.5</v>
      </c>
      <c r="H3806" s="607">
        <f t="shared" si="95"/>
        <v>150</v>
      </c>
      <c r="I3806" s="607">
        <f t="shared" si="96"/>
        <v>37.5</v>
      </c>
    </row>
    <row r="3807" spans="1:9" ht="15" x14ac:dyDescent="0.2">
      <c r="A3807" s="302">
        <v>39</v>
      </c>
      <c r="B3807" s="626" t="s">
        <v>9176</v>
      </c>
      <c r="D3807" s="626" t="s">
        <v>9418</v>
      </c>
      <c r="E3807" s="508" t="s">
        <v>1276</v>
      </c>
      <c r="F3807" s="508" t="s">
        <v>350</v>
      </c>
      <c r="G3807" s="626">
        <v>187.5</v>
      </c>
      <c r="H3807" s="607">
        <f t="shared" si="95"/>
        <v>150</v>
      </c>
      <c r="I3807" s="607">
        <f t="shared" si="96"/>
        <v>37.5</v>
      </c>
    </row>
    <row r="3808" spans="1:9" ht="15" x14ac:dyDescent="0.2">
      <c r="A3808" s="302">
        <v>40</v>
      </c>
      <c r="B3808" s="626" t="s">
        <v>9177</v>
      </c>
      <c r="D3808" s="626" t="s">
        <v>9419</v>
      </c>
      <c r="E3808" s="508" t="s">
        <v>1276</v>
      </c>
      <c r="F3808" s="508" t="s">
        <v>350</v>
      </c>
      <c r="G3808" s="626">
        <v>187.5</v>
      </c>
      <c r="H3808" s="607">
        <f t="shared" si="95"/>
        <v>150</v>
      </c>
      <c r="I3808" s="607">
        <f t="shared" si="96"/>
        <v>37.5</v>
      </c>
    </row>
    <row r="3809" spans="1:9" ht="15" x14ac:dyDescent="0.2">
      <c r="A3809" s="302">
        <v>41</v>
      </c>
      <c r="B3809" s="626" t="s">
        <v>9178</v>
      </c>
      <c r="D3809" s="626" t="s">
        <v>9420</v>
      </c>
      <c r="E3809" s="508" t="s">
        <v>1276</v>
      </c>
      <c r="F3809" s="508" t="s">
        <v>350</v>
      </c>
      <c r="G3809" s="626">
        <v>187.5</v>
      </c>
      <c r="H3809" s="607">
        <f t="shared" si="95"/>
        <v>150</v>
      </c>
      <c r="I3809" s="607">
        <f t="shared" si="96"/>
        <v>37.5</v>
      </c>
    </row>
    <row r="3810" spans="1:9" ht="15" x14ac:dyDescent="0.2">
      <c r="A3810" s="302">
        <v>42</v>
      </c>
      <c r="B3810" s="626" t="s">
        <v>9179</v>
      </c>
      <c r="D3810" s="626" t="s">
        <v>9421</v>
      </c>
      <c r="E3810" s="508" t="s">
        <v>1276</v>
      </c>
      <c r="F3810" s="508" t="s">
        <v>350</v>
      </c>
      <c r="G3810" s="626">
        <v>187.5</v>
      </c>
      <c r="H3810" s="607">
        <f t="shared" si="95"/>
        <v>150</v>
      </c>
      <c r="I3810" s="607">
        <f t="shared" si="96"/>
        <v>37.5</v>
      </c>
    </row>
    <row r="3811" spans="1:9" ht="15" x14ac:dyDescent="0.2">
      <c r="A3811" s="302">
        <v>43</v>
      </c>
      <c r="B3811" s="626" t="s">
        <v>9180</v>
      </c>
      <c r="D3811" s="626" t="s">
        <v>9422</v>
      </c>
      <c r="E3811" s="508" t="s">
        <v>1276</v>
      </c>
      <c r="F3811" s="508" t="s">
        <v>350</v>
      </c>
      <c r="G3811" s="626">
        <v>187.5</v>
      </c>
      <c r="H3811" s="607">
        <f t="shared" si="95"/>
        <v>150</v>
      </c>
      <c r="I3811" s="607">
        <f t="shared" si="96"/>
        <v>37.5</v>
      </c>
    </row>
    <row r="3812" spans="1:9" ht="15" x14ac:dyDescent="0.2">
      <c r="A3812" s="302">
        <v>44</v>
      </c>
      <c r="B3812" s="626" t="s">
        <v>9181</v>
      </c>
      <c r="D3812" s="626" t="s">
        <v>9423</v>
      </c>
      <c r="E3812" s="508" t="s">
        <v>1276</v>
      </c>
      <c r="F3812" s="508" t="s">
        <v>350</v>
      </c>
      <c r="G3812" s="626">
        <v>300</v>
      </c>
      <c r="H3812" s="607">
        <f t="shared" si="95"/>
        <v>240</v>
      </c>
      <c r="I3812" s="607">
        <f t="shared" si="96"/>
        <v>60</v>
      </c>
    </row>
    <row r="3813" spans="1:9" ht="15" x14ac:dyDescent="0.2">
      <c r="A3813" s="302">
        <v>45</v>
      </c>
      <c r="B3813" s="626" t="s">
        <v>9182</v>
      </c>
      <c r="D3813" s="626" t="s">
        <v>9424</v>
      </c>
      <c r="E3813" s="508" t="s">
        <v>1276</v>
      </c>
      <c r="F3813" s="508" t="s">
        <v>350</v>
      </c>
      <c r="G3813" s="626">
        <v>300</v>
      </c>
      <c r="H3813" s="607">
        <f t="shared" si="95"/>
        <v>240</v>
      </c>
      <c r="I3813" s="607">
        <f t="shared" si="96"/>
        <v>60</v>
      </c>
    </row>
    <row r="3814" spans="1:9" ht="15" x14ac:dyDescent="0.2">
      <c r="A3814" s="302">
        <v>46</v>
      </c>
      <c r="B3814" s="626" t="s">
        <v>9183</v>
      </c>
      <c r="D3814" s="626" t="s">
        <v>9425</v>
      </c>
      <c r="E3814" s="508" t="s">
        <v>1276</v>
      </c>
      <c r="F3814" s="508" t="s">
        <v>350</v>
      </c>
      <c r="G3814" s="626">
        <v>300</v>
      </c>
      <c r="H3814" s="607">
        <f t="shared" si="95"/>
        <v>240</v>
      </c>
      <c r="I3814" s="607">
        <f t="shared" si="96"/>
        <v>60</v>
      </c>
    </row>
    <row r="3815" spans="1:9" ht="15" x14ac:dyDescent="0.2">
      <c r="A3815" s="302">
        <v>47</v>
      </c>
      <c r="B3815" s="626" t="s">
        <v>9184</v>
      </c>
      <c r="D3815" s="626" t="s">
        <v>9426</v>
      </c>
      <c r="E3815" s="508" t="s">
        <v>1276</v>
      </c>
      <c r="F3815" s="508" t="s">
        <v>350</v>
      </c>
      <c r="G3815" s="626">
        <v>300</v>
      </c>
      <c r="H3815" s="607">
        <f t="shared" si="95"/>
        <v>240</v>
      </c>
      <c r="I3815" s="607">
        <f t="shared" si="96"/>
        <v>60</v>
      </c>
    </row>
    <row r="3816" spans="1:9" ht="15" x14ac:dyDescent="0.2">
      <c r="A3816" s="302">
        <v>48</v>
      </c>
      <c r="B3816" s="626" t="s">
        <v>9185</v>
      </c>
      <c r="D3816" s="626" t="s">
        <v>9427</v>
      </c>
      <c r="E3816" s="508" t="s">
        <v>1276</v>
      </c>
      <c r="F3816" s="508" t="s">
        <v>350</v>
      </c>
      <c r="G3816" s="626">
        <v>300</v>
      </c>
      <c r="H3816" s="607">
        <f t="shared" si="95"/>
        <v>240</v>
      </c>
      <c r="I3816" s="607">
        <f t="shared" si="96"/>
        <v>60</v>
      </c>
    </row>
    <row r="3817" spans="1:9" ht="15" x14ac:dyDescent="0.2">
      <c r="A3817" s="302">
        <v>49</v>
      </c>
      <c r="B3817" s="626" t="s">
        <v>9186</v>
      </c>
      <c r="D3817" s="626" t="s">
        <v>9428</v>
      </c>
      <c r="E3817" s="508" t="s">
        <v>1276</v>
      </c>
      <c r="F3817" s="508" t="s">
        <v>350</v>
      </c>
      <c r="G3817" s="626">
        <v>300</v>
      </c>
      <c r="H3817" s="607">
        <f t="shared" si="95"/>
        <v>240</v>
      </c>
      <c r="I3817" s="607">
        <f t="shared" si="96"/>
        <v>60</v>
      </c>
    </row>
    <row r="3818" spans="1:9" ht="15" x14ac:dyDescent="0.2">
      <c r="A3818" s="302">
        <v>50</v>
      </c>
      <c r="B3818" s="626" t="s">
        <v>9187</v>
      </c>
      <c r="D3818" s="626" t="s">
        <v>9429</v>
      </c>
      <c r="E3818" s="508" t="s">
        <v>1276</v>
      </c>
      <c r="F3818" s="508" t="s">
        <v>350</v>
      </c>
      <c r="G3818" s="626">
        <v>300</v>
      </c>
      <c r="H3818" s="607">
        <f t="shared" si="95"/>
        <v>240</v>
      </c>
      <c r="I3818" s="607">
        <f t="shared" si="96"/>
        <v>60</v>
      </c>
    </row>
    <row r="3819" spans="1:9" ht="15" x14ac:dyDescent="0.2">
      <c r="A3819" s="302">
        <v>51</v>
      </c>
      <c r="B3819" s="626" t="s">
        <v>9188</v>
      </c>
      <c r="D3819" s="626" t="s">
        <v>9430</v>
      </c>
      <c r="E3819" s="508" t="s">
        <v>1276</v>
      </c>
      <c r="F3819" s="508" t="s">
        <v>350</v>
      </c>
      <c r="G3819" s="626">
        <v>300</v>
      </c>
      <c r="H3819" s="607">
        <f t="shared" si="95"/>
        <v>240</v>
      </c>
      <c r="I3819" s="607">
        <f t="shared" si="96"/>
        <v>60</v>
      </c>
    </row>
    <row r="3820" spans="1:9" ht="15" x14ac:dyDescent="0.2">
      <c r="A3820" s="302">
        <v>52</v>
      </c>
      <c r="B3820" s="626" t="s">
        <v>9189</v>
      </c>
      <c r="D3820" s="626" t="s">
        <v>9431</v>
      </c>
      <c r="E3820" s="508" t="s">
        <v>1276</v>
      </c>
      <c r="F3820" s="508" t="s">
        <v>350</v>
      </c>
      <c r="G3820" s="626">
        <v>300</v>
      </c>
      <c r="H3820" s="607">
        <f t="shared" si="95"/>
        <v>240</v>
      </c>
      <c r="I3820" s="607">
        <f t="shared" si="96"/>
        <v>60</v>
      </c>
    </row>
    <row r="3821" spans="1:9" ht="15" x14ac:dyDescent="0.2">
      <c r="A3821" s="302">
        <v>53</v>
      </c>
      <c r="B3821" s="626" t="s">
        <v>9190</v>
      </c>
      <c r="D3821" s="626" t="s">
        <v>9432</v>
      </c>
      <c r="E3821" s="508" t="s">
        <v>1276</v>
      </c>
      <c r="F3821" s="508" t="s">
        <v>350</v>
      </c>
      <c r="G3821" s="626">
        <v>300</v>
      </c>
      <c r="H3821" s="607">
        <f t="shared" si="95"/>
        <v>240</v>
      </c>
      <c r="I3821" s="607">
        <f t="shared" si="96"/>
        <v>60</v>
      </c>
    </row>
    <row r="3822" spans="1:9" ht="15" x14ac:dyDescent="0.2">
      <c r="A3822" s="302">
        <v>54</v>
      </c>
      <c r="B3822" s="626" t="s">
        <v>9191</v>
      </c>
      <c r="D3822" s="626" t="s">
        <v>9433</v>
      </c>
      <c r="E3822" s="508" t="s">
        <v>1276</v>
      </c>
      <c r="F3822" s="508" t="s">
        <v>350</v>
      </c>
      <c r="G3822" s="626">
        <v>300</v>
      </c>
      <c r="H3822" s="607">
        <f t="shared" si="95"/>
        <v>240</v>
      </c>
      <c r="I3822" s="607">
        <f t="shared" si="96"/>
        <v>60</v>
      </c>
    </row>
    <row r="3823" spans="1:9" ht="15" x14ac:dyDescent="0.2">
      <c r="A3823" s="302">
        <v>55</v>
      </c>
      <c r="B3823" s="626" t="s">
        <v>9192</v>
      </c>
      <c r="D3823" s="626" t="s">
        <v>9434</v>
      </c>
      <c r="E3823" s="508" t="s">
        <v>1276</v>
      </c>
      <c r="F3823" s="508" t="s">
        <v>350</v>
      </c>
      <c r="G3823" s="626">
        <v>300</v>
      </c>
      <c r="H3823" s="607">
        <f t="shared" si="95"/>
        <v>240</v>
      </c>
      <c r="I3823" s="607">
        <f t="shared" si="96"/>
        <v>60</v>
      </c>
    </row>
    <row r="3824" spans="1:9" ht="15" x14ac:dyDescent="0.2">
      <c r="A3824" s="302">
        <v>56</v>
      </c>
      <c r="B3824" s="626" t="s">
        <v>9193</v>
      </c>
      <c r="D3824" s="626" t="s">
        <v>9435</v>
      </c>
      <c r="E3824" s="508" t="s">
        <v>1276</v>
      </c>
      <c r="F3824" s="508" t="s">
        <v>350</v>
      </c>
      <c r="G3824" s="626">
        <v>300</v>
      </c>
      <c r="H3824" s="607">
        <f t="shared" si="95"/>
        <v>240</v>
      </c>
      <c r="I3824" s="607">
        <f t="shared" si="96"/>
        <v>60</v>
      </c>
    </row>
    <row r="3825" spans="1:9" ht="15" x14ac:dyDescent="0.2">
      <c r="A3825" s="302">
        <v>57</v>
      </c>
      <c r="B3825" s="626" t="s">
        <v>9194</v>
      </c>
      <c r="D3825" s="626" t="s">
        <v>9436</v>
      </c>
      <c r="E3825" s="508" t="s">
        <v>1276</v>
      </c>
      <c r="F3825" s="508" t="s">
        <v>350</v>
      </c>
      <c r="G3825" s="626">
        <v>300</v>
      </c>
      <c r="H3825" s="607">
        <f t="shared" si="95"/>
        <v>240</v>
      </c>
      <c r="I3825" s="607">
        <f t="shared" si="96"/>
        <v>60</v>
      </c>
    </row>
    <row r="3826" spans="1:9" ht="15" x14ac:dyDescent="0.2">
      <c r="A3826" s="302">
        <v>58</v>
      </c>
      <c r="B3826" s="626" t="s">
        <v>9195</v>
      </c>
      <c r="D3826" s="626" t="s">
        <v>9437</v>
      </c>
      <c r="E3826" s="508" t="s">
        <v>1276</v>
      </c>
      <c r="F3826" s="508" t="s">
        <v>350</v>
      </c>
      <c r="G3826" s="626">
        <v>300</v>
      </c>
      <c r="H3826" s="607">
        <f t="shared" si="95"/>
        <v>240</v>
      </c>
      <c r="I3826" s="607">
        <f t="shared" si="96"/>
        <v>60</v>
      </c>
    </row>
    <row r="3827" spans="1:9" ht="15" x14ac:dyDescent="0.2">
      <c r="A3827" s="302">
        <v>59</v>
      </c>
      <c r="B3827" s="626" t="s">
        <v>9196</v>
      </c>
      <c r="D3827" s="626" t="s">
        <v>9438</v>
      </c>
      <c r="E3827" s="508" t="s">
        <v>1276</v>
      </c>
      <c r="F3827" s="508" t="s">
        <v>350</v>
      </c>
      <c r="G3827" s="626">
        <v>300</v>
      </c>
      <c r="H3827" s="607">
        <f t="shared" si="95"/>
        <v>240</v>
      </c>
      <c r="I3827" s="607">
        <f t="shared" si="96"/>
        <v>60</v>
      </c>
    </row>
    <row r="3828" spans="1:9" ht="15" x14ac:dyDescent="0.2">
      <c r="A3828" s="302">
        <v>60</v>
      </c>
      <c r="B3828" s="626" t="s">
        <v>9197</v>
      </c>
      <c r="D3828" s="626" t="s">
        <v>9439</v>
      </c>
      <c r="E3828" s="508" t="s">
        <v>1276</v>
      </c>
      <c r="F3828" s="508" t="s">
        <v>350</v>
      </c>
      <c r="G3828" s="626">
        <v>300</v>
      </c>
      <c r="H3828" s="607">
        <f t="shared" si="95"/>
        <v>240</v>
      </c>
      <c r="I3828" s="607">
        <f t="shared" si="96"/>
        <v>60</v>
      </c>
    </row>
    <row r="3829" spans="1:9" ht="15" x14ac:dyDescent="0.2">
      <c r="A3829" s="302">
        <v>61</v>
      </c>
      <c r="B3829" s="626" t="s">
        <v>9198</v>
      </c>
      <c r="D3829" s="626" t="s">
        <v>9440</v>
      </c>
      <c r="E3829" s="508" t="s">
        <v>1276</v>
      </c>
      <c r="F3829" s="508" t="s">
        <v>350</v>
      </c>
      <c r="G3829" s="626">
        <v>300</v>
      </c>
      <c r="H3829" s="607">
        <f t="shared" si="95"/>
        <v>240</v>
      </c>
      <c r="I3829" s="607">
        <f t="shared" si="96"/>
        <v>60</v>
      </c>
    </row>
    <row r="3830" spans="1:9" ht="15" x14ac:dyDescent="0.2">
      <c r="A3830" s="302">
        <v>62</v>
      </c>
      <c r="B3830" s="626" t="s">
        <v>9199</v>
      </c>
      <c r="D3830" s="626" t="s">
        <v>9441</v>
      </c>
      <c r="E3830" s="508" t="s">
        <v>1276</v>
      </c>
      <c r="F3830" s="508" t="s">
        <v>350</v>
      </c>
      <c r="G3830" s="626">
        <v>300</v>
      </c>
      <c r="H3830" s="607">
        <f t="shared" si="95"/>
        <v>240</v>
      </c>
      <c r="I3830" s="607">
        <f t="shared" si="96"/>
        <v>60</v>
      </c>
    </row>
    <row r="3831" spans="1:9" ht="15" x14ac:dyDescent="0.2">
      <c r="A3831" s="302">
        <v>63</v>
      </c>
      <c r="B3831" s="626" t="s">
        <v>9200</v>
      </c>
      <c r="D3831" s="626" t="s">
        <v>9442</v>
      </c>
      <c r="E3831" s="508" t="s">
        <v>1276</v>
      </c>
      <c r="F3831" s="508" t="s">
        <v>350</v>
      </c>
      <c r="G3831" s="626">
        <v>300</v>
      </c>
      <c r="H3831" s="607">
        <f t="shared" si="95"/>
        <v>240</v>
      </c>
      <c r="I3831" s="607">
        <f t="shared" si="96"/>
        <v>60</v>
      </c>
    </row>
    <row r="3832" spans="1:9" ht="15" x14ac:dyDescent="0.2">
      <c r="A3832" s="302">
        <v>64</v>
      </c>
      <c r="B3832" s="626" t="s">
        <v>9201</v>
      </c>
      <c r="D3832" s="626" t="s">
        <v>9443</v>
      </c>
      <c r="E3832" s="508" t="s">
        <v>1276</v>
      </c>
      <c r="F3832" s="508" t="s">
        <v>350</v>
      </c>
      <c r="G3832" s="626">
        <v>300</v>
      </c>
      <c r="H3832" s="607">
        <f t="shared" si="95"/>
        <v>240</v>
      </c>
      <c r="I3832" s="607">
        <f t="shared" si="96"/>
        <v>60</v>
      </c>
    </row>
    <row r="3833" spans="1:9" ht="15" x14ac:dyDescent="0.2">
      <c r="A3833" s="302">
        <v>65</v>
      </c>
      <c r="B3833" s="626" t="s">
        <v>9202</v>
      </c>
      <c r="D3833" s="626" t="s">
        <v>9444</v>
      </c>
      <c r="E3833" s="508" t="s">
        <v>1276</v>
      </c>
      <c r="F3833" s="508" t="s">
        <v>350</v>
      </c>
      <c r="G3833" s="626">
        <v>300</v>
      </c>
      <c r="H3833" s="607">
        <f t="shared" si="95"/>
        <v>240</v>
      </c>
      <c r="I3833" s="607">
        <f t="shared" si="96"/>
        <v>60</v>
      </c>
    </row>
    <row r="3834" spans="1:9" ht="15" x14ac:dyDescent="0.2">
      <c r="A3834" s="302">
        <v>66</v>
      </c>
      <c r="B3834" s="626" t="s">
        <v>9203</v>
      </c>
      <c r="D3834" s="626" t="s">
        <v>9445</v>
      </c>
      <c r="E3834" s="508" t="s">
        <v>1276</v>
      </c>
      <c r="F3834" s="508" t="s">
        <v>350</v>
      </c>
      <c r="G3834" s="626">
        <v>300</v>
      </c>
      <c r="H3834" s="607">
        <f t="shared" ref="H3834:H3897" si="97">G3834-I3834</f>
        <v>240</v>
      </c>
      <c r="I3834" s="607">
        <f t="shared" ref="I3834:I3897" si="98">G3834*0.2</f>
        <v>60</v>
      </c>
    </row>
    <row r="3835" spans="1:9" ht="15" x14ac:dyDescent="0.2">
      <c r="A3835" s="302">
        <v>67</v>
      </c>
      <c r="B3835" s="626" t="s">
        <v>9204</v>
      </c>
      <c r="D3835" s="626" t="s">
        <v>9446</v>
      </c>
      <c r="E3835" s="508" t="s">
        <v>1276</v>
      </c>
      <c r="F3835" s="508" t="s">
        <v>350</v>
      </c>
      <c r="G3835" s="626">
        <v>300</v>
      </c>
      <c r="H3835" s="607">
        <f t="shared" si="97"/>
        <v>240</v>
      </c>
      <c r="I3835" s="607">
        <f t="shared" si="98"/>
        <v>60</v>
      </c>
    </row>
    <row r="3836" spans="1:9" ht="15" x14ac:dyDescent="0.2">
      <c r="A3836" s="302">
        <v>68</v>
      </c>
      <c r="B3836" s="626" t="s">
        <v>9205</v>
      </c>
      <c r="D3836" s="626" t="s">
        <v>9447</v>
      </c>
      <c r="E3836" s="508" t="s">
        <v>1276</v>
      </c>
      <c r="F3836" s="508" t="s">
        <v>350</v>
      </c>
      <c r="G3836" s="626">
        <v>300</v>
      </c>
      <c r="H3836" s="607">
        <f t="shared" si="97"/>
        <v>240</v>
      </c>
      <c r="I3836" s="607">
        <f t="shared" si="98"/>
        <v>60</v>
      </c>
    </row>
    <row r="3837" spans="1:9" ht="15" x14ac:dyDescent="0.2">
      <c r="A3837" s="302">
        <v>69</v>
      </c>
      <c r="B3837" s="626" t="s">
        <v>9206</v>
      </c>
      <c r="D3837" s="626" t="s">
        <v>9448</v>
      </c>
      <c r="E3837" s="508" t="s">
        <v>1276</v>
      </c>
      <c r="F3837" s="508" t="s">
        <v>350</v>
      </c>
      <c r="G3837" s="626">
        <v>300</v>
      </c>
      <c r="H3837" s="607">
        <f t="shared" si="97"/>
        <v>240</v>
      </c>
      <c r="I3837" s="607">
        <f t="shared" si="98"/>
        <v>60</v>
      </c>
    </row>
    <row r="3838" spans="1:9" ht="15" x14ac:dyDescent="0.2">
      <c r="A3838" s="302">
        <v>70</v>
      </c>
      <c r="B3838" s="626" t="s">
        <v>9207</v>
      </c>
      <c r="D3838" s="626" t="s">
        <v>9449</v>
      </c>
      <c r="E3838" s="508" t="s">
        <v>1276</v>
      </c>
      <c r="F3838" s="508" t="s">
        <v>350</v>
      </c>
      <c r="G3838" s="626">
        <v>300</v>
      </c>
      <c r="H3838" s="607">
        <f t="shared" si="97"/>
        <v>240</v>
      </c>
      <c r="I3838" s="607">
        <f t="shared" si="98"/>
        <v>60</v>
      </c>
    </row>
    <row r="3839" spans="1:9" ht="15" x14ac:dyDescent="0.2">
      <c r="A3839" s="302">
        <v>71</v>
      </c>
      <c r="B3839" s="626" t="s">
        <v>9208</v>
      </c>
      <c r="D3839" s="626" t="s">
        <v>9450</v>
      </c>
      <c r="E3839" s="508" t="s">
        <v>1276</v>
      </c>
      <c r="F3839" s="508" t="s">
        <v>350</v>
      </c>
      <c r="G3839" s="626">
        <v>300</v>
      </c>
      <c r="H3839" s="607">
        <f t="shared" si="97"/>
        <v>240</v>
      </c>
      <c r="I3839" s="607">
        <f t="shared" si="98"/>
        <v>60</v>
      </c>
    </row>
    <row r="3840" spans="1:9" ht="15" x14ac:dyDescent="0.2">
      <c r="A3840" s="302">
        <v>72</v>
      </c>
      <c r="B3840" s="626" t="s">
        <v>9209</v>
      </c>
      <c r="D3840" s="626" t="s">
        <v>9451</v>
      </c>
      <c r="E3840" s="508" t="s">
        <v>1276</v>
      </c>
      <c r="F3840" s="508" t="s">
        <v>350</v>
      </c>
      <c r="G3840" s="626">
        <v>300</v>
      </c>
      <c r="H3840" s="607">
        <f t="shared" si="97"/>
        <v>240</v>
      </c>
      <c r="I3840" s="607">
        <f t="shared" si="98"/>
        <v>60</v>
      </c>
    </row>
    <row r="3841" spans="1:9" ht="15" x14ac:dyDescent="0.2">
      <c r="A3841" s="302">
        <v>73</v>
      </c>
      <c r="B3841" s="626" t="s">
        <v>9210</v>
      </c>
      <c r="D3841" s="626" t="s">
        <v>9452</v>
      </c>
      <c r="E3841" s="508" t="s">
        <v>1276</v>
      </c>
      <c r="F3841" s="508" t="s">
        <v>350</v>
      </c>
      <c r="G3841" s="626">
        <v>300</v>
      </c>
      <c r="H3841" s="607">
        <f t="shared" si="97"/>
        <v>240</v>
      </c>
      <c r="I3841" s="607">
        <f t="shared" si="98"/>
        <v>60</v>
      </c>
    </row>
    <row r="3842" spans="1:9" ht="15" x14ac:dyDescent="0.2">
      <c r="A3842" s="302">
        <v>74</v>
      </c>
      <c r="B3842" s="626" t="s">
        <v>9211</v>
      </c>
      <c r="D3842" s="626" t="s">
        <v>9453</v>
      </c>
      <c r="E3842" s="508" t="s">
        <v>1276</v>
      </c>
      <c r="F3842" s="508" t="s">
        <v>350</v>
      </c>
      <c r="G3842" s="626">
        <v>300</v>
      </c>
      <c r="H3842" s="607">
        <f t="shared" si="97"/>
        <v>240</v>
      </c>
      <c r="I3842" s="607">
        <f t="shared" si="98"/>
        <v>60</v>
      </c>
    </row>
    <row r="3843" spans="1:9" ht="15" x14ac:dyDescent="0.2">
      <c r="A3843" s="302">
        <v>75</v>
      </c>
      <c r="B3843" s="626" t="s">
        <v>9212</v>
      </c>
      <c r="D3843" s="626" t="s">
        <v>9454</v>
      </c>
      <c r="E3843" s="508" t="s">
        <v>1276</v>
      </c>
      <c r="F3843" s="508" t="s">
        <v>350</v>
      </c>
      <c r="G3843" s="626">
        <v>300</v>
      </c>
      <c r="H3843" s="607">
        <f t="shared" si="97"/>
        <v>240</v>
      </c>
      <c r="I3843" s="607">
        <f t="shared" si="98"/>
        <v>60</v>
      </c>
    </row>
    <row r="3844" spans="1:9" ht="15" x14ac:dyDescent="0.2">
      <c r="A3844" s="302">
        <v>76</v>
      </c>
      <c r="B3844" s="626" t="s">
        <v>9213</v>
      </c>
      <c r="D3844" s="626" t="s">
        <v>9455</v>
      </c>
      <c r="E3844" s="508" t="s">
        <v>1276</v>
      </c>
      <c r="F3844" s="508" t="s">
        <v>350</v>
      </c>
      <c r="G3844" s="626">
        <v>300</v>
      </c>
      <c r="H3844" s="607">
        <f t="shared" si="97"/>
        <v>240</v>
      </c>
      <c r="I3844" s="607">
        <f t="shared" si="98"/>
        <v>60</v>
      </c>
    </row>
    <row r="3845" spans="1:9" ht="15" x14ac:dyDescent="0.2">
      <c r="A3845" s="302">
        <v>77</v>
      </c>
      <c r="B3845" s="626" t="s">
        <v>9214</v>
      </c>
      <c r="D3845" s="626" t="s">
        <v>9456</v>
      </c>
      <c r="E3845" s="508" t="s">
        <v>1276</v>
      </c>
      <c r="F3845" s="508" t="s">
        <v>350</v>
      </c>
      <c r="G3845" s="626">
        <v>300</v>
      </c>
      <c r="H3845" s="607">
        <f t="shared" si="97"/>
        <v>240</v>
      </c>
      <c r="I3845" s="607">
        <f t="shared" si="98"/>
        <v>60</v>
      </c>
    </row>
    <row r="3846" spans="1:9" ht="15" x14ac:dyDescent="0.2">
      <c r="A3846" s="302">
        <v>78</v>
      </c>
      <c r="B3846" s="626" t="s">
        <v>9215</v>
      </c>
      <c r="D3846" s="626" t="s">
        <v>531</v>
      </c>
      <c r="E3846" s="508" t="s">
        <v>1276</v>
      </c>
      <c r="F3846" s="508" t="s">
        <v>350</v>
      </c>
      <c r="G3846" s="626">
        <v>300</v>
      </c>
      <c r="H3846" s="607">
        <f t="shared" si="97"/>
        <v>240</v>
      </c>
      <c r="I3846" s="607">
        <f t="shared" si="98"/>
        <v>60</v>
      </c>
    </row>
    <row r="3847" spans="1:9" ht="15" x14ac:dyDescent="0.2">
      <c r="A3847" s="302">
        <v>79</v>
      </c>
      <c r="B3847" s="626" t="s">
        <v>9216</v>
      </c>
      <c r="D3847" s="626" t="s">
        <v>9457</v>
      </c>
      <c r="E3847" s="508" t="s">
        <v>1276</v>
      </c>
      <c r="F3847" s="508" t="s">
        <v>350</v>
      </c>
      <c r="G3847" s="626">
        <v>300</v>
      </c>
      <c r="H3847" s="607">
        <f t="shared" si="97"/>
        <v>240</v>
      </c>
      <c r="I3847" s="607">
        <f t="shared" si="98"/>
        <v>60</v>
      </c>
    </row>
    <row r="3848" spans="1:9" ht="15" x14ac:dyDescent="0.2">
      <c r="A3848" s="302">
        <v>80</v>
      </c>
      <c r="B3848" s="626" t="s">
        <v>9217</v>
      </c>
      <c r="D3848" s="626" t="s">
        <v>9458</v>
      </c>
      <c r="E3848" s="508" t="s">
        <v>1276</v>
      </c>
      <c r="F3848" s="508" t="s">
        <v>350</v>
      </c>
      <c r="G3848" s="626">
        <v>300</v>
      </c>
      <c r="H3848" s="607">
        <f t="shared" si="97"/>
        <v>240</v>
      </c>
      <c r="I3848" s="607">
        <f t="shared" si="98"/>
        <v>60</v>
      </c>
    </row>
    <row r="3849" spans="1:9" ht="15" x14ac:dyDescent="0.2">
      <c r="A3849" s="302">
        <v>81</v>
      </c>
      <c r="B3849" s="626" t="s">
        <v>9218</v>
      </c>
      <c r="D3849" s="626" t="s">
        <v>9459</v>
      </c>
      <c r="E3849" s="508" t="s">
        <v>1276</v>
      </c>
      <c r="F3849" s="508" t="s">
        <v>350</v>
      </c>
      <c r="G3849" s="626">
        <v>300</v>
      </c>
      <c r="H3849" s="607">
        <f t="shared" si="97"/>
        <v>240</v>
      </c>
      <c r="I3849" s="607">
        <f t="shared" si="98"/>
        <v>60</v>
      </c>
    </row>
    <row r="3850" spans="1:9" ht="15" x14ac:dyDescent="0.2">
      <c r="A3850" s="302">
        <v>82</v>
      </c>
      <c r="B3850" s="626" t="s">
        <v>9219</v>
      </c>
      <c r="D3850" s="626" t="s">
        <v>9460</v>
      </c>
      <c r="E3850" s="508" t="s">
        <v>1276</v>
      </c>
      <c r="F3850" s="508" t="s">
        <v>350</v>
      </c>
      <c r="G3850" s="626">
        <v>300</v>
      </c>
      <c r="H3850" s="607">
        <f t="shared" si="97"/>
        <v>240</v>
      </c>
      <c r="I3850" s="607">
        <f t="shared" si="98"/>
        <v>60</v>
      </c>
    </row>
    <row r="3851" spans="1:9" ht="15" x14ac:dyDescent="0.2">
      <c r="A3851" s="302">
        <v>83</v>
      </c>
      <c r="B3851" s="626" t="s">
        <v>9220</v>
      </c>
      <c r="D3851" s="626" t="s">
        <v>9461</v>
      </c>
      <c r="E3851" s="508" t="s">
        <v>1276</v>
      </c>
      <c r="F3851" s="508" t="s">
        <v>350</v>
      </c>
      <c r="G3851" s="626">
        <v>300</v>
      </c>
      <c r="H3851" s="607">
        <f t="shared" si="97"/>
        <v>240</v>
      </c>
      <c r="I3851" s="607">
        <f t="shared" si="98"/>
        <v>60</v>
      </c>
    </row>
    <row r="3852" spans="1:9" ht="15" x14ac:dyDescent="0.2">
      <c r="A3852" s="302">
        <v>84</v>
      </c>
      <c r="B3852" s="626" t="s">
        <v>9221</v>
      </c>
      <c r="D3852" s="626" t="s">
        <v>9462</v>
      </c>
      <c r="E3852" s="508" t="s">
        <v>1276</v>
      </c>
      <c r="F3852" s="508" t="s">
        <v>350</v>
      </c>
      <c r="G3852" s="626">
        <v>300</v>
      </c>
      <c r="H3852" s="607">
        <f t="shared" si="97"/>
        <v>240</v>
      </c>
      <c r="I3852" s="607">
        <f t="shared" si="98"/>
        <v>60</v>
      </c>
    </row>
    <row r="3853" spans="1:9" ht="15" x14ac:dyDescent="0.2">
      <c r="A3853" s="302">
        <v>85</v>
      </c>
      <c r="B3853" s="626" t="s">
        <v>9222</v>
      </c>
      <c r="D3853" s="626" t="s">
        <v>9463</v>
      </c>
      <c r="E3853" s="508" t="s">
        <v>1276</v>
      </c>
      <c r="F3853" s="508" t="s">
        <v>350</v>
      </c>
      <c r="G3853" s="626">
        <v>300</v>
      </c>
      <c r="H3853" s="607">
        <f t="shared" si="97"/>
        <v>240</v>
      </c>
      <c r="I3853" s="607">
        <f t="shared" si="98"/>
        <v>60</v>
      </c>
    </row>
    <row r="3854" spans="1:9" ht="15" x14ac:dyDescent="0.2">
      <c r="A3854" s="302">
        <v>86</v>
      </c>
      <c r="B3854" s="626" t="s">
        <v>9223</v>
      </c>
      <c r="D3854" s="626" t="s">
        <v>9464</v>
      </c>
      <c r="E3854" s="508" t="s">
        <v>1276</v>
      </c>
      <c r="F3854" s="508" t="s">
        <v>350</v>
      </c>
      <c r="G3854" s="626">
        <v>300</v>
      </c>
      <c r="H3854" s="607">
        <f t="shared" si="97"/>
        <v>240</v>
      </c>
      <c r="I3854" s="607">
        <f t="shared" si="98"/>
        <v>60</v>
      </c>
    </row>
    <row r="3855" spans="1:9" ht="15" x14ac:dyDescent="0.2">
      <c r="A3855" s="302">
        <v>87</v>
      </c>
      <c r="B3855" s="626" t="s">
        <v>9224</v>
      </c>
      <c r="D3855" s="626" t="s">
        <v>9465</v>
      </c>
      <c r="E3855" s="508" t="s">
        <v>1276</v>
      </c>
      <c r="F3855" s="508" t="s">
        <v>350</v>
      </c>
      <c r="G3855" s="626">
        <v>300</v>
      </c>
      <c r="H3855" s="607">
        <f t="shared" si="97"/>
        <v>240</v>
      </c>
      <c r="I3855" s="607">
        <f t="shared" si="98"/>
        <v>60</v>
      </c>
    </row>
    <row r="3856" spans="1:9" ht="15" x14ac:dyDescent="0.2">
      <c r="A3856" s="302">
        <v>88</v>
      </c>
      <c r="B3856" s="626" t="s">
        <v>9225</v>
      </c>
      <c r="D3856" s="626" t="s">
        <v>9466</v>
      </c>
      <c r="E3856" s="508" t="s">
        <v>1276</v>
      </c>
      <c r="F3856" s="508" t="s">
        <v>350</v>
      </c>
      <c r="G3856" s="626">
        <v>300</v>
      </c>
      <c r="H3856" s="607">
        <f t="shared" si="97"/>
        <v>240</v>
      </c>
      <c r="I3856" s="607">
        <f t="shared" si="98"/>
        <v>60</v>
      </c>
    </row>
    <row r="3857" spans="1:9" ht="15" x14ac:dyDescent="0.2">
      <c r="A3857" s="302">
        <v>89</v>
      </c>
      <c r="B3857" s="626" t="s">
        <v>9226</v>
      </c>
      <c r="D3857" s="626" t="s">
        <v>9467</v>
      </c>
      <c r="E3857" s="508" t="s">
        <v>1276</v>
      </c>
      <c r="F3857" s="508" t="s">
        <v>350</v>
      </c>
      <c r="G3857" s="626">
        <v>300</v>
      </c>
      <c r="H3857" s="607">
        <f t="shared" si="97"/>
        <v>240</v>
      </c>
      <c r="I3857" s="607">
        <f t="shared" si="98"/>
        <v>60</v>
      </c>
    </row>
    <row r="3858" spans="1:9" ht="15" x14ac:dyDescent="0.2">
      <c r="A3858" s="302">
        <v>90</v>
      </c>
      <c r="B3858" s="626" t="s">
        <v>9227</v>
      </c>
      <c r="D3858" s="626" t="s">
        <v>9468</v>
      </c>
      <c r="E3858" s="508" t="s">
        <v>1276</v>
      </c>
      <c r="F3858" s="508" t="s">
        <v>350</v>
      </c>
      <c r="G3858" s="626">
        <v>300</v>
      </c>
      <c r="H3858" s="607">
        <f t="shared" si="97"/>
        <v>240</v>
      </c>
      <c r="I3858" s="607">
        <f t="shared" si="98"/>
        <v>60</v>
      </c>
    </row>
    <row r="3859" spans="1:9" ht="15" x14ac:dyDescent="0.2">
      <c r="A3859" s="302">
        <v>91</v>
      </c>
      <c r="B3859" s="626" t="s">
        <v>9228</v>
      </c>
      <c r="D3859" s="626" t="s">
        <v>9469</v>
      </c>
      <c r="E3859" s="508" t="s">
        <v>1276</v>
      </c>
      <c r="F3859" s="508" t="s">
        <v>350</v>
      </c>
      <c r="G3859" s="626">
        <v>300</v>
      </c>
      <c r="H3859" s="607">
        <f t="shared" si="97"/>
        <v>240</v>
      </c>
      <c r="I3859" s="607">
        <f t="shared" si="98"/>
        <v>60</v>
      </c>
    </row>
    <row r="3860" spans="1:9" ht="15" x14ac:dyDescent="0.2">
      <c r="A3860" s="302">
        <v>92</v>
      </c>
      <c r="B3860" s="626" t="s">
        <v>9229</v>
      </c>
      <c r="D3860" s="626" t="s">
        <v>9470</v>
      </c>
      <c r="E3860" s="508" t="s">
        <v>1276</v>
      </c>
      <c r="F3860" s="508" t="s">
        <v>350</v>
      </c>
      <c r="G3860" s="626">
        <v>300</v>
      </c>
      <c r="H3860" s="607">
        <f t="shared" si="97"/>
        <v>240</v>
      </c>
      <c r="I3860" s="607">
        <f t="shared" si="98"/>
        <v>60</v>
      </c>
    </row>
    <row r="3861" spans="1:9" ht="15" x14ac:dyDescent="0.2">
      <c r="A3861" s="302">
        <v>93</v>
      </c>
      <c r="B3861" s="626" t="s">
        <v>9230</v>
      </c>
      <c r="D3861" s="626" t="s">
        <v>9471</v>
      </c>
      <c r="E3861" s="508" t="s">
        <v>1276</v>
      </c>
      <c r="F3861" s="508" t="s">
        <v>350</v>
      </c>
      <c r="G3861" s="626">
        <v>300</v>
      </c>
      <c r="H3861" s="607">
        <f t="shared" si="97"/>
        <v>240</v>
      </c>
      <c r="I3861" s="607">
        <f t="shared" si="98"/>
        <v>60</v>
      </c>
    </row>
    <row r="3862" spans="1:9" ht="15" x14ac:dyDescent="0.2">
      <c r="A3862" s="302">
        <v>94</v>
      </c>
      <c r="B3862" s="626" t="s">
        <v>9231</v>
      </c>
      <c r="D3862" s="626" t="s">
        <v>9472</v>
      </c>
      <c r="E3862" s="508" t="s">
        <v>1276</v>
      </c>
      <c r="F3862" s="508" t="s">
        <v>350</v>
      </c>
      <c r="G3862" s="626">
        <v>300</v>
      </c>
      <c r="H3862" s="607">
        <f t="shared" si="97"/>
        <v>240</v>
      </c>
      <c r="I3862" s="607">
        <f t="shared" si="98"/>
        <v>60</v>
      </c>
    </row>
    <row r="3863" spans="1:9" ht="15" x14ac:dyDescent="0.2">
      <c r="A3863" s="302">
        <v>95</v>
      </c>
      <c r="B3863" s="626" t="s">
        <v>9232</v>
      </c>
      <c r="D3863" s="626" t="s">
        <v>9473</v>
      </c>
      <c r="E3863" s="508" t="s">
        <v>1276</v>
      </c>
      <c r="F3863" s="508" t="s">
        <v>350</v>
      </c>
      <c r="G3863" s="626">
        <v>300</v>
      </c>
      <c r="H3863" s="607">
        <f t="shared" si="97"/>
        <v>240</v>
      </c>
      <c r="I3863" s="607">
        <f t="shared" si="98"/>
        <v>60</v>
      </c>
    </row>
    <row r="3864" spans="1:9" ht="15" x14ac:dyDescent="0.2">
      <c r="A3864" s="302">
        <v>96</v>
      </c>
      <c r="B3864" s="626" t="s">
        <v>9233</v>
      </c>
      <c r="D3864" s="626" t="s">
        <v>9474</v>
      </c>
      <c r="E3864" s="508" t="s">
        <v>1276</v>
      </c>
      <c r="F3864" s="508" t="s">
        <v>350</v>
      </c>
      <c r="G3864" s="626">
        <v>300</v>
      </c>
      <c r="H3864" s="607">
        <f t="shared" si="97"/>
        <v>240</v>
      </c>
      <c r="I3864" s="607">
        <f t="shared" si="98"/>
        <v>60</v>
      </c>
    </row>
    <row r="3865" spans="1:9" ht="15" x14ac:dyDescent="0.2">
      <c r="A3865" s="302">
        <v>97</v>
      </c>
      <c r="B3865" s="626" t="s">
        <v>9234</v>
      </c>
      <c r="D3865" s="626" t="s">
        <v>9475</v>
      </c>
      <c r="E3865" s="508" t="s">
        <v>1276</v>
      </c>
      <c r="F3865" s="508" t="s">
        <v>350</v>
      </c>
      <c r="G3865" s="626">
        <v>300</v>
      </c>
      <c r="H3865" s="607">
        <f t="shared" si="97"/>
        <v>240</v>
      </c>
      <c r="I3865" s="607">
        <f t="shared" si="98"/>
        <v>60</v>
      </c>
    </row>
    <row r="3866" spans="1:9" ht="15" x14ac:dyDescent="0.2">
      <c r="A3866" s="302">
        <v>98</v>
      </c>
      <c r="B3866" s="626" t="s">
        <v>9235</v>
      </c>
      <c r="D3866" s="626" t="s">
        <v>9476</v>
      </c>
      <c r="E3866" s="508" t="s">
        <v>1276</v>
      </c>
      <c r="F3866" s="508" t="s">
        <v>350</v>
      </c>
      <c r="G3866" s="626">
        <v>300</v>
      </c>
      <c r="H3866" s="607">
        <f t="shared" si="97"/>
        <v>240</v>
      </c>
      <c r="I3866" s="607">
        <f t="shared" si="98"/>
        <v>60</v>
      </c>
    </row>
    <row r="3867" spans="1:9" ht="15" x14ac:dyDescent="0.2">
      <c r="A3867" s="302">
        <v>99</v>
      </c>
      <c r="B3867" s="626" t="s">
        <v>9236</v>
      </c>
      <c r="D3867" s="626" t="s">
        <v>9477</v>
      </c>
      <c r="E3867" s="508" t="s">
        <v>1276</v>
      </c>
      <c r="F3867" s="508" t="s">
        <v>350</v>
      </c>
      <c r="G3867" s="626">
        <v>300</v>
      </c>
      <c r="H3867" s="607">
        <f t="shared" si="97"/>
        <v>240</v>
      </c>
      <c r="I3867" s="607">
        <f t="shared" si="98"/>
        <v>60</v>
      </c>
    </row>
    <row r="3868" spans="1:9" ht="15" x14ac:dyDescent="0.2">
      <c r="A3868" s="302">
        <v>100</v>
      </c>
      <c r="B3868" s="626" t="s">
        <v>9237</v>
      </c>
      <c r="D3868" s="626" t="s">
        <v>9478</v>
      </c>
      <c r="E3868" s="508" t="s">
        <v>1276</v>
      </c>
      <c r="F3868" s="508" t="s">
        <v>350</v>
      </c>
      <c r="G3868" s="626">
        <v>300</v>
      </c>
      <c r="H3868" s="607">
        <f t="shared" si="97"/>
        <v>240</v>
      </c>
      <c r="I3868" s="607">
        <f t="shared" si="98"/>
        <v>60</v>
      </c>
    </row>
    <row r="3869" spans="1:9" ht="15" x14ac:dyDescent="0.2">
      <c r="A3869" s="302">
        <v>101</v>
      </c>
      <c r="B3869" s="626" t="s">
        <v>9238</v>
      </c>
      <c r="D3869" s="626" t="s">
        <v>9479</v>
      </c>
      <c r="E3869" s="508" t="s">
        <v>1276</v>
      </c>
      <c r="F3869" s="508" t="s">
        <v>350</v>
      </c>
      <c r="G3869" s="626">
        <v>300</v>
      </c>
      <c r="H3869" s="607">
        <f t="shared" si="97"/>
        <v>240</v>
      </c>
      <c r="I3869" s="607">
        <f t="shared" si="98"/>
        <v>60</v>
      </c>
    </row>
    <row r="3870" spans="1:9" ht="15" x14ac:dyDescent="0.2">
      <c r="A3870" s="302">
        <v>102</v>
      </c>
      <c r="B3870" s="626" t="s">
        <v>9239</v>
      </c>
      <c r="D3870" s="626" t="s">
        <v>9480</v>
      </c>
      <c r="E3870" s="508" t="s">
        <v>1276</v>
      </c>
      <c r="F3870" s="508" t="s">
        <v>350</v>
      </c>
      <c r="G3870" s="626">
        <v>300</v>
      </c>
      <c r="H3870" s="607">
        <f t="shared" si="97"/>
        <v>240</v>
      </c>
      <c r="I3870" s="607">
        <f t="shared" si="98"/>
        <v>60</v>
      </c>
    </row>
    <row r="3871" spans="1:9" ht="15" x14ac:dyDescent="0.2">
      <c r="A3871" s="302">
        <v>103</v>
      </c>
      <c r="B3871" s="626" t="s">
        <v>9240</v>
      </c>
      <c r="D3871" s="626" t="s">
        <v>9481</v>
      </c>
      <c r="E3871" s="508" t="s">
        <v>1276</v>
      </c>
      <c r="F3871" s="508" t="s">
        <v>350</v>
      </c>
      <c r="G3871" s="626">
        <v>300</v>
      </c>
      <c r="H3871" s="607">
        <f t="shared" si="97"/>
        <v>240</v>
      </c>
      <c r="I3871" s="607">
        <f t="shared" si="98"/>
        <v>60</v>
      </c>
    </row>
    <row r="3872" spans="1:9" ht="15" x14ac:dyDescent="0.2">
      <c r="A3872" s="302">
        <v>104</v>
      </c>
      <c r="B3872" s="626" t="s">
        <v>9241</v>
      </c>
      <c r="D3872" s="626" t="s">
        <v>9482</v>
      </c>
      <c r="E3872" s="508" t="s">
        <v>1276</v>
      </c>
      <c r="F3872" s="508" t="s">
        <v>350</v>
      </c>
      <c r="G3872" s="626">
        <v>300</v>
      </c>
      <c r="H3872" s="607">
        <f t="shared" si="97"/>
        <v>240</v>
      </c>
      <c r="I3872" s="607">
        <f t="shared" si="98"/>
        <v>60</v>
      </c>
    </row>
    <row r="3873" spans="1:9" ht="15" x14ac:dyDescent="0.2">
      <c r="A3873" s="302">
        <v>105</v>
      </c>
      <c r="B3873" s="626" t="s">
        <v>9242</v>
      </c>
      <c r="D3873" s="626" t="s">
        <v>9483</v>
      </c>
      <c r="E3873" s="508" t="s">
        <v>1276</v>
      </c>
      <c r="F3873" s="508" t="s">
        <v>350</v>
      </c>
      <c r="G3873" s="626">
        <v>300</v>
      </c>
      <c r="H3873" s="607">
        <f t="shared" si="97"/>
        <v>240</v>
      </c>
      <c r="I3873" s="607">
        <f t="shared" si="98"/>
        <v>60</v>
      </c>
    </row>
    <row r="3874" spans="1:9" ht="15" x14ac:dyDescent="0.2">
      <c r="A3874" s="302">
        <v>106</v>
      </c>
      <c r="B3874" s="626" t="s">
        <v>9243</v>
      </c>
      <c r="D3874" s="626" t="s">
        <v>9484</v>
      </c>
      <c r="E3874" s="508" t="s">
        <v>1276</v>
      </c>
      <c r="F3874" s="508" t="s">
        <v>350</v>
      </c>
      <c r="G3874" s="626">
        <v>300</v>
      </c>
      <c r="H3874" s="607">
        <f t="shared" si="97"/>
        <v>240</v>
      </c>
      <c r="I3874" s="607">
        <f t="shared" si="98"/>
        <v>60</v>
      </c>
    </row>
    <row r="3875" spans="1:9" ht="15" x14ac:dyDescent="0.2">
      <c r="A3875" s="302">
        <v>107</v>
      </c>
      <c r="B3875" s="626" t="s">
        <v>9244</v>
      </c>
      <c r="D3875" s="626" t="s">
        <v>9485</v>
      </c>
      <c r="E3875" s="508" t="s">
        <v>1276</v>
      </c>
      <c r="F3875" s="508" t="s">
        <v>350</v>
      </c>
      <c r="G3875" s="626">
        <v>300</v>
      </c>
      <c r="H3875" s="607">
        <f t="shared" si="97"/>
        <v>240</v>
      </c>
      <c r="I3875" s="607">
        <f t="shared" si="98"/>
        <v>60</v>
      </c>
    </row>
    <row r="3876" spans="1:9" ht="15" x14ac:dyDescent="0.2">
      <c r="A3876" s="302">
        <v>108</v>
      </c>
      <c r="B3876" s="626" t="s">
        <v>9245</v>
      </c>
      <c r="D3876" s="626" t="s">
        <v>9486</v>
      </c>
      <c r="E3876" s="508" t="s">
        <v>1276</v>
      </c>
      <c r="F3876" s="508" t="s">
        <v>350</v>
      </c>
      <c r="G3876" s="626">
        <v>300</v>
      </c>
      <c r="H3876" s="607">
        <f t="shared" si="97"/>
        <v>240</v>
      </c>
      <c r="I3876" s="607">
        <f t="shared" si="98"/>
        <v>60</v>
      </c>
    </row>
    <row r="3877" spans="1:9" ht="15" x14ac:dyDescent="0.2">
      <c r="A3877" s="302">
        <v>109</v>
      </c>
      <c r="B3877" s="626" t="s">
        <v>9246</v>
      </c>
      <c r="D3877" s="626" t="s">
        <v>9487</v>
      </c>
      <c r="E3877" s="508" t="s">
        <v>1276</v>
      </c>
      <c r="F3877" s="508" t="s">
        <v>350</v>
      </c>
      <c r="G3877" s="626">
        <v>300</v>
      </c>
      <c r="H3877" s="607">
        <f t="shared" si="97"/>
        <v>240</v>
      </c>
      <c r="I3877" s="607">
        <f t="shared" si="98"/>
        <v>60</v>
      </c>
    </row>
    <row r="3878" spans="1:9" ht="15" x14ac:dyDescent="0.2">
      <c r="A3878" s="302">
        <v>110</v>
      </c>
      <c r="B3878" s="626" t="s">
        <v>9247</v>
      </c>
      <c r="D3878" s="626" t="s">
        <v>9488</v>
      </c>
      <c r="E3878" s="508" t="s">
        <v>1276</v>
      </c>
      <c r="F3878" s="508" t="s">
        <v>350</v>
      </c>
      <c r="G3878" s="626">
        <v>300</v>
      </c>
      <c r="H3878" s="607">
        <f t="shared" si="97"/>
        <v>240</v>
      </c>
      <c r="I3878" s="607">
        <f t="shared" si="98"/>
        <v>60</v>
      </c>
    </row>
    <row r="3879" spans="1:9" ht="15" x14ac:dyDescent="0.2">
      <c r="A3879" s="302">
        <v>111</v>
      </c>
      <c r="B3879" s="626" t="s">
        <v>9248</v>
      </c>
      <c r="D3879" s="626" t="s">
        <v>9489</v>
      </c>
      <c r="E3879" s="508" t="s">
        <v>1276</v>
      </c>
      <c r="F3879" s="508" t="s">
        <v>350</v>
      </c>
      <c r="G3879" s="626">
        <v>300</v>
      </c>
      <c r="H3879" s="607">
        <f t="shared" si="97"/>
        <v>240</v>
      </c>
      <c r="I3879" s="607">
        <f t="shared" si="98"/>
        <v>60</v>
      </c>
    </row>
    <row r="3880" spans="1:9" ht="15" x14ac:dyDescent="0.2">
      <c r="A3880" s="302">
        <v>112</v>
      </c>
      <c r="B3880" s="626" t="s">
        <v>9249</v>
      </c>
      <c r="D3880" s="626" t="s">
        <v>9490</v>
      </c>
      <c r="E3880" s="508" t="s">
        <v>1276</v>
      </c>
      <c r="F3880" s="508" t="s">
        <v>350</v>
      </c>
      <c r="G3880" s="626">
        <v>150</v>
      </c>
      <c r="H3880" s="607">
        <f t="shared" si="97"/>
        <v>120</v>
      </c>
      <c r="I3880" s="607">
        <f t="shared" si="98"/>
        <v>30</v>
      </c>
    </row>
    <row r="3881" spans="1:9" ht="15" x14ac:dyDescent="0.2">
      <c r="A3881" s="302">
        <v>113</v>
      </c>
      <c r="B3881" s="626" t="s">
        <v>9250</v>
      </c>
      <c r="D3881" s="626" t="s">
        <v>9491</v>
      </c>
      <c r="E3881" s="508" t="s">
        <v>1276</v>
      </c>
      <c r="F3881" s="508" t="s">
        <v>350</v>
      </c>
      <c r="G3881" s="626">
        <v>100</v>
      </c>
      <c r="H3881" s="607">
        <f t="shared" si="97"/>
        <v>80</v>
      </c>
      <c r="I3881" s="607">
        <f t="shared" si="98"/>
        <v>20</v>
      </c>
    </row>
    <row r="3882" spans="1:9" ht="15" x14ac:dyDescent="0.2">
      <c r="A3882" s="302">
        <v>114</v>
      </c>
      <c r="B3882" s="626" t="s">
        <v>9251</v>
      </c>
      <c r="D3882" s="626" t="s">
        <v>9492</v>
      </c>
      <c r="E3882" s="508" t="s">
        <v>1276</v>
      </c>
      <c r="F3882" s="508" t="s">
        <v>350</v>
      </c>
      <c r="G3882" s="626">
        <v>100</v>
      </c>
      <c r="H3882" s="607">
        <f t="shared" si="97"/>
        <v>80</v>
      </c>
      <c r="I3882" s="607">
        <f t="shared" si="98"/>
        <v>20</v>
      </c>
    </row>
    <row r="3883" spans="1:9" ht="15" x14ac:dyDescent="0.2">
      <c r="A3883" s="302">
        <v>115</v>
      </c>
      <c r="B3883" s="626" t="s">
        <v>9252</v>
      </c>
      <c r="D3883" s="626" t="s">
        <v>9493</v>
      </c>
      <c r="E3883" s="508" t="s">
        <v>1276</v>
      </c>
      <c r="F3883" s="508" t="s">
        <v>350</v>
      </c>
      <c r="G3883" s="626">
        <v>100</v>
      </c>
      <c r="H3883" s="607">
        <f t="shared" si="97"/>
        <v>80</v>
      </c>
      <c r="I3883" s="607">
        <f t="shared" si="98"/>
        <v>20</v>
      </c>
    </row>
    <row r="3884" spans="1:9" ht="15" x14ac:dyDescent="0.2">
      <c r="A3884" s="302">
        <v>116</v>
      </c>
      <c r="B3884" s="626" t="s">
        <v>9253</v>
      </c>
      <c r="D3884" s="626" t="s">
        <v>9494</v>
      </c>
      <c r="E3884" s="508" t="s">
        <v>1276</v>
      </c>
      <c r="F3884" s="508" t="s">
        <v>350</v>
      </c>
      <c r="G3884" s="626">
        <v>100</v>
      </c>
      <c r="H3884" s="607">
        <f t="shared" si="97"/>
        <v>80</v>
      </c>
      <c r="I3884" s="607">
        <f t="shared" si="98"/>
        <v>20</v>
      </c>
    </row>
    <row r="3885" spans="1:9" ht="15" x14ac:dyDescent="0.2">
      <c r="A3885" s="302">
        <v>117</v>
      </c>
      <c r="B3885" s="626" t="s">
        <v>9254</v>
      </c>
      <c r="D3885" s="626" t="s">
        <v>9495</v>
      </c>
      <c r="E3885" s="508" t="s">
        <v>1276</v>
      </c>
      <c r="F3885" s="508" t="s">
        <v>350</v>
      </c>
      <c r="G3885" s="626">
        <v>100</v>
      </c>
      <c r="H3885" s="607">
        <f t="shared" si="97"/>
        <v>80</v>
      </c>
      <c r="I3885" s="607">
        <f t="shared" si="98"/>
        <v>20</v>
      </c>
    </row>
    <row r="3886" spans="1:9" ht="15" x14ac:dyDescent="0.2">
      <c r="A3886" s="302">
        <v>118</v>
      </c>
      <c r="B3886" s="626" t="s">
        <v>9255</v>
      </c>
      <c r="D3886" s="626" t="s">
        <v>9496</v>
      </c>
      <c r="E3886" s="508" t="s">
        <v>1276</v>
      </c>
      <c r="F3886" s="508" t="s">
        <v>350</v>
      </c>
      <c r="G3886" s="626">
        <v>100</v>
      </c>
      <c r="H3886" s="607">
        <f t="shared" si="97"/>
        <v>80</v>
      </c>
      <c r="I3886" s="607">
        <f t="shared" si="98"/>
        <v>20</v>
      </c>
    </row>
    <row r="3887" spans="1:9" ht="15" x14ac:dyDescent="0.2">
      <c r="A3887" s="302">
        <v>119</v>
      </c>
      <c r="B3887" s="626" t="s">
        <v>9256</v>
      </c>
      <c r="D3887" s="626" t="s">
        <v>9497</v>
      </c>
      <c r="E3887" s="508" t="s">
        <v>1276</v>
      </c>
      <c r="F3887" s="508" t="s">
        <v>350</v>
      </c>
      <c r="G3887" s="626">
        <v>100</v>
      </c>
      <c r="H3887" s="607">
        <f t="shared" si="97"/>
        <v>80</v>
      </c>
      <c r="I3887" s="607">
        <f t="shared" si="98"/>
        <v>20</v>
      </c>
    </row>
    <row r="3888" spans="1:9" ht="15" x14ac:dyDescent="0.2">
      <c r="A3888" s="302">
        <v>120</v>
      </c>
      <c r="B3888" s="626" t="s">
        <v>9257</v>
      </c>
      <c r="D3888" s="626" t="s">
        <v>9498</v>
      </c>
      <c r="E3888" s="508" t="s">
        <v>1276</v>
      </c>
      <c r="F3888" s="508" t="s">
        <v>350</v>
      </c>
      <c r="G3888" s="626">
        <v>100</v>
      </c>
      <c r="H3888" s="607">
        <f t="shared" si="97"/>
        <v>80</v>
      </c>
      <c r="I3888" s="607">
        <f t="shared" si="98"/>
        <v>20</v>
      </c>
    </row>
    <row r="3889" spans="1:9" ht="15" x14ac:dyDescent="0.2">
      <c r="A3889" s="302">
        <v>121</v>
      </c>
      <c r="B3889" s="626" t="s">
        <v>9258</v>
      </c>
      <c r="D3889" s="626" t="s">
        <v>9499</v>
      </c>
      <c r="E3889" s="508" t="s">
        <v>1276</v>
      </c>
      <c r="F3889" s="508" t="s">
        <v>350</v>
      </c>
      <c r="G3889" s="626">
        <v>100</v>
      </c>
      <c r="H3889" s="607">
        <f t="shared" si="97"/>
        <v>80</v>
      </c>
      <c r="I3889" s="607">
        <f t="shared" si="98"/>
        <v>20</v>
      </c>
    </row>
    <row r="3890" spans="1:9" ht="15" x14ac:dyDescent="0.2">
      <c r="A3890" s="302">
        <v>122</v>
      </c>
      <c r="B3890" s="626" t="s">
        <v>9259</v>
      </c>
      <c r="D3890" s="626" t="s">
        <v>9500</v>
      </c>
      <c r="E3890" s="508" t="s">
        <v>1276</v>
      </c>
      <c r="F3890" s="508" t="s">
        <v>350</v>
      </c>
      <c r="G3890" s="626">
        <v>100</v>
      </c>
      <c r="H3890" s="607">
        <f t="shared" si="97"/>
        <v>80</v>
      </c>
      <c r="I3890" s="607">
        <f t="shared" si="98"/>
        <v>20</v>
      </c>
    </row>
    <row r="3891" spans="1:9" ht="15" x14ac:dyDescent="0.2">
      <c r="A3891" s="302">
        <v>123</v>
      </c>
      <c r="B3891" s="626" t="s">
        <v>9260</v>
      </c>
      <c r="D3891" s="626" t="s">
        <v>9501</v>
      </c>
      <c r="E3891" s="508" t="s">
        <v>1276</v>
      </c>
      <c r="F3891" s="508" t="s">
        <v>350</v>
      </c>
      <c r="G3891" s="626">
        <v>100</v>
      </c>
      <c r="H3891" s="607">
        <f t="shared" si="97"/>
        <v>80</v>
      </c>
      <c r="I3891" s="607">
        <f t="shared" si="98"/>
        <v>20</v>
      </c>
    </row>
    <row r="3892" spans="1:9" ht="15" x14ac:dyDescent="0.2">
      <c r="A3892" s="302">
        <v>124</v>
      </c>
      <c r="B3892" s="626" t="s">
        <v>9261</v>
      </c>
      <c r="D3892" s="626" t="s">
        <v>9502</v>
      </c>
      <c r="E3892" s="508" t="s">
        <v>1276</v>
      </c>
      <c r="F3892" s="508" t="s">
        <v>350</v>
      </c>
      <c r="G3892" s="626">
        <v>100</v>
      </c>
      <c r="H3892" s="607">
        <f t="shared" si="97"/>
        <v>80</v>
      </c>
      <c r="I3892" s="607">
        <f t="shared" si="98"/>
        <v>20</v>
      </c>
    </row>
    <row r="3893" spans="1:9" ht="15" x14ac:dyDescent="0.2">
      <c r="A3893" s="302">
        <v>125</v>
      </c>
      <c r="B3893" s="626" t="s">
        <v>9262</v>
      </c>
      <c r="D3893" s="626" t="s">
        <v>9503</v>
      </c>
      <c r="E3893" s="508" t="s">
        <v>1276</v>
      </c>
      <c r="F3893" s="508" t="s">
        <v>350</v>
      </c>
      <c r="G3893" s="626">
        <v>100</v>
      </c>
      <c r="H3893" s="607">
        <f t="shared" si="97"/>
        <v>80</v>
      </c>
      <c r="I3893" s="607">
        <f t="shared" si="98"/>
        <v>20</v>
      </c>
    </row>
    <row r="3894" spans="1:9" ht="15" x14ac:dyDescent="0.2">
      <c r="A3894" s="302">
        <v>126</v>
      </c>
      <c r="B3894" s="626" t="s">
        <v>9263</v>
      </c>
      <c r="D3894" s="626" t="s">
        <v>9504</v>
      </c>
      <c r="E3894" s="508" t="s">
        <v>1276</v>
      </c>
      <c r="F3894" s="508" t="s">
        <v>350</v>
      </c>
      <c r="G3894" s="626">
        <v>100</v>
      </c>
      <c r="H3894" s="607">
        <f t="shared" si="97"/>
        <v>80</v>
      </c>
      <c r="I3894" s="607">
        <f t="shared" si="98"/>
        <v>20</v>
      </c>
    </row>
    <row r="3895" spans="1:9" ht="15" x14ac:dyDescent="0.2">
      <c r="A3895" s="302">
        <v>127</v>
      </c>
      <c r="B3895" s="626" t="s">
        <v>9264</v>
      </c>
      <c r="D3895" s="626" t="s">
        <v>9505</v>
      </c>
      <c r="E3895" s="508" t="s">
        <v>1276</v>
      </c>
      <c r="F3895" s="508" t="s">
        <v>350</v>
      </c>
      <c r="G3895" s="626">
        <v>100</v>
      </c>
      <c r="H3895" s="607">
        <f t="shared" si="97"/>
        <v>80</v>
      </c>
      <c r="I3895" s="607">
        <f t="shared" si="98"/>
        <v>20</v>
      </c>
    </row>
    <row r="3896" spans="1:9" ht="15" x14ac:dyDescent="0.2">
      <c r="A3896" s="302">
        <v>128</v>
      </c>
      <c r="B3896" s="626" t="s">
        <v>9265</v>
      </c>
      <c r="D3896" s="626" t="s">
        <v>9506</v>
      </c>
      <c r="E3896" s="508" t="s">
        <v>1276</v>
      </c>
      <c r="F3896" s="508" t="s">
        <v>350</v>
      </c>
      <c r="G3896" s="626">
        <v>100</v>
      </c>
      <c r="H3896" s="607">
        <f t="shared" si="97"/>
        <v>80</v>
      </c>
      <c r="I3896" s="607">
        <f t="shared" si="98"/>
        <v>20</v>
      </c>
    </row>
    <row r="3897" spans="1:9" ht="15" x14ac:dyDescent="0.2">
      <c r="A3897" s="302">
        <v>129</v>
      </c>
      <c r="B3897" s="626" t="s">
        <v>9266</v>
      </c>
      <c r="D3897" s="626" t="s">
        <v>9507</v>
      </c>
      <c r="E3897" s="508" t="s">
        <v>1276</v>
      </c>
      <c r="F3897" s="508" t="s">
        <v>350</v>
      </c>
      <c r="G3897" s="626">
        <v>100</v>
      </c>
      <c r="H3897" s="607">
        <f t="shared" si="97"/>
        <v>80</v>
      </c>
      <c r="I3897" s="607">
        <f t="shared" si="98"/>
        <v>20</v>
      </c>
    </row>
    <row r="3898" spans="1:9" ht="15" x14ac:dyDescent="0.2">
      <c r="A3898" s="302">
        <v>130</v>
      </c>
      <c r="B3898" s="626" t="s">
        <v>9267</v>
      </c>
      <c r="D3898" s="626" t="s">
        <v>9508</v>
      </c>
      <c r="E3898" s="508" t="s">
        <v>1276</v>
      </c>
      <c r="F3898" s="508" t="s">
        <v>350</v>
      </c>
      <c r="G3898" s="626">
        <v>100</v>
      </c>
      <c r="H3898" s="607">
        <f t="shared" ref="H3898:H3961" si="99">G3898-I3898</f>
        <v>80</v>
      </c>
      <c r="I3898" s="607">
        <f t="shared" ref="I3898:I3961" si="100">G3898*0.2</f>
        <v>20</v>
      </c>
    </row>
    <row r="3899" spans="1:9" ht="15" x14ac:dyDescent="0.2">
      <c r="A3899" s="302">
        <v>131</v>
      </c>
      <c r="B3899" s="626" t="s">
        <v>9268</v>
      </c>
      <c r="D3899" s="626" t="s">
        <v>9509</v>
      </c>
      <c r="E3899" s="508" t="s">
        <v>1276</v>
      </c>
      <c r="F3899" s="508" t="s">
        <v>350</v>
      </c>
      <c r="G3899" s="626">
        <v>100</v>
      </c>
      <c r="H3899" s="607">
        <f t="shared" si="99"/>
        <v>80</v>
      </c>
      <c r="I3899" s="607">
        <f t="shared" si="100"/>
        <v>20</v>
      </c>
    </row>
    <row r="3900" spans="1:9" ht="15" x14ac:dyDescent="0.2">
      <c r="A3900" s="302">
        <v>132</v>
      </c>
      <c r="B3900" s="626" t="s">
        <v>9269</v>
      </c>
      <c r="D3900" s="626" t="s">
        <v>9510</v>
      </c>
      <c r="E3900" s="508" t="s">
        <v>1276</v>
      </c>
      <c r="F3900" s="508" t="s">
        <v>350</v>
      </c>
      <c r="G3900" s="626">
        <v>100</v>
      </c>
      <c r="H3900" s="607">
        <f t="shared" si="99"/>
        <v>80</v>
      </c>
      <c r="I3900" s="607">
        <f t="shared" si="100"/>
        <v>20</v>
      </c>
    </row>
    <row r="3901" spans="1:9" ht="15" x14ac:dyDescent="0.2">
      <c r="A3901" s="302">
        <v>133</v>
      </c>
      <c r="B3901" s="626" t="s">
        <v>9270</v>
      </c>
      <c r="D3901" s="626" t="s">
        <v>9511</v>
      </c>
      <c r="E3901" s="508" t="s">
        <v>1276</v>
      </c>
      <c r="F3901" s="508" t="s">
        <v>350</v>
      </c>
      <c r="G3901" s="626">
        <v>100</v>
      </c>
      <c r="H3901" s="607">
        <f t="shared" si="99"/>
        <v>80</v>
      </c>
      <c r="I3901" s="607">
        <f t="shared" si="100"/>
        <v>20</v>
      </c>
    </row>
    <row r="3902" spans="1:9" ht="15" x14ac:dyDescent="0.2">
      <c r="A3902" s="302">
        <v>134</v>
      </c>
      <c r="B3902" s="626" t="s">
        <v>9271</v>
      </c>
      <c r="D3902" s="626" t="s">
        <v>9512</v>
      </c>
      <c r="E3902" s="508" t="s">
        <v>1276</v>
      </c>
      <c r="F3902" s="508" t="s">
        <v>350</v>
      </c>
      <c r="G3902" s="626">
        <v>100</v>
      </c>
      <c r="H3902" s="607">
        <f t="shared" si="99"/>
        <v>80</v>
      </c>
      <c r="I3902" s="607">
        <f t="shared" si="100"/>
        <v>20</v>
      </c>
    </row>
    <row r="3903" spans="1:9" ht="15" x14ac:dyDescent="0.2">
      <c r="A3903" s="302">
        <v>135</v>
      </c>
      <c r="B3903" s="626" t="s">
        <v>9272</v>
      </c>
      <c r="D3903" s="626" t="s">
        <v>3411</v>
      </c>
      <c r="E3903" s="508" t="s">
        <v>1276</v>
      </c>
      <c r="F3903" s="508" t="s">
        <v>350</v>
      </c>
      <c r="G3903" s="626">
        <v>100</v>
      </c>
      <c r="H3903" s="607">
        <f t="shared" si="99"/>
        <v>80</v>
      </c>
      <c r="I3903" s="607">
        <f t="shared" si="100"/>
        <v>20</v>
      </c>
    </row>
    <row r="3904" spans="1:9" ht="15" x14ac:dyDescent="0.2">
      <c r="A3904" s="302">
        <v>136</v>
      </c>
      <c r="B3904" s="626" t="s">
        <v>9273</v>
      </c>
      <c r="D3904" s="626" t="s">
        <v>9513</v>
      </c>
      <c r="E3904" s="508" t="s">
        <v>1276</v>
      </c>
      <c r="F3904" s="508" t="s">
        <v>350</v>
      </c>
      <c r="G3904" s="626">
        <v>100</v>
      </c>
      <c r="H3904" s="607">
        <f t="shared" si="99"/>
        <v>80</v>
      </c>
      <c r="I3904" s="607">
        <f t="shared" si="100"/>
        <v>20</v>
      </c>
    </row>
    <row r="3905" spans="1:9" ht="15" x14ac:dyDescent="0.2">
      <c r="A3905" s="302">
        <v>137</v>
      </c>
      <c r="B3905" s="626" t="s">
        <v>9274</v>
      </c>
      <c r="D3905" s="626" t="s">
        <v>9514</v>
      </c>
      <c r="E3905" s="508" t="s">
        <v>1276</v>
      </c>
      <c r="F3905" s="508" t="s">
        <v>350</v>
      </c>
      <c r="G3905" s="626">
        <v>100</v>
      </c>
      <c r="H3905" s="607">
        <f t="shared" si="99"/>
        <v>80</v>
      </c>
      <c r="I3905" s="607">
        <f t="shared" si="100"/>
        <v>20</v>
      </c>
    </row>
    <row r="3906" spans="1:9" ht="15" x14ac:dyDescent="0.2">
      <c r="A3906" s="302">
        <v>138</v>
      </c>
      <c r="B3906" s="626" t="s">
        <v>9275</v>
      </c>
      <c r="D3906" s="626" t="s">
        <v>9515</v>
      </c>
      <c r="E3906" s="508" t="s">
        <v>1276</v>
      </c>
      <c r="F3906" s="508" t="s">
        <v>350</v>
      </c>
      <c r="G3906" s="626">
        <v>100</v>
      </c>
      <c r="H3906" s="607">
        <f t="shared" si="99"/>
        <v>80</v>
      </c>
      <c r="I3906" s="607">
        <f t="shared" si="100"/>
        <v>20</v>
      </c>
    </row>
    <row r="3907" spans="1:9" ht="15" x14ac:dyDescent="0.2">
      <c r="A3907" s="302">
        <v>139</v>
      </c>
      <c r="B3907" s="626" t="s">
        <v>9276</v>
      </c>
      <c r="D3907" s="626" t="s">
        <v>9516</v>
      </c>
      <c r="E3907" s="508" t="s">
        <v>1276</v>
      </c>
      <c r="F3907" s="508" t="s">
        <v>350</v>
      </c>
      <c r="G3907" s="626">
        <v>100</v>
      </c>
      <c r="H3907" s="607">
        <f t="shared" si="99"/>
        <v>80</v>
      </c>
      <c r="I3907" s="607">
        <f t="shared" si="100"/>
        <v>20</v>
      </c>
    </row>
    <row r="3908" spans="1:9" ht="15" x14ac:dyDescent="0.2">
      <c r="A3908" s="302">
        <v>140</v>
      </c>
      <c r="B3908" s="626" t="s">
        <v>9277</v>
      </c>
      <c r="D3908" s="626" t="s">
        <v>7234</v>
      </c>
      <c r="E3908" s="508" t="s">
        <v>1276</v>
      </c>
      <c r="F3908" s="508" t="s">
        <v>350</v>
      </c>
      <c r="G3908" s="626">
        <v>100</v>
      </c>
      <c r="H3908" s="607">
        <f t="shared" si="99"/>
        <v>80</v>
      </c>
      <c r="I3908" s="607">
        <f t="shared" si="100"/>
        <v>20</v>
      </c>
    </row>
    <row r="3909" spans="1:9" ht="15" x14ac:dyDescent="0.2">
      <c r="A3909" s="302">
        <v>141</v>
      </c>
      <c r="B3909" s="626" t="s">
        <v>9278</v>
      </c>
      <c r="D3909" s="626" t="s">
        <v>9517</v>
      </c>
      <c r="E3909" s="508" t="s">
        <v>1276</v>
      </c>
      <c r="F3909" s="508" t="s">
        <v>350</v>
      </c>
      <c r="G3909" s="626">
        <v>100</v>
      </c>
      <c r="H3909" s="607">
        <f t="shared" si="99"/>
        <v>80</v>
      </c>
      <c r="I3909" s="607">
        <f t="shared" si="100"/>
        <v>20</v>
      </c>
    </row>
    <row r="3910" spans="1:9" ht="15" x14ac:dyDescent="0.2">
      <c r="A3910" s="302">
        <v>142</v>
      </c>
      <c r="B3910" s="626" t="s">
        <v>9279</v>
      </c>
      <c r="D3910" s="626" t="s">
        <v>9518</v>
      </c>
      <c r="E3910" s="508" t="s">
        <v>1276</v>
      </c>
      <c r="F3910" s="508" t="s">
        <v>350</v>
      </c>
      <c r="G3910" s="626">
        <v>100</v>
      </c>
      <c r="H3910" s="607">
        <f t="shared" si="99"/>
        <v>80</v>
      </c>
      <c r="I3910" s="607">
        <f t="shared" si="100"/>
        <v>20</v>
      </c>
    </row>
    <row r="3911" spans="1:9" ht="15" x14ac:dyDescent="0.2">
      <c r="A3911" s="302">
        <v>143</v>
      </c>
      <c r="B3911" s="626" t="s">
        <v>9280</v>
      </c>
      <c r="D3911" s="626" t="s">
        <v>9519</v>
      </c>
      <c r="E3911" s="508" t="s">
        <v>1276</v>
      </c>
      <c r="F3911" s="508" t="s">
        <v>350</v>
      </c>
      <c r="G3911" s="626">
        <v>100</v>
      </c>
      <c r="H3911" s="607">
        <f t="shared" si="99"/>
        <v>80</v>
      </c>
      <c r="I3911" s="607">
        <f t="shared" si="100"/>
        <v>20</v>
      </c>
    </row>
    <row r="3912" spans="1:9" ht="15" x14ac:dyDescent="0.2">
      <c r="A3912" s="302">
        <v>144</v>
      </c>
      <c r="B3912" s="626" t="s">
        <v>9281</v>
      </c>
      <c r="D3912" s="626" t="s">
        <v>9520</v>
      </c>
      <c r="E3912" s="508" t="s">
        <v>1276</v>
      </c>
      <c r="F3912" s="508" t="s">
        <v>350</v>
      </c>
      <c r="G3912" s="626">
        <v>100</v>
      </c>
      <c r="H3912" s="607">
        <f t="shared" si="99"/>
        <v>80</v>
      </c>
      <c r="I3912" s="607">
        <f t="shared" si="100"/>
        <v>20</v>
      </c>
    </row>
    <row r="3913" spans="1:9" ht="15" x14ac:dyDescent="0.2">
      <c r="A3913" s="302">
        <v>145</v>
      </c>
      <c r="B3913" s="626" t="s">
        <v>9282</v>
      </c>
      <c r="D3913" s="626" t="s">
        <v>9521</v>
      </c>
      <c r="E3913" s="508" t="s">
        <v>1276</v>
      </c>
      <c r="F3913" s="508" t="s">
        <v>350</v>
      </c>
      <c r="G3913" s="626">
        <v>100</v>
      </c>
      <c r="H3913" s="607">
        <f t="shared" si="99"/>
        <v>80</v>
      </c>
      <c r="I3913" s="607">
        <f t="shared" si="100"/>
        <v>20</v>
      </c>
    </row>
    <row r="3914" spans="1:9" ht="15" x14ac:dyDescent="0.2">
      <c r="A3914" s="302">
        <v>146</v>
      </c>
      <c r="B3914" s="626" t="s">
        <v>9283</v>
      </c>
      <c r="D3914" s="626" t="s">
        <v>7213</v>
      </c>
      <c r="E3914" s="508" t="s">
        <v>1276</v>
      </c>
      <c r="F3914" s="508" t="s">
        <v>350</v>
      </c>
      <c r="G3914" s="626">
        <v>100</v>
      </c>
      <c r="H3914" s="607">
        <f t="shared" si="99"/>
        <v>80</v>
      </c>
      <c r="I3914" s="607">
        <f t="shared" si="100"/>
        <v>20</v>
      </c>
    </row>
    <row r="3915" spans="1:9" ht="15" x14ac:dyDescent="0.2">
      <c r="A3915" s="302">
        <v>147</v>
      </c>
      <c r="B3915" s="626" t="s">
        <v>9284</v>
      </c>
      <c r="D3915" s="626" t="s">
        <v>9522</v>
      </c>
      <c r="E3915" s="508" t="s">
        <v>1276</v>
      </c>
      <c r="F3915" s="508" t="s">
        <v>350</v>
      </c>
      <c r="G3915" s="626">
        <v>100</v>
      </c>
      <c r="H3915" s="607">
        <f t="shared" si="99"/>
        <v>80</v>
      </c>
      <c r="I3915" s="607">
        <f t="shared" si="100"/>
        <v>20</v>
      </c>
    </row>
    <row r="3916" spans="1:9" ht="15" x14ac:dyDescent="0.2">
      <c r="A3916" s="302">
        <v>148</v>
      </c>
      <c r="B3916" s="626" t="s">
        <v>9285</v>
      </c>
      <c r="D3916" s="626" t="s">
        <v>7207</v>
      </c>
      <c r="E3916" s="508" t="s">
        <v>1276</v>
      </c>
      <c r="F3916" s="508" t="s">
        <v>350</v>
      </c>
      <c r="G3916" s="626">
        <v>100</v>
      </c>
      <c r="H3916" s="607">
        <f t="shared" si="99"/>
        <v>80</v>
      </c>
      <c r="I3916" s="607">
        <f t="shared" si="100"/>
        <v>20</v>
      </c>
    </row>
    <row r="3917" spans="1:9" ht="15" x14ac:dyDescent="0.2">
      <c r="A3917" s="302">
        <v>149</v>
      </c>
      <c r="B3917" s="626" t="s">
        <v>9286</v>
      </c>
      <c r="D3917" s="626" t="s">
        <v>9523</v>
      </c>
      <c r="E3917" s="508" t="s">
        <v>1276</v>
      </c>
      <c r="F3917" s="508" t="s">
        <v>350</v>
      </c>
      <c r="G3917" s="626">
        <v>100</v>
      </c>
      <c r="H3917" s="607">
        <f t="shared" si="99"/>
        <v>80</v>
      </c>
      <c r="I3917" s="607">
        <f t="shared" si="100"/>
        <v>20</v>
      </c>
    </row>
    <row r="3918" spans="1:9" ht="15" x14ac:dyDescent="0.2">
      <c r="A3918" s="302">
        <v>150</v>
      </c>
      <c r="B3918" s="626" t="s">
        <v>9287</v>
      </c>
      <c r="D3918" s="626" t="s">
        <v>9524</v>
      </c>
      <c r="E3918" s="508" t="s">
        <v>1276</v>
      </c>
      <c r="F3918" s="508" t="s">
        <v>350</v>
      </c>
      <c r="G3918" s="626">
        <v>100</v>
      </c>
      <c r="H3918" s="607">
        <f t="shared" si="99"/>
        <v>80</v>
      </c>
      <c r="I3918" s="607">
        <f t="shared" si="100"/>
        <v>20</v>
      </c>
    </row>
    <row r="3919" spans="1:9" ht="15" x14ac:dyDescent="0.2">
      <c r="A3919" s="302">
        <v>151</v>
      </c>
      <c r="B3919" s="626" t="s">
        <v>9288</v>
      </c>
      <c r="D3919" s="626" t="s">
        <v>9525</v>
      </c>
      <c r="E3919" s="508" t="s">
        <v>1276</v>
      </c>
      <c r="F3919" s="508" t="s">
        <v>350</v>
      </c>
      <c r="G3919" s="626">
        <v>100</v>
      </c>
      <c r="H3919" s="607">
        <f t="shared" si="99"/>
        <v>80</v>
      </c>
      <c r="I3919" s="607">
        <f t="shared" si="100"/>
        <v>20</v>
      </c>
    </row>
    <row r="3920" spans="1:9" ht="15" x14ac:dyDescent="0.2">
      <c r="A3920" s="302">
        <v>152</v>
      </c>
      <c r="B3920" s="626" t="s">
        <v>9289</v>
      </c>
      <c r="D3920" s="626" t="s">
        <v>9526</v>
      </c>
      <c r="E3920" s="508" t="s">
        <v>1276</v>
      </c>
      <c r="F3920" s="508" t="s">
        <v>350</v>
      </c>
      <c r="G3920" s="626">
        <v>100</v>
      </c>
      <c r="H3920" s="607">
        <f t="shared" si="99"/>
        <v>80</v>
      </c>
      <c r="I3920" s="607">
        <f t="shared" si="100"/>
        <v>20</v>
      </c>
    </row>
    <row r="3921" spans="1:9" ht="15" x14ac:dyDescent="0.2">
      <c r="A3921" s="302">
        <v>153</v>
      </c>
      <c r="B3921" s="626" t="s">
        <v>9290</v>
      </c>
      <c r="D3921" s="626" t="s">
        <v>9527</v>
      </c>
      <c r="E3921" s="508" t="s">
        <v>1276</v>
      </c>
      <c r="F3921" s="508" t="s">
        <v>350</v>
      </c>
      <c r="G3921" s="626">
        <v>100</v>
      </c>
      <c r="H3921" s="607">
        <f t="shared" si="99"/>
        <v>80</v>
      </c>
      <c r="I3921" s="607">
        <f t="shared" si="100"/>
        <v>20</v>
      </c>
    </row>
    <row r="3922" spans="1:9" ht="15" x14ac:dyDescent="0.2">
      <c r="A3922" s="302">
        <v>154</v>
      </c>
      <c r="B3922" s="626" t="s">
        <v>9291</v>
      </c>
      <c r="D3922" s="626" t="s">
        <v>9528</v>
      </c>
      <c r="E3922" s="508" t="s">
        <v>1276</v>
      </c>
      <c r="F3922" s="508" t="s">
        <v>350</v>
      </c>
      <c r="G3922" s="626">
        <v>100</v>
      </c>
      <c r="H3922" s="607">
        <f t="shared" si="99"/>
        <v>80</v>
      </c>
      <c r="I3922" s="607">
        <f t="shared" si="100"/>
        <v>20</v>
      </c>
    </row>
    <row r="3923" spans="1:9" ht="15" x14ac:dyDescent="0.2">
      <c r="A3923" s="302">
        <v>155</v>
      </c>
      <c r="B3923" s="626" t="s">
        <v>9292</v>
      </c>
      <c r="D3923" s="626" t="s">
        <v>9529</v>
      </c>
      <c r="E3923" s="508" t="s">
        <v>1276</v>
      </c>
      <c r="F3923" s="508" t="s">
        <v>350</v>
      </c>
      <c r="G3923" s="626">
        <v>100</v>
      </c>
      <c r="H3923" s="607">
        <f t="shared" si="99"/>
        <v>80</v>
      </c>
      <c r="I3923" s="607">
        <f t="shared" si="100"/>
        <v>20</v>
      </c>
    </row>
    <row r="3924" spans="1:9" ht="15" x14ac:dyDescent="0.2">
      <c r="A3924" s="302">
        <v>156</v>
      </c>
      <c r="B3924" s="626" t="s">
        <v>9293</v>
      </c>
      <c r="D3924" s="626" t="s">
        <v>9530</v>
      </c>
      <c r="E3924" s="508" t="s">
        <v>1276</v>
      </c>
      <c r="F3924" s="508" t="s">
        <v>350</v>
      </c>
      <c r="G3924" s="626">
        <v>100</v>
      </c>
      <c r="H3924" s="607">
        <f t="shared" si="99"/>
        <v>80</v>
      </c>
      <c r="I3924" s="607">
        <f t="shared" si="100"/>
        <v>20</v>
      </c>
    </row>
    <row r="3925" spans="1:9" ht="15" x14ac:dyDescent="0.2">
      <c r="A3925" s="302">
        <v>157</v>
      </c>
      <c r="B3925" s="626" t="s">
        <v>9294</v>
      </c>
      <c r="D3925" s="626" t="s">
        <v>9531</v>
      </c>
      <c r="E3925" s="508" t="s">
        <v>1276</v>
      </c>
      <c r="F3925" s="508" t="s">
        <v>350</v>
      </c>
      <c r="G3925" s="626">
        <v>100</v>
      </c>
      <c r="H3925" s="607">
        <f t="shared" si="99"/>
        <v>80</v>
      </c>
      <c r="I3925" s="607">
        <f t="shared" si="100"/>
        <v>20</v>
      </c>
    </row>
    <row r="3926" spans="1:9" ht="15" x14ac:dyDescent="0.2">
      <c r="A3926" s="302">
        <v>158</v>
      </c>
      <c r="B3926" s="626" t="s">
        <v>9295</v>
      </c>
      <c r="D3926" s="626" t="s">
        <v>9532</v>
      </c>
      <c r="E3926" s="508" t="s">
        <v>1276</v>
      </c>
      <c r="F3926" s="508" t="s">
        <v>350</v>
      </c>
      <c r="G3926" s="626">
        <v>100</v>
      </c>
      <c r="H3926" s="607">
        <f t="shared" si="99"/>
        <v>80</v>
      </c>
      <c r="I3926" s="607">
        <f t="shared" si="100"/>
        <v>20</v>
      </c>
    </row>
    <row r="3927" spans="1:9" ht="15" x14ac:dyDescent="0.2">
      <c r="A3927" s="302">
        <v>159</v>
      </c>
      <c r="B3927" s="626" t="s">
        <v>9296</v>
      </c>
      <c r="D3927" s="626" t="s">
        <v>9533</v>
      </c>
      <c r="E3927" s="508" t="s">
        <v>1276</v>
      </c>
      <c r="F3927" s="508" t="s">
        <v>350</v>
      </c>
      <c r="G3927" s="626">
        <v>100</v>
      </c>
      <c r="H3927" s="607">
        <f t="shared" si="99"/>
        <v>80</v>
      </c>
      <c r="I3927" s="607">
        <f t="shared" si="100"/>
        <v>20</v>
      </c>
    </row>
    <row r="3928" spans="1:9" ht="15" x14ac:dyDescent="0.2">
      <c r="A3928" s="302">
        <v>160</v>
      </c>
      <c r="B3928" s="626" t="s">
        <v>9297</v>
      </c>
      <c r="D3928" s="626" t="s">
        <v>9534</v>
      </c>
      <c r="E3928" s="508" t="s">
        <v>1276</v>
      </c>
      <c r="F3928" s="508" t="s">
        <v>350</v>
      </c>
      <c r="G3928" s="626">
        <v>100</v>
      </c>
      <c r="H3928" s="607">
        <f t="shared" si="99"/>
        <v>80</v>
      </c>
      <c r="I3928" s="607">
        <f t="shared" si="100"/>
        <v>20</v>
      </c>
    </row>
    <row r="3929" spans="1:9" ht="15" x14ac:dyDescent="0.2">
      <c r="A3929" s="302">
        <v>161</v>
      </c>
      <c r="B3929" s="626" t="s">
        <v>9298</v>
      </c>
      <c r="D3929" s="626" t="s">
        <v>9535</v>
      </c>
      <c r="E3929" s="508" t="s">
        <v>1276</v>
      </c>
      <c r="F3929" s="508" t="s">
        <v>350</v>
      </c>
      <c r="G3929" s="626">
        <v>100</v>
      </c>
      <c r="H3929" s="607">
        <f t="shared" si="99"/>
        <v>80</v>
      </c>
      <c r="I3929" s="607">
        <f t="shared" si="100"/>
        <v>20</v>
      </c>
    </row>
    <row r="3930" spans="1:9" ht="15" x14ac:dyDescent="0.2">
      <c r="A3930" s="302">
        <v>162</v>
      </c>
      <c r="B3930" s="626" t="s">
        <v>9299</v>
      </c>
      <c r="D3930" s="626" t="s">
        <v>9536</v>
      </c>
      <c r="E3930" s="508" t="s">
        <v>1276</v>
      </c>
      <c r="F3930" s="508" t="s">
        <v>350</v>
      </c>
      <c r="G3930" s="626">
        <v>100</v>
      </c>
      <c r="H3930" s="607">
        <f t="shared" si="99"/>
        <v>80</v>
      </c>
      <c r="I3930" s="607">
        <f t="shared" si="100"/>
        <v>20</v>
      </c>
    </row>
    <row r="3931" spans="1:9" ht="15" x14ac:dyDescent="0.2">
      <c r="A3931" s="302">
        <v>163</v>
      </c>
      <c r="B3931" s="626" t="s">
        <v>9300</v>
      </c>
      <c r="D3931" s="626" t="s">
        <v>9537</v>
      </c>
      <c r="E3931" s="508" t="s">
        <v>1276</v>
      </c>
      <c r="F3931" s="508" t="s">
        <v>350</v>
      </c>
      <c r="G3931" s="626">
        <v>100</v>
      </c>
      <c r="H3931" s="607">
        <f t="shared" si="99"/>
        <v>80</v>
      </c>
      <c r="I3931" s="607">
        <f t="shared" si="100"/>
        <v>20</v>
      </c>
    </row>
    <row r="3932" spans="1:9" ht="15" x14ac:dyDescent="0.2">
      <c r="A3932" s="302">
        <v>164</v>
      </c>
      <c r="B3932" s="626" t="s">
        <v>9301</v>
      </c>
      <c r="D3932" s="626" t="s">
        <v>9538</v>
      </c>
      <c r="E3932" s="508" t="s">
        <v>1276</v>
      </c>
      <c r="F3932" s="508" t="s">
        <v>350</v>
      </c>
      <c r="G3932" s="626">
        <v>100</v>
      </c>
      <c r="H3932" s="607">
        <f t="shared" si="99"/>
        <v>80</v>
      </c>
      <c r="I3932" s="607">
        <f t="shared" si="100"/>
        <v>20</v>
      </c>
    </row>
    <row r="3933" spans="1:9" ht="15" x14ac:dyDescent="0.2">
      <c r="A3933" s="302">
        <v>165</v>
      </c>
      <c r="B3933" s="626" t="s">
        <v>9302</v>
      </c>
      <c r="D3933" s="626" t="s">
        <v>9539</v>
      </c>
      <c r="E3933" s="508" t="s">
        <v>1276</v>
      </c>
      <c r="F3933" s="508" t="s">
        <v>350</v>
      </c>
      <c r="G3933" s="626">
        <v>100</v>
      </c>
      <c r="H3933" s="607">
        <f t="shared" si="99"/>
        <v>80</v>
      </c>
      <c r="I3933" s="607">
        <f t="shared" si="100"/>
        <v>20</v>
      </c>
    </row>
    <row r="3934" spans="1:9" ht="15" x14ac:dyDescent="0.2">
      <c r="A3934" s="302">
        <v>166</v>
      </c>
      <c r="B3934" s="626" t="s">
        <v>9303</v>
      </c>
      <c r="D3934" s="626" t="s">
        <v>9540</v>
      </c>
      <c r="E3934" s="508" t="s">
        <v>1276</v>
      </c>
      <c r="F3934" s="508" t="s">
        <v>350</v>
      </c>
      <c r="G3934" s="626">
        <v>150</v>
      </c>
      <c r="H3934" s="607">
        <f t="shared" si="99"/>
        <v>120</v>
      </c>
      <c r="I3934" s="607">
        <f t="shared" si="100"/>
        <v>30</v>
      </c>
    </row>
    <row r="3935" spans="1:9" ht="15" x14ac:dyDescent="0.2">
      <c r="A3935" s="302">
        <v>167</v>
      </c>
      <c r="B3935" s="626" t="s">
        <v>9304</v>
      </c>
      <c r="D3935" s="626" t="s">
        <v>9541</v>
      </c>
      <c r="E3935" s="508" t="s">
        <v>1276</v>
      </c>
      <c r="F3935" s="508" t="s">
        <v>350</v>
      </c>
      <c r="G3935" s="626">
        <v>100</v>
      </c>
      <c r="H3935" s="607">
        <f t="shared" si="99"/>
        <v>80</v>
      </c>
      <c r="I3935" s="607">
        <f t="shared" si="100"/>
        <v>20</v>
      </c>
    </row>
    <row r="3936" spans="1:9" ht="15" x14ac:dyDescent="0.2">
      <c r="A3936" s="302">
        <v>168</v>
      </c>
      <c r="B3936" s="626" t="s">
        <v>9305</v>
      </c>
      <c r="D3936" s="626" t="s">
        <v>9542</v>
      </c>
      <c r="E3936" s="508" t="s">
        <v>1276</v>
      </c>
      <c r="F3936" s="508" t="s">
        <v>350</v>
      </c>
      <c r="G3936" s="626">
        <v>100</v>
      </c>
      <c r="H3936" s="607">
        <f t="shared" si="99"/>
        <v>80</v>
      </c>
      <c r="I3936" s="607">
        <f t="shared" si="100"/>
        <v>20</v>
      </c>
    </row>
    <row r="3937" spans="1:9" ht="15" x14ac:dyDescent="0.2">
      <c r="A3937" s="302">
        <v>169</v>
      </c>
      <c r="B3937" s="626" t="s">
        <v>9306</v>
      </c>
      <c r="D3937" s="626" t="s">
        <v>9543</v>
      </c>
      <c r="E3937" s="508" t="s">
        <v>1276</v>
      </c>
      <c r="F3937" s="508" t="s">
        <v>350</v>
      </c>
      <c r="G3937" s="626">
        <v>100</v>
      </c>
      <c r="H3937" s="607">
        <f t="shared" si="99"/>
        <v>80</v>
      </c>
      <c r="I3937" s="607">
        <f t="shared" si="100"/>
        <v>20</v>
      </c>
    </row>
    <row r="3938" spans="1:9" ht="15" x14ac:dyDescent="0.2">
      <c r="A3938" s="302">
        <v>170</v>
      </c>
      <c r="B3938" s="626" t="s">
        <v>9307</v>
      </c>
      <c r="D3938" s="626" t="s">
        <v>9544</v>
      </c>
      <c r="E3938" s="508" t="s">
        <v>1276</v>
      </c>
      <c r="F3938" s="508" t="s">
        <v>350</v>
      </c>
      <c r="G3938" s="626">
        <v>100</v>
      </c>
      <c r="H3938" s="607">
        <f t="shared" si="99"/>
        <v>80</v>
      </c>
      <c r="I3938" s="607">
        <f t="shared" si="100"/>
        <v>20</v>
      </c>
    </row>
    <row r="3939" spans="1:9" ht="15" x14ac:dyDescent="0.2">
      <c r="A3939" s="302">
        <v>171</v>
      </c>
      <c r="B3939" s="626" t="s">
        <v>9308</v>
      </c>
      <c r="D3939" s="626" t="s">
        <v>9545</v>
      </c>
      <c r="E3939" s="508" t="s">
        <v>1276</v>
      </c>
      <c r="F3939" s="508" t="s">
        <v>350</v>
      </c>
      <c r="G3939" s="626">
        <v>100</v>
      </c>
      <c r="H3939" s="607">
        <f t="shared" si="99"/>
        <v>80</v>
      </c>
      <c r="I3939" s="607">
        <f t="shared" si="100"/>
        <v>20</v>
      </c>
    </row>
    <row r="3940" spans="1:9" ht="15" x14ac:dyDescent="0.2">
      <c r="A3940" s="302">
        <v>172</v>
      </c>
      <c r="B3940" s="626" t="s">
        <v>9309</v>
      </c>
      <c r="D3940" s="626" t="s">
        <v>9546</v>
      </c>
      <c r="E3940" s="508" t="s">
        <v>1276</v>
      </c>
      <c r="F3940" s="508" t="s">
        <v>350</v>
      </c>
      <c r="G3940" s="626">
        <v>100</v>
      </c>
      <c r="H3940" s="607">
        <f t="shared" si="99"/>
        <v>80</v>
      </c>
      <c r="I3940" s="607">
        <f t="shared" si="100"/>
        <v>20</v>
      </c>
    </row>
    <row r="3941" spans="1:9" ht="15" x14ac:dyDescent="0.2">
      <c r="A3941" s="302">
        <v>173</v>
      </c>
      <c r="B3941" s="626" t="s">
        <v>9310</v>
      </c>
      <c r="D3941" s="626" t="s">
        <v>9547</v>
      </c>
      <c r="E3941" s="508" t="s">
        <v>1276</v>
      </c>
      <c r="F3941" s="508" t="s">
        <v>350</v>
      </c>
      <c r="G3941" s="626">
        <v>100</v>
      </c>
      <c r="H3941" s="607">
        <f t="shared" si="99"/>
        <v>80</v>
      </c>
      <c r="I3941" s="607">
        <f t="shared" si="100"/>
        <v>20</v>
      </c>
    </row>
    <row r="3942" spans="1:9" ht="15" x14ac:dyDescent="0.2">
      <c r="A3942" s="302">
        <v>174</v>
      </c>
      <c r="B3942" s="626" t="s">
        <v>9311</v>
      </c>
      <c r="D3942" s="626" t="s">
        <v>9548</v>
      </c>
      <c r="E3942" s="508" t="s">
        <v>1276</v>
      </c>
      <c r="F3942" s="508" t="s">
        <v>350</v>
      </c>
      <c r="G3942" s="626">
        <v>100</v>
      </c>
      <c r="H3942" s="607">
        <f t="shared" si="99"/>
        <v>80</v>
      </c>
      <c r="I3942" s="607">
        <f t="shared" si="100"/>
        <v>20</v>
      </c>
    </row>
    <row r="3943" spans="1:9" ht="15" x14ac:dyDescent="0.2">
      <c r="A3943" s="302">
        <v>175</v>
      </c>
      <c r="B3943" s="626" t="s">
        <v>9312</v>
      </c>
      <c r="D3943" s="626" t="s">
        <v>9549</v>
      </c>
      <c r="E3943" s="508" t="s">
        <v>1276</v>
      </c>
      <c r="F3943" s="508" t="s">
        <v>350</v>
      </c>
      <c r="G3943" s="626">
        <v>100</v>
      </c>
      <c r="H3943" s="607">
        <f t="shared" si="99"/>
        <v>80</v>
      </c>
      <c r="I3943" s="607">
        <f t="shared" si="100"/>
        <v>20</v>
      </c>
    </row>
    <row r="3944" spans="1:9" ht="15" x14ac:dyDescent="0.2">
      <c r="A3944" s="302">
        <v>176</v>
      </c>
      <c r="B3944" s="626" t="s">
        <v>9313</v>
      </c>
      <c r="D3944" s="626" t="s">
        <v>9550</v>
      </c>
      <c r="E3944" s="508" t="s">
        <v>1276</v>
      </c>
      <c r="F3944" s="508" t="s">
        <v>350</v>
      </c>
      <c r="G3944" s="626">
        <v>100</v>
      </c>
      <c r="H3944" s="607">
        <f t="shared" si="99"/>
        <v>80</v>
      </c>
      <c r="I3944" s="607">
        <f t="shared" si="100"/>
        <v>20</v>
      </c>
    </row>
    <row r="3945" spans="1:9" ht="15" x14ac:dyDescent="0.2">
      <c r="A3945" s="302">
        <v>177</v>
      </c>
      <c r="B3945" s="626" t="s">
        <v>9314</v>
      </c>
      <c r="D3945" s="626" t="s">
        <v>9551</v>
      </c>
      <c r="E3945" s="508" t="s">
        <v>1276</v>
      </c>
      <c r="F3945" s="508" t="s">
        <v>350</v>
      </c>
      <c r="G3945" s="626">
        <v>100</v>
      </c>
      <c r="H3945" s="607">
        <f t="shared" si="99"/>
        <v>80</v>
      </c>
      <c r="I3945" s="607">
        <f t="shared" si="100"/>
        <v>20</v>
      </c>
    </row>
    <row r="3946" spans="1:9" ht="15" x14ac:dyDescent="0.2">
      <c r="A3946" s="302">
        <v>178</v>
      </c>
      <c r="B3946" s="626" t="s">
        <v>9315</v>
      </c>
      <c r="D3946" s="626" t="s">
        <v>9552</v>
      </c>
      <c r="E3946" s="508" t="s">
        <v>1276</v>
      </c>
      <c r="F3946" s="508" t="s">
        <v>350</v>
      </c>
      <c r="G3946" s="626">
        <v>100</v>
      </c>
      <c r="H3946" s="607">
        <f t="shared" si="99"/>
        <v>80</v>
      </c>
      <c r="I3946" s="607">
        <f t="shared" si="100"/>
        <v>20</v>
      </c>
    </row>
    <row r="3947" spans="1:9" ht="15" x14ac:dyDescent="0.2">
      <c r="A3947" s="302">
        <v>179</v>
      </c>
      <c r="B3947" s="626" t="s">
        <v>9316</v>
      </c>
      <c r="D3947" s="626" t="s">
        <v>9553</v>
      </c>
      <c r="E3947" s="508" t="s">
        <v>1276</v>
      </c>
      <c r="F3947" s="508" t="s">
        <v>350</v>
      </c>
      <c r="G3947" s="626">
        <v>100</v>
      </c>
      <c r="H3947" s="607">
        <f t="shared" si="99"/>
        <v>80</v>
      </c>
      <c r="I3947" s="607">
        <f t="shared" si="100"/>
        <v>20</v>
      </c>
    </row>
    <row r="3948" spans="1:9" ht="15" x14ac:dyDescent="0.2">
      <c r="A3948" s="302">
        <v>180</v>
      </c>
      <c r="B3948" s="626" t="s">
        <v>9317</v>
      </c>
      <c r="D3948" s="626" t="s">
        <v>9554</v>
      </c>
      <c r="E3948" s="508" t="s">
        <v>1276</v>
      </c>
      <c r="F3948" s="508" t="s">
        <v>350</v>
      </c>
      <c r="G3948" s="626">
        <v>100</v>
      </c>
      <c r="H3948" s="607">
        <f t="shared" si="99"/>
        <v>80</v>
      </c>
      <c r="I3948" s="607">
        <f t="shared" si="100"/>
        <v>20</v>
      </c>
    </row>
    <row r="3949" spans="1:9" ht="15" x14ac:dyDescent="0.2">
      <c r="A3949" s="302">
        <v>181</v>
      </c>
      <c r="B3949" s="626" t="s">
        <v>9318</v>
      </c>
      <c r="D3949" s="626" t="s">
        <v>9555</v>
      </c>
      <c r="E3949" s="508" t="s">
        <v>1276</v>
      </c>
      <c r="F3949" s="508" t="s">
        <v>350</v>
      </c>
      <c r="G3949" s="626">
        <v>100</v>
      </c>
      <c r="H3949" s="607">
        <f t="shared" si="99"/>
        <v>80</v>
      </c>
      <c r="I3949" s="607">
        <f t="shared" si="100"/>
        <v>20</v>
      </c>
    </row>
    <row r="3950" spans="1:9" ht="15" x14ac:dyDescent="0.2">
      <c r="A3950" s="302">
        <v>182</v>
      </c>
      <c r="B3950" s="626" t="s">
        <v>9319</v>
      </c>
      <c r="D3950" s="626" t="s">
        <v>9556</v>
      </c>
      <c r="E3950" s="508" t="s">
        <v>1276</v>
      </c>
      <c r="F3950" s="508" t="s">
        <v>350</v>
      </c>
      <c r="G3950" s="626">
        <v>100</v>
      </c>
      <c r="H3950" s="607">
        <f t="shared" si="99"/>
        <v>80</v>
      </c>
      <c r="I3950" s="607">
        <f t="shared" si="100"/>
        <v>20</v>
      </c>
    </row>
    <row r="3951" spans="1:9" ht="15" x14ac:dyDescent="0.2">
      <c r="A3951" s="302">
        <v>183</v>
      </c>
      <c r="B3951" s="626" t="s">
        <v>9320</v>
      </c>
      <c r="D3951" s="626" t="s">
        <v>9557</v>
      </c>
      <c r="E3951" s="508" t="s">
        <v>1276</v>
      </c>
      <c r="F3951" s="508" t="s">
        <v>350</v>
      </c>
      <c r="G3951" s="626">
        <v>100</v>
      </c>
      <c r="H3951" s="607">
        <f t="shared" si="99"/>
        <v>80</v>
      </c>
      <c r="I3951" s="607">
        <f t="shared" si="100"/>
        <v>20</v>
      </c>
    </row>
    <row r="3952" spans="1:9" ht="15" x14ac:dyDescent="0.2">
      <c r="A3952" s="302">
        <v>184</v>
      </c>
      <c r="B3952" s="626" t="s">
        <v>9321</v>
      </c>
      <c r="D3952" s="626" t="s">
        <v>9558</v>
      </c>
      <c r="E3952" s="508" t="s">
        <v>1276</v>
      </c>
      <c r="F3952" s="508" t="s">
        <v>350</v>
      </c>
      <c r="G3952" s="626">
        <v>100</v>
      </c>
      <c r="H3952" s="607">
        <f t="shared" si="99"/>
        <v>80</v>
      </c>
      <c r="I3952" s="607">
        <f t="shared" si="100"/>
        <v>20</v>
      </c>
    </row>
    <row r="3953" spans="1:9" ht="15" x14ac:dyDescent="0.2">
      <c r="A3953" s="302">
        <v>185</v>
      </c>
      <c r="B3953" s="626" t="s">
        <v>9322</v>
      </c>
      <c r="D3953" s="626" t="s">
        <v>9559</v>
      </c>
      <c r="E3953" s="508" t="s">
        <v>1276</v>
      </c>
      <c r="F3953" s="508" t="s">
        <v>350</v>
      </c>
      <c r="G3953" s="626">
        <v>100</v>
      </c>
      <c r="H3953" s="607">
        <f t="shared" si="99"/>
        <v>80</v>
      </c>
      <c r="I3953" s="607">
        <f t="shared" si="100"/>
        <v>20</v>
      </c>
    </row>
    <row r="3954" spans="1:9" ht="15" x14ac:dyDescent="0.2">
      <c r="A3954" s="302">
        <v>186</v>
      </c>
      <c r="B3954" s="626" t="s">
        <v>9323</v>
      </c>
      <c r="D3954" s="626" t="s">
        <v>9560</v>
      </c>
      <c r="E3954" s="508" t="s">
        <v>1276</v>
      </c>
      <c r="F3954" s="508" t="s">
        <v>350</v>
      </c>
      <c r="G3954" s="626">
        <v>100</v>
      </c>
      <c r="H3954" s="607">
        <f t="shared" si="99"/>
        <v>80</v>
      </c>
      <c r="I3954" s="607">
        <f t="shared" si="100"/>
        <v>20</v>
      </c>
    </row>
    <row r="3955" spans="1:9" ht="15" x14ac:dyDescent="0.2">
      <c r="A3955" s="302">
        <v>187</v>
      </c>
      <c r="B3955" s="626" t="s">
        <v>9324</v>
      </c>
      <c r="D3955" s="626" t="s">
        <v>9561</v>
      </c>
      <c r="E3955" s="508" t="s">
        <v>1276</v>
      </c>
      <c r="F3955" s="508" t="s">
        <v>350</v>
      </c>
      <c r="G3955" s="626">
        <v>100</v>
      </c>
      <c r="H3955" s="607">
        <f t="shared" si="99"/>
        <v>80</v>
      </c>
      <c r="I3955" s="607">
        <f t="shared" si="100"/>
        <v>20</v>
      </c>
    </row>
    <row r="3956" spans="1:9" ht="15" x14ac:dyDescent="0.2">
      <c r="A3956" s="302">
        <v>188</v>
      </c>
      <c r="B3956" s="626" t="s">
        <v>9325</v>
      </c>
      <c r="D3956" s="626" t="s">
        <v>9562</v>
      </c>
      <c r="E3956" s="508" t="s">
        <v>1276</v>
      </c>
      <c r="F3956" s="508" t="s">
        <v>350</v>
      </c>
      <c r="G3956" s="626">
        <v>100</v>
      </c>
      <c r="H3956" s="607">
        <f t="shared" si="99"/>
        <v>80</v>
      </c>
      <c r="I3956" s="607">
        <f t="shared" si="100"/>
        <v>20</v>
      </c>
    </row>
    <row r="3957" spans="1:9" ht="15" x14ac:dyDescent="0.2">
      <c r="A3957" s="302">
        <v>189</v>
      </c>
      <c r="B3957" s="626" t="s">
        <v>9326</v>
      </c>
      <c r="D3957" s="626" t="s">
        <v>9563</v>
      </c>
      <c r="E3957" s="508" t="s">
        <v>1276</v>
      </c>
      <c r="F3957" s="508" t="s">
        <v>350</v>
      </c>
      <c r="G3957" s="626">
        <v>100</v>
      </c>
      <c r="H3957" s="607">
        <f t="shared" si="99"/>
        <v>80</v>
      </c>
      <c r="I3957" s="607">
        <f t="shared" si="100"/>
        <v>20</v>
      </c>
    </row>
    <row r="3958" spans="1:9" ht="15" x14ac:dyDescent="0.2">
      <c r="A3958" s="302">
        <v>190</v>
      </c>
      <c r="B3958" s="626" t="s">
        <v>9327</v>
      </c>
      <c r="D3958" s="626" t="s">
        <v>9564</v>
      </c>
      <c r="E3958" s="508" t="s">
        <v>1276</v>
      </c>
      <c r="F3958" s="508" t="s">
        <v>350</v>
      </c>
      <c r="G3958" s="626">
        <v>100</v>
      </c>
      <c r="H3958" s="607">
        <f t="shared" si="99"/>
        <v>80</v>
      </c>
      <c r="I3958" s="607">
        <f t="shared" si="100"/>
        <v>20</v>
      </c>
    </row>
    <row r="3959" spans="1:9" ht="15" x14ac:dyDescent="0.2">
      <c r="A3959" s="302">
        <v>191</v>
      </c>
      <c r="B3959" s="626" t="s">
        <v>9328</v>
      </c>
      <c r="D3959" s="626" t="s">
        <v>9565</v>
      </c>
      <c r="E3959" s="508" t="s">
        <v>1276</v>
      </c>
      <c r="F3959" s="508" t="s">
        <v>350</v>
      </c>
      <c r="G3959" s="626">
        <v>100</v>
      </c>
      <c r="H3959" s="607">
        <f t="shared" si="99"/>
        <v>80</v>
      </c>
      <c r="I3959" s="607">
        <f t="shared" si="100"/>
        <v>20</v>
      </c>
    </row>
    <row r="3960" spans="1:9" ht="15" x14ac:dyDescent="0.2">
      <c r="A3960" s="302">
        <v>192</v>
      </c>
      <c r="B3960" s="626" t="s">
        <v>9329</v>
      </c>
      <c r="D3960" s="626" t="s">
        <v>9566</v>
      </c>
      <c r="E3960" s="508" t="s">
        <v>1276</v>
      </c>
      <c r="F3960" s="508" t="s">
        <v>350</v>
      </c>
      <c r="G3960" s="626">
        <v>100</v>
      </c>
      <c r="H3960" s="607">
        <f t="shared" si="99"/>
        <v>80</v>
      </c>
      <c r="I3960" s="607">
        <f t="shared" si="100"/>
        <v>20</v>
      </c>
    </row>
    <row r="3961" spans="1:9" ht="15" x14ac:dyDescent="0.2">
      <c r="A3961" s="302">
        <v>193</v>
      </c>
      <c r="B3961" s="626" t="s">
        <v>9330</v>
      </c>
      <c r="D3961" s="626" t="s">
        <v>9567</v>
      </c>
      <c r="E3961" s="508" t="s">
        <v>1276</v>
      </c>
      <c r="F3961" s="508" t="s">
        <v>350</v>
      </c>
      <c r="G3961" s="626">
        <v>100</v>
      </c>
      <c r="H3961" s="607">
        <f t="shared" si="99"/>
        <v>80</v>
      </c>
      <c r="I3961" s="607">
        <f t="shared" si="100"/>
        <v>20</v>
      </c>
    </row>
    <row r="3962" spans="1:9" ht="15" x14ac:dyDescent="0.2">
      <c r="A3962" s="302">
        <v>194</v>
      </c>
      <c r="B3962" s="626" t="s">
        <v>9331</v>
      </c>
      <c r="D3962" s="626" t="s">
        <v>9568</v>
      </c>
      <c r="E3962" s="508" t="s">
        <v>1276</v>
      </c>
      <c r="F3962" s="508" t="s">
        <v>350</v>
      </c>
      <c r="G3962" s="626">
        <v>100</v>
      </c>
      <c r="H3962" s="607">
        <f t="shared" ref="H3962:H4025" si="101">G3962-I3962</f>
        <v>80</v>
      </c>
      <c r="I3962" s="607">
        <f t="shared" ref="I3962:I4025" si="102">G3962*0.2</f>
        <v>20</v>
      </c>
    </row>
    <row r="3963" spans="1:9" ht="15" x14ac:dyDescent="0.2">
      <c r="A3963" s="302">
        <v>195</v>
      </c>
      <c r="B3963" s="626" t="s">
        <v>9332</v>
      </c>
      <c r="D3963" s="626" t="s">
        <v>9569</v>
      </c>
      <c r="E3963" s="508" t="s">
        <v>1276</v>
      </c>
      <c r="F3963" s="508" t="s">
        <v>350</v>
      </c>
      <c r="G3963" s="626">
        <v>100</v>
      </c>
      <c r="H3963" s="607">
        <f t="shared" si="101"/>
        <v>80</v>
      </c>
      <c r="I3963" s="607">
        <f t="shared" si="102"/>
        <v>20</v>
      </c>
    </row>
    <row r="3964" spans="1:9" ht="15" x14ac:dyDescent="0.2">
      <c r="A3964" s="302">
        <v>196</v>
      </c>
      <c r="B3964" s="626" t="s">
        <v>9333</v>
      </c>
      <c r="D3964" s="626" t="s">
        <v>9570</v>
      </c>
      <c r="E3964" s="508" t="s">
        <v>1276</v>
      </c>
      <c r="F3964" s="508" t="s">
        <v>350</v>
      </c>
      <c r="G3964" s="626">
        <v>100</v>
      </c>
      <c r="H3964" s="607">
        <f t="shared" si="101"/>
        <v>80</v>
      </c>
      <c r="I3964" s="607">
        <f t="shared" si="102"/>
        <v>20</v>
      </c>
    </row>
    <row r="3965" spans="1:9" ht="15" x14ac:dyDescent="0.2">
      <c r="A3965" s="302">
        <v>197</v>
      </c>
      <c r="B3965" s="626" t="s">
        <v>9334</v>
      </c>
      <c r="D3965" s="626" t="s">
        <v>9405</v>
      </c>
      <c r="E3965" s="508" t="s">
        <v>1276</v>
      </c>
      <c r="F3965" s="508" t="s">
        <v>350</v>
      </c>
      <c r="G3965" s="626">
        <v>100</v>
      </c>
      <c r="H3965" s="607">
        <f t="shared" si="101"/>
        <v>80</v>
      </c>
      <c r="I3965" s="607">
        <f t="shared" si="102"/>
        <v>20</v>
      </c>
    </row>
    <row r="3966" spans="1:9" ht="15" x14ac:dyDescent="0.2">
      <c r="A3966" s="302">
        <v>198</v>
      </c>
      <c r="B3966" s="626" t="s">
        <v>9335</v>
      </c>
      <c r="D3966" s="626" t="s">
        <v>9571</v>
      </c>
      <c r="E3966" s="508" t="s">
        <v>1276</v>
      </c>
      <c r="F3966" s="508" t="s">
        <v>350</v>
      </c>
      <c r="G3966" s="626">
        <v>100</v>
      </c>
      <c r="H3966" s="607">
        <f t="shared" si="101"/>
        <v>80</v>
      </c>
      <c r="I3966" s="607">
        <f t="shared" si="102"/>
        <v>20</v>
      </c>
    </row>
    <row r="3967" spans="1:9" ht="15" x14ac:dyDescent="0.2">
      <c r="A3967" s="302">
        <v>199</v>
      </c>
      <c r="B3967" s="626" t="s">
        <v>9336</v>
      </c>
      <c r="D3967" s="626" t="s">
        <v>9572</v>
      </c>
      <c r="E3967" s="508" t="s">
        <v>1276</v>
      </c>
      <c r="F3967" s="508" t="s">
        <v>350</v>
      </c>
      <c r="G3967" s="626">
        <v>100</v>
      </c>
      <c r="H3967" s="607">
        <f t="shared" si="101"/>
        <v>80</v>
      </c>
      <c r="I3967" s="607">
        <f t="shared" si="102"/>
        <v>20</v>
      </c>
    </row>
    <row r="3968" spans="1:9" ht="15" x14ac:dyDescent="0.2">
      <c r="A3968" s="302">
        <v>200</v>
      </c>
      <c r="B3968" s="626" t="s">
        <v>9337</v>
      </c>
      <c r="D3968" s="626" t="s">
        <v>9573</v>
      </c>
      <c r="E3968" s="508" t="s">
        <v>1276</v>
      </c>
      <c r="F3968" s="508" t="s">
        <v>350</v>
      </c>
      <c r="G3968" s="626">
        <v>100</v>
      </c>
      <c r="H3968" s="607">
        <f t="shared" si="101"/>
        <v>80</v>
      </c>
      <c r="I3968" s="607">
        <f t="shared" si="102"/>
        <v>20</v>
      </c>
    </row>
    <row r="3969" spans="1:9" ht="15" x14ac:dyDescent="0.2">
      <c r="A3969" s="302">
        <v>201</v>
      </c>
      <c r="B3969" s="626" t="s">
        <v>9338</v>
      </c>
      <c r="D3969" s="626" t="s">
        <v>9574</v>
      </c>
      <c r="E3969" s="508" t="s">
        <v>1276</v>
      </c>
      <c r="F3969" s="508" t="s">
        <v>350</v>
      </c>
      <c r="G3969" s="626">
        <v>100</v>
      </c>
      <c r="H3969" s="607">
        <f t="shared" si="101"/>
        <v>80</v>
      </c>
      <c r="I3969" s="607">
        <f t="shared" si="102"/>
        <v>20</v>
      </c>
    </row>
    <row r="3970" spans="1:9" ht="15" x14ac:dyDescent="0.2">
      <c r="A3970" s="302">
        <v>202</v>
      </c>
      <c r="B3970" s="626" t="s">
        <v>9339</v>
      </c>
      <c r="D3970" s="626" t="s">
        <v>9575</v>
      </c>
      <c r="E3970" s="508" t="s">
        <v>1276</v>
      </c>
      <c r="F3970" s="508" t="s">
        <v>350</v>
      </c>
      <c r="G3970" s="626">
        <v>100</v>
      </c>
      <c r="H3970" s="607">
        <f t="shared" si="101"/>
        <v>80</v>
      </c>
      <c r="I3970" s="607">
        <f t="shared" si="102"/>
        <v>20</v>
      </c>
    </row>
    <row r="3971" spans="1:9" ht="15" x14ac:dyDescent="0.2">
      <c r="A3971" s="302">
        <v>203</v>
      </c>
      <c r="B3971" s="626" t="s">
        <v>9340</v>
      </c>
      <c r="D3971" s="626" t="s">
        <v>9576</v>
      </c>
      <c r="E3971" s="508" t="s">
        <v>1276</v>
      </c>
      <c r="F3971" s="508" t="s">
        <v>350</v>
      </c>
      <c r="G3971" s="626">
        <v>100</v>
      </c>
      <c r="H3971" s="607">
        <f t="shared" si="101"/>
        <v>80</v>
      </c>
      <c r="I3971" s="607">
        <f t="shared" si="102"/>
        <v>20</v>
      </c>
    </row>
    <row r="3972" spans="1:9" ht="15" x14ac:dyDescent="0.2">
      <c r="A3972" s="302">
        <v>204</v>
      </c>
      <c r="B3972" s="626" t="s">
        <v>9341</v>
      </c>
      <c r="D3972" s="626" t="s">
        <v>9577</v>
      </c>
      <c r="E3972" s="508" t="s">
        <v>1276</v>
      </c>
      <c r="F3972" s="508" t="s">
        <v>350</v>
      </c>
      <c r="G3972" s="626">
        <v>100</v>
      </c>
      <c r="H3972" s="607">
        <f t="shared" si="101"/>
        <v>80</v>
      </c>
      <c r="I3972" s="607">
        <f t="shared" si="102"/>
        <v>20</v>
      </c>
    </row>
    <row r="3973" spans="1:9" ht="15" x14ac:dyDescent="0.2">
      <c r="A3973" s="302">
        <v>205</v>
      </c>
      <c r="B3973" s="626" t="s">
        <v>9342</v>
      </c>
      <c r="D3973" s="626" t="s">
        <v>9578</v>
      </c>
      <c r="E3973" s="508" t="s">
        <v>1276</v>
      </c>
      <c r="F3973" s="508" t="s">
        <v>350</v>
      </c>
      <c r="G3973" s="626">
        <v>100</v>
      </c>
      <c r="H3973" s="607">
        <f t="shared" si="101"/>
        <v>80</v>
      </c>
      <c r="I3973" s="607">
        <f t="shared" si="102"/>
        <v>20</v>
      </c>
    </row>
    <row r="3974" spans="1:9" ht="15" x14ac:dyDescent="0.2">
      <c r="A3974" s="302">
        <v>206</v>
      </c>
      <c r="B3974" s="626" t="s">
        <v>9343</v>
      </c>
      <c r="D3974" s="626" t="s">
        <v>9579</v>
      </c>
      <c r="E3974" s="508" t="s">
        <v>1276</v>
      </c>
      <c r="F3974" s="508" t="s">
        <v>350</v>
      </c>
      <c r="G3974" s="626">
        <v>300</v>
      </c>
      <c r="H3974" s="607">
        <f t="shared" si="101"/>
        <v>240</v>
      </c>
      <c r="I3974" s="607">
        <f t="shared" si="102"/>
        <v>60</v>
      </c>
    </row>
    <row r="3975" spans="1:9" ht="15" x14ac:dyDescent="0.2">
      <c r="A3975" s="302">
        <v>207</v>
      </c>
      <c r="B3975" s="626" t="s">
        <v>9344</v>
      </c>
      <c r="D3975" s="626" t="s">
        <v>9580</v>
      </c>
      <c r="E3975" s="508" t="s">
        <v>1276</v>
      </c>
      <c r="F3975" s="508" t="s">
        <v>350</v>
      </c>
      <c r="G3975" s="626">
        <v>300</v>
      </c>
      <c r="H3975" s="607">
        <f t="shared" si="101"/>
        <v>240</v>
      </c>
      <c r="I3975" s="607">
        <f t="shared" si="102"/>
        <v>60</v>
      </c>
    </row>
    <row r="3976" spans="1:9" ht="15" x14ac:dyDescent="0.2">
      <c r="A3976" s="302">
        <v>208</v>
      </c>
      <c r="B3976" s="626" t="s">
        <v>9345</v>
      </c>
      <c r="D3976" s="626" t="s">
        <v>9581</v>
      </c>
      <c r="E3976" s="508" t="s">
        <v>1276</v>
      </c>
      <c r="F3976" s="508" t="s">
        <v>350</v>
      </c>
      <c r="G3976" s="626">
        <v>300</v>
      </c>
      <c r="H3976" s="607">
        <f t="shared" si="101"/>
        <v>240</v>
      </c>
      <c r="I3976" s="607">
        <f t="shared" si="102"/>
        <v>60</v>
      </c>
    </row>
    <row r="3977" spans="1:9" ht="15" x14ac:dyDescent="0.2">
      <c r="A3977" s="302">
        <v>209</v>
      </c>
      <c r="B3977" s="626" t="s">
        <v>9346</v>
      </c>
      <c r="D3977" s="626" t="s">
        <v>9582</v>
      </c>
      <c r="E3977" s="508" t="s">
        <v>1276</v>
      </c>
      <c r="F3977" s="508" t="s">
        <v>350</v>
      </c>
      <c r="G3977" s="626">
        <v>200</v>
      </c>
      <c r="H3977" s="607">
        <f t="shared" si="101"/>
        <v>160</v>
      </c>
      <c r="I3977" s="607">
        <f t="shared" si="102"/>
        <v>40</v>
      </c>
    </row>
    <row r="3978" spans="1:9" ht="15" x14ac:dyDescent="0.2">
      <c r="A3978" s="302">
        <v>210</v>
      </c>
      <c r="B3978" s="626" t="s">
        <v>9347</v>
      </c>
      <c r="D3978" s="626" t="s">
        <v>9583</v>
      </c>
      <c r="E3978" s="508" t="s">
        <v>1276</v>
      </c>
      <c r="F3978" s="508" t="s">
        <v>350</v>
      </c>
      <c r="G3978" s="626">
        <v>300</v>
      </c>
      <c r="H3978" s="607">
        <f t="shared" si="101"/>
        <v>240</v>
      </c>
      <c r="I3978" s="607">
        <f t="shared" si="102"/>
        <v>60</v>
      </c>
    </row>
    <row r="3979" spans="1:9" ht="15" x14ac:dyDescent="0.2">
      <c r="A3979" s="302">
        <v>211</v>
      </c>
      <c r="B3979" s="626" t="s">
        <v>9348</v>
      </c>
      <c r="D3979" s="626" t="s">
        <v>9584</v>
      </c>
      <c r="E3979" s="508" t="s">
        <v>1276</v>
      </c>
      <c r="F3979" s="508" t="s">
        <v>350</v>
      </c>
      <c r="G3979" s="626">
        <v>300</v>
      </c>
      <c r="H3979" s="607">
        <f t="shared" si="101"/>
        <v>240</v>
      </c>
      <c r="I3979" s="607">
        <f t="shared" si="102"/>
        <v>60</v>
      </c>
    </row>
    <row r="3980" spans="1:9" ht="15" x14ac:dyDescent="0.2">
      <c r="A3980" s="302">
        <v>212</v>
      </c>
      <c r="B3980" s="626" t="s">
        <v>9349</v>
      </c>
      <c r="D3980" s="626" t="s">
        <v>9585</v>
      </c>
      <c r="E3980" s="508" t="s">
        <v>1276</v>
      </c>
      <c r="F3980" s="508" t="s">
        <v>350</v>
      </c>
      <c r="G3980" s="626">
        <v>200</v>
      </c>
      <c r="H3980" s="607">
        <f t="shared" si="101"/>
        <v>160</v>
      </c>
      <c r="I3980" s="607">
        <f t="shared" si="102"/>
        <v>40</v>
      </c>
    </row>
    <row r="3981" spans="1:9" ht="15" x14ac:dyDescent="0.2">
      <c r="A3981" s="302">
        <v>213</v>
      </c>
      <c r="B3981" s="626" t="s">
        <v>9350</v>
      </c>
      <c r="D3981" s="626" t="s">
        <v>9586</v>
      </c>
      <c r="E3981" s="508" t="s">
        <v>1276</v>
      </c>
      <c r="F3981" s="508" t="s">
        <v>350</v>
      </c>
      <c r="G3981" s="626">
        <v>100</v>
      </c>
      <c r="H3981" s="607">
        <f t="shared" si="101"/>
        <v>80</v>
      </c>
      <c r="I3981" s="607">
        <f t="shared" si="102"/>
        <v>20</v>
      </c>
    </row>
    <row r="3982" spans="1:9" ht="15" x14ac:dyDescent="0.2">
      <c r="A3982" s="302">
        <v>214</v>
      </c>
      <c r="B3982" s="626" t="s">
        <v>9351</v>
      </c>
      <c r="D3982" s="626" t="s">
        <v>9587</v>
      </c>
      <c r="E3982" s="508" t="s">
        <v>1276</v>
      </c>
      <c r="F3982" s="508" t="s">
        <v>350</v>
      </c>
      <c r="G3982" s="626">
        <v>100</v>
      </c>
      <c r="H3982" s="607">
        <f t="shared" si="101"/>
        <v>80</v>
      </c>
      <c r="I3982" s="607">
        <f t="shared" si="102"/>
        <v>20</v>
      </c>
    </row>
    <row r="3983" spans="1:9" ht="15" x14ac:dyDescent="0.2">
      <c r="A3983" s="302">
        <v>215</v>
      </c>
      <c r="B3983" s="626" t="s">
        <v>9352</v>
      </c>
      <c r="D3983" s="626" t="s">
        <v>9588</v>
      </c>
      <c r="E3983" s="508" t="s">
        <v>1276</v>
      </c>
      <c r="F3983" s="508" t="s">
        <v>350</v>
      </c>
      <c r="G3983" s="626">
        <v>100</v>
      </c>
      <c r="H3983" s="607">
        <f t="shared" si="101"/>
        <v>80</v>
      </c>
      <c r="I3983" s="607">
        <f t="shared" si="102"/>
        <v>20</v>
      </c>
    </row>
    <row r="3984" spans="1:9" ht="15" x14ac:dyDescent="0.2">
      <c r="A3984" s="302">
        <v>216</v>
      </c>
      <c r="B3984" s="626" t="s">
        <v>9353</v>
      </c>
      <c r="D3984" s="626" t="s">
        <v>9589</v>
      </c>
      <c r="E3984" s="508" t="s">
        <v>1276</v>
      </c>
      <c r="F3984" s="508" t="s">
        <v>350</v>
      </c>
      <c r="G3984" s="626">
        <v>100</v>
      </c>
      <c r="H3984" s="607">
        <f t="shared" si="101"/>
        <v>80</v>
      </c>
      <c r="I3984" s="607">
        <f t="shared" si="102"/>
        <v>20</v>
      </c>
    </row>
    <row r="3985" spans="1:9" ht="15" x14ac:dyDescent="0.2">
      <c r="A3985" s="302">
        <v>217</v>
      </c>
      <c r="B3985" s="626" t="s">
        <v>9354</v>
      </c>
      <c r="D3985" s="626" t="s">
        <v>9590</v>
      </c>
      <c r="E3985" s="508" t="s">
        <v>1276</v>
      </c>
      <c r="F3985" s="508" t="s">
        <v>350</v>
      </c>
      <c r="G3985" s="626">
        <v>100</v>
      </c>
      <c r="H3985" s="607">
        <f t="shared" si="101"/>
        <v>80</v>
      </c>
      <c r="I3985" s="607">
        <f t="shared" si="102"/>
        <v>20</v>
      </c>
    </row>
    <row r="3986" spans="1:9" ht="15" x14ac:dyDescent="0.2">
      <c r="A3986" s="302">
        <v>218</v>
      </c>
      <c r="B3986" s="626" t="s">
        <v>9355</v>
      </c>
      <c r="D3986" s="626" t="s">
        <v>9591</v>
      </c>
      <c r="E3986" s="508" t="s">
        <v>1276</v>
      </c>
      <c r="F3986" s="508" t="s">
        <v>350</v>
      </c>
      <c r="G3986" s="626">
        <v>300</v>
      </c>
      <c r="H3986" s="607">
        <f t="shared" si="101"/>
        <v>240</v>
      </c>
      <c r="I3986" s="607">
        <f t="shared" si="102"/>
        <v>60</v>
      </c>
    </row>
    <row r="3987" spans="1:9" ht="15" x14ac:dyDescent="0.2">
      <c r="A3987" s="302">
        <v>219</v>
      </c>
      <c r="B3987" s="626" t="s">
        <v>9356</v>
      </c>
      <c r="D3987" s="626" t="s">
        <v>9592</v>
      </c>
      <c r="E3987" s="508" t="s">
        <v>1276</v>
      </c>
      <c r="F3987" s="508" t="s">
        <v>350</v>
      </c>
      <c r="G3987" s="626">
        <v>300</v>
      </c>
      <c r="H3987" s="607">
        <f t="shared" si="101"/>
        <v>240</v>
      </c>
      <c r="I3987" s="607">
        <f t="shared" si="102"/>
        <v>60</v>
      </c>
    </row>
    <row r="3988" spans="1:9" ht="15" x14ac:dyDescent="0.2">
      <c r="A3988" s="302">
        <v>220</v>
      </c>
      <c r="B3988" s="626" t="s">
        <v>9357</v>
      </c>
      <c r="D3988" s="626" t="s">
        <v>9593</v>
      </c>
      <c r="E3988" s="508" t="s">
        <v>1276</v>
      </c>
      <c r="F3988" s="508" t="s">
        <v>350</v>
      </c>
      <c r="G3988" s="626">
        <v>300</v>
      </c>
      <c r="H3988" s="607">
        <f t="shared" si="101"/>
        <v>240</v>
      </c>
      <c r="I3988" s="607">
        <f t="shared" si="102"/>
        <v>60</v>
      </c>
    </row>
    <row r="3989" spans="1:9" ht="15" x14ac:dyDescent="0.2">
      <c r="A3989" s="302">
        <v>221</v>
      </c>
      <c r="B3989" s="626" t="s">
        <v>9358</v>
      </c>
      <c r="D3989" s="626" t="s">
        <v>9594</v>
      </c>
      <c r="E3989" s="508" t="s">
        <v>1276</v>
      </c>
      <c r="F3989" s="508" t="s">
        <v>350</v>
      </c>
      <c r="G3989" s="626">
        <v>300</v>
      </c>
      <c r="H3989" s="607">
        <f t="shared" si="101"/>
        <v>240</v>
      </c>
      <c r="I3989" s="607">
        <f t="shared" si="102"/>
        <v>60</v>
      </c>
    </row>
    <row r="3990" spans="1:9" ht="15" x14ac:dyDescent="0.2">
      <c r="A3990" s="302">
        <v>222</v>
      </c>
      <c r="B3990" s="626" t="s">
        <v>9359</v>
      </c>
      <c r="D3990" s="626" t="s">
        <v>9595</v>
      </c>
      <c r="E3990" s="508" t="s">
        <v>1276</v>
      </c>
      <c r="F3990" s="508" t="s">
        <v>350</v>
      </c>
      <c r="G3990" s="626">
        <v>300</v>
      </c>
      <c r="H3990" s="607">
        <f t="shared" si="101"/>
        <v>240</v>
      </c>
      <c r="I3990" s="607">
        <f t="shared" si="102"/>
        <v>60</v>
      </c>
    </row>
    <row r="3991" spans="1:9" ht="15" x14ac:dyDescent="0.2">
      <c r="A3991" s="302">
        <v>223</v>
      </c>
      <c r="B3991" s="626" t="s">
        <v>9360</v>
      </c>
      <c r="D3991" s="626" t="s">
        <v>9596</v>
      </c>
      <c r="E3991" s="508" t="s">
        <v>1276</v>
      </c>
      <c r="F3991" s="508" t="s">
        <v>350</v>
      </c>
      <c r="G3991" s="626">
        <v>300</v>
      </c>
      <c r="H3991" s="607">
        <f t="shared" si="101"/>
        <v>240</v>
      </c>
      <c r="I3991" s="607">
        <f t="shared" si="102"/>
        <v>60</v>
      </c>
    </row>
    <row r="3992" spans="1:9" ht="15" x14ac:dyDescent="0.2">
      <c r="A3992" s="302">
        <v>224</v>
      </c>
      <c r="B3992" s="626" t="s">
        <v>9361</v>
      </c>
      <c r="D3992" s="626" t="s">
        <v>9597</v>
      </c>
      <c r="E3992" s="508" t="s">
        <v>1276</v>
      </c>
      <c r="F3992" s="508" t="s">
        <v>350</v>
      </c>
      <c r="G3992" s="626">
        <v>300</v>
      </c>
      <c r="H3992" s="607">
        <f t="shared" si="101"/>
        <v>240</v>
      </c>
      <c r="I3992" s="607">
        <f t="shared" si="102"/>
        <v>60</v>
      </c>
    </row>
    <row r="3993" spans="1:9" ht="15" x14ac:dyDescent="0.2">
      <c r="A3993" s="302">
        <v>225</v>
      </c>
      <c r="B3993" s="626" t="s">
        <v>9362</v>
      </c>
      <c r="D3993" s="626" t="s">
        <v>9598</v>
      </c>
      <c r="E3993" s="508" t="s">
        <v>1276</v>
      </c>
      <c r="F3993" s="508" t="s">
        <v>350</v>
      </c>
      <c r="G3993" s="626">
        <v>300</v>
      </c>
      <c r="H3993" s="607">
        <f t="shared" si="101"/>
        <v>240</v>
      </c>
      <c r="I3993" s="607">
        <f t="shared" si="102"/>
        <v>60</v>
      </c>
    </row>
    <row r="3994" spans="1:9" ht="15" x14ac:dyDescent="0.2">
      <c r="A3994" s="302">
        <v>226</v>
      </c>
      <c r="B3994" s="626" t="s">
        <v>9363</v>
      </c>
      <c r="D3994" s="626" t="s">
        <v>9599</v>
      </c>
      <c r="E3994" s="508" t="s">
        <v>1276</v>
      </c>
      <c r="F3994" s="508" t="s">
        <v>350</v>
      </c>
      <c r="G3994" s="626">
        <v>300</v>
      </c>
      <c r="H3994" s="607">
        <f t="shared" si="101"/>
        <v>240</v>
      </c>
      <c r="I3994" s="607">
        <f t="shared" si="102"/>
        <v>60</v>
      </c>
    </row>
    <row r="3995" spans="1:9" ht="15" x14ac:dyDescent="0.2">
      <c r="A3995" s="302">
        <v>227</v>
      </c>
      <c r="B3995" s="626" t="s">
        <v>9364</v>
      </c>
      <c r="D3995" s="626" t="s">
        <v>9600</v>
      </c>
      <c r="E3995" s="508" t="s">
        <v>1276</v>
      </c>
      <c r="F3995" s="508" t="s">
        <v>350</v>
      </c>
      <c r="G3995" s="626">
        <v>300</v>
      </c>
      <c r="H3995" s="607">
        <f t="shared" si="101"/>
        <v>240</v>
      </c>
      <c r="I3995" s="607">
        <f t="shared" si="102"/>
        <v>60</v>
      </c>
    </row>
    <row r="3996" spans="1:9" ht="15" x14ac:dyDescent="0.2">
      <c r="A3996" s="302">
        <v>228</v>
      </c>
      <c r="B3996" s="626" t="s">
        <v>9365</v>
      </c>
      <c r="D3996" s="626" t="s">
        <v>9601</v>
      </c>
      <c r="E3996" s="508" t="s">
        <v>1276</v>
      </c>
      <c r="F3996" s="508" t="s">
        <v>350</v>
      </c>
      <c r="G3996" s="626">
        <v>100</v>
      </c>
      <c r="H3996" s="607">
        <f t="shared" si="101"/>
        <v>80</v>
      </c>
      <c r="I3996" s="607">
        <f t="shared" si="102"/>
        <v>20</v>
      </c>
    </row>
    <row r="3997" spans="1:9" ht="15" x14ac:dyDescent="0.2">
      <c r="A3997" s="302">
        <v>229</v>
      </c>
      <c r="B3997" s="626" t="s">
        <v>9366</v>
      </c>
      <c r="D3997" s="626" t="s">
        <v>9602</v>
      </c>
      <c r="E3997" s="508" t="s">
        <v>1276</v>
      </c>
      <c r="F3997" s="508" t="s">
        <v>350</v>
      </c>
      <c r="G3997" s="626">
        <v>100</v>
      </c>
      <c r="H3997" s="607">
        <f t="shared" si="101"/>
        <v>80</v>
      </c>
      <c r="I3997" s="607">
        <f t="shared" si="102"/>
        <v>20</v>
      </c>
    </row>
    <row r="3998" spans="1:9" ht="15" x14ac:dyDescent="0.2">
      <c r="A3998" s="302">
        <v>230</v>
      </c>
      <c r="B3998" s="626" t="s">
        <v>9367</v>
      </c>
      <c r="D3998" s="626" t="s">
        <v>9603</v>
      </c>
      <c r="E3998" s="508" t="s">
        <v>1276</v>
      </c>
      <c r="F3998" s="508" t="s">
        <v>350</v>
      </c>
      <c r="G3998" s="626">
        <v>100</v>
      </c>
      <c r="H3998" s="607">
        <f t="shared" si="101"/>
        <v>80</v>
      </c>
      <c r="I3998" s="607">
        <f t="shared" si="102"/>
        <v>20</v>
      </c>
    </row>
    <row r="3999" spans="1:9" ht="15" x14ac:dyDescent="0.2">
      <c r="A3999" s="302">
        <v>231</v>
      </c>
      <c r="B3999" s="626" t="s">
        <v>9368</v>
      </c>
      <c r="D3999" s="626" t="s">
        <v>9604</v>
      </c>
      <c r="E3999" s="508" t="s">
        <v>1276</v>
      </c>
      <c r="F3999" s="508" t="s">
        <v>350</v>
      </c>
      <c r="G3999" s="626">
        <v>200</v>
      </c>
      <c r="H3999" s="607">
        <f t="shared" si="101"/>
        <v>160</v>
      </c>
      <c r="I3999" s="607">
        <f t="shared" si="102"/>
        <v>40</v>
      </c>
    </row>
    <row r="4000" spans="1:9" ht="15" x14ac:dyDescent="0.2">
      <c r="A4000" s="302">
        <v>232</v>
      </c>
      <c r="B4000" s="626" t="s">
        <v>9369</v>
      </c>
      <c r="D4000" s="626" t="s">
        <v>9605</v>
      </c>
      <c r="E4000" s="508" t="s">
        <v>1276</v>
      </c>
      <c r="F4000" s="508" t="s">
        <v>350</v>
      </c>
      <c r="G4000" s="626">
        <v>300</v>
      </c>
      <c r="H4000" s="607">
        <f t="shared" si="101"/>
        <v>240</v>
      </c>
      <c r="I4000" s="607">
        <f t="shared" si="102"/>
        <v>60</v>
      </c>
    </row>
    <row r="4001" spans="1:9" ht="15" x14ac:dyDescent="0.2">
      <c r="A4001" s="302">
        <v>233</v>
      </c>
      <c r="B4001" s="626" t="s">
        <v>9370</v>
      </c>
      <c r="D4001" s="626" t="s">
        <v>9606</v>
      </c>
      <c r="E4001" s="508" t="s">
        <v>1276</v>
      </c>
      <c r="F4001" s="508" t="s">
        <v>350</v>
      </c>
      <c r="G4001" s="626">
        <v>200</v>
      </c>
      <c r="H4001" s="607">
        <f t="shared" si="101"/>
        <v>160</v>
      </c>
      <c r="I4001" s="607">
        <f t="shared" si="102"/>
        <v>40</v>
      </c>
    </row>
    <row r="4002" spans="1:9" ht="15" x14ac:dyDescent="0.2">
      <c r="A4002" s="302">
        <v>234</v>
      </c>
      <c r="B4002" s="626" t="s">
        <v>9371</v>
      </c>
      <c r="D4002" s="626" t="s">
        <v>9607</v>
      </c>
      <c r="E4002" s="508" t="s">
        <v>1276</v>
      </c>
      <c r="F4002" s="508" t="s">
        <v>350</v>
      </c>
      <c r="G4002" s="626">
        <v>300</v>
      </c>
      <c r="H4002" s="607">
        <f t="shared" si="101"/>
        <v>240</v>
      </c>
      <c r="I4002" s="607">
        <f t="shared" si="102"/>
        <v>60</v>
      </c>
    </row>
    <row r="4003" spans="1:9" ht="15" x14ac:dyDescent="0.2">
      <c r="A4003" s="302">
        <v>235</v>
      </c>
      <c r="B4003" s="626" t="s">
        <v>9372</v>
      </c>
      <c r="D4003" s="626" t="s">
        <v>9608</v>
      </c>
      <c r="E4003" s="508" t="s">
        <v>1276</v>
      </c>
      <c r="F4003" s="508" t="s">
        <v>350</v>
      </c>
      <c r="G4003" s="626">
        <v>300</v>
      </c>
      <c r="H4003" s="607">
        <f t="shared" si="101"/>
        <v>240</v>
      </c>
      <c r="I4003" s="607">
        <f t="shared" si="102"/>
        <v>60</v>
      </c>
    </row>
    <row r="4004" spans="1:9" ht="15" x14ac:dyDescent="0.2">
      <c r="A4004" s="302">
        <v>236</v>
      </c>
      <c r="B4004" s="626" t="s">
        <v>9373</v>
      </c>
      <c r="D4004" s="626" t="s">
        <v>9609</v>
      </c>
      <c r="E4004" s="508" t="s">
        <v>1276</v>
      </c>
      <c r="F4004" s="508" t="s">
        <v>350</v>
      </c>
      <c r="G4004" s="626">
        <v>300</v>
      </c>
      <c r="H4004" s="607">
        <f t="shared" si="101"/>
        <v>240</v>
      </c>
      <c r="I4004" s="607">
        <f t="shared" si="102"/>
        <v>60</v>
      </c>
    </row>
    <row r="4005" spans="1:9" ht="15" x14ac:dyDescent="0.2">
      <c r="A4005" s="302">
        <v>237</v>
      </c>
      <c r="B4005" s="626" t="s">
        <v>9374</v>
      </c>
      <c r="D4005" s="626" t="s">
        <v>9610</v>
      </c>
      <c r="E4005" s="508" t="s">
        <v>1276</v>
      </c>
      <c r="F4005" s="508" t="s">
        <v>350</v>
      </c>
      <c r="G4005" s="626">
        <v>300</v>
      </c>
      <c r="H4005" s="607">
        <f t="shared" si="101"/>
        <v>240</v>
      </c>
      <c r="I4005" s="607">
        <f t="shared" si="102"/>
        <v>60</v>
      </c>
    </row>
    <row r="4006" spans="1:9" ht="15" x14ac:dyDescent="0.2">
      <c r="A4006" s="302">
        <v>238</v>
      </c>
      <c r="B4006" s="626" t="s">
        <v>9375</v>
      </c>
      <c r="D4006" s="626" t="s">
        <v>9611</v>
      </c>
      <c r="E4006" s="508" t="s">
        <v>1276</v>
      </c>
      <c r="F4006" s="508" t="s">
        <v>350</v>
      </c>
      <c r="G4006" s="626">
        <v>200</v>
      </c>
      <c r="H4006" s="607">
        <f t="shared" si="101"/>
        <v>160</v>
      </c>
      <c r="I4006" s="607">
        <f t="shared" si="102"/>
        <v>40</v>
      </c>
    </row>
    <row r="4007" spans="1:9" ht="15" x14ac:dyDescent="0.2">
      <c r="A4007" s="302">
        <v>239</v>
      </c>
      <c r="B4007" s="626" t="s">
        <v>9376</v>
      </c>
      <c r="D4007" s="626" t="s">
        <v>9612</v>
      </c>
      <c r="E4007" s="508" t="s">
        <v>1276</v>
      </c>
      <c r="F4007" s="508" t="s">
        <v>350</v>
      </c>
      <c r="G4007" s="626">
        <v>100</v>
      </c>
      <c r="H4007" s="607">
        <f t="shared" si="101"/>
        <v>80</v>
      </c>
      <c r="I4007" s="607">
        <f t="shared" si="102"/>
        <v>20</v>
      </c>
    </row>
    <row r="4008" spans="1:9" ht="15" x14ac:dyDescent="0.2">
      <c r="A4008" s="302">
        <v>240</v>
      </c>
      <c r="B4008" s="626" t="s">
        <v>9377</v>
      </c>
      <c r="D4008" s="626" t="s">
        <v>9613</v>
      </c>
      <c r="E4008" s="508" t="s">
        <v>1276</v>
      </c>
      <c r="F4008" s="508" t="s">
        <v>350</v>
      </c>
      <c r="G4008" s="626">
        <v>100</v>
      </c>
      <c r="H4008" s="607">
        <f t="shared" si="101"/>
        <v>80</v>
      </c>
      <c r="I4008" s="607">
        <f t="shared" si="102"/>
        <v>20</v>
      </c>
    </row>
    <row r="4009" spans="1:9" ht="15" x14ac:dyDescent="0.2">
      <c r="A4009" s="302">
        <v>241</v>
      </c>
      <c r="B4009" s="626" t="s">
        <v>9378</v>
      </c>
      <c r="D4009" s="626" t="s">
        <v>9614</v>
      </c>
      <c r="E4009" s="508" t="s">
        <v>1276</v>
      </c>
      <c r="F4009" s="508" t="s">
        <v>350</v>
      </c>
      <c r="G4009" s="626">
        <v>100</v>
      </c>
      <c r="H4009" s="607">
        <f t="shared" si="101"/>
        <v>80</v>
      </c>
      <c r="I4009" s="607">
        <f t="shared" si="102"/>
        <v>20</v>
      </c>
    </row>
    <row r="4010" spans="1:9" ht="15" x14ac:dyDescent="0.2">
      <c r="A4010" s="302">
        <v>242</v>
      </c>
      <c r="B4010" s="626" t="s">
        <v>9379</v>
      </c>
      <c r="D4010" s="626" t="s">
        <v>9615</v>
      </c>
      <c r="E4010" s="508" t="s">
        <v>1276</v>
      </c>
      <c r="F4010" s="508" t="s">
        <v>350</v>
      </c>
      <c r="G4010" s="626">
        <v>100</v>
      </c>
      <c r="H4010" s="607">
        <f t="shared" si="101"/>
        <v>80</v>
      </c>
      <c r="I4010" s="607">
        <f t="shared" si="102"/>
        <v>20</v>
      </c>
    </row>
    <row r="4011" spans="1:9" ht="15" x14ac:dyDescent="0.2">
      <c r="A4011" s="302">
        <v>243</v>
      </c>
      <c r="B4011" s="626" t="s">
        <v>9380</v>
      </c>
      <c r="D4011" s="626" t="s">
        <v>9616</v>
      </c>
      <c r="E4011" s="508" t="s">
        <v>1276</v>
      </c>
      <c r="F4011" s="508" t="s">
        <v>350</v>
      </c>
      <c r="G4011" s="626">
        <v>100</v>
      </c>
      <c r="H4011" s="607">
        <f t="shared" si="101"/>
        <v>80</v>
      </c>
      <c r="I4011" s="607">
        <f t="shared" si="102"/>
        <v>20</v>
      </c>
    </row>
    <row r="4012" spans="1:9" ht="15" x14ac:dyDescent="0.2">
      <c r="A4012" s="302">
        <v>244</v>
      </c>
      <c r="B4012" s="626" t="s">
        <v>9381</v>
      </c>
      <c r="D4012" s="626" t="s">
        <v>9617</v>
      </c>
      <c r="E4012" s="508" t="s">
        <v>1276</v>
      </c>
      <c r="F4012" s="508" t="s">
        <v>350</v>
      </c>
      <c r="G4012" s="626">
        <v>100</v>
      </c>
      <c r="H4012" s="607">
        <f t="shared" si="101"/>
        <v>80</v>
      </c>
      <c r="I4012" s="607">
        <f t="shared" si="102"/>
        <v>20</v>
      </c>
    </row>
    <row r="4013" spans="1:9" ht="15" x14ac:dyDescent="0.2">
      <c r="A4013" s="302">
        <v>245</v>
      </c>
      <c r="B4013" s="626" t="s">
        <v>9382</v>
      </c>
      <c r="D4013" s="626" t="s">
        <v>9618</v>
      </c>
      <c r="E4013" s="508" t="s">
        <v>1276</v>
      </c>
      <c r="F4013" s="508" t="s">
        <v>350</v>
      </c>
      <c r="G4013" s="626">
        <v>100</v>
      </c>
      <c r="H4013" s="607">
        <f t="shared" si="101"/>
        <v>80</v>
      </c>
      <c r="I4013" s="607">
        <f t="shared" si="102"/>
        <v>20</v>
      </c>
    </row>
    <row r="4014" spans="1:9" ht="15" x14ac:dyDescent="0.2">
      <c r="A4014" s="302">
        <v>246</v>
      </c>
      <c r="B4014" s="626" t="s">
        <v>9383</v>
      </c>
      <c r="D4014" s="626" t="s">
        <v>9619</v>
      </c>
      <c r="E4014" s="508" t="s">
        <v>1276</v>
      </c>
      <c r="F4014" s="508" t="s">
        <v>350</v>
      </c>
      <c r="G4014" s="626">
        <v>100</v>
      </c>
      <c r="H4014" s="607">
        <f t="shared" si="101"/>
        <v>80</v>
      </c>
      <c r="I4014" s="607">
        <f t="shared" si="102"/>
        <v>20</v>
      </c>
    </row>
    <row r="4015" spans="1:9" ht="15" x14ac:dyDescent="0.2">
      <c r="A4015" s="302">
        <v>247</v>
      </c>
      <c r="B4015" s="626" t="s">
        <v>9384</v>
      </c>
      <c r="D4015" s="626" t="s">
        <v>9620</v>
      </c>
      <c r="E4015" s="508" t="s">
        <v>1276</v>
      </c>
      <c r="F4015" s="508" t="s">
        <v>350</v>
      </c>
      <c r="G4015" s="626">
        <v>100</v>
      </c>
      <c r="H4015" s="607">
        <f t="shared" si="101"/>
        <v>80</v>
      </c>
      <c r="I4015" s="607">
        <f t="shared" si="102"/>
        <v>20</v>
      </c>
    </row>
    <row r="4016" spans="1:9" ht="15" x14ac:dyDescent="0.2">
      <c r="A4016" s="302">
        <v>248</v>
      </c>
      <c r="B4016" s="626" t="s">
        <v>9385</v>
      </c>
      <c r="D4016" s="626" t="s">
        <v>9621</v>
      </c>
      <c r="E4016" s="508" t="s">
        <v>1276</v>
      </c>
      <c r="F4016" s="508" t="s">
        <v>350</v>
      </c>
      <c r="G4016" s="626">
        <v>100</v>
      </c>
      <c r="H4016" s="607">
        <f t="shared" si="101"/>
        <v>80</v>
      </c>
      <c r="I4016" s="607">
        <f t="shared" si="102"/>
        <v>20</v>
      </c>
    </row>
    <row r="4017" spans="1:9" ht="15" x14ac:dyDescent="0.2">
      <c r="A4017" s="302">
        <v>249</v>
      </c>
      <c r="B4017" s="626" t="s">
        <v>9386</v>
      </c>
      <c r="D4017" s="626" t="s">
        <v>9622</v>
      </c>
      <c r="E4017" s="508" t="s">
        <v>1276</v>
      </c>
      <c r="F4017" s="508" t="s">
        <v>350</v>
      </c>
      <c r="G4017" s="626">
        <v>100</v>
      </c>
      <c r="H4017" s="607">
        <f t="shared" si="101"/>
        <v>80</v>
      </c>
      <c r="I4017" s="607">
        <f t="shared" si="102"/>
        <v>20</v>
      </c>
    </row>
    <row r="4018" spans="1:9" ht="15" x14ac:dyDescent="0.2">
      <c r="A4018" s="302">
        <v>250</v>
      </c>
      <c r="B4018" s="626" t="s">
        <v>9387</v>
      </c>
      <c r="D4018" s="626" t="s">
        <v>9623</v>
      </c>
      <c r="E4018" s="508" t="s">
        <v>1276</v>
      </c>
      <c r="F4018" s="508" t="s">
        <v>350</v>
      </c>
      <c r="G4018" s="626">
        <v>100</v>
      </c>
      <c r="H4018" s="607">
        <f t="shared" si="101"/>
        <v>80</v>
      </c>
      <c r="I4018" s="607">
        <f t="shared" si="102"/>
        <v>20</v>
      </c>
    </row>
    <row r="4019" spans="1:9" ht="15" x14ac:dyDescent="0.2">
      <c r="A4019" s="302">
        <v>251</v>
      </c>
      <c r="B4019" s="626" t="s">
        <v>9388</v>
      </c>
      <c r="D4019" s="626" t="s">
        <v>9624</v>
      </c>
      <c r="E4019" s="508" t="s">
        <v>1276</v>
      </c>
      <c r="F4019" s="508" t="s">
        <v>350</v>
      </c>
      <c r="G4019" s="626">
        <v>100</v>
      </c>
      <c r="H4019" s="607">
        <f t="shared" si="101"/>
        <v>80</v>
      </c>
      <c r="I4019" s="607">
        <f t="shared" si="102"/>
        <v>20</v>
      </c>
    </row>
    <row r="4020" spans="1:9" ht="15" x14ac:dyDescent="0.2">
      <c r="A4020" s="302">
        <v>252</v>
      </c>
      <c r="B4020" s="626" t="s">
        <v>9389</v>
      </c>
      <c r="D4020" s="626" t="s">
        <v>9625</v>
      </c>
      <c r="E4020" s="508" t="s">
        <v>1276</v>
      </c>
      <c r="F4020" s="508" t="s">
        <v>350</v>
      </c>
      <c r="G4020" s="626">
        <v>100</v>
      </c>
      <c r="H4020" s="607">
        <f t="shared" si="101"/>
        <v>80</v>
      </c>
      <c r="I4020" s="607">
        <f t="shared" si="102"/>
        <v>20</v>
      </c>
    </row>
    <row r="4021" spans="1:9" ht="15" x14ac:dyDescent="0.2">
      <c r="A4021" s="302">
        <v>253</v>
      </c>
      <c r="B4021" s="626" t="s">
        <v>9390</v>
      </c>
      <c r="D4021" s="626" t="s">
        <v>9626</v>
      </c>
      <c r="E4021" s="508" t="s">
        <v>1276</v>
      </c>
      <c r="F4021" s="508" t="s">
        <v>350</v>
      </c>
      <c r="G4021" s="626">
        <v>100</v>
      </c>
      <c r="H4021" s="607">
        <f t="shared" si="101"/>
        <v>80</v>
      </c>
      <c r="I4021" s="607">
        <f t="shared" si="102"/>
        <v>20</v>
      </c>
    </row>
    <row r="4022" spans="1:9" ht="15" x14ac:dyDescent="0.2">
      <c r="A4022" s="302">
        <v>254</v>
      </c>
      <c r="B4022" s="626" t="s">
        <v>9391</v>
      </c>
      <c r="D4022" s="626" t="s">
        <v>9627</v>
      </c>
      <c r="E4022" s="508" t="s">
        <v>1276</v>
      </c>
      <c r="F4022" s="508" t="s">
        <v>350</v>
      </c>
      <c r="G4022" s="626">
        <v>100</v>
      </c>
      <c r="H4022" s="607">
        <f t="shared" si="101"/>
        <v>80</v>
      </c>
      <c r="I4022" s="607">
        <f t="shared" si="102"/>
        <v>20</v>
      </c>
    </row>
    <row r="4023" spans="1:9" ht="15" x14ac:dyDescent="0.2">
      <c r="A4023" s="302">
        <v>255</v>
      </c>
      <c r="B4023" s="626" t="s">
        <v>9392</v>
      </c>
      <c r="D4023" s="626" t="s">
        <v>9628</v>
      </c>
      <c r="E4023" s="508" t="s">
        <v>1276</v>
      </c>
      <c r="F4023" s="508" t="s">
        <v>350</v>
      </c>
      <c r="G4023" s="626">
        <v>100</v>
      </c>
      <c r="H4023" s="607">
        <f t="shared" si="101"/>
        <v>80</v>
      </c>
      <c r="I4023" s="607">
        <f t="shared" si="102"/>
        <v>20</v>
      </c>
    </row>
    <row r="4024" spans="1:9" ht="15" x14ac:dyDescent="0.2">
      <c r="A4024" s="302">
        <v>256</v>
      </c>
      <c r="B4024" s="626" t="s">
        <v>9393</v>
      </c>
      <c r="D4024" s="626" t="s">
        <v>9629</v>
      </c>
      <c r="E4024" s="508" t="s">
        <v>1276</v>
      </c>
      <c r="F4024" s="508" t="s">
        <v>350</v>
      </c>
      <c r="G4024" s="626">
        <v>100</v>
      </c>
      <c r="H4024" s="607">
        <f t="shared" si="101"/>
        <v>80</v>
      </c>
      <c r="I4024" s="607">
        <f t="shared" si="102"/>
        <v>20</v>
      </c>
    </row>
    <row r="4025" spans="1:9" ht="15" x14ac:dyDescent="0.2">
      <c r="A4025" s="302">
        <v>257</v>
      </c>
      <c r="B4025" s="626" t="s">
        <v>9394</v>
      </c>
      <c r="D4025" s="626" t="s">
        <v>9630</v>
      </c>
      <c r="E4025" s="508" t="s">
        <v>1276</v>
      </c>
      <c r="F4025" s="508" t="s">
        <v>350</v>
      </c>
      <c r="G4025" s="626">
        <v>100</v>
      </c>
      <c r="H4025" s="607">
        <f t="shared" si="101"/>
        <v>80</v>
      </c>
      <c r="I4025" s="607">
        <f t="shared" si="102"/>
        <v>20</v>
      </c>
    </row>
    <row r="4026" spans="1:9" ht="15" x14ac:dyDescent="0.2">
      <c r="A4026" s="302">
        <v>258</v>
      </c>
      <c r="B4026" s="626" t="s">
        <v>9395</v>
      </c>
      <c r="D4026" s="626" t="s">
        <v>9631</v>
      </c>
      <c r="E4026" s="508" t="s">
        <v>1276</v>
      </c>
      <c r="F4026" s="508" t="s">
        <v>350</v>
      </c>
      <c r="G4026" s="626">
        <v>100</v>
      </c>
      <c r="H4026" s="607">
        <f t="shared" ref="H4026:H4089" si="103">G4026-I4026</f>
        <v>80</v>
      </c>
      <c r="I4026" s="607">
        <f t="shared" ref="I4026:I4089" si="104">G4026*0.2</f>
        <v>20</v>
      </c>
    </row>
    <row r="4027" spans="1:9" ht="15" x14ac:dyDescent="0.2">
      <c r="A4027" s="302">
        <v>259</v>
      </c>
      <c r="B4027" s="626" t="s">
        <v>9396</v>
      </c>
      <c r="D4027" s="626" t="s">
        <v>9632</v>
      </c>
      <c r="E4027" s="508" t="s">
        <v>1276</v>
      </c>
      <c r="F4027" s="508" t="s">
        <v>350</v>
      </c>
      <c r="G4027" s="626">
        <v>100</v>
      </c>
      <c r="H4027" s="607">
        <f t="shared" si="103"/>
        <v>80</v>
      </c>
      <c r="I4027" s="607">
        <f t="shared" si="104"/>
        <v>20</v>
      </c>
    </row>
    <row r="4028" spans="1:9" ht="15" x14ac:dyDescent="0.2">
      <c r="A4028" s="302">
        <v>260</v>
      </c>
      <c r="B4028" s="626" t="s">
        <v>9397</v>
      </c>
      <c r="D4028" s="626" t="s">
        <v>9633</v>
      </c>
      <c r="E4028" s="508" t="s">
        <v>1276</v>
      </c>
      <c r="F4028" s="508" t="s">
        <v>350</v>
      </c>
      <c r="G4028" s="626">
        <v>100</v>
      </c>
      <c r="H4028" s="607">
        <f t="shared" si="103"/>
        <v>80</v>
      </c>
      <c r="I4028" s="607">
        <f t="shared" si="104"/>
        <v>20</v>
      </c>
    </row>
    <row r="4029" spans="1:9" ht="15" x14ac:dyDescent="0.2">
      <c r="A4029" s="302">
        <v>261</v>
      </c>
      <c r="B4029" s="626" t="s">
        <v>9398</v>
      </c>
      <c r="D4029" s="626" t="s">
        <v>9634</v>
      </c>
      <c r="E4029" s="508" t="s">
        <v>1276</v>
      </c>
      <c r="F4029" s="508" t="s">
        <v>350</v>
      </c>
      <c r="G4029" s="626">
        <v>100</v>
      </c>
      <c r="H4029" s="607">
        <f t="shared" si="103"/>
        <v>80</v>
      </c>
      <c r="I4029" s="607">
        <f t="shared" si="104"/>
        <v>20</v>
      </c>
    </row>
    <row r="4030" spans="1:9" ht="15" x14ac:dyDescent="0.2">
      <c r="A4030" s="302">
        <v>262</v>
      </c>
      <c r="B4030" s="626" t="s">
        <v>9651</v>
      </c>
      <c r="C4030" s="15"/>
      <c r="D4030" s="626" t="s">
        <v>9677</v>
      </c>
      <c r="E4030" s="508" t="s">
        <v>1276</v>
      </c>
      <c r="F4030" s="508" t="s">
        <v>350</v>
      </c>
      <c r="G4030" s="626">
        <v>625</v>
      </c>
      <c r="H4030" s="607">
        <f t="shared" si="103"/>
        <v>500</v>
      </c>
      <c r="I4030" s="607">
        <f t="shared" si="104"/>
        <v>125</v>
      </c>
    </row>
    <row r="4031" spans="1:9" ht="15" x14ac:dyDescent="0.2">
      <c r="A4031" s="302">
        <v>263</v>
      </c>
      <c r="B4031" s="626" t="s">
        <v>9652</v>
      </c>
      <c r="C4031" s="15"/>
      <c r="D4031" s="626" t="s">
        <v>538</v>
      </c>
      <c r="E4031" s="508" t="s">
        <v>1276</v>
      </c>
      <c r="F4031" s="508" t="s">
        <v>350</v>
      </c>
      <c r="G4031" s="626">
        <v>625</v>
      </c>
      <c r="H4031" s="607">
        <f t="shared" si="103"/>
        <v>500</v>
      </c>
      <c r="I4031" s="607">
        <f t="shared" si="104"/>
        <v>125</v>
      </c>
    </row>
    <row r="4032" spans="1:9" ht="15" x14ac:dyDescent="0.2">
      <c r="A4032" s="302">
        <v>264</v>
      </c>
      <c r="B4032" s="626" t="s">
        <v>9653</v>
      </c>
      <c r="C4032" s="15"/>
      <c r="D4032" s="626" t="s">
        <v>540</v>
      </c>
      <c r="E4032" s="508" t="s">
        <v>1276</v>
      </c>
      <c r="F4032" s="508" t="s">
        <v>350</v>
      </c>
      <c r="G4032" s="626">
        <v>625</v>
      </c>
      <c r="H4032" s="607">
        <f t="shared" si="103"/>
        <v>500</v>
      </c>
      <c r="I4032" s="607">
        <f t="shared" si="104"/>
        <v>125</v>
      </c>
    </row>
    <row r="4033" spans="1:9" ht="15" x14ac:dyDescent="0.2">
      <c r="A4033" s="302">
        <v>265</v>
      </c>
      <c r="B4033" s="626" t="s">
        <v>9657</v>
      </c>
      <c r="C4033" s="15"/>
      <c r="D4033" s="626" t="s">
        <v>9680</v>
      </c>
      <c r="E4033" s="508" t="s">
        <v>1276</v>
      </c>
      <c r="F4033" s="508" t="s">
        <v>350</v>
      </c>
      <c r="G4033" s="626">
        <v>625</v>
      </c>
      <c r="H4033" s="607">
        <f t="shared" si="103"/>
        <v>500</v>
      </c>
      <c r="I4033" s="607">
        <f t="shared" si="104"/>
        <v>125</v>
      </c>
    </row>
    <row r="4034" spans="1:9" ht="15" x14ac:dyDescent="0.2">
      <c r="A4034" s="302">
        <v>266</v>
      </c>
      <c r="B4034" s="626" t="s">
        <v>9687</v>
      </c>
      <c r="D4034" s="626" t="s">
        <v>9708</v>
      </c>
      <c r="E4034" s="508" t="s">
        <v>1276</v>
      </c>
      <c r="F4034" s="508" t="s">
        <v>350</v>
      </c>
      <c r="G4034" s="626">
        <v>1875</v>
      </c>
      <c r="H4034" s="607">
        <f t="shared" si="103"/>
        <v>1500</v>
      </c>
      <c r="I4034" s="607">
        <f t="shared" si="104"/>
        <v>375</v>
      </c>
    </row>
    <row r="4035" spans="1:9" ht="15" x14ac:dyDescent="0.2">
      <c r="A4035" s="302">
        <v>267</v>
      </c>
      <c r="B4035" s="626" t="s">
        <v>9139</v>
      </c>
      <c r="D4035" s="626" t="s">
        <v>1270</v>
      </c>
      <c r="E4035" s="508" t="s">
        <v>1276</v>
      </c>
      <c r="F4035" s="508" t="s">
        <v>350</v>
      </c>
      <c r="G4035" s="626">
        <v>2500</v>
      </c>
      <c r="H4035" s="607">
        <f t="shared" si="103"/>
        <v>2000</v>
      </c>
      <c r="I4035" s="607">
        <f t="shared" si="104"/>
        <v>500</v>
      </c>
    </row>
    <row r="4036" spans="1:9" ht="15" x14ac:dyDescent="0.2">
      <c r="A4036" s="302">
        <v>268</v>
      </c>
      <c r="B4036" s="626" t="s">
        <v>9688</v>
      </c>
      <c r="D4036" s="626" t="s">
        <v>9709</v>
      </c>
      <c r="E4036" s="508" t="s">
        <v>1276</v>
      </c>
      <c r="F4036" s="508" t="s">
        <v>350</v>
      </c>
      <c r="G4036" s="626">
        <v>1875</v>
      </c>
      <c r="H4036" s="607">
        <f t="shared" si="103"/>
        <v>1500</v>
      </c>
      <c r="I4036" s="607">
        <f t="shared" si="104"/>
        <v>375</v>
      </c>
    </row>
    <row r="4037" spans="1:9" ht="15" x14ac:dyDescent="0.2">
      <c r="A4037" s="302">
        <v>269</v>
      </c>
      <c r="B4037" s="626" t="s">
        <v>9689</v>
      </c>
      <c r="D4037" s="626" t="s">
        <v>9710</v>
      </c>
      <c r="E4037" s="508" t="s">
        <v>1276</v>
      </c>
      <c r="F4037" s="508" t="s">
        <v>350</v>
      </c>
      <c r="G4037" s="626">
        <v>1875</v>
      </c>
      <c r="H4037" s="607">
        <f t="shared" si="103"/>
        <v>1500</v>
      </c>
      <c r="I4037" s="607">
        <f t="shared" si="104"/>
        <v>375</v>
      </c>
    </row>
    <row r="4038" spans="1:9" ht="15" x14ac:dyDescent="0.2">
      <c r="A4038" s="302">
        <v>270</v>
      </c>
      <c r="B4038" s="626" t="s">
        <v>9690</v>
      </c>
      <c r="D4038" s="626" t="s">
        <v>9711</v>
      </c>
      <c r="E4038" s="508" t="s">
        <v>1276</v>
      </c>
      <c r="F4038" s="508" t="s">
        <v>350</v>
      </c>
      <c r="G4038" s="626">
        <v>2500</v>
      </c>
      <c r="H4038" s="607">
        <f t="shared" si="103"/>
        <v>2000</v>
      </c>
      <c r="I4038" s="607">
        <f t="shared" si="104"/>
        <v>500</v>
      </c>
    </row>
    <row r="4039" spans="1:9" ht="15" x14ac:dyDescent="0.2">
      <c r="A4039" s="302">
        <v>271</v>
      </c>
      <c r="B4039" s="626" t="s">
        <v>9691</v>
      </c>
      <c r="D4039" s="626" t="s">
        <v>9712</v>
      </c>
      <c r="E4039" s="508" t="s">
        <v>1276</v>
      </c>
      <c r="F4039" s="508" t="s">
        <v>350</v>
      </c>
      <c r="G4039" s="626">
        <v>2500</v>
      </c>
      <c r="H4039" s="607">
        <f t="shared" si="103"/>
        <v>2000</v>
      </c>
      <c r="I4039" s="607">
        <f t="shared" si="104"/>
        <v>500</v>
      </c>
    </row>
    <row r="4040" spans="1:9" ht="15" x14ac:dyDescent="0.2">
      <c r="A4040" s="302">
        <v>272</v>
      </c>
      <c r="B4040" s="626" t="s">
        <v>9692</v>
      </c>
      <c r="D4040" s="626" t="s">
        <v>9713</v>
      </c>
      <c r="E4040" s="508" t="s">
        <v>1276</v>
      </c>
      <c r="F4040" s="508" t="s">
        <v>350</v>
      </c>
      <c r="G4040" s="626">
        <v>2500</v>
      </c>
      <c r="H4040" s="607">
        <f t="shared" si="103"/>
        <v>2000</v>
      </c>
      <c r="I4040" s="607">
        <f t="shared" si="104"/>
        <v>500</v>
      </c>
    </row>
    <row r="4041" spans="1:9" ht="15" x14ac:dyDescent="0.2">
      <c r="A4041" s="302">
        <v>273</v>
      </c>
      <c r="B4041" s="626" t="s">
        <v>9693</v>
      </c>
      <c r="D4041" s="626" t="s">
        <v>9714</v>
      </c>
      <c r="E4041" s="508" t="s">
        <v>1276</v>
      </c>
      <c r="F4041" s="508" t="s">
        <v>350</v>
      </c>
      <c r="G4041" s="626">
        <v>2500</v>
      </c>
      <c r="H4041" s="607">
        <f t="shared" si="103"/>
        <v>2000</v>
      </c>
      <c r="I4041" s="607">
        <f t="shared" si="104"/>
        <v>500</v>
      </c>
    </row>
    <row r="4042" spans="1:9" ht="15" x14ac:dyDescent="0.2">
      <c r="A4042" s="302">
        <v>274</v>
      </c>
      <c r="B4042" s="626" t="s">
        <v>9635</v>
      </c>
      <c r="D4042" s="626" t="s">
        <v>9665</v>
      </c>
      <c r="E4042" s="508" t="s">
        <v>1276</v>
      </c>
      <c r="F4042" s="508" t="s">
        <v>350</v>
      </c>
      <c r="G4042" s="626">
        <v>2500</v>
      </c>
      <c r="H4042" s="607">
        <f t="shared" si="103"/>
        <v>2000</v>
      </c>
      <c r="I4042" s="607">
        <f t="shared" si="104"/>
        <v>500</v>
      </c>
    </row>
    <row r="4043" spans="1:9" ht="15" x14ac:dyDescent="0.2">
      <c r="A4043" s="302">
        <v>275</v>
      </c>
      <c r="B4043" s="626" t="s">
        <v>9636</v>
      </c>
      <c r="D4043" s="626" t="s">
        <v>9666</v>
      </c>
      <c r="E4043" s="508" t="s">
        <v>1276</v>
      </c>
      <c r="F4043" s="508" t="s">
        <v>350</v>
      </c>
      <c r="G4043" s="626">
        <v>2500</v>
      </c>
      <c r="H4043" s="607">
        <f t="shared" si="103"/>
        <v>2000</v>
      </c>
      <c r="I4043" s="607">
        <f t="shared" si="104"/>
        <v>500</v>
      </c>
    </row>
    <row r="4044" spans="1:9" ht="15" x14ac:dyDescent="0.2">
      <c r="A4044" s="302">
        <v>276</v>
      </c>
      <c r="B4044" s="626" t="s">
        <v>9639</v>
      </c>
      <c r="D4044" s="626" t="s">
        <v>9669</v>
      </c>
      <c r="E4044" s="508" t="s">
        <v>1276</v>
      </c>
      <c r="F4044" s="508" t="s">
        <v>350</v>
      </c>
      <c r="G4044" s="626">
        <v>2500</v>
      </c>
      <c r="H4044" s="607">
        <f t="shared" si="103"/>
        <v>2000</v>
      </c>
      <c r="I4044" s="607">
        <f t="shared" si="104"/>
        <v>500</v>
      </c>
    </row>
    <row r="4045" spans="1:9" ht="15" x14ac:dyDescent="0.2">
      <c r="A4045" s="302">
        <v>277</v>
      </c>
      <c r="B4045" s="626" t="s">
        <v>9694</v>
      </c>
      <c r="D4045" s="626" t="s">
        <v>9715</v>
      </c>
      <c r="E4045" s="508" t="s">
        <v>1276</v>
      </c>
      <c r="F4045" s="508" t="s">
        <v>350</v>
      </c>
      <c r="G4045" s="626">
        <v>1875</v>
      </c>
      <c r="H4045" s="607">
        <f t="shared" si="103"/>
        <v>1500</v>
      </c>
      <c r="I4045" s="607">
        <f t="shared" si="104"/>
        <v>375</v>
      </c>
    </row>
    <row r="4046" spans="1:9" ht="15" x14ac:dyDescent="0.2">
      <c r="A4046" s="302">
        <v>278</v>
      </c>
      <c r="B4046" s="626" t="s">
        <v>9695</v>
      </c>
      <c r="D4046" s="626" t="s">
        <v>543</v>
      </c>
      <c r="E4046" s="508" t="s">
        <v>1276</v>
      </c>
      <c r="F4046" s="508" t="s">
        <v>350</v>
      </c>
      <c r="G4046" s="626">
        <v>2500</v>
      </c>
      <c r="H4046" s="607">
        <f t="shared" si="103"/>
        <v>2000</v>
      </c>
      <c r="I4046" s="607">
        <f t="shared" si="104"/>
        <v>500</v>
      </c>
    </row>
    <row r="4047" spans="1:9" ht="15" x14ac:dyDescent="0.2">
      <c r="A4047" s="302">
        <v>279</v>
      </c>
      <c r="B4047" s="626" t="s">
        <v>9696</v>
      </c>
      <c r="D4047" s="626" t="s">
        <v>9136</v>
      </c>
      <c r="E4047" s="508" t="s">
        <v>1276</v>
      </c>
      <c r="F4047" s="508" t="s">
        <v>350</v>
      </c>
      <c r="G4047" s="626">
        <v>3750</v>
      </c>
      <c r="H4047" s="607">
        <f t="shared" si="103"/>
        <v>3000</v>
      </c>
      <c r="I4047" s="607">
        <f t="shared" si="104"/>
        <v>750</v>
      </c>
    </row>
    <row r="4048" spans="1:9" ht="15" x14ac:dyDescent="0.2">
      <c r="A4048" s="302">
        <v>280</v>
      </c>
      <c r="B4048" s="626" t="s">
        <v>9648</v>
      </c>
      <c r="D4048" s="626" t="s">
        <v>9674</v>
      </c>
      <c r="E4048" s="508" t="s">
        <v>1276</v>
      </c>
      <c r="F4048" s="508" t="s">
        <v>350</v>
      </c>
      <c r="G4048" s="626">
        <v>2500</v>
      </c>
      <c r="H4048" s="607">
        <f t="shared" si="103"/>
        <v>2000</v>
      </c>
      <c r="I4048" s="607">
        <f t="shared" si="104"/>
        <v>500</v>
      </c>
    </row>
    <row r="4049" spans="1:9" ht="15" x14ac:dyDescent="0.2">
      <c r="A4049" s="302">
        <v>281</v>
      </c>
      <c r="B4049" s="626" t="s">
        <v>9697</v>
      </c>
      <c r="D4049" s="626" t="s">
        <v>9672</v>
      </c>
      <c r="E4049" s="508" t="s">
        <v>1276</v>
      </c>
      <c r="F4049" s="508" t="s">
        <v>350</v>
      </c>
      <c r="G4049" s="626">
        <v>2500</v>
      </c>
      <c r="H4049" s="607">
        <f t="shared" si="103"/>
        <v>2000</v>
      </c>
      <c r="I4049" s="607">
        <f t="shared" si="104"/>
        <v>500</v>
      </c>
    </row>
    <row r="4050" spans="1:9" ht="15" x14ac:dyDescent="0.2">
      <c r="A4050" s="302">
        <v>282</v>
      </c>
      <c r="B4050" s="626" t="s">
        <v>9698</v>
      </c>
      <c r="D4050" s="626" t="s">
        <v>9716</v>
      </c>
      <c r="E4050" s="508" t="s">
        <v>1276</v>
      </c>
      <c r="F4050" s="508" t="s">
        <v>350</v>
      </c>
      <c r="G4050" s="626">
        <v>1875</v>
      </c>
      <c r="H4050" s="607">
        <f t="shared" si="103"/>
        <v>1500</v>
      </c>
      <c r="I4050" s="607">
        <f t="shared" si="104"/>
        <v>375</v>
      </c>
    </row>
    <row r="4051" spans="1:9" ht="15" x14ac:dyDescent="0.2">
      <c r="A4051" s="302">
        <v>283</v>
      </c>
      <c r="B4051" s="626" t="s">
        <v>9699</v>
      </c>
      <c r="D4051" s="626" t="s">
        <v>510</v>
      </c>
      <c r="E4051" s="508" t="s">
        <v>1276</v>
      </c>
      <c r="F4051" s="508" t="s">
        <v>350</v>
      </c>
      <c r="G4051" s="626">
        <v>2500</v>
      </c>
      <c r="H4051" s="607">
        <f t="shared" si="103"/>
        <v>2000</v>
      </c>
      <c r="I4051" s="607">
        <f t="shared" si="104"/>
        <v>500</v>
      </c>
    </row>
    <row r="4052" spans="1:9" ht="15" x14ac:dyDescent="0.2">
      <c r="A4052" s="302">
        <v>284</v>
      </c>
      <c r="B4052" s="626" t="s">
        <v>9637</v>
      </c>
      <c r="D4052" s="626" t="s">
        <v>9667</v>
      </c>
      <c r="E4052" s="508" t="s">
        <v>1276</v>
      </c>
      <c r="F4052" s="508" t="s">
        <v>350</v>
      </c>
      <c r="G4052" s="626">
        <v>2500</v>
      </c>
      <c r="H4052" s="607">
        <f t="shared" si="103"/>
        <v>2000</v>
      </c>
      <c r="I4052" s="607">
        <f t="shared" si="104"/>
        <v>500</v>
      </c>
    </row>
    <row r="4053" spans="1:9" ht="15" x14ac:dyDescent="0.2">
      <c r="A4053" s="302">
        <v>285</v>
      </c>
      <c r="B4053" s="626" t="s">
        <v>9700</v>
      </c>
      <c r="D4053" s="626" t="s">
        <v>9717</v>
      </c>
      <c r="E4053" s="508" t="s">
        <v>1276</v>
      </c>
      <c r="F4053" s="508" t="s">
        <v>350</v>
      </c>
      <c r="G4053" s="626">
        <v>3750</v>
      </c>
      <c r="H4053" s="607">
        <f t="shared" si="103"/>
        <v>3000</v>
      </c>
      <c r="I4053" s="607">
        <f t="shared" si="104"/>
        <v>750</v>
      </c>
    </row>
    <row r="4054" spans="1:9" ht="15" x14ac:dyDescent="0.2">
      <c r="A4054" s="302">
        <v>286</v>
      </c>
      <c r="B4054" s="626" t="s">
        <v>9638</v>
      </c>
      <c r="D4054" s="626" t="s">
        <v>9668</v>
      </c>
      <c r="E4054" s="508" t="s">
        <v>1276</v>
      </c>
      <c r="F4054" s="508" t="s">
        <v>350</v>
      </c>
      <c r="G4054" s="626">
        <v>2500</v>
      </c>
      <c r="H4054" s="607">
        <f t="shared" si="103"/>
        <v>2000</v>
      </c>
      <c r="I4054" s="607">
        <f t="shared" si="104"/>
        <v>500</v>
      </c>
    </row>
    <row r="4055" spans="1:9" ht="15" x14ac:dyDescent="0.2">
      <c r="A4055" s="302">
        <v>287</v>
      </c>
      <c r="B4055" s="626" t="s">
        <v>9701</v>
      </c>
      <c r="D4055" s="626" t="s">
        <v>494</v>
      </c>
      <c r="E4055" s="508" t="s">
        <v>1276</v>
      </c>
      <c r="F4055" s="508" t="s">
        <v>350</v>
      </c>
      <c r="G4055" s="626">
        <v>2500</v>
      </c>
      <c r="H4055" s="607">
        <f t="shared" si="103"/>
        <v>2000</v>
      </c>
      <c r="I4055" s="607">
        <f t="shared" si="104"/>
        <v>500</v>
      </c>
    </row>
    <row r="4056" spans="1:9" ht="15" x14ac:dyDescent="0.2">
      <c r="A4056" s="302">
        <v>288</v>
      </c>
      <c r="B4056" s="626" t="s">
        <v>9654</v>
      </c>
      <c r="D4056" s="626" t="s">
        <v>9678</v>
      </c>
      <c r="E4056" s="508" t="s">
        <v>1276</v>
      </c>
      <c r="F4056" s="508" t="s">
        <v>350</v>
      </c>
      <c r="G4056" s="626">
        <v>5500</v>
      </c>
      <c r="H4056" s="607">
        <f t="shared" si="103"/>
        <v>4400</v>
      </c>
      <c r="I4056" s="607">
        <f t="shared" si="104"/>
        <v>1100</v>
      </c>
    </row>
    <row r="4057" spans="1:9" ht="15" x14ac:dyDescent="0.2">
      <c r="A4057" s="302">
        <v>289</v>
      </c>
      <c r="B4057" s="626" t="s">
        <v>9702</v>
      </c>
      <c r="D4057" s="626" t="s">
        <v>9718</v>
      </c>
      <c r="E4057" s="508" t="s">
        <v>1276</v>
      </c>
      <c r="F4057" s="508" t="s">
        <v>350</v>
      </c>
      <c r="G4057" s="626">
        <v>5000</v>
      </c>
      <c r="H4057" s="607">
        <f t="shared" si="103"/>
        <v>4000</v>
      </c>
      <c r="I4057" s="607">
        <f t="shared" si="104"/>
        <v>1000</v>
      </c>
    </row>
    <row r="4058" spans="1:9" ht="15" x14ac:dyDescent="0.2">
      <c r="A4058" s="302">
        <v>290</v>
      </c>
      <c r="B4058" s="626" t="s">
        <v>9703</v>
      </c>
      <c r="D4058" s="626" t="s">
        <v>493</v>
      </c>
      <c r="E4058" s="508" t="s">
        <v>1276</v>
      </c>
      <c r="F4058" s="508" t="s">
        <v>350</v>
      </c>
      <c r="G4058" s="626">
        <v>11875</v>
      </c>
      <c r="H4058" s="607">
        <f t="shared" si="103"/>
        <v>9500</v>
      </c>
      <c r="I4058" s="607">
        <f t="shared" si="104"/>
        <v>2375</v>
      </c>
    </row>
    <row r="4059" spans="1:9" ht="15" x14ac:dyDescent="0.2">
      <c r="A4059" s="302">
        <v>291</v>
      </c>
      <c r="B4059" s="626" t="s">
        <v>9704</v>
      </c>
      <c r="D4059" s="626" t="s">
        <v>505</v>
      </c>
      <c r="E4059" s="508" t="s">
        <v>1276</v>
      </c>
      <c r="F4059" s="508" t="s">
        <v>350</v>
      </c>
      <c r="G4059" s="626">
        <v>16875</v>
      </c>
      <c r="H4059" s="607">
        <f t="shared" si="103"/>
        <v>13500</v>
      </c>
      <c r="I4059" s="607">
        <f t="shared" si="104"/>
        <v>3375</v>
      </c>
    </row>
    <row r="4060" spans="1:9" ht="15" x14ac:dyDescent="0.2">
      <c r="A4060" s="302">
        <v>292</v>
      </c>
      <c r="B4060" s="626" t="s">
        <v>9705</v>
      </c>
      <c r="D4060" s="626" t="s">
        <v>9719</v>
      </c>
      <c r="E4060" s="508" t="s">
        <v>1276</v>
      </c>
      <c r="F4060" s="508" t="s">
        <v>350</v>
      </c>
      <c r="G4060" s="626">
        <v>3750</v>
      </c>
      <c r="H4060" s="607">
        <f t="shared" si="103"/>
        <v>3000</v>
      </c>
      <c r="I4060" s="607">
        <f t="shared" si="104"/>
        <v>750</v>
      </c>
    </row>
    <row r="4061" spans="1:9" ht="15" x14ac:dyDescent="0.2">
      <c r="A4061" s="302">
        <v>293</v>
      </c>
      <c r="B4061" s="626" t="s">
        <v>9157</v>
      </c>
      <c r="D4061" s="626" t="s">
        <v>9399</v>
      </c>
      <c r="E4061" s="508" t="s">
        <v>1276</v>
      </c>
      <c r="F4061" s="508" t="s">
        <v>350</v>
      </c>
      <c r="G4061" s="626">
        <v>1250</v>
      </c>
      <c r="H4061" s="607">
        <f t="shared" si="103"/>
        <v>1000</v>
      </c>
      <c r="I4061" s="607">
        <f t="shared" si="104"/>
        <v>250</v>
      </c>
    </row>
    <row r="4062" spans="1:9" ht="15" x14ac:dyDescent="0.2">
      <c r="A4062" s="302">
        <v>294</v>
      </c>
      <c r="B4062" s="626" t="s">
        <v>9706</v>
      </c>
      <c r="D4062" s="626" t="s">
        <v>9720</v>
      </c>
      <c r="E4062" s="508" t="s">
        <v>1276</v>
      </c>
      <c r="F4062" s="508" t="s">
        <v>350</v>
      </c>
      <c r="G4062" s="626">
        <v>5500</v>
      </c>
      <c r="H4062" s="607">
        <f t="shared" si="103"/>
        <v>4400</v>
      </c>
      <c r="I4062" s="607">
        <f t="shared" si="104"/>
        <v>1100</v>
      </c>
    </row>
    <row r="4063" spans="1:9" ht="15" x14ac:dyDescent="0.2">
      <c r="A4063" s="302">
        <v>295</v>
      </c>
      <c r="B4063" s="626" t="s">
        <v>9707</v>
      </c>
      <c r="D4063" s="626" t="s">
        <v>9721</v>
      </c>
      <c r="E4063" s="508" t="s">
        <v>1276</v>
      </c>
      <c r="F4063" s="508" t="s">
        <v>350</v>
      </c>
      <c r="G4063" s="626">
        <v>8125</v>
      </c>
      <c r="H4063" s="607">
        <f t="shared" si="103"/>
        <v>6500</v>
      </c>
      <c r="I4063" s="607">
        <f t="shared" si="104"/>
        <v>1625</v>
      </c>
    </row>
    <row r="4064" spans="1:9" ht="15" x14ac:dyDescent="0.2">
      <c r="A4064" s="302">
        <v>296</v>
      </c>
      <c r="B4064" s="626" t="s">
        <v>9722</v>
      </c>
      <c r="D4064" s="626" t="s">
        <v>9731</v>
      </c>
      <c r="E4064" s="508" t="s">
        <v>1276</v>
      </c>
      <c r="F4064" s="508" t="s">
        <v>350</v>
      </c>
      <c r="G4064" s="626">
        <v>2500</v>
      </c>
      <c r="H4064" s="607">
        <f t="shared" si="103"/>
        <v>2000</v>
      </c>
      <c r="I4064" s="607">
        <f t="shared" si="104"/>
        <v>500</v>
      </c>
    </row>
    <row r="4065" spans="1:9" ht="15" x14ac:dyDescent="0.2">
      <c r="A4065" s="302">
        <v>297</v>
      </c>
      <c r="B4065" s="626" t="s">
        <v>9723</v>
      </c>
      <c r="D4065" s="626" t="s">
        <v>9732</v>
      </c>
      <c r="E4065" s="508" t="s">
        <v>1276</v>
      </c>
      <c r="F4065" s="508" t="s">
        <v>350</v>
      </c>
      <c r="G4065" s="626">
        <v>2250</v>
      </c>
      <c r="H4065" s="607">
        <f t="shared" si="103"/>
        <v>1800</v>
      </c>
      <c r="I4065" s="607">
        <f t="shared" si="104"/>
        <v>450</v>
      </c>
    </row>
    <row r="4066" spans="1:9" ht="15" x14ac:dyDescent="0.2">
      <c r="A4066" s="302">
        <v>298</v>
      </c>
      <c r="B4066" s="626" t="s">
        <v>9724</v>
      </c>
      <c r="D4066" s="626" t="s">
        <v>9733</v>
      </c>
      <c r="E4066" s="508" t="s">
        <v>1276</v>
      </c>
      <c r="F4066" s="508" t="s">
        <v>350</v>
      </c>
      <c r="G4066" s="626">
        <v>300</v>
      </c>
      <c r="H4066" s="607">
        <f t="shared" si="103"/>
        <v>240</v>
      </c>
      <c r="I4066" s="607">
        <f t="shared" si="104"/>
        <v>60</v>
      </c>
    </row>
    <row r="4067" spans="1:9" ht="15" x14ac:dyDescent="0.2">
      <c r="A4067" s="302">
        <v>299</v>
      </c>
      <c r="B4067" s="626" t="s">
        <v>9725</v>
      </c>
      <c r="D4067" s="626" t="s">
        <v>9734</v>
      </c>
      <c r="E4067" s="508" t="s">
        <v>1276</v>
      </c>
      <c r="F4067" s="508" t="s">
        <v>350</v>
      </c>
      <c r="G4067" s="626">
        <v>10000</v>
      </c>
      <c r="H4067" s="607">
        <f t="shared" si="103"/>
        <v>8000</v>
      </c>
      <c r="I4067" s="607">
        <f t="shared" si="104"/>
        <v>2000</v>
      </c>
    </row>
    <row r="4068" spans="1:9" ht="15" x14ac:dyDescent="0.2">
      <c r="A4068" s="302">
        <v>300</v>
      </c>
      <c r="B4068" s="626" t="s">
        <v>9726</v>
      </c>
      <c r="D4068" s="626" t="s">
        <v>9735</v>
      </c>
      <c r="E4068" s="508" t="s">
        <v>1276</v>
      </c>
      <c r="F4068" s="508" t="s">
        <v>350</v>
      </c>
      <c r="G4068" s="626">
        <v>200</v>
      </c>
      <c r="H4068" s="607">
        <f t="shared" si="103"/>
        <v>160</v>
      </c>
      <c r="I4068" s="607">
        <f t="shared" si="104"/>
        <v>40</v>
      </c>
    </row>
    <row r="4069" spans="1:9" ht="15" x14ac:dyDescent="0.2">
      <c r="A4069" s="302">
        <v>301</v>
      </c>
      <c r="B4069" s="626" t="s">
        <v>9727</v>
      </c>
      <c r="D4069" s="626" t="s">
        <v>482</v>
      </c>
      <c r="E4069" s="508" t="s">
        <v>1276</v>
      </c>
      <c r="F4069" s="508" t="s">
        <v>350</v>
      </c>
      <c r="G4069" s="626">
        <v>7500</v>
      </c>
      <c r="H4069" s="607">
        <f t="shared" si="103"/>
        <v>6000</v>
      </c>
      <c r="I4069" s="607">
        <f t="shared" si="104"/>
        <v>1500</v>
      </c>
    </row>
    <row r="4070" spans="1:9" ht="15" x14ac:dyDescent="0.2">
      <c r="A4070" s="302">
        <v>302</v>
      </c>
      <c r="B4070" s="626" t="s">
        <v>9728</v>
      </c>
      <c r="D4070" s="626" t="s">
        <v>9736</v>
      </c>
      <c r="E4070" s="508" t="s">
        <v>1276</v>
      </c>
      <c r="F4070" s="508" t="s">
        <v>350</v>
      </c>
      <c r="G4070" s="626">
        <v>21250</v>
      </c>
      <c r="H4070" s="607">
        <f t="shared" si="103"/>
        <v>17000</v>
      </c>
      <c r="I4070" s="607">
        <f t="shared" si="104"/>
        <v>4250</v>
      </c>
    </row>
    <row r="4071" spans="1:9" ht="15" x14ac:dyDescent="0.2">
      <c r="A4071" s="302">
        <v>303</v>
      </c>
      <c r="B4071" s="626" t="s">
        <v>9687</v>
      </c>
      <c r="D4071" s="626" t="s">
        <v>9708</v>
      </c>
      <c r="E4071" s="508" t="s">
        <v>1276</v>
      </c>
      <c r="F4071" s="508" t="s">
        <v>350</v>
      </c>
      <c r="G4071" s="626">
        <v>2250</v>
      </c>
      <c r="H4071" s="607">
        <f t="shared" si="103"/>
        <v>1800</v>
      </c>
      <c r="I4071" s="607">
        <f t="shared" si="104"/>
        <v>450</v>
      </c>
    </row>
    <row r="4072" spans="1:9" ht="15" x14ac:dyDescent="0.2">
      <c r="A4072" s="302">
        <v>304</v>
      </c>
      <c r="B4072" s="626" t="s">
        <v>9139</v>
      </c>
      <c r="D4072" s="626" t="s">
        <v>1270</v>
      </c>
      <c r="E4072" s="508" t="s">
        <v>1276</v>
      </c>
      <c r="F4072" s="508" t="s">
        <v>350</v>
      </c>
      <c r="G4072" s="626">
        <v>2500</v>
      </c>
      <c r="H4072" s="607">
        <f t="shared" si="103"/>
        <v>2000</v>
      </c>
      <c r="I4072" s="607">
        <f t="shared" si="104"/>
        <v>500</v>
      </c>
    </row>
    <row r="4073" spans="1:9" ht="15" x14ac:dyDescent="0.2">
      <c r="A4073" s="302">
        <v>305</v>
      </c>
      <c r="B4073" s="626" t="s">
        <v>9688</v>
      </c>
      <c r="D4073" s="626" t="s">
        <v>9709</v>
      </c>
      <c r="E4073" s="508" t="s">
        <v>1276</v>
      </c>
      <c r="F4073" s="508" t="s">
        <v>350</v>
      </c>
      <c r="G4073" s="626">
        <v>2250</v>
      </c>
      <c r="H4073" s="607">
        <f t="shared" si="103"/>
        <v>1800</v>
      </c>
      <c r="I4073" s="607">
        <f t="shared" si="104"/>
        <v>450</v>
      </c>
    </row>
    <row r="4074" spans="1:9" ht="15" x14ac:dyDescent="0.2">
      <c r="A4074" s="302">
        <v>306</v>
      </c>
      <c r="B4074" s="626" t="s">
        <v>9689</v>
      </c>
      <c r="D4074" s="626" t="s">
        <v>9710</v>
      </c>
      <c r="E4074" s="508" t="s">
        <v>1276</v>
      </c>
      <c r="F4074" s="508" t="s">
        <v>350</v>
      </c>
      <c r="G4074" s="626">
        <v>2250</v>
      </c>
      <c r="H4074" s="607">
        <f t="shared" si="103"/>
        <v>1800</v>
      </c>
      <c r="I4074" s="607">
        <f t="shared" si="104"/>
        <v>450</v>
      </c>
    </row>
    <row r="4075" spans="1:9" ht="15" x14ac:dyDescent="0.2">
      <c r="A4075" s="302">
        <v>307</v>
      </c>
      <c r="B4075" s="626" t="s">
        <v>9690</v>
      </c>
      <c r="D4075" s="626" t="s">
        <v>9711</v>
      </c>
      <c r="E4075" s="508" t="s">
        <v>1276</v>
      </c>
      <c r="F4075" s="508" t="s">
        <v>350</v>
      </c>
      <c r="G4075" s="626">
        <v>5000</v>
      </c>
      <c r="H4075" s="607">
        <f t="shared" si="103"/>
        <v>4000</v>
      </c>
      <c r="I4075" s="607">
        <f t="shared" si="104"/>
        <v>1000</v>
      </c>
    </row>
    <row r="4076" spans="1:9" ht="15" x14ac:dyDescent="0.2">
      <c r="A4076" s="302">
        <v>308</v>
      </c>
      <c r="B4076" s="626" t="s">
        <v>9691</v>
      </c>
      <c r="D4076" s="626" t="s">
        <v>9712</v>
      </c>
      <c r="E4076" s="508" t="s">
        <v>1276</v>
      </c>
      <c r="F4076" s="508" t="s">
        <v>350</v>
      </c>
      <c r="G4076" s="626">
        <v>2500</v>
      </c>
      <c r="H4076" s="607">
        <f t="shared" si="103"/>
        <v>2000</v>
      </c>
      <c r="I4076" s="607">
        <f t="shared" si="104"/>
        <v>500</v>
      </c>
    </row>
    <row r="4077" spans="1:9" ht="15" x14ac:dyDescent="0.2">
      <c r="A4077" s="302">
        <v>309</v>
      </c>
      <c r="B4077" s="626" t="s">
        <v>9692</v>
      </c>
      <c r="D4077" s="626" t="s">
        <v>9713</v>
      </c>
      <c r="E4077" s="508" t="s">
        <v>1276</v>
      </c>
      <c r="F4077" s="508" t="s">
        <v>350</v>
      </c>
      <c r="G4077" s="626">
        <v>2500</v>
      </c>
      <c r="H4077" s="607">
        <f t="shared" si="103"/>
        <v>2000</v>
      </c>
      <c r="I4077" s="607">
        <f t="shared" si="104"/>
        <v>500</v>
      </c>
    </row>
    <row r="4078" spans="1:9" ht="15" x14ac:dyDescent="0.2">
      <c r="A4078" s="302">
        <v>310</v>
      </c>
      <c r="B4078" s="626" t="s">
        <v>9693</v>
      </c>
      <c r="D4078" s="626" t="s">
        <v>9714</v>
      </c>
      <c r="E4078" s="508" t="s">
        <v>1276</v>
      </c>
      <c r="F4078" s="508" t="s">
        <v>350</v>
      </c>
      <c r="G4078" s="626">
        <v>2500</v>
      </c>
      <c r="H4078" s="607">
        <f t="shared" si="103"/>
        <v>2000</v>
      </c>
      <c r="I4078" s="607">
        <f t="shared" si="104"/>
        <v>500</v>
      </c>
    </row>
    <row r="4079" spans="1:9" ht="15" x14ac:dyDescent="0.2">
      <c r="A4079" s="302">
        <v>311</v>
      </c>
      <c r="B4079" s="626" t="s">
        <v>9635</v>
      </c>
      <c r="D4079" s="626" t="s">
        <v>9665</v>
      </c>
      <c r="E4079" s="508" t="s">
        <v>1276</v>
      </c>
      <c r="F4079" s="508" t="s">
        <v>350</v>
      </c>
      <c r="G4079" s="626">
        <v>2500</v>
      </c>
      <c r="H4079" s="607">
        <f t="shared" si="103"/>
        <v>2000</v>
      </c>
      <c r="I4079" s="607">
        <f t="shared" si="104"/>
        <v>500</v>
      </c>
    </row>
    <row r="4080" spans="1:9" ht="15" x14ac:dyDescent="0.2">
      <c r="A4080" s="302">
        <v>312</v>
      </c>
      <c r="B4080" s="626" t="s">
        <v>9636</v>
      </c>
      <c r="D4080" s="626" t="s">
        <v>9666</v>
      </c>
      <c r="E4080" s="508" t="s">
        <v>1276</v>
      </c>
      <c r="F4080" s="508" t="s">
        <v>350</v>
      </c>
      <c r="G4080" s="626">
        <v>2500</v>
      </c>
      <c r="H4080" s="607">
        <f t="shared" si="103"/>
        <v>2000</v>
      </c>
      <c r="I4080" s="607">
        <f t="shared" si="104"/>
        <v>500</v>
      </c>
    </row>
    <row r="4081" spans="1:9" ht="15" x14ac:dyDescent="0.2">
      <c r="A4081" s="302">
        <v>313</v>
      </c>
      <c r="B4081" s="626" t="s">
        <v>9639</v>
      </c>
      <c r="D4081" s="626" t="s">
        <v>9669</v>
      </c>
      <c r="E4081" s="508" t="s">
        <v>1276</v>
      </c>
      <c r="F4081" s="508" t="s">
        <v>350</v>
      </c>
      <c r="G4081" s="626">
        <v>2500</v>
      </c>
      <c r="H4081" s="607">
        <f t="shared" si="103"/>
        <v>2000</v>
      </c>
      <c r="I4081" s="607">
        <f t="shared" si="104"/>
        <v>500</v>
      </c>
    </row>
    <row r="4082" spans="1:9" ht="15" x14ac:dyDescent="0.2">
      <c r="A4082" s="302">
        <v>314</v>
      </c>
      <c r="B4082" s="626" t="s">
        <v>9694</v>
      </c>
      <c r="D4082" s="626" t="s">
        <v>9715</v>
      </c>
      <c r="E4082" s="508" t="s">
        <v>1276</v>
      </c>
      <c r="F4082" s="508" t="s">
        <v>350</v>
      </c>
      <c r="G4082" s="626">
        <v>1000</v>
      </c>
      <c r="H4082" s="607">
        <f t="shared" si="103"/>
        <v>800</v>
      </c>
      <c r="I4082" s="607">
        <f t="shared" si="104"/>
        <v>200</v>
      </c>
    </row>
    <row r="4083" spans="1:9" ht="15" x14ac:dyDescent="0.2">
      <c r="A4083" s="302">
        <v>315</v>
      </c>
      <c r="B4083" s="626" t="s">
        <v>9695</v>
      </c>
      <c r="D4083" s="626" t="s">
        <v>543</v>
      </c>
      <c r="E4083" s="508" t="s">
        <v>1276</v>
      </c>
      <c r="F4083" s="508" t="s">
        <v>350</v>
      </c>
      <c r="G4083" s="626">
        <v>5000</v>
      </c>
      <c r="H4083" s="607">
        <f t="shared" si="103"/>
        <v>4000</v>
      </c>
      <c r="I4083" s="607">
        <f t="shared" si="104"/>
        <v>1000</v>
      </c>
    </row>
    <row r="4084" spans="1:9" ht="15" x14ac:dyDescent="0.2">
      <c r="A4084" s="302">
        <v>316</v>
      </c>
      <c r="B4084" s="626" t="s">
        <v>9696</v>
      </c>
      <c r="D4084" s="626" t="s">
        <v>9136</v>
      </c>
      <c r="E4084" s="508" t="s">
        <v>1276</v>
      </c>
      <c r="F4084" s="508" t="s">
        <v>350</v>
      </c>
      <c r="G4084" s="626">
        <v>1875</v>
      </c>
      <c r="H4084" s="607">
        <f t="shared" si="103"/>
        <v>1500</v>
      </c>
      <c r="I4084" s="607">
        <f t="shared" si="104"/>
        <v>375</v>
      </c>
    </row>
    <row r="4085" spans="1:9" ht="15" x14ac:dyDescent="0.2">
      <c r="A4085" s="302">
        <v>317</v>
      </c>
      <c r="B4085" s="626" t="s">
        <v>9729</v>
      </c>
      <c r="D4085" s="626" t="s">
        <v>537</v>
      </c>
      <c r="E4085" s="508" t="s">
        <v>1276</v>
      </c>
      <c r="F4085" s="508" t="s">
        <v>350</v>
      </c>
      <c r="G4085" s="626">
        <v>37500</v>
      </c>
      <c r="H4085" s="607">
        <f t="shared" si="103"/>
        <v>30000</v>
      </c>
      <c r="I4085" s="607">
        <f t="shared" si="104"/>
        <v>7500</v>
      </c>
    </row>
    <row r="4086" spans="1:9" ht="15" x14ac:dyDescent="0.2">
      <c r="A4086" s="302">
        <v>318</v>
      </c>
      <c r="B4086" s="626" t="s">
        <v>9648</v>
      </c>
      <c r="D4086" s="626" t="s">
        <v>9674</v>
      </c>
      <c r="E4086" s="508" t="s">
        <v>1276</v>
      </c>
      <c r="F4086" s="508" t="s">
        <v>350</v>
      </c>
      <c r="G4086" s="626">
        <v>3750</v>
      </c>
      <c r="H4086" s="607">
        <f t="shared" si="103"/>
        <v>3000</v>
      </c>
      <c r="I4086" s="607">
        <f t="shared" si="104"/>
        <v>750</v>
      </c>
    </row>
    <row r="4087" spans="1:9" ht="15" x14ac:dyDescent="0.2">
      <c r="A4087" s="302">
        <v>319</v>
      </c>
      <c r="B4087" s="626" t="s">
        <v>9697</v>
      </c>
      <c r="D4087" s="626" t="s">
        <v>9672</v>
      </c>
      <c r="E4087" s="508" t="s">
        <v>1276</v>
      </c>
      <c r="F4087" s="508" t="s">
        <v>350</v>
      </c>
      <c r="G4087" s="626">
        <v>3750</v>
      </c>
      <c r="H4087" s="607">
        <f t="shared" si="103"/>
        <v>3000</v>
      </c>
      <c r="I4087" s="607">
        <f t="shared" si="104"/>
        <v>750</v>
      </c>
    </row>
    <row r="4088" spans="1:9" ht="15" x14ac:dyDescent="0.2">
      <c r="A4088" s="302">
        <v>320</v>
      </c>
      <c r="B4088" s="626" t="s">
        <v>9698</v>
      </c>
      <c r="D4088" s="626" t="s">
        <v>9716</v>
      </c>
      <c r="E4088" s="508" t="s">
        <v>1276</v>
      </c>
      <c r="F4088" s="508" t="s">
        <v>350</v>
      </c>
      <c r="G4088" s="626">
        <v>2250</v>
      </c>
      <c r="H4088" s="607">
        <f t="shared" si="103"/>
        <v>1800</v>
      </c>
      <c r="I4088" s="607">
        <f t="shared" si="104"/>
        <v>450</v>
      </c>
    </row>
    <row r="4089" spans="1:9" ht="15" x14ac:dyDescent="0.2">
      <c r="A4089" s="302">
        <v>321</v>
      </c>
      <c r="B4089" s="626" t="s">
        <v>9699</v>
      </c>
      <c r="D4089" s="626" t="s">
        <v>510</v>
      </c>
      <c r="E4089" s="508" t="s">
        <v>1276</v>
      </c>
      <c r="F4089" s="508" t="s">
        <v>350</v>
      </c>
      <c r="G4089" s="626">
        <v>5000</v>
      </c>
      <c r="H4089" s="607">
        <f t="shared" si="103"/>
        <v>4000</v>
      </c>
      <c r="I4089" s="607">
        <f t="shared" si="104"/>
        <v>1000</v>
      </c>
    </row>
    <row r="4090" spans="1:9" ht="15" x14ac:dyDescent="0.2">
      <c r="A4090" s="302">
        <v>322</v>
      </c>
      <c r="B4090" s="626" t="s">
        <v>9637</v>
      </c>
      <c r="D4090" s="626" t="s">
        <v>9667</v>
      </c>
      <c r="E4090" s="508" t="s">
        <v>1276</v>
      </c>
      <c r="F4090" s="508" t="s">
        <v>350</v>
      </c>
      <c r="G4090" s="626">
        <v>2625</v>
      </c>
      <c r="H4090" s="607">
        <f t="shared" ref="H4090:H4153" si="105">G4090-I4090</f>
        <v>2100</v>
      </c>
      <c r="I4090" s="607">
        <f t="shared" ref="I4090:I4153" si="106">G4090*0.2</f>
        <v>525</v>
      </c>
    </row>
    <row r="4091" spans="1:9" ht="15" x14ac:dyDescent="0.2">
      <c r="A4091" s="302">
        <v>323</v>
      </c>
      <c r="B4091" s="626" t="s">
        <v>9700</v>
      </c>
      <c r="D4091" s="626" t="s">
        <v>9717</v>
      </c>
      <c r="E4091" s="508" t="s">
        <v>1276</v>
      </c>
      <c r="F4091" s="508" t="s">
        <v>350</v>
      </c>
      <c r="G4091" s="626">
        <v>3750</v>
      </c>
      <c r="H4091" s="607">
        <f t="shared" si="105"/>
        <v>3000</v>
      </c>
      <c r="I4091" s="607">
        <f t="shared" si="106"/>
        <v>750</v>
      </c>
    </row>
    <row r="4092" spans="1:9" ht="15" x14ac:dyDescent="0.2">
      <c r="A4092" s="302">
        <v>324</v>
      </c>
      <c r="B4092" s="626" t="s">
        <v>9638</v>
      </c>
      <c r="D4092" s="626" t="s">
        <v>9668</v>
      </c>
      <c r="E4092" s="508" t="s">
        <v>1276</v>
      </c>
      <c r="F4092" s="508" t="s">
        <v>350</v>
      </c>
      <c r="G4092" s="626">
        <v>2500</v>
      </c>
      <c r="H4092" s="607">
        <f t="shared" si="105"/>
        <v>2000</v>
      </c>
      <c r="I4092" s="607">
        <f t="shared" si="106"/>
        <v>500</v>
      </c>
    </row>
    <row r="4093" spans="1:9" ht="15" x14ac:dyDescent="0.2">
      <c r="A4093" s="302">
        <v>325</v>
      </c>
      <c r="B4093" s="626" t="s">
        <v>9701</v>
      </c>
      <c r="D4093" s="626" t="s">
        <v>494</v>
      </c>
      <c r="E4093" s="508" t="s">
        <v>1276</v>
      </c>
      <c r="F4093" s="508" t="s">
        <v>350</v>
      </c>
      <c r="G4093" s="626">
        <v>3750</v>
      </c>
      <c r="H4093" s="607">
        <f t="shared" si="105"/>
        <v>3000</v>
      </c>
      <c r="I4093" s="607">
        <f t="shared" si="106"/>
        <v>750</v>
      </c>
    </row>
    <row r="4094" spans="1:9" ht="15" x14ac:dyDescent="0.2">
      <c r="A4094" s="302">
        <v>326</v>
      </c>
      <c r="B4094" s="626" t="s">
        <v>9703</v>
      </c>
      <c r="D4094" s="626" t="s">
        <v>493</v>
      </c>
      <c r="E4094" s="508" t="s">
        <v>1276</v>
      </c>
      <c r="F4094" s="508" t="s">
        <v>350</v>
      </c>
      <c r="G4094" s="626">
        <v>4750</v>
      </c>
      <c r="H4094" s="607">
        <f t="shared" si="105"/>
        <v>3800</v>
      </c>
      <c r="I4094" s="607">
        <f t="shared" si="106"/>
        <v>950</v>
      </c>
    </row>
    <row r="4095" spans="1:9" ht="15" x14ac:dyDescent="0.2">
      <c r="A4095" s="302">
        <v>327</v>
      </c>
      <c r="B4095" s="626" t="s">
        <v>9704</v>
      </c>
      <c r="D4095" s="626" t="s">
        <v>505</v>
      </c>
      <c r="E4095" s="508" t="s">
        <v>1276</v>
      </c>
      <c r="F4095" s="508" t="s">
        <v>350</v>
      </c>
      <c r="G4095" s="626">
        <v>1875</v>
      </c>
      <c r="H4095" s="607">
        <f t="shared" si="105"/>
        <v>1500</v>
      </c>
      <c r="I4095" s="607">
        <f t="shared" si="106"/>
        <v>375</v>
      </c>
    </row>
    <row r="4096" spans="1:9" ht="15" x14ac:dyDescent="0.2">
      <c r="A4096" s="302">
        <v>328</v>
      </c>
      <c r="B4096" s="626" t="s">
        <v>9157</v>
      </c>
      <c r="D4096" s="626" t="s">
        <v>9399</v>
      </c>
      <c r="E4096" s="508" t="s">
        <v>1276</v>
      </c>
      <c r="F4096" s="508" t="s">
        <v>350</v>
      </c>
      <c r="G4096" s="626">
        <v>1250</v>
      </c>
      <c r="H4096" s="607">
        <f t="shared" si="105"/>
        <v>1000</v>
      </c>
      <c r="I4096" s="607">
        <f t="shared" si="106"/>
        <v>250</v>
      </c>
    </row>
    <row r="4097" spans="1:9" ht="15" x14ac:dyDescent="0.2">
      <c r="A4097" s="302">
        <v>329</v>
      </c>
      <c r="B4097" s="626" t="s">
        <v>9706</v>
      </c>
      <c r="D4097" s="626" t="s">
        <v>9720</v>
      </c>
      <c r="E4097" s="508" t="s">
        <v>1276</v>
      </c>
      <c r="F4097" s="508" t="s">
        <v>350</v>
      </c>
      <c r="G4097" s="626">
        <v>2750</v>
      </c>
      <c r="H4097" s="607">
        <f t="shared" si="105"/>
        <v>2200</v>
      </c>
      <c r="I4097" s="607">
        <f t="shared" si="106"/>
        <v>550</v>
      </c>
    </row>
    <row r="4098" spans="1:9" ht="15" x14ac:dyDescent="0.2">
      <c r="A4098" s="302">
        <v>330</v>
      </c>
      <c r="B4098" s="626" t="s">
        <v>9707</v>
      </c>
      <c r="D4098" s="626" t="s">
        <v>9721</v>
      </c>
      <c r="E4098" s="508" t="s">
        <v>1276</v>
      </c>
      <c r="F4098" s="508" t="s">
        <v>350</v>
      </c>
      <c r="G4098" s="626">
        <v>4750</v>
      </c>
      <c r="H4098" s="607">
        <f t="shared" si="105"/>
        <v>3800</v>
      </c>
      <c r="I4098" s="607">
        <f t="shared" si="106"/>
        <v>950</v>
      </c>
    </row>
    <row r="4099" spans="1:9" ht="15" x14ac:dyDescent="0.2">
      <c r="A4099" s="302">
        <v>331</v>
      </c>
      <c r="B4099" s="626" t="s">
        <v>9730</v>
      </c>
      <c r="D4099" s="626" t="s">
        <v>9737</v>
      </c>
      <c r="E4099" s="508" t="s">
        <v>1276</v>
      </c>
      <c r="F4099" s="508" t="s">
        <v>350</v>
      </c>
      <c r="G4099" s="626">
        <v>15000</v>
      </c>
      <c r="H4099" s="607">
        <f t="shared" si="105"/>
        <v>12000</v>
      </c>
      <c r="I4099" s="607">
        <f t="shared" si="106"/>
        <v>3000</v>
      </c>
    </row>
    <row r="4100" spans="1:9" ht="15" x14ac:dyDescent="0.2">
      <c r="A4100" s="302">
        <v>332</v>
      </c>
      <c r="B4100" s="626" t="s">
        <v>9738</v>
      </c>
      <c r="D4100" s="626" t="s">
        <v>9669</v>
      </c>
      <c r="E4100" s="508" t="s">
        <v>1276</v>
      </c>
      <c r="F4100" s="508" t="s">
        <v>350</v>
      </c>
      <c r="G4100" s="626">
        <v>2500</v>
      </c>
      <c r="H4100" s="607">
        <f t="shared" si="105"/>
        <v>2000</v>
      </c>
      <c r="I4100" s="607">
        <f t="shared" si="106"/>
        <v>500</v>
      </c>
    </row>
    <row r="4101" spans="1:9" ht="15" x14ac:dyDescent="0.2">
      <c r="A4101" s="302">
        <v>333</v>
      </c>
      <c r="B4101" s="626" t="s">
        <v>9739</v>
      </c>
      <c r="D4101" s="626" t="s">
        <v>9674</v>
      </c>
      <c r="E4101" s="508" t="s">
        <v>1276</v>
      </c>
      <c r="F4101" s="508" t="s">
        <v>350</v>
      </c>
      <c r="G4101" s="626">
        <v>2500</v>
      </c>
      <c r="H4101" s="607">
        <f t="shared" si="105"/>
        <v>2000</v>
      </c>
      <c r="I4101" s="607">
        <f t="shared" si="106"/>
        <v>500</v>
      </c>
    </row>
    <row r="4102" spans="1:9" ht="15" x14ac:dyDescent="0.2">
      <c r="A4102" s="302">
        <v>334</v>
      </c>
      <c r="B4102" s="626" t="s">
        <v>9740</v>
      </c>
      <c r="D4102" s="626" t="s">
        <v>9721</v>
      </c>
      <c r="E4102" s="508" t="s">
        <v>1276</v>
      </c>
      <c r="F4102" s="508" t="s">
        <v>350</v>
      </c>
      <c r="G4102" s="626">
        <v>4750</v>
      </c>
      <c r="H4102" s="607">
        <f t="shared" si="105"/>
        <v>3800</v>
      </c>
      <c r="I4102" s="607">
        <f t="shared" si="106"/>
        <v>950</v>
      </c>
    </row>
    <row r="4103" spans="1:9" ht="15" x14ac:dyDescent="0.2">
      <c r="A4103" s="302">
        <v>335</v>
      </c>
      <c r="B4103" s="626" t="s">
        <v>9741</v>
      </c>
      <c r="D4103" s="626" t="s">
        <v>493</v>
      </c>
      <c r="E4103" s="508" t="s">
        <v>1276</v>
      </c>
      <c r="F4103" s="508" t="s">
        <v>350</v>
      </c>
      <c r="G4103" s="626">
        <v>2500</v>
      </c>
      <c r="H4103" s="607">
        <f t="shared" si="105"/>
        <v>2000</v>
      </c>
      <c r="I4103" s="607">
        <f t="shared" si="106"/>
        <v>500</v>
      </c>
    </row>
    <row r="4104" spans="1:9" ht="15" x14ac:dyDescent="0.2">
      <c r="A4104" s="302">
        <v>336</v>
      </c>
      <c r="B4104" s="626" t="s">
        <v>9742</v>
      </c>
      <c r="D4104" s="626" t="s">
        <v>9667</v>
      </c>
      <c r="E4104" s="508" t="s">
        <v>1276</v>
      </c>
      <c r="F4104" s="508" t="s">
        <v>350</v>
      </c>
      <c r="G4104" s="626">
        <v>2500</v>
      </c>
      <c r="H4104" s="607">
        <f t="shared" si="105"/>
        <v>2000</v>
      </c>
      <c r="I4104" s="607">
        <f t="shared" si="106"/>
        <v>500</v>
      </c>
    </row>
    <row r="4105" spans="1:9" ht="15" x14ac:dyDescent="0.2">
      <c r="A4105" s="302">
        <v>337</v>
      </c>
      <c r="B4105" s="626" t="s">
        <v>9743</v>
      </c>
      <c r="D4105" s="626" t="s">
        <v>9777</v>
      </c>
      <c r="E4105" s="508" t="s">
        <v>1276</v>
      </c>
      <c r="F4105" s="508" t="s">
        <v>350</v>
      </c>
      <c r="G4105" s="626">
        <v>8750</v>
      </c>
      <c r="H4105" s="607">
        <f t="shared" si="105"/>
        <v>7000</v>
      </c>
      <c r="I4105" s="607">
        <f t="shared" si="106"/>
        <v>1750</v>
      </c>
    </row>
    <row r="4106" spans="1:9" ht="15" x14ac:dyDescent="0.2">
      <c r="A4106" s="302">
        <v>338</v>
      </c>
      <c r="B4106" s="626" t="s">
        <v>9744</v>
      </c>
      <c r="D4106" s="626" t="s">
        <v>494</v>
      </c>
      <c r="E4106" s="508" t="s">
        <v>1276</v>
      </c>
      <c r="F4106" s="508" t="s">
        <v>350</v>
      </c>
      <c r="G4106" s="626">
        <v>5000</v>
      </c>
      <c r="H4106" s="607">
        <f t="shared" si="105"/>
        <v>4000</v>
      </c>
      <c r="I4106" s="607">
        <f t="shared" si="106"/>
        <v>1000</v>
      </c>
    </row>
    <row r="4107" spans="1:9" ht="15" x14ac:dyDescent="0.2">
      <c r="A4107" s="302">
        <v>339</v>
      </c>
      <c r="B4107" s="626" t="s">
        <v>9745</v>
      </c>
      <c r="D4107" s="626" t="s">
        <v>9778</v>
      </c>
      <c r="E4107" s="508" t="s">
        <v>1276</v>
      </c>
      <c r="F4107" s="508" t="s">
        <v>350</v>
      </c>
      <c r="G4107" s="626">
        <v>3225</v>
      </c>
      <c r="H4107" s="607">
        <f t="shared" si="105"/>
        <v>2580</v>
      </c>
      <c r="I4107" s="607">
        <f t="shared" si="106"/>
        <v>645</v>
      </c>
    </row>
    <row r="4108" spans="1:9" ht="15" x14ac:dyDescent="0.2">
      <c r="A4108" s="302">
        <v>340</v>
      </c>
      <c r="B4108" s="626" t="s">
        <v>9746</v>
      </c>
      <c r="D4108" s="626" t="s">
        <v>9716</v>
      </c>
      <c r="E4108" s="508" t="s">
        <v>1276</v>
      </c>
      <c r="F4108" s="508" t="s">
        <v>350</v>
      </c>
      <c r="G4108" s="626">
        <v>2250</v>
      </c>
      <c r="H4108" s="607">
        <f t="shared" si="105"/>
        <v>1800</v>
      </c>
      <c r="I4108" s="607">
        <f t="shared" si="106"/>
        <v>450</v>
      </c>
    </row>
    <row r="4109" spans="1:9" ht="15" x14ac:dyDescent="0.2">
      <c r="A4109" s="302">
        <v>341</v>
      </c>
      <c r="B4109" s="626" t="s">
        <v>9747</v>
      </c>
      <c r="D4109" s="626" t="s">
        <v>9709</v>
      </c>
      <c r="E4109" s="508" t="s">
        <v>1276</v>
      </c>
      <c r="F4109" s="508" t="s">
        <v>350</v>
      </c>
      <c r="G4109" s="626">
        <v>2250</v>
      </c>
      <c r="H4109" s="607">
        <f t="shared" si="105"/>
        <v>1800</v>
      </c>
      <c r="I4109" s="607">
        <f t="shared" si="106"/>
        <v>450</v>
      </c>
    </row>
    <row r="4110" spans="1:9" ht="15" x14ac:dyDescent="0.2">
      <c r="A4110" s="302">
        <v>342</v>
      </c>
      <c r="B4110" s="626" t="s">
        <v>9748</v>
      </c>
      <c r="D4110" s="626" t="s">
        <v>9710</v>
      </c>
      <c r="E4110" s="508" t="s">
        <v>1276</v>
      </c>
      <c r="F4110" s="508" t="s">
        <v>350</v>
      </c>
      <c r="G4110" s="626">
        <v>2250</v>
      </c>
      <c r="H4110" s="607">
        <f t="shared" si="105"/>
        <v>1800</v>
      </c>
      <c r="I4110" s="607">
        <f t="shared" si="106"/>
        <v>450</v>
      </c>
    </row>
    <row r="4111" spans="1:9" ht="15" x14ac:dyDescent="0.2">
      <c r="A4111" s="302">
        <v>343</v>
      </c>
      <c r="B4111" s="626" t="s">
        <v>9749</v>
      </c>
      <c r="D4111" s="626" t="s">
        <v>9731</v>
      </c>
      <c r="E4111" s="508" t="s">
        <v>1276</v>
      </c>
      <c r="F4111" s="508" t="s">
        <v>350</v>
      </c>
      <c r="G4111" s="626">
        <v>1250</v>
      </c>
      <c r="H4111" s="607">
        <f t="shared" si="105"/>
        <v>1000</v>
      </c>
      <c r="I4111" s="607">
        <f t="shared" si="106"/>
        <v>250</v>
      </c>
    </row>
    <row r="4112" spans="1:9" ht="15" x14ac:dyDescent="0.2">
      <c r="A4112" s="302">
        <v>344</v>
      </c>
      <c r="B4112" s="626" t="s">
        <v>9750</v>
      </c>
      <c r="D4112" s="626" t="s">
        <v>9779</v>
      </c>
      <c r="E4112" s="508" t="s">
        <v>1276</v>
      </c>
      <c r="F4112" s="508" t="s">
        <v>350</v>
      </c>
      <c r="G4112" s="626">
        <v>2500</v>
      </c>
      <c r="H4112" s="607">
        <f t="shared" si="105"/>
        <v>2000</v>
      </c>
      <c r="I4112" s="607">
        <f t="shared" si="106"/>
        <v>500</v>
      </c>
    </row>
    <row r="4113" spans="1:9" ht="15" x14ac:dyDescent="0.2">
      <c r="A4113" s="302">
        <v>345</v>
      </c>
      <c r="B4113" s="626" t="s">
        <v>9751</v>
      </c>
      <c r="D4113" s="626" t="s">
        <v>486</v>
      </c>
      <c r="E4113" s="508" t="s">
        <v>1276</v>
      </c>
      <c r="F4113" s="508" t="s">
        <v>350</v>
      </c>
      <c r="G4113" s="626">
        <v>1875</v>
      </c>
      <c r="H4113" s="607">
        <f t="shared" si="105"/>
        <v>1500</v>
      </c>
      <c r="I4113" s="607">
        <f t="shared" si="106"/>
        <v>375</v>
      </c>
    </row>
    <row r="4114" spans="1:9" ht="15" x14ac:dyDescent="0.2">
      <c r="A4114" s="302">
        <v>346</v>
      </c>
      <c r="B4114" s="626" t="s">
        <v>9752</v>
      </c>
      <c r="D4114" s="626" t="s">
        <v>9720</v>
      </c>
      <c r="E4114" s="508" t="s">
        <v>1276</v>
      </c>
      <c r="F4114" s="508" t="s">
        <v>350</v>
      </c>
      <c r="G4114" s="626">
        <v>2750</v>
      </c>
      <c r="H4114" s="607">
        <f t="shared" si="105"/>
        <v>2200</v>
      </c>
      <c r="I4114" s="607">
        <f t="shared" si="106"/>
        <v>550</v>
      </c>
    </row>
    <row r="4115" spans="1:9" ht="15" x14ac:dyDescent="0.2">
      <c r="A4115" s="302">
        <v>347</v>
      </c>
      <c r="B4115" s="626" t="s">
        <v>9753</v>
      </c>
      <c r="D4115" s="626" t="s">
        <v>9780</v>
      </c>
      <c r="E4115" s="508" t="s">
        <v>1276</v>
      </c>
      <c r="F4115" s="508" t="s">
        <v>350</v>
      </c>
      <c r="G4115" s="626">
        <v>6250</v>
      </c>
      <c r="H4115" s="607">
        <f t="shared" si="105"/>
        <v>5000</v>
      </c>
      <c r="I4115" s="607">
        <f t="shared" si="106"/>
        <v>1250</v>
      </c>
    </row>
    <row r="4116" spans="1:9" ht="15" x14ac:dyDescent="0.2">
      <c r="A4116" s="302">
        <v>348</v>
      </c>
      <c r="B4116" s="626" t="s">
        <v>9754</v>
      </c>
      <c r="D4116" s="626" t="s">
        <v>9781</v>
      </c>
      <c r="E4116" s="508" t="s">
        <v>1276</v>
      </c>
      <c r="F4116" s="508" t="s">
        <v>350</v>
      </c>
      <c r="G4116" s="626">
        <v>4375</v>
      </c>
      <c r="H4116" s="607">
        <f t="shared" si="105"/>
        <v>3500</v>
      </c>
      <c r="I4116" s="607">
        <f t="shared" si="106"/>
        <v>875</v>
      </c>
    </row>
    <row r="4117" spans="1:9" ht="15" x14ac:dyDescent="0.2">
      <c r="A4117" s="302">
        <v>349</v>
      </c>
      <c r="B4117" s="626" t="s">
        <v>9755</v>
      </c>
      <c r="D4117" s="626" t="s">
        <v>9732</v>
      </c>
      <c r="E4117" s="508" t="s">
        <v>1276</v>
      </c>
      <c r="F4117" s="508" t="s">
        <v>350</v>
      </c>
      <c r="G4117" s="626">
        <v>1875</v>
      </c>
      <c r="H4117" s="607">
        <f t="shared" si="105"/>
        <v>1500</v>
      </c>
      <c r="I4117" s="607">
        <f t="shared" si="106"/>
        <v>375</v>
      </c>
    </row>
    <row r="4118" spans="1:9" ht="15" x14ac:dyDescent="0.2">
      <c r="A4118" s="302">
        <v>350</v>
      </c>
      <c r="B4118" s="626" t="s">
        <v>9756</v>
      </c>
      <c r="D4118" s="626" t="s">
        <v>540</v>
      </c>
      <c r="E4118" s="508" t="s">
        <v>1276</v>
      </c>
      <c r="F4118" s="508" t="s">
        <v>350</v>
      </c>
      <c r="G4118" s="626">
        <v>6250</v>
      </c>
      <c r="H4118" s="607">
        <f t="shared" si="105"/>
        <v>5000</v>
      </c>
      <c r="I4118" s="607">
        <f t="shared" si="106"/>
        <v>1250</v>
      </c>
    </row>
    <row r="4119" spans="1:9" ht="15" x14ac:dyDescent="0.2">
      <c r="A4119" s="302">
        <v>351</v>
      </c>
      <c r="B4119" s="626" t="s">
        <v>9757</v>
      </c>
      <c r="D4119" s="626" t="s">
        <v>9712</v>
      </c>
      <c r="E4119" s="508" t="s">
        <v>1276</v>
      </c>
      <c r="F4119" s="508" t="s">
        <v>350</v>
      </c>
      <c r="G4119" s="626">
        <v>2500</v>
      </c>
      <c r="H4119" s="607">
        <f t="shared" si="105"/>
        <v>2000</v>
      </c>
      <c r="I4119" s="607">
        <f t="shared" si="106"/>
        <v>500</v>
      </c>
    </row>
    <row r="4120" spans="1:9" ht="15" x14ac:dyDescent="0.2">
      <c r="A4120" s="302">
        <v>352</v>
      </c>
      <c r="B4120" s="626" t="s">
        <v>9758</v>
      </c>
      <c r="D4120" s="626" t="s">
        <v>9711</v>
      </c>
      <c r="E4120" s="508" t="s">
        <v>1276</v>
      </c>
      <c r="F4120" s="508" t="s">
        <v>350</v>
      </c>
      <c r="G4120" s="626">
        <v>2250</v>
      </c>
      <c r="H4120" s="607">
        <f t="shared" si="105"/>
        <v>1800</v>
      </c>
      <c r="I4120" s="607">
        <f t="shared" si="106"/>
        <v>450</v>
      </c>
    </row>
    <row r="4121" spans="1:9" ht="15" x14ac:dyDescent="0.2">
      <c r="A4121" s="302">
        <v>353</v>
      </c>
      <c r="B4121" s="626" t="s">
        <v>9759</v>
      </c>
      <c r="D4121" s="626" t="s">
        <v>510</v>
      </c>
      <c r="E4121" s="508" t="s">
        <v>1276</v>
      </c>
      <c r="F4121" s="508" t="s">
        <v>350</v>
      </c>
      <c r="G4121" s="626">
        <v>7500</v>
      </c>
      <c r="H4121" s="607">
        <f t="shared" si="105"/>
        <v>6000</v>
      </c>
      <c r="I4121" s="607">
        <f t="shared" si="106"/>
        <v>1500</v>
      </c>
    </row>
    <row r="4122" spans="1:9" ht="15" x14ac:dyDescent="0.2">
      <c r="A4122" s="302">
        <v>354</v>
      </c>
      <c r="B4122" s="626" t="s">
        <v>9760</v>
      </c>
      <c r="D4122" s="626" t="s">
        <v>9735</v>
      </c>
      <c r="E4122" s="508" t="s">
        <v>1276</v>
      </c>
      <c r="F4122" s="508" t="s">
        <v>350</v>
      </c>
      <c r="G4122" s="626">
        <v>2700</v>
      </c>
      <c r="H4122" s="607">
        <f t="shared" si="105"/>
        <v>2160</v>
      </c>
      <c r="I4122" s="607">
        <f t="shared" si="106"/>
        <v>540</v>
      </c>
    </row>
    <row r="4123" spans="1:9" ht="15" x14ac:dyDescent="0.2">
      <c r="A4123" s="302">
        <v>355</v>
      </c>
      <c r="B4123" s="626" t="s">
        <v>9761</v>
      </c>
      <c r="D4123" s="626" t="s">
        <v>9665</v>
      </c>
      <c r="E4123" s="508" t="s">
        <v>1276</v>
      </c>
      <c r="F4123" s="508" t="s">
        <v>350</v>
      </c>
      <c r="G4123" s="626">
        <v>2500</v>
      </c>
      <c r="H4123" s="607">
        <f t="shared" si="105"/>
        <v>2000</v>
      </c>
      <c r="I4123" s="607">
        <f t="shared" si="106"/>
        <v>500</v>
      </c>
    </row>
    <row r="4124" spans="1:9" ht="15" x14ac:dyDescent="0.2">
      <c r="A4124" s="302">
        <v>356</v>
      </c>
      <c r="B4124" s="626" t="s">
        <v>9762</v>
      </c>
      <c r="D4124" s="626" t="s">
        <v>543</v>
      </c>
      <c r="E4124" s="508" t="s">
        <v>1276</v>
      </c>
      <c r="F4124" s="508" t="s">
        <v>350</v>
      </c>
      <c r="G4124" s="626">
        <v>3750</v>
      </c>
      <c r="H4124" s="607">
        <f t="shared" si="105"/>
        <v>3000</v>
      </c>
      <c r="I4124" s="607">
        <f t="shared" si="106"/>
        <v>750</v>
      </c>
    </row>
    <row r="4125" spans="1:9" ht="15" x14ac:dyDescent="0.2">
      <c r="A4125" s="302">
        <v>357</v>
      </c>
      <c r="B4125" s="626" t="s">
        <v>9763</v>
      </c>
      <c r="D4125" s="626" t="s">
        <v>9672</v>
      </c>
      <c r="E4125" s="508" t="s">
        <v>1276</v>
      </c>
      <c r="F4125" s="508" t="s">
        <v>350</v>
      </c>
      <c r="G4125" s="626">
        <v>5000</v>
      </c>
      <c r="H4125" s="607">
        <f t="shared" si="105"/>
        <v>4000</v>
      </c>
      <c r="I4125" s="607">
        <f t="shared" si="106"/>
        <v>1000</v>
      </c>
    </row>
    <row r="4126" spans="1:9" ht="15" x14ac:dyDescent="0.2">
      <c r="A4126" s="302">
        <v>358</v>
      </c>
      <c r="B4126" s="626" t="s">
        <v>9764</v>
      </c>
      <c r="D4126" s="626" t="s">
        <v>9666</v>
      </c>
      <c r="E4126" s="508" t="s">
        <v>1276</v>
      </c>
      <c r="F4126" s="508" t="s">
        <v>350</v>
      </c>
      <c r="G4126" s="626">
        <v>2500</v>
      </c>
      <c r="H4126" s="607">
        <f t="shared" si="105"/>
        <v>2000</v>
      </c>
      <c r="I4126" s="607">
        <f t="shared" si="106"/>
        <v>500</v>
      </c>
    </row>
    <row r="4127" spans="1:9" ht="15" x14ac:dyDescent="0.2">
      <c r="A4127" s="302">
        <v>359</v>
      </c>
      <c r="B4127" s="626" t="s">
        <v>9765</v>
      </c>
      <c r="D4127" s="626" t="s">
        <v>9668</v>
      </c>
      <c r="E4127" s="508" t="s">
        <v>1276</v>
      </c>
      <c r="F4127" s="508" t="s">
        <v>350</v>
      </c>
      <c r="G4127" s="626">
        <v>2500</v>
      </c>
      <c r="H4127" s="607">
        <f t="shared" si="105"/>
        <v>2000</v>
      </c>
      <c r="I4127" s="607">
        <f t="shared" si="106"/>
        <v>500</v>
      </c>
    </row>
    <row r="4128" spans="1:9" ht="15" x14ac:dyDescent="0.2">
      <c r="A4128" s="302">
        <v>360</v>
      </c>
      <c r="B4128" s="626" t="s">
        <v>9766</v>
      </c>
      <c r="D4128" s="626" t="s">
        <v>482</v>
      </c>
      <c r="E4128" s="508" t="s">
        <v>1276</v>
      </c>
      <c r="F4128" s="508" t="s">
        <v>350</v>
      </c>
      <c r="G4128" s="626">
        <v>6250</v>
      </c>
      <c r="H4128" s="607">
        <f t="shared" si="105"/>
        <v>5000</v>
      </c>
      <c r="I4128" s="607">
        <f t="shared" si="106"/>
        <v>1250</v>
      </c>
    </row>
    <row r="4129" spans="1:9" ht="15" x14ac:dyDescent="0.2">
      <c r="A4129" s="302">
        <v>361</v>
      </c>
      <c r="B4129" s="626" t="s">
        <v>9767</v>
      </c>
      <c r="D4129" s="626" t="s">
        <v>9782</v>
      </c>
      <c r="E4129" s="508" t="s">
        <v>1276</v>
      </c>
      <c r="F4129" s="508" t="s">
        <v>350</v>
      </c>
      <c r="G4129" s="626">
        <v>5925</v>
      </c>
      <c r="H4129" s="607">
        <f t="shared" si="105"/>
        <v>4740</v>
      </c>
      <c r="I4129" s="607">
        <f t="shared" si="106"/>
        <v>1185</v>
      </c>
    </row>
    <row r="4130" spans="1:9" ht="15" x14ac:dyDescent="0.2">
      <c r="A4130" s="302">
        <v>362</v>
      </c>
      <c r="B4130" s="626" t="s">
        <v>9768</v>
      </c>
      <c r="D4130" s="626" t="s">
        <v>537</v>
      </c>
      <c r="E4130" s="508" t="s">
        <v>1276</v>
      </c>
      <c r="F4130" s="508" t="s">
        <v>350</v>
      </c>
      <c r="G4130" s="626">
        <v>6250</v>
      </c>
      <c r="H4130" s="607">
        <f t="shared" si="105"/>
        <v>5000</v>
      </c>
      <c r="I4130" s="607">
        <f t="shared" si="106"/>
        <v>1250</v>
      </c>
    </row>
    <row r="4131" spans="1:9" ht="15" x14ac:dyDescent="0.2">
      <c r="A4131" s="302">
        <v>363</v>
      </c>
      <c r="B4131" s="626" t="s">
        <v>9769</v>
      </c>
      <c r="D4131" s="626" t="s">
        <v>9136</v>
      </c>
      <c r="E4131" s="508" t="s">
        <v>1276</v>
      </c>
      <c r="F4131" s="508" t="s">
        <v>350</v>
      </c>
      <c r="G4131" s="626">
        <v>1875</v>
      </c>
      <c r="H4131" s="607">
        <f t="shared" si="105"/>
        <v>1500</v>
      </c>
      <c r="I4131" s="607">
        <f t="shared" si="106"/>
        <v>375</v>
      </c>
    </row>
    <row r="4132" spans="1:9" ht="15" x14ac:dyDescent="0.2">
      <c r="A4132" s="302">
        <v>364</v>
      </c>
      <c r="B4132" s="626" t="s">
        <v>9770</v>
      </c>
      <c r="D4132" s="626" t="s">
        <v>9399</v>
      </c>
      <c r="E4132" s="508" t="s">
        <v>1276</v>
      </c>
      <c r="F4132" s="508" t="s">
        <v>350</v>
      </c>
      <c r="G4132" s="626">
        <v>1250</v>
      </c>
      <c r="H4132" s="607">
        <f t="shared" si="105"/>
        <v>1000</v>
      </c>
      <c r="I4132" s="607">
        <f t="shared" si="106"/>
        <v>250</v>
      </c>
    </row>
    <row r="4133" spans="1:9" ht="15" x14ac:dyDescent="0.2">
      <c r="A4133" s="302">
        <v>365</v>
      </c>
      <c r="B4133" s="626" t="s">
        <v>9771</v>
      </c>
      <c r="D4133" s="626" t="s">
        <v>9714</v>
      </c>
      <c r="E4133" s="508" t="s">
        <v>1276</v>
      </c>
      <c r="F4133" s="508" t="s">
        <v>350</v>
      </c>
      <c r="G4133" s="626">
        <v>1250</v>
      </c>
      <c r="H4133" s="607">
        <f t="shared" si="105"/>
        <v>1000</v>
      </c>
      <c r="I4133" s="607">
        <f t="shared" si="106"/>
        <v>250</v>
      </c>
    </row>
    <row r="4134" spans="1:9" ht="15" x14ac:dyDescent="0.2">
      <c r="A4134" s="302">
        <v>366</v>
      </c>
      <c r="B4134" s="626" t="s">
        <v>9772</v>
      </c>
      <c r="D4134" s="626" t="s">
        <v>9736</v>
      </c>
      <c r="E4134" s="508" t="s">
        <v>1276</v>
      </c>
      <c r="F4134" s="508" t="s">
        <v>350</v>
      </c>
      <c r="G4134" s="626">
        <v>2500</v>
      </c>
      <c r="H4134" s="607">
        <f t="shared" si="105"/>
        <v>2000</v>
      </c>
      <c r="I4134" s="607">
        <f t="shared" si="106"/>
        <v>500</v>
      </c>
    </row>
    <row r="4135" spans="1:9" ht="15" x14ac:dyDescent="0.2">
      <c r="A4135" s="302">
        <v>367</v>
      </c>
      <c r="B4135" s="626" t="s">
        <v>9773</v>
      </c>
      <c r="D4135" s="626" t="s">
        <v>9783</v>
      </c>
      <c r="E4135" s="508" t="s">
        <v>1276</v>
      </c>
      <c r="F4135" s="508" t="s">
        <v>350</v>
      </c>
      <c r="G4135" s="626">
        <v>15000</v>
      </c>
      <c r="H4135" s="607">
        <f t="shared" si="105"/>
        <v>12000</v>
      </c>
      <c r="I4135" s="607">
        <f t="shared" si="106"/>
        <v>3000</v>
      </c>
    </row>
    <row r="4136" spans="1:9" ht="15" x14ac:dyDescent="0.2">
      <c r="A4136" s="302">
        <v>368</v>
      </c>
      <c r="B4136" s="626" t="s">
        <v>9774</v>
      </c>
      <c r="D4136" s="626" t="s">
        <v>505</v>
      </c>
      <c r="E4136" s="508" t="s">
        <v>1276</v>
      </c>
      <c r="F4136" s="508" t="s">
        <v>350</v>
      </c>
      <c r="G4136" s="626">
        <v>1875</v>
      </c>
      <c r="H4136" s="607">
        <f t="shared" si="105"/>
        <v>1500</v>
      </c>
      <c r="I4136" s="607">
        <f t="shared" si="106"/>
        <v>375</v>
      </c>
    </row>
    <row r="4137" spans="1:9" ht="15" x14ac:dyDescent="0.2">
      <c r="A4137" s="302">
        <v>369</v>
      </c>
      <c r="B4137" s="626" t="s">
        <v>9775</v>
      </c>
      <c r="D4137" s="626" t="s">
        <v>1270</v>
      </c>
      <c r="E4137" s="508" t="s">
        <v>1276</v>
      </c>
      <c r="F4137" s="508" t="s">
        <v>350</v>
      </c>
      <c r="G4137" s="626">
        <v>2500</v>
      </c>
      <c r="H4137" s="607">
        <f t="shared" si="105"/>
        <v>2000</v>
      </c>
      <c r="I4137" s="607">
        <f t="shared" si="106"/>
        <v>500</v>
      </c>
    </row>
    <row r="4138" spans="1:9" ht="15" x14ac:dyDescent="0.2">
      <c r="A4138" s="302">
        <v>370</v>
      </c>
      <c r="B4138" s="626" t="s">
        <v>9776</v>
      </c>
      <c r="D4138" s="626" t="s">
        <v>9717</v>
      </c>
      <c r="E4138" s="508" t="s">
        <v>1276</v>
      </c>
      <c r="F4138" s="508" t="s">
        <v>350</v>
      </c>
      <c r="G4138" s="626">
        <v>3750</v>
      </c>
      <c r="H4138" s="607">
        <f t="shared" si="105"/>
        <v>3000</v>
      </c>
      <c r="I4138" s="607">
        <f t="shared" si="106"/>
        <v>750</v>
      </c>
    </row>
    <row r="4139" spans="1:9" ht="15" x14ac:dyDescent="0.2">
      <c r="A4139" s="302">
        <v>371</v>
      </c>
      <c r="B4139" s="626" t="s">
        <v>9691</v>
      </c>
      <c r="D4139" s="626" t="s">
        <v>9712</v>
      </c>
      <c r="E4139" s="508" t="s">
        <v>1276</v>
      </c>
      <c r="F4139" s="508" t="s">
        <v>350</v>
      </c>
      <c r="G4139" s="626">
        <v>1250</v>
      </c>
      <c r="H4139" s="607">
        <f t="shared" si="105"/>
        <v>1000</v>
      </c>
      <c r="I4139" s="607">
        <f t="shared" si="106"/>
        <v>250</v>
      </c>
    </row>
    <row r="4140" spans="1:9" ht="15" x14ac:dyDescent="0.2">
      <c r="A4140" s="302">
        <v>372</v>
      </c>
      <c r="B4140" s="626" t="s">
        <v>9691</v>
      </c>
      <c r="D4140" s="626" t="s">
        <v>9712</v>
      </c>
      <c r="E4140" s="508" t="s">
        <v>1276</v>
      </c>
      <c r="F4140" s="508" t="s">
        <v>350</v>
      </c>
      <c r="G4140" s="626">
        <v>1250</v>
      </c>
      <c r="H4140" s="607">
        <f t="shared" si="105"/>
        <v>1000</v>
      </c>
      <c r="I4140" s="607">
        <f t="shared" si="106"/>
        <v>250</v>
      </c>
    </row>
    <row r="4141" spans="1:9" ht="15" x14ac:dyDescent="0.2">
      <c r="A4141" s="302">
        <v>373</v>
      </c>
      <c r="B4141" s="626" t="s">
        <v>9784</v>
      </c>
      <c r="D4141" s="626" t="s">
        <v>867</v>
      </c>
      <c r="E4141" s="508" t="s">
        <v>1276</v>
      </c>
      <c r="F4141" s="508" t="s">
        <v>350</v>
      </c>
      <c r="G4141" s="626">
        <v>12500</v>
      </c>
      <c r="H4141" s="607">
        <f t="shared" si="105"/>
        <v>10000</v>
      </c>
      <c r="I4141" s="607">
        <f t="shared" si="106"/>
        <v>2500</v>
      </c>
    </row>
    <row r="4142" spans="1:9" ht="15" x14ac:dyDescent="0.2">
      <c r="A4142" s="302">
        <v>374</v>
      </c>
      <c r="B4142" s="626" t="s">
        <v>9646</v>
      </c>
      <c r="D4142" s="626" t="s">
        <v>510</v>
      </c>
      <c r="E4142" s="508" t="s">
        <v>1276</v>
      </c>
      <c r="F4142" s="508" t="s">
        <v>350</v>
      </c>
      <c r="G4142" s="626">
        <v>1250</v>
      </c>
      <c r="H4142" s="607">
        <f t="shared" si="105"/>
        <v>1000</v>
      </c>
      <c r="I4142" s="607">
        <f t="shared" si="106"/>
        <v>250</v>
      </c>
    </row>
    <row r="4143" spans="1:9" ht="15" x14ac:dyDescent="0.2">
      <c r="A4143" s="302">
        <v>375</v>
      </c>
      <c r="B4143" s="626" t="s">
        <v>9646</v>
      </c>
      <c r="D4143" s="626" t="s">
        <v>510</v>
      </c>
      <c r="E4143" s="508" t="s">
        <v>1276</v>
      </c>
      <c r="F4143" s="508" t="s">
        <v>350</v>
      </c>
      <c r="G4143" s="626">
        <v>6250</v>
      </c>
      <c r="H4143" s="607">
        <f t="shared" si="105"/>
        <v>5000</v>
      </c>
      <c r="I4143" s="607">
        <f t="shared" si="106"/>
        <v>1250</v>
      </c>
    </row>
    <row r="4144" spans="1:9" ht="15" x14ac:dyDescent="0.2">
      <c r="A4144" s="302">
        <v>376</v>
      </c>
      <c r="B4144" s="626" t="s">
        <v>9646</v>
      </c>
      <c r="D4144" s="626" t="s">
        <v>510</v>
      </c>
      <c r="E4144" s="508" t="s">
        <v>1276</v>
      </c>
      <c r="F4144" s="508" t="s">
        <v>350</v>
      </c>
      <c r="G4144" s="626">
        <v>6250</v>
      </c>
      <c r="H4144" s="607">
        <f t="shared" si="105"/>
        <v>5000</v>
      </c>
      <c r="I4144" s="607">
        <f t="shared" si="106"/>
        <v>1250</v>
      </c>
    </row>
    <row r="4145" spans="1:9" ht="15" x14ac:dyDescent="0.2">
      <c r="A4145" s="302">
        <v>377</v>
      </c>
      <c r="B4145" s="626" t="s">
        <v>9637</v>
      </c>
      <c r="D4145" s="626" t="s">
        <v>9667</v>
      </c>
      <c r="E4145" s="508" t="s">
        <v>1276</v>
      </c>
      <c r="F4145" s="508" t="s">
        <v>350</v>
      </c>
      <c r="G4145" s="626">
        <v>875</v>
      </c>
      <c r="H4145" s="607">
        <f t="shared" si="105"/>
        <v>700</v>
      </c>
      <c r="I4145" s="607">
        <f t="shared" si="106"/>
        <v>175</v>
      </c>
    </row>
    <row r="4146" spans="1:9" ht="15" x14ac:dyDescent="0.2">
      <c r="A4146" s="302">
        <v>378</v>
      </c>
      <c r="B4146" s="626" t="s">
        <v>9785</v>
      </c>
      <c r="D4146" s="626" t="s">
        <v>9796</v>
      </c>
      <c r="E4146" s="508" t="s">
        <v>1276</v>
      </c>
      <c r="F4146" s="508" t="s">
        <v>350</v>
      </c>
      <c r="G4146" s="626">
        <v>6250</v>
      </c>
      <c r="H4146" s="607">
        <f t="shared" si="105"/>
        <v>5000</v>
      </c>
      <c r="I4146" s="607">
        <f t="shared" si="106"/>
        <v>1250</v>
      </c>
    </row>
    <row r="4147" spans="1:9" ht="15" x14ac:dyDescent="0.2">
      <c r="A4147" s="302">
        <v>379</v>
      </c>
      <c r="B4147" s="626" t="s">
        <v>9703</v>
      </c>
      <c r="D4147" s="626" t="s">
        <v>493</v>
      </c>
      <c r="E4147" s="508" t="s">
        <v>1276</v>
      </c>
      <c r="F4147" s="508" t="s">
        <v>350</v>
      </c>
      <c r="G4147" s="626">
        <v>3750</v>
      </c>
      <c r="H4147" s="607">
        <f t="shared" si="105"/>
        <v>3000</v>
      </c>
      <c r="I4147" s="607">
        <f t="shared" si="106"/>
        <v>750</v>
      </c>
    </row>
    <row r="4148" spans="1:9" ht="15" x14ac:dyDescent="0.2">
      <c r="A4148" s="302">
        <v>380</v>
      </c>
      <c r="B4148" s="626" t="s">
        <v>9635</v>
      </c>
      <c r="D4148" s="626" t="s">
        <v>9665</v>
      </c>
      <c r="E4148" s="508" t="s">
        <v>1276</v>
      </c>
      <c r="F4148" s="508" t="s">
        <v>350</v>
      </c>
      <c r="G4148" s="626">
        <v>1250</v>
      </c>
      <c r="H4148" s="607">
        <f t="shared" si="105"/>
        <v>1000</v>
      </c>
      <c r="I4148" s="607">
        <f t="shared" si="106"/>
        <v>250</v>
      </c>
    </row>
    <row r="4149" spans="1:9" ht="15" x14ac:dyDescent="0.2">
      <c r="A4149" s="302">
        <v>381</v>
      </c>
      <c r="B4149" s="626" t="s">
        <v>9635</v>
      </c>
      <c r="D4149" s="626" t="s">
        <v>9665</v>
      </c>
      <c r="E4149" s="508" t="s">
        <v>1276</v>
      </c>
      <c r="F4149" s="508" t="s">
        <v>350</v>
      </c>
      <c r="G4149" s="626">
        <v>1250</v>
      </c>
      <c r="H4149" s="607">
        <f t="shared" si="105"/>
        <v>1000</v>
      </c>
      <c r="I4149" s="607">
        <f t="shared" si="106"/>
        <v>250</v>
      </c>
    </row>
    <row r="4150" spans="1:9" ht="15" x14ac:dyDescent="0.2">
      <c r="A4150" s="302">
        <v>382</v>
      </c>
      <c r="B4150" s="626" t="s">
        <v>9653</v>
      </c>
      <c r="D4150" s="626" t="s">
        <v>540</v>
      </c>
      <c r="E4150" s="508" t="s">
        <v>1276</v>
      </c>
      <c r="F4150" s="508" t="s">
        <v>350</v>
      </c>
      <c r="G4150" s="626">
        <v>6250</v>
      </c>
      <c r="H4150" s="607">
        <f t="shared" si="105"/>
        <v>5000</v>
      </c>
      <c r="I4150" s="607">
        <f t="shared" si="106"/>
        <v>1250</v>
      </c>
    </row>
    <row r="4151" spans="1:9" ht="15" x14ac:dyDescent="0.2">
      <c r="A4151" s="302">
        <v>383</v>
      </c>
      <c r="B4151" s="626" t="s">
        <v>9694</v>
      </c>
      <c r="D4151" s="626" t="s">
        <v>486</v>
      </c>
      <c r="E4151" s="508" t="s">
        <v>1276</v>
      </c>
      <c r="F4151" s="508" t="s">
        <v>350</v>
      </c>
      <c r="G4151" s="626">
        <v>1250</v>
      </c>
      <c r="H4151" s="607">
        <f t="shared" si="105"/>
        <v>1000</v>
      </c>
      <c r="I4151" s="607">
        <f t="shared" si="106"/>
        <v>250</v>
      </c>
    </row>
    <row r="4152" spans="1:9" ht="15" x14ac:dyDescent="0.2">
      <c r="A4152" s="302">
        <v>384</v>
      </c>
      <c r="B4152" s="626" t="s">
        <v>9729</v>
      </c>
      <c r="D4152" s="626" t="s">
        <v>537</v>
      </c>
      <c r="E4152" s="508" t="s">
        <v>1276</v>
      </c>
      <c r="F4152" s="508" t="s">
        <v>350</v>
      </c>
      <c r="G4152" s="626">
        <v>6250</v>
      </c>
      <c r="H4152" s="607">
        <f t="shared" si="105"/>
        <v>5000</v>
      </c>
      <c r="I4152" s="607">
        <f t="shared" si="106"/>
        <v>1250</v>
      </c>
    </row>
    <row r="4153" spans="1:9" ht="15" x14ac:dyDescent="0.2">
      <c r="A4153" s="302">
        <v>385</v>
      </c>
      <c r="B4153" s="626" t="s">
        <v>9688</v>
      </c>
      <c r="D4153" s="626" t="s">
        <v>9709</v>
      </c>
      <c r="E4153" s="508" t="s">
        <v>1276</v>
      </c>
      <c r="F4153" s="508" t="s">
        <v>350</v>
      </c>
      <c r="G4153" s="626">
        <v>1250</v>
      </c>
      <c r="H4153" s="607">
        <f t="shared" si="105"/>
        <v>1000</v>
      </c>
      <c r="I4153" s="607">
        <f t="shared" si="106"/>
        <v>250</v>
      </c>
    </row>
    <row r="4154" spans="1:9" ht="15" x14ac:dyDescent="0.2">
      <c r="A4154" s="302">
        <v>386</v>
      </c>
      <c r="B4154" s="626" t="s">
        <v>9786</v>
      </c>
      <c r="D4154" s="626" t="s">
        <v>9783</v>
      </c>
      <c r="E4154" s="508" t="s">
        <v>1276</v>
      </c>
      <c r="F4154" s="508" t="s">
        <v>350</v>
      </c>
      <c r="G4154" s="626">
        <v>2500</v>
      </c>
      <c r="H4154" s="607">
        <f t="shared" ref="H4154:H4199" si="107">G4154-I4154</f>
        <v>2000</v>
      </c>
      <c r="I4154" s="607">
        <f t="shared" ref="I4154:I4199" si="108">G4154*0.2</f>
        <v>500</v>
      </c>
    </row>
    <row r="4155" spans="1:9" ht="15" x14ac:dyDescent="0.2">
      <c r="A4155" s="302">
        <v>387</v>
      </c>
      <c r="B4155" s="626" t="s">
        <v>9700</v>
      </c>
      <c r="D4155" s="626" t="s">
        <v>9717</v>
      </c>
      <c r="E4155" s="508" t="s">
        <v>1276</v>
      </c>
      <c r="F4155" s="508" t="s">
        <v>350</v>
      </c>
      <c r="G4155" s="626">
        <v>6250</v>
      </c>
      <c r="H4155" s="607">
        <f t="shared" si="107"/>
        <v>5000</v>
      </c>
      <c r="I4155" s="607">
        <f t="shared" si="108"/>
        <v>1250</v>
      </c>
    </row>
    <row r="4156" spans="1:9" ht="15" x14ac:dyDescent="0.2">
      <c r="A4156" s="302">
        <v>388</v>
      </c>
      <c r="B4156" s="626" t="s">
        <v>9727</v>
      </c>
      <c r="D4156" s="626" t="s">
        <v>482</v>
      </c>
      <c r="E4156" s="508" t="s">
        <v>1276</v>
      </c>
      <c r="F4156" s="508" t="s">
        <v>350</v>
      </c>
      <c r="G4156" s="626">
        <v>6250</v>
      </c>
      <c r="H4156" s="607">
        <f t="shared" si="107"/>
        <v>5000</v>
      </c>
      <c r="I4156" s="607">
        <f t="shared" si="108"/>
        <v>1250</v>
      </c>
    </row>
    <row r="4157" spans="1:9" ht="15" x14ac:dyDescent="0.2">
      <c r="A4157" s="302">
        <v>389</v>
      </c>
      <c r="B4157" s="626" t="s">
        <v>9648</v>
      </c>
      <c r="D4157" s="626" t="s">
        <v>9674</v>
      </c>
      <c r="E4157" s="508" t="s">
        <v>1276</v>
      </c>
      <c r="F4157" s="508" t="s">
        <v>350</v>
      </c>
      <c r="G4157" s="626">
        <v>1250</v>
      </c>
      <c r="H4157" s="607">
        <f t="shared" si="107"/>
        <v>1000</v>
      </c>
      <c r="I4157" s="607">
        <f t="shared" si="108"/>
        <v>250</v>
      </c>
    </row>
    <row r="4158" spans="1:9" ht="15" x14ac:dyDescent="0.2">
      <c r="A4158" s="302">
        <v>390</v>
      </c>
      <c r="B4158" s="626" t="s">
        <v>9648</v>
      </c>
      <c r="D4158" s="626" t="s">
        <v>9674</v>
      </c>
      <c r="E4158" s="508" t="s">
        <v>1276</v>
      </c>
      <c r="F4158" s="508" t="s">
        <v>350</v>
      </c>
      <c r="G4158" s="626">
        <v>1250</v>
      </c>
      <c r="H4158" s="607">
        <f t="shared" si="107"/>
        <v>1000</v>
      </c>
      <c r="I4158" s="607">
        <f t="shared" si="108"/>
        <v>250</v>
      </c>
    </row>
    <row r="4159" spans="1:9" ht="15" x14ac:dyDescent="0.2">
      <c r="A4159" s="302">
        <v>391</v>
      </c>
      <c r="B4159" s="626" t="s">
        <v>9787</v>
      </c>
      <c r="D4159" s="626" t="s">
        <v>9797</v>
      </c>
      <c r="E4159" s="508" t="s">
        <v>1276</v>
      </c>
      <c r="F4159" s="508" t="s">
        <v>350</v>
      </c>
      <c r="G4159" s="626">
        <v>187.5</v>
      </c>
      <c r="H4159" s="607">
        <f t="shared" si="107"/>
        <v>150</v>
      </c>
      <c r="I4159" s="607">
        <f t="shared" si="108"/>
        <v>37.5</v>
      </c>
    </row>
    <row r="4160" spans="1:9" ht="15" x14ac:dyDescent="0.2">
      <c r="A4160" s="302">
        <v>392</v>
      </c>
      <c r="B4160" s="626" t="s">
        <v>9639</v>
      </c>
      <c r="D4160" s="626" t="s">
        <v>9669</v>
      </c>
      <c r="E4160" s="508" t="s">
        <v>1276</v>
      </c>
      <c r="F4160" s="508" t="s">
        <v>350</v>
      </c>
      <c r="G4160" s="626">
        <v>1250</v>
      </c>
      <c r="H4160" s="607">
        <f t="shared" si="107"/>
        <v>1000</v>
      </c>
      <c r="I4160" s="607">
        <f t="shared" si="108"/>
        <v>250</v>
      </c>
    </row>
    <row r="4161" spans="1:9" ht="15" x14ac:dyDescent="0.2">
      <c r="A4161" s="302">
        <v>393</v>
      </c>
      <c r="B4161" s="626" t="s">
        <v>9639</v>
      </c>
      <c r="D4161" s="626" t="s">
        <v>9669</v>
      </c>
      <c r="E4161" s="508" t="s">
        <v>1276</v>
      </c>
      <c r="F4161" s="508" t="s">
        <v>350</v>
      </c>
      <c r="G4161" s="626">
        <v>1250</v>
      </c>
      <c r="H4161" s="607">
        <f t="shared" si="107"/>
        <v>1000</v>
      </c>
      <c r="I4161" s="607">
        <f t="shared" si="108"/>
        <v>250</v>
      </c>
    </row>
    <row r="4162" spans="1:9" ht="15" x14ac:dyDescent="0.2">
      <c r="A4162" s="302">
        <v>394</v>
      </c>
      <c r="B4162" s="626" t="s">
        <v>9638</v>
      </c>
      <c r="D4162" s="626" t="s">
        <v>9668</v>
      </c>
      <c r="E4162" s="508" t="s">
        <v>1276</v>
      </c>
      <c r="F4162" s="508" t="s">
        <v>350</v>
      </c>
      <c r="G4162" s="626">
        <v>1250</v>
      </c>
      <c r="H4162" s="607">
        <f t="shared" si="107"/>
        <v>1000</v>
      </c>
      <c r="I4162" s="607">
        <f t="shared" si="108"/>
        <v>250</v>
      </c>
    </row>
    <row r="4163" spans="1:9" ht="15" x14ac:dyDescent="0.2">
      <c r="A4163" s="302">
        <v>395</v>
      </c>
      <c r="B4163" s="626" t="s">
        <v>9638</v>
      </c>
      <c r="D4163" s="626" t="s">
        <v>9668</v>
      </c>
      <c r="E4163" s="508" t="s">
        <v>1276</v>
      </c>
      <c r="F4163" s="508" t="s">
        <v>350</v>
      </c>
      <c r="G4163" s="626">
        <v>1250</v>
      </c>
      <c r="H4163" s="607">
        <f t="shared" si="107"/>
        <v>1000</v>
      </c>
      <c r="I4163" s="607">
        <f t="shared" si="108"/>
        <v>250</v>
      </c>
    </row>
    <row r="4164" spans="1:9" ht="15" x14ac:dyDescent="0.2">
      <c r="A4164" s="302">
        <v>396</v>
      </c>
      <c r="B4164" s="626" t="s">
        <v>9788</v>
      </c>
      <c r="D4164" s="626" t="s">
        <v>9798</v>
      </c>
      <c r="E4164" s="508" t="s">
        <v>1276</v>
      </c>
      <c r="F4164" s="508" t="s">
        <v>350</v>
      </c>
      <c r="G4164" s="626">
        <v>1500</v>
      </c>
      <c r="H4164" s="607">
        <f t="shared" si="107"/>
        <v>1200</v>
      </c>
      <c r="I4164" s="607">
        <f t="shared" si="108"/>
        <v>300</v>
      </c>
    </row>
    <row r="4165" spans="1:9" ht="15" x14ac:dyDescent="0.2">
      <c r="A4165" s="302">
        <v>397</v>
      </c>
      <c r="B4165" s="626" t="s">
        <v>9649</v>
      </c>
      <c r="D4165" s="626" t="s">
        <v>9675</v>
      </c>
      <c r="E4165" s="508" t="s">
        <v>1276</v>
      </c>
      <c r="F4165" s="508" t="s">
        <v>350</v>
      </c>
      <c r="G4165" s="626">
        <v>12500</v>
      </c>
      <c r="H4165" s="607">
        <f t="shared" si="107"/>
        <v>10000</v>
      </c>
      <c r="I4165" s="607">
        <f t="shared" si="108"/>
        <v>2500</v>
      </c>
    </row>
    <row r="4166" spans="1:9" ht="15" x14ac:dyDescent="0.2">
      <c r="A4166" s="302">
        <v>398</v>
      </c>
      <c r="B4166" s="626" t="s">
        <v>9690</v>
      </c>
      <c r="D4166" s="626" t="s">
        <v>9711</v>
      </c>
      <c r="E4166" s="508" t="s">
        <v>1276</v>
      </c>
      <c r="F4166" s="508" t="s">
        <v>350</v>
      </c>
      <c r="G4166" s="626">
        <v>1250</v>
      </c>
      <c r="H4166" s="607">
        <f t="shared" si="107"/>
        <v>1000</v>
      </c>
      <c r="I4166" s="607">
        <f t="shared" si="108"/>
        <v>250</v>
      </c>
    </row>
    <row r="4167" spans="1:9" ht="15" x14ac:dyDescent="0.2">
      <c r="A4167" s="302">
        <v>399</v>
      </c>
      <c r="B4167" s="626" t="s">
        <v>9690</v>
      </c>
      <c r="D4167" s="626" t="s">
        <v>9711</v>
      </c>
      <c r="E4167" s="508" t="s">
        <v>1276</v>
      </c>
      <c r="F4167" s="508" t="s">
        <v>350</v>
      </c>
      <c r="G4167" s="626">
        <v>6250</v>
      </c>
      <c r="H4167" s="607">
        <f t="shared" si="107"/>
        <v>5000</v>
      </c>
      <c r="I4167" s="607">
        <f t="shared" si="108"/>
        <v>1250</v>
      </c>
    </row>
    <row r="4168" spans="1:9" ht="15" x14ac:dyDescent="0.2">
      <c r="A4168" s="302">
        <v>400</v>
      </c>
      <c r="B4168" s="626" t="s">
        <v>9789</v>
      </c>
      <c r="D4168" s="626" t="s">
        <v>9778</v>
      </c>
      <c r="E4168" s="508" t="s">
        <v>1276</v>
      </c>
      <c r="F4168" s="508" t="s">
        <v>350</v>
      </c>
      <c r="G4168" s="626">
        <v>6250</v>
      </c>
      <c r="H4168" s="607">
        <f t="shared" si="107"/>
        <v>5000</v>
      </c>
      <c r="I4168" s="607">
        <f t="shared" si="108"/>
        <v>1250</v>
      </c>
    </row>
    <row r="4169" spans="1:9" ht="15" x14ac:dyDescent="0.2">
      <c r="A4169" s="302">
        <v>401</v>
      </c>
      <c r="B4169" s="626" t="s">
        <v>9730</v>
      </c>
      <c r="D4169" s="626" t="s">
        <v>9737</v>
      </c>
      <c r="E4169" s="508" t="s">
        <v>1276</v>
      </c>
      <c r="F4169" s="508" t="s">
        <v>350</v>
      </c>
      <c r="G4169" s="626">
        <v>6250</v>
      </c>
      <c r="H4169" s="607">
        <f t="shared" si="107"/>
        <v>5000</v>
      </c>
      <c r="I4169" s="607">
        <f t="shared" si="108"/>
        <v>1250</v>
      </c>
    </row>
    <row r="4170" spans="1:9" ht="15" x14ac:dyDescent="0.2">
      <c r="A4170" s="302">
        <v>402</v>
      </c>
      <c r="B4170" s="626" t="s">
        <v>9645</v>
      </c>
      <c r="D4170" s="626" t="s">
        <v>9777</v>
      </c>
      <c r="E4170" s="508" t="s">
        <v>1276</v>
      </c>
      <c r="F4170" s="508" t="s">
        <v>350</v>
      </c>
      <c r="G4170" s="626">
        <v>6250</v>
      </c>
      <c r="H4170" s="607">
        <f t="shared" si="107"/>
        <v>5000</v>
      </c>
      <c r="I4170" s="607">
        <f t="shared" si="108"/>
        <v>1250</v>
      </c>
    </row>
    <row r="4171" spans="1:9" ht="15" x14ac:dyDescent="0.2">
      <c r="A4171" s="302">
        <v>403</v>
      </c>
      <c r="B4171" s="626" t="s">
        <v>9790</v>
      </c>
      <c r="D4171" s="626" t="s">
        <v>9799</v>
      </c>
      <c r="E4171" s="508" t="s">
        <v>1276</v>
      </c>
      <c r="F4171" s="508" t="s">
        <v>350</v>
      </c>
      <c r="G4171" s="626">
        <v>3750</v>
      </c>
      <c r="H4171" s="607">
        <f t="shared" si="107"/>
        <v>3000</v>
      </c>
      <c r="I4171" s="607">
        <f t="shared" si="108"/>
        <v>750</v>
      </c>
    </row>
    <row r="4172" spans="1:9" ht="15" x14ac:dyDescent="0.2">
      <c r="A4172" s="302">
        <v>404</v>
      </c>
      <c r="B4172" s="626" t="s">
        <v>9706</v>
      </c>
      <c r="D4172" s="626" t="s">
        <v>9720</v>
      </c>
      <c r="E4172" s="508" t="s">
        <v>1276</v>
      </c>
      <c r="F4172" s="508" t="s">
        <v>350</v>
      </c>
      <c r="G4172" s="626">
        <v>2750</v>
      </c>
      <c r="H4172" s="607">
        <f t="shared" si="107"/>
        <v>2200</v>
      </c>
      <c r="I4172" s="607">
        <f t="shared" si="108"/>
        <v>550</v>
      </c>
    </row>
    <row r="4173" spans="1:9" ht="15" x14ac:dyDescent="0.2">
      <c r="A4173" s="302">
        <v>405</v>
      </c>
      <c r="B4173" s="626" t="s">
        <v>9693</v>
      </c>
      <c r="D4173" s="626" t="s">
        <v>9714</v>
      </c>
      <c r="E4173" s="508" t="s">
        <v>1276</v>
      </c>
      <c r="F4173" s="508" t="s">
        <v>350</v>
      </c>
      <c r="G4173" s="626">
        <v>1250</v>
      </c>
      <c r="H4173" s="607">
        <f t="shared" si="107"/>
        <v>1000</v>
      </c>
      <c r="I4173" s="607">
        <f t="shared" si="108"/>
        <v>250</v>
      </c>
    </row>
    <row r="4174" spans="1:9" ht="15" x14ac:dyDescent="0.2">
      <c r="A4174" s="302">
        <v>406</v>
      </c>
      <c r="B4174" s="626" t="s">
        <v>9728</v>
      </c>
      <c r="D4174" s="626" t="s">
        <v>9736</v>
      </c>
      <c r="E4174" s="508" t="s">
        <v>1276</v>
      </c>
      <c r="F4174" s="508" t="s">
        <v>350</v>
      </c>
      <c r="G4174" s="626">
        <v>6250</v>
      </c>
      <c r="H4174" s="607">
        <f t="shared" si="107"/>
        <v>5000</v>
      </c>
      <c r="I4174" s="607">
        <f t="shared" si="108"/>
        <v>1250</v>
      </c>
    </row>
    <row r="4175" spans="1:9" ht="15" x14ac:dyDescent="0.2">
      <c r="A4175" s="302">
        <v>407</v>
      </c>
      <c r="B4175" s="626" t="s">
        <v>9728</v>
      </c>
      <c r="D4175" s="626" t="s">
        <v>9736</v>
      </c>
      <c r="E4175" s="508" t="s">
        <v>1276</v>
      </c>
      <c r="F4175" s="508" t="s">
        <v>350</v>
      </c>
      <c r="G4175" s="626">
        <v>6250</v>
      </c>
      <c r="H4175" s="607">
        <f t="shared" si="107"/>
        <v>5000</v>
      </c>
      <c r="I4175" s="607">
        <f t="shared" si="108"/>
        <v>1250</v>
      </c>
    </row>
    <row r="4176" spans="1:9" ht="15" x14ac:dyDescent="0.2">
      <c r="A4176" s="302">
        <v>408</v>
      </c>
      <c r="B4176" s="626" t="s">
        <v>9704</v>
      </c>
      <c r="D4176" s="626" t="s">
        <v>505</v>
      </c>
      <c r="E4176" s="508" t="s">
        <v>1276</v>
      </c>
      <c r="F4176" s="508" t="s">
        <v>350</v>
      </c>
      <c r="G4176" s="626">
        <v>6250</v>
      </c>
      <c r="H4176" s="607">
        <f t="shared" si="107"/>
        <v>5000</v>
      </c>
      <c r="I4176" s="607">
        <f t="shared" si="108"/>
        <v>1250</v>
      </c>
    </row>
    <row r="4177" spans="1:9" ht="15" x14ac:dyDescent="0.2">
      <c r="A4177" s="302">
        <v>409</v>
      </c>
      <c r="B4177" s="626" t="s">
        <v>9704</v>
      </c>
      <c r="D4177" s="626" t="s">
        <v>505</v>
      </c>
      <c r="E4177" s="508" t="s">
        <v>1276</v>
      </c>
      <c r="F4177" s="508" t="s">
        <v>350</v>
      </c>
      <c r="G4177" s="626">
        <v>1875</v>
      </c>
      <c r="H4177" s="607">
        <f t="shared" si="107"/>
        <v>1500</v>
      </c>
      <c r="I4177" s="607">
        <f t="shared" si="108"/>
        <v>375</v>
      </c>
    </row>
    <row r="4178" spans="1:9" ht="15" x14ac:dyDescent="0.2">
      <c r="A4178" s="302">
        <v>410</v>
      </c>
      <c r="B4178" s="626" t="s">
        <v>9791</v>
      </c>
      <c r="D4178" s="626" t="s">
        <v>531</v>
      </c>
      <c r="E4178" s="508" t="s">
        <v>1276</v>
      </c>
      <c r="F4178" s="508" t="s">
        <v>350</v>
      </c>
      <c r="G4178" s="626">
        <v>6250</v>
      </c>
      <c r="H4178" s="607">
        <f t="shared" si="107"/>
        <v>5000</v>
      </c>
      <c r="I4178" s="607">
        <f t="shared" si="108"/>
        <v>1250</v>
      </c>
    </row>
    <row r="4179" spans="1:9" ht="15" x14ac:dyDescent="0.2">
      <c r="A4179" s="302">
        <v>411</v>
      </c>
      <c r="B4179" s="626" t="s">
        <v>9701</v>
      </c>
      <c r="D4179" s="626" t="s">
        <v>494</v>
      </c>
      <c r="E4179" s="508" t="s">
        <v>1276</v>
      </c>
      <c r="F4179" s="508" t="s">
        <v>350</v>
      </c>
      <c r="G4179" s="626">
        <v>1250</v>
      </c>
      <c r="H4179" s="607">
        <f t="shared" si="107"/>
        <v>1000</v>
      </c>
      <c r="I4179" s="607">
        <f t="shared" si="108"/>
        <v>250</v>
      </c>
    </row>
    <row r="4180" spans="1:9" ht="15" x14ac:dyDescent="0.2">
      <c r="A4180" s="302">
        <v>412</v>
      </c>
      <c r="B4180" s="626" t="s">
        <v>9701</v>
      </c>
      <c r="D4180" s="626" t="s">
        <v>494</v>
      </c>
      <c r="E4180" s="508" t="s">
        <v>1276</v>
      </c>
      <c r="F4180" s="508" t="s">
        <v>350</v>
      </c>
      <c r="G4180" s="626">
        <v>1250</v>
      </c>
      <c r="H4180" s="607">
        <f t="shared" si="107"/>
        <v>1000</v>
      </c>
      <c r="I4180" s="607">
        <f t="shared" si="108"/>
        <v>250</v>
      </c>
    </row>
    <row r="4181" spans="1:9" ht="15" x14ac:dyDescent="0.2">
      <c r="A4181" s="302">
        <v>413</v>
      </c>
      <c r="B4181" s="626" t="s">
        <v>9698</v>
      </c>
      <c r="D4181" s="626" t="s">
        <v>9716</v>
      </c>
      <c r="E4181" s="508" t="s">
        <v>1276</v>
      </c>
      <c r="F4181" s="508" t="s">
        <v>350</v>
      </c>
      <c r="G4181" s="626">
        <v>1250</v>
      </c>
      <c r="H4181" s="607">
        <f t="shared" si="107"/>
        <v>1000</v>
      </c>
      <c r="I4181" s="607">
        <f t="shared" si="108"/>
        <v>250</v>
      </c>
    </row>
    <row r="4182" spans="1:9" ht="15" x14ac:dyDescent="0.2">
      <c r="A4182" s="302">
        <v>414</v>
      </c>
      <c r="B4182" s="626" t="s">
        <v>9139</v>
      </c>
      <c r="D4182" s="626" t="s">
        <v>1270</v>
      </c>
      <c r="E4182" s="508" t="s">
        <v>1276</v>
      </c>
      <c r="F4182" s="508" t="s">
        <v>350</v>
      </c>
      <c r="G4182" s="626">
        <v>2500</v>
      </c>
      <c r="H4182" s="607">
        <f t="shared" si="107"/>
        <v>2000</v>
      </c>
      <c r="I4182" s="607">
        <f t="shared" si="108"/>
        <v>500</v>
      </c>
    </row>
    <row r="4183" spans="1:9" ht="15" x14ac:dyDescent="0.2">
      <c r="A4183" s="302">
        <v>415</v>
      </c>
      <c r="B4183" s="626" t="s">
        <v>9792</v>
      </c>
      <c r="D4183" s="626" t="s">
        <v>9800</v>
      </c>
      <c r="E4183" s="508" t="s">
        <v>1276</v>
      </c>
      <c r="F4183" s="508" t="s">
        <v>350</v>
      </c>
      <c r="G4183" s="626">
        <v>6250</v>
      </c>
      <c r="H4183" s="607">
        <f t="shared" si="107"/>
        <v>5000</v>
      </c>
      <c r="I4183" s="607">
        <f t="shared" si="108"/>
        <v>1250</v>
      </c>
    </row>
    <row r="4184" spans="1:9" ht="15" x14ac:dyDescent="0.2">
      <c r="A4184" s="302">
        <v>416</v>
      </c>
      <c r="B4184" s="626" t="s">
        <v>9689</v>
      </c>
      <c r="D4184" s="626" t="s">
        <v>9710</v>
      </c>
      <c r="E4184" s="508" t="s">
        <v>1276</v>
      </c>
      <c r="F4184" s="508" t="s">
        <v>350</v>
      </c>
      <c r="G4184" s="626">
        <v>6250</v>
      </c>
      <c r="H4184" s="607">
        <f t="shared" si="107"/>
        <v>5000</v>
      </c>
      <c r="I4184" s="607">
        <f t="shared" si="108"/>
        <v>1250</v>
      </c>
    </row>
    <row r="4185" spans="1:9" ht="15" x14ac:dyDescent="0.2">
      <c r="A4185" s="302">
        <v>417</v>
      </c>
      <c r="B4185" s="626" t="s">
        <v>9695</v>
      </c>
      <c r="D4185" s="626" t="s">
        <v>543</v>
      </c>
      <c r="E4185" s="508" t="s">
        <v>1276</v>
      </c>
      <c r="F4185" s="508" t="s">
        <v>350</v>
      </c>
      <c r="G4185" s="626">
        <v>3750</v>
      </c>
      <c r="H4185" s="607">
        <f t="shared" si="107"/>
        <v>3000</v>
      </c>
      <c r="I4185" s="607">
        <f t="shared" si="108"/>
        <v>750</v>
      </c>
    </row>
    <row r="4186" spans="1:9" ht="15" x14ac:dyDescent="0.2">
      <c r="A4186" s="302">
        <v>418</v>
      </c>
      <c r="B4186" s="626" t="s">
        <v>9695</v>
      </c>
      <c r="D4186" s="626" t="s">
        <v>543</v>
      </c>
      <c r="E4186" s="508" t="s">
        <v>1276</v>
      </c>
      <c r="F4186" s="508" t="s">
        <v>350</v>
      </c>
      <c r="G4186" s="626">
        <v>1250</v>
      </c>
      <c r="H4186" s="607">
        <f t="shared" si="107"/>
        <v>1000</v>
      </c>
      <c r="I4186" s="607">
        <f t="shared" si="108"/>
        <v>250</v>
      </c>
    </row>
    <row r="4187" spans="1:9" ht="15" x14ac:dyDescent="0.2">
      <c r="A4187" s="302">
        <v>419</v>
      </c>
      <c r="B4187" s="626" t="s">
        <v>9695</v>
      </c>
      <c r="D4187" s="626" t="s">
        <v>543</v>
      </c>
      <c r="E4187" s="508" t="s">
        <v>1276</v>
      </c>
      <c r="F4187" s="508" t="s">
        <v>350</v>
      </c>
      <c r="G4187" s="626">
        <v>6250</v>
      </c>
      <c r="H4187" s="607">
        <f t="shared" si="107"/>
        <v>5000</v>
      </c>
      <c r="I4187" s="607">
        <f t="shared" si="108"/>
        <v>1250</v>
      </c>
    </row>
    <row r="4188" spans="1:9" ht="15" x14ac:dyDescent="0.2">
      <c r="A4188" s="302">
        <v>420</v>
      </c>
      <c r="B4188" s="626" t="s">
        <v>9793</v>
      </c>
      <c r="D4188" s="626" t="s">
        <v>9721</v>
      </c>
      <c r="E4188" s="508" t="s">
        <v>1276</v>
      </c>
      <c r="F4188" s="508" t="s">
        <v>350</v>
      </c>
      <c r="G4188" s="626">
        <v>6250</v>
      </c>
      <c r="H4188" s="607">
        <f t="shared" si="107"/>
        <v>5000</v>
      </c>
      <c r="I4188" s="607">
        <f t="shared" si="108"/>
        <v>1250</v>
      </c>
    </row>
    <row r="4189" spans="1:9" ht="15" x14ac:dyDescent="0.2">
      <c r="A4189" s="302">
        <v>421</v>
      </c>
      <c r="B4189" s="626" t="s">
        <v>9793</v>
      </c>
      <c r="D4189" s="626" t="s">
        <v>9721</v>
      </c>
      <c r="E4189" s="508" t="s">
        <v>1276</v>
      </c>
      <c r="F4189" s="508" t="s">
        <v>350</v>
      </c>
      <c r="G4189" s="626">
        <v>6250</v>
      </c>
      <c r="H4189" s="607">
        <f t="shared" si="107"/>
        <v>5000</v>
      </c>
      <c r="I4189" s="607">
        <f t="shared" si="108"/>
        <v>1250</v>
      </c>
    </row>
    <row r="4190" spans="1:9" ht="15" x14ac:dyDescent="0.2">
      <c r="A4190" s="302">
        <v>422</v>
      </c>
      <c r="B4190" s="626" t="s">
        <v>9305</v>
      </c>
      <c r="D4190" s="626" t="s">
        <v>9542</v>
      </c>
      <c r="E4190" s="508" t="s">
        <v>1276</v>
      </c>
      <c r="F4190" s="508" t="s">
        <v>350</v>
      </c>
      <c r="G4190" s="626">
        <v>187.5</v>
      </c>
      <c r="H4190" s="607">
        <f t="shared" si="107"/>
        <v>150</v>
      </c>
      <c r="I4190" s="607">
        <f t="shared" si="108"/>
        <v>37.5</v>
      </c>
    </row>
    <row r="4191" spans="1:9" ht="15" x14ac:dyDescent="0.2">
      <c r="A4191" s="302">
        <v>423</v>
      </c>
      <c r="B4191" s="626" t="s">
        <v>9794</v>
      </c>
      <c r="D4191" s="626" t="s">
        <v>9136</v>
      </c>
      <c r="E4191" s="508" t="s">
        <v>1276</v>
      </c>
      <c r="F4191" s="508" t="s">
        <v>350</v>
      </c>
      <c r="G4191" s="626">
        <v>1875</v>
      </c>
      <c r="H4191" s="607">
        <f t="shared" si="107"/>
        <v>1500</v>
      </c>
      <c r="I4191" s="607">
        <f t="shared" si="108"/>
        <v>375</v>
      </c>
    </row>
    <row r="4192" spans="1:9" ht="15" x14ac:dyDescent="0.2">
      <c r="A4192" s="302">
        <v>424</v>
      </c>
      <c r="B4192" s="626" t="s">
        <v>9692</v>
      </c>
      <c r="D4192" s="626" t="s">
        <v>9779</v>
      </c>
      <c r="E4192" s="508" t="s">
        <v>1276</v>
      </c>
      <c r="F4192" s="508" t="s">
        <v>350</v>
      </c>
      <c r="G4192" s="626">
        <v>1250</v>
      </c>
      <c r="H4192" s="607">
        <f t="shared" si="107"/>
        <v>1000</v>
      </c>
      <c r="I4192" s="607">
        <f t="shared" si="108"/>
        <v>250</v>
      </c>
    </row>
    <row r="4193" spans="1:9" ht="15" x14ac:dyDescent="0.2">
      <c r="A4193" s="302">
        <v>425</v>
      </c>
      <c r="B4193" s="626" t="s">
        <v>9692</v>
      </c>
      <c r="D4193" s="626" t="s">
        <v>9779</v>
      </c>
      <c r="E4193" s="508" t="s">
        <v>1276</v>
      </c>
      <c r="F4193" s="508" t="s">
        <v>350</v>
      </c>
      <c r="G4193" s="626">
        <v>1250</v>
      </c>
      <c r="H4193" s="607">
        <f t="shared" si="107"/>
        <v>1000</v>
      </c>
      <c r="I4193" s="607">
        <f t="shared" si="108"/>
        <v>250</v>
      </c>
    </row>
    <row r="4194" spans="1:9" ht="15" x14ac:dyDescent="0.2">
      <c r="A4194" s="302">
        <v>426</v>
      </c>
      <c r="B4194" s="626" t="s">
        <v>9643</v>
      </c>
      <c r="D4194" s="626" t="s">
        <v>9672</v>
      </c>
      <c r="E4194" s="508" t="s">
        <v>1276</v>
      </c>
      <c r="F4194" s="508" t="s">
        <v>350</v>
      </c>
      <c r="G4194" s="626">
        <v>1250</v>
      </c>
      <c r="H4194" s="607">
        <f t="shared" si="107"/>
        <v>1000</v>
      </c>
      <c r="I4194" s="607">
        <f t="shared" si="108"/>
        <v>250</v>
      </c>
    </row>
    <row r="4195" spans="1:9" ht="15" x14ac:dyDescent="0.2">
      <c r="A4195" s="302">
        <v>427</v>
      </c>
      <c r="B4195" s="626" t="s">
        <v>9643</v>
      </c>
      <c r="D4195" s="626" t="s">
        <v>9672</v>
      </c>
      <c r="E4195" s="508" t="s">
        <v>1276</v>
      </c>
      <c r="F4195" s="508" t="s">
        <v>350</v>
      </c>
      <c r="G4195" s="626">
        <v>1250</v>
      </c>
      <c r="H4195" s="607">
        <f t="shared" si="107"/>
        <v>1000</v>
      </c>
      <c r="I4195" s="607">
        <f t="shared" si="108"/>
        <v>250</v>
      </c>
    </row>
    <row r="4196" spans="1:9" ht="15" x14ac:dyDescent="0.2">
      <c r="A4196" s="302">
        <v>428</v>
      </c>
      <c r="B4196" s="626" t="s">
        <v>9636</v>
      </c>
      <c r="D4196" s="626" t="s">
        <v>9666</v>
      </c>
      <c r="E4196" s="508" t="s">
        <v>1276</v>
      </c>
      <c r="F4196" s="508" t="s">
        <v>350</v>
      </c>
      <c r="G4196" s="626">
        <v>1250</v>
      </c>
      <c r="H4196" s="607">
        <f t="shared" si="107"/>
        <v>1000</v>
      </c>
      <c r="I4196" s="607">
        <f t="shared" si="108"/>
        <v>250</v>
      </c>
    </row>
    <row r="4197" spans="1:9" ht="15" x14ac:dyDescent="0.2">
      <c r="A4197" s="302">
        <v>429</v>
      </c>
      <c r="B4197" s="626" t="s">
        <v>9636</v>
      </c>
      <c r="D4197" s="626" t="s">
        <v>9666</v>
      </c>
      <c r="E4197" s="508" t="s">
        <v>1276</v>
      </c>
      <c r="F4197" s="508" t="s">
        <v>350</v>
      </c>
      <c r="G4197" s="626">
        <v>1250</v>
      </c>
      <c r="H4197" s="607">
        <f t="shared" si="107"/>
        <v>1000</v>
      </c>
      <c r="I4197" s="607">
        <f t="shared" si="108"/>
        <v>250</v>
      </c>
    </row>
    <row r="4198" spans="1:9" ht="15" x14ac:dyDescent="0.2">
      <c r="A4198" s="302">
        <v>430</v>
      </c>
      <c r="B4198" s="626" t="s">
        <v>9795</v>
      </c>
      <c r="D4198" s="626" t="s">
        <v>9801</v>
      </c>
      <c r="E4198" s="508" t="s">
        <v>1276</v>
      </c>
      <c r="F4198" s="508" t="s">
        <v>350</v>
      </c>
      <c r="G4198" s="626">
        <v>6250</v>
      </c>
      <c r="H4198" s="607">
        <f t="shared" si="107"/>
        <v>5000</v>
      </c>
      <c r="I4198" s="607">
        <f t="shared" si="108"/>
        <v>1250</v>
      </c>
    </row>
    <row r="4199" spans="1:9" ht="15" x14ac:dyDescent="0.2">
      <c r="A4199" s="302">
        <v>431</v>
      </c>
      <c r="B4199" s="626" t="s">
        <v>9795</v>
      </c>
      <c r="D4199" s="626" t="s">
        <v>9801</v>
      </c>
      <c r="E4199" s="508" t="s">
        <v>1276</v>
      </c>
      <c r="F4199" s="508" t="s">
        <v>350</v>
      </c>
      <c r="G4199" s="627">
        <v>6250</v>
      </c>
      <c r="H4199" s="608">
        <f t="shared" si="107"/>
        <v>5000</v>
      </c>
      <c r="I4199" s="608">
        <f t="shared" si="108"/>
        <v>1250</v>
      </c>
    </row>
    <row r="4200" spans="1:9" ht="15" x14ac:dyDescent="0.2">
      <c r="A4200" s="302">
        <v>432</v>
      </c>
      <c r="B4200" s="626" t="s">
        <v>9803</v>
      </c>
      <c r="D4200" s="626" t="s">
        <v>10503</v>
      </c>
      <c r="E4200" s="508" t="s">
        <v>1276</v>
      </c>
      <c r="F4200" s="508" t="s">
        <v>350</v>
      </c>
      <c r="G4200" s="626">
        <v>100</v>
      </c>
      <c r="H4200" s="608">
        <f t="shared" ref="H4200:H4231" si="109">G4200-I4200</f>
        <v>80</v>
      </c>
      <c r="I4200" s="608">
        <f t="shared" ref="I4200:I4231" si="110">G4200*0.2</f>
        <v>20</v>
      </c>
    </row>
    <row r="4201" spans="1:9" ht="15" x14ac:dyDescent="0.2">
      <c r="A4201" s="302">
        <v>433</v>
      </c>
      <c r="B4201" s="626" t="s">
        <v>9804</v>
      </c>
      <c r="D4201" s="626" t="s">
        <v>10504</v>
      </c>
      <c r="E4201" s="508" t="s">
        <v>1276</v>
      </c>
      <c r="F4201" s="508" t="s">
        <v>350</v>
      </c>
      <c r="G4201" s="626">
        <v>100</v>
      </c>
      <c r="H4201" s="608">
        <f t="shared" si="109"/>
        <v>80</v>
      </c>
      <c r="I4201" s="608">
        <f t="shared" si="110"/>
        <v>20</v>
      </c>
    </row>
    <row r="4202" spans="1:9" ht="15" x14ac:dyDescent="0.2">
      <c r="A4202" s="302">
        <v>434</v>
      </c>
      <c r="B4202" s="626" t="s">
        <v>9805</v>
      </c>
      <c r="D4202" s="626" t="s">
        <v>10505</v>
      </c>
      <c r="E4202" s="508" t="s">
        <v>1276</v>
      </c>
      <c r="F4202" s="508" t="s">
        <v>350</v>
      </c>
      <c r="G4202" s="626">
        <v>100</v>
      </c>
      <c r="H4202" s="608">
        <f t="shared" si="109"/>
        <v>80</v>
      </c>
      <c r="I4202" s="608">
        <f t="shared" si="110"/>
        <v>20</v>
      </c>
    </row>
    <row r="4203" spans="1:9" ht="15" x14ac:dyDescent="0.2">
      <c r="A4203" s="302">
        <v>435</v>
      </c>
      <c r="B4203" s="626" t="s">
        <v>9806</v>
      </c>
      <c r="D4203" s="626" t="s">
        <v>10506</v>
      </c>
      <c r="E4203" s="508" t="s">
        <v>1276</v>
      </c>
      <c r="F4203" s="508" t="s">
        <v>350</v>
      </c>
      <c r="G4203" s="626">
        <v>100</v>
      </c>
      <c r="H4203" s="608">
        <f t="shared" si="109"/>
        <v>80</v>
      </c>
      <c r="I4203" s="608">
        <f t="shared" si="110"/>
        <v>20</v>
      </c>
    </row>
    <row r="4204" spans="1:9" ht="15" x14ac:dyDescent="0.2">
      <c r="A4204" s="302">
        <v>436</v>
      </c>
      <c r="B4204" s="626" t="s">
        <v>9807</v>
      </c>
      <c r="D4204" s="626" t="s">
        <v>10507</v>
      </c>
      <c r="E4204" s="508" t="s">
        <v>1276</v>
      </c>
      <c r="F4204" s="508" t="s">
        <v>350</v>
      </c>
      <c r="G4204" s="626">
        <v>100</v>
      </c>
      <c r="H4204" s="608">
        <f t="shared" si="109"/>
        <v>80</v>
      </c>
      <c r="I4204" s="608">
        <f t="shared" si="110"/>
        <v>20</v>
      </c>
    </row>
    <row r="4205" spans="1:9" ht="15" x14ac:dyDescent="0.2">
      <c r="A4205" s="302">
        <v>437</v>
      </c>
      <c r="B4205" s="626" t="s">
        <v>9808</v>
      </c>
      <c r="D4205" s="626" t="s">
        <v>10508</v>
      </c>
      <c r="E4205" s="508" t="s">
        <v>1276</v>
      </c>
      <c r="F4205" s="508" t="s">
        <v>350</v>
      </c>
      <c r="G4205" s="626">
        <v>100</v>
      </c>
      <c r="H4205" s="608">
        <f t="shared" si="109"/>
        <v>80</v>
      </c>
      <c r="I4205" s="608">
        <f t="shared" si="110"/>
        <v>20</v>
      </c>
    </row>
    <row r="4206" spans="1:9" ht="15" x14ac:dyDescent="0.2">
      <c r="A4206" s="302">
        <v>438</v>
      </c>
      <c r="B4206" s="626" t="s">
        <v>9809</v>
      </c>
      <c r="D4206" s="626" t="s">
        <v>10509</v>
      </c>
      <c r="E4206" s="508" t="s">
        <v>1276</v>
      </c>
      <c r="F4206" s="508" t="s">
        <v>350</v>
      </c>
      <c r="G4206" s="626">
        <v>100</v>
      </c>
      <c r="H4206" s="608">
        <f t="shared" si="109"/>
        <v>80</v>
      </c>
      <c r="I4206" s="608">
        <f t="shared" si="110"/>
        <v>20</v>
      </c>
    </row>
    <row r="4207" spans="1:9" ht="15" x14ac:dyDescent="0.2">
      <c r="A4207" s="302">
        <v>439</v>
      </c>
      <c r="B4207" s="626" t="s">
        <v>9810</v>
      </c>
      <c r="D4207" s="626" t="s">
        <v>10510</v>
      </c>
      <c r="E4207" s="508" t="s">
        <v>1276</v>
      </c>
      <c r="F4207" s="508" t="s">
        <v>350</v>
      </c>
      <c r="G4207" s="626">
        <v>100</v>
      </c>
      <c r="H4207" s="608">
        <f t="shared" si="109"/>
        <v>80</v>
      </c>
      <c r="I4207" s="608">
        <f t="shared" si="110"/>
        <v>20</v>
      </c>
    </row>
    <row r="4208" spans="1:9" ht="15" x14ac:dyDescent="0.2">
      <c r="A4208" s="302">
        <v>440</v>
      </c>
      <c r="B4208" s="626" t="s">
        <v>9811</v>
      </c>
      <c r="D4208" s="626" t="s">
        <v>10511</v>
      </c>
      <c r="E4208" s="508" t="s">
        <v>1276</v>
      </c>
      <c r="F4208" s="508" t="s">
        <v>350</v>
      </c>
      <c r="G4208" s="626">
        <v>100</v>
      </c>
      <c r="H4208" s="608">
        <f t="shared" si="109"/>
        <v>80</v>
      </c>
      <c r="I4208" s="608">
        <f t="shared" si="110"/>
        <v>20</v>
      </c>
    </row>
    <row r="4209" spans="1:9" ht="15" x14ac:dyDescent="0.2">
      <c r="A4209" s="302">
        <v>441</v>
      </c>
      <c r="B4209" s="626" t="s">
        <v>9812</v>
      </c>
      <c r="D4209" s="626" t="s">
        <v>10512</v>
      </c>
      <c r="E4209" s="508" t="s">
        <v>1276</v>
      </c>
      <c r="F4209" s="508" t="s">
        <v>350</v>
      </c>
      <c r="G4209" s="626">
        <v>100</v>
      </c>
      <c r="H4209" s="608">
        <f t="shared" si="109"/>
        <v>80</v>
      </c>
      <c r="I4209" s="608">
        <f t="shared" si="110"/>
        <v>20</v>
      </c>
    </row>
    <row r="4210" spans="1:9" ht="15" x14ac:dyDescent="0.2">
      <c r="A4210" s="302">
        <v>442</v>
      </c>
      <c r="B4210" s="626" t="s">
        <v>9813</v>
      </c>
      <c r="D4210" s="626" t="s">
        <v>10513</v>
      </c>
      <c r="E4210" s="508" t="s">
        <v>1276</v>
      </c>
      <c r="F4210" s="508" t="s">
        <v>350</v>
      </c>
      <c r="G4210" s="626">
        <v>100</v>
      </c>
      <c r="H4210" s="608">
        <f t="shared" si="109"/>
        <v>80</v>
      </c>
      <c r="I4210" s="608">
        <f t="shared" si="110"/>
        <v>20</v>
      </c>
    </row>
    <row r="4211" spans="1:9" ht="15" x14ac:dyDescent="0.2">
      <c r="A4211" s="302">
        <v>443</v>
      </c>
      <c r="B4211" s="626" t="s">
        <v>9814</v>
      </c>
      <c r="D4211" s="626" t="s">
        <v>10514</v>
      </c>
      <c r="E4211" s="508" t="s">
        <v>1276</v>
      </c>
      <c r="F4211" s="508" t="s">
        <v>350</v>
      </c>
      <c r="G4211" s="626">
        <v>100</v>
      </c>
      <c r="H4211" s="608">
        <f t="shared" si="109"/>
        <v>80</v>
      </c>
      <c r="I4211" s="608">
        <f t="shared" si="110"/>
        <v>20</v>
      </c>
    </row>
    <row r="4212" spans="1:9" ht="15" x14ac:dyDescent="0.2">
      <c r="A4212" s="302">
        <v>444</v>
      </c>
      <c r="B4212" s="626" t="s">
        <v>9815</v>
      </c>
      <c r="D4212" s="626" t="s">
        <v>4733</v>
      </c>
      <c r="E4212" s="508" t="s">
        <v>1276</v>
      </c>
      <c r="F4212" s="508" t="s">
        <v>350</v>
      </c>
      <c r="G4212" s="626">
        <v>100</v>
      </c>
      <c r="H4212" s="608">
        <f t="shared" si="109"/>
        <v>80</v>
      </c>
      <c r="I4212" s="608">
        <f t="shared" si="110"/>
        <v>20</v>
      </c>
    </row>
    <row r="4213" spans="1:9" ht="15" x14ac:dyDescent="0.2">
      <c r="A4213" s="302">
        <v>445</v>
      </c>
      <c r="B4213" s="626" t="s">
        <v>9816</v>
      </c>
      <c r="D4213" s="626" t="s">
        <v>10515</v>
      </c>
      <c r="E4213" s="508" t="s">
        <v>1276</v>
      </c>
      <c r="F4213" s="508" t="s">
        <v>350</v>
      </c>
      <c r="G4213" s="626">
        <v>100</v>
      </c>
      <c r="H4213" s="608">
        <f t="shared" si="109"/>
        <v>80</v>
      </c>
      <c r="I4213" s="608">
        <f t="shared" si="110"/>
        <v>20</v>
      </c>
    </row>
    <row r="4214" spans="1:9" ht="15" x14ac:dyDescent="0.2">
      <c r="A4214" s="302">
        <v>446</v>
      </c>
      <c r="B4214" s="626" t="s">
        <v>9817</v>
      </c>
      <c r="D4214" s="626" t="s">
        <v>10516</v>
      </c>
      <c r="E4214" s="508" t="s">
        <v>1276</v>
      </c>
      <c r="F4214" s="508" t="s">
        <v>350</v>
      </c>
      <c r="G4214" s="626">
        <v>100</v>
      </c>
      <c r="H4214" s="608">
        <f t="shared" si="109"/>
        <v>80</v>
      </c>
      <c r="I4214" s="608">
        <f t="shared" si="110"/>
        <v>20</v>
      </c>
    </row>
    <row r="4215" spans="1:9" ht="15" x14ac:dyDescent="0.2">
      <c r="A4215" s="302">
        <v>447</v>
      </c>
      <c r="B4215" s="626" t="s">
        <v>9818</v>
      </c>
      <c r="D4215" s="626" t="s">
        <v>10517</v>
      </c>
      <c r="E4215" s="508" t="s">
        <v>1276</v>
      </c>
      <c r="F4215" s="508" t="s">
        <v>350</v>
      </c>
      <c r="G4215" s="626">
        <v>100</v>
      </c>
      <c r="H4215" s="608">
        <f t="shared" si="109"/>
        <v>80</v>
      </c>
      <c r="I4215" s="608">
        <f t="shared" si="110"/>
        <v>20</v>
      </c>
    </row>
    <row r="4216" spans="1:9" ht="15" x14ac:dyDescent="0.2">
      <c r="A4216" s="302">
        <v>448</v>
      </c>
      <c r="B4216" s="626" t="s">
        <v>9819</v>
      </c>
      <c r="D4216" s="626" t="s">
        <v>4723</v>
      </c>
      <c r="E4216" s="508" t="s">
        <v>1276</v>
      </c>
      <c r="F4216" s="508" t="s">
        <v>350</v>
      </c>
      <c r="G4216" s="626">
        <v>100</v>
      </c>
      <c r="H4216" s="608">
        <f t="shared" si="109"/>
        <v>80</v>
      </c>
      <c r="I4216" s="608">
        <f t="shared" si="110"/>
        <v>20</v>
      </c>
    </row>
    <row r="4217" spans="1:9" ht="15" x14ac:dyDescent="0.2">
      <c r="A4217" s="302">
        <v>449</v>
      </c>
      <c r="B4217" s="626" t="s">
        <v>9820</v>
      </c>
      <c r="D4217" s="626" t="s">
        <v>4720</v>
      </c>
      <c r="E4217" s="508" t="s">
        <v>1276</v>
      </c>
      <c r="F4217" s="508" t="s">
        <v>350</v>
      </c>
      <c r="G4217" s="626">
        <v>100</v>
      </c>
      <c r="H4217" s="608">
        <f t="shared" si="109"/>
        <v>80</v>
      </c>
      <c r="I4217" s="608">
        <f t="shared" si="110"/>
        <v>20</v>
      </c>
    </row>
    <row r="4218" spans="1:9" ht="15" x14ac:dyDescent="0.2">
      <c r="A4218" s="302">
        <v>450</v>
      </c>
      <c r="B4218" s="626" t="s">
        <v>9821</v>
      </c>
      <c r="D4218" s="626" t="s">
        <v>4718</v>
      </c>
      <c r="E4218" s="508" t="s">
        <v>1276</v>
      </c>
      <c r="F4218" s="508" t="s">
        <v>350</v>
      </c>
      <c r="G4218" s="626">
        <v>100</v>
      </c>
      <c r="H4218" s="608">
        <f t="shared" si="109"/>
        <v>80</v>
      </c>
      <c r="I4218" s="608">
        <f t="shared" si="110"/>
        <v>20</v>
      </c>
    </row>
    <row r="4219" spans="1:9" ht="15" x14ac:dyDescent="0.2">
      <c r="A4219" s="302">
        <v>451</v>
      </c>
      <c r="B4219" s="626" t="s">
        <v>9822</v>
      </c>
      <c r="D4219" s="626" t="s">
        <v>4715</v>
      </c>
      <c r="E4219" s="508" t="s">
        <v>1276</v>
      </c>
      <c r="F4219" s="508" t="s">
        <v>350</v>
      </c>
      <c r="G4219" s="626">
        <v>100</v>
      </c>
      <c r="H4219" s="608">
        <f t="shared" si="109"/>
        <v>80</v>
      </c>
      <c r="I4219" s="608">
        <f t="shared" si="110"/>
        <v>20</v>
      </c>
    </row>
    <row r="4220" spans="1:9" ht="15" x14ac:dyDescent="0.2">
      <c r="A4220" s="302">
        <v>452</v>
      </c>
      <c r="B4220" s="626" t="s">
        <v>9823</v>
      </c>
      <c r="D4220" s="626" t="s">
        <v>4713</v>
      </c>
      <c r="E4220" s="508" t="s">
        <v>1276</v>
      </c>
      <c r="F4220" s="508" t="s">
        <v>350</v>
      </c>
      <c r="G4220" s="626">
        <v>100</v>
      </c>
      <c r="H4220" s="608">
        <f t="shared" si="109"/>
        <v>80</v>
      </c>
      <c r="I4220" s="608">
        <f t="shared" si="110"/>
        <v>20</v>
      </c>
    </row>
    <row r="4221" spans="1:9" ht="15" x14ac:dyDescent="0.2">
      <c r="A4221" s="302">
        <v>453</v>
      </c>
      <c r="B4221" s="626" t="s">
        <v>9824</v>
      </c>
      <c r="D4221" s="626" t="s">
        <v>4710</v>
      </c>
      <c r="E4221" s="508" t="s">
        <v>1276</v>
      </c>
      <c r="F4221" s="508" t="s">
        <v>350</v>
      </c>
      <c r="G4221" s="626">
        <v>100</v>
      </c>
      <c r="H4221" s="608">
        <f t="shared" si="109"/>
        <v>80</v>
      </c>
      <c r="I4221" s="608">
        <f t="shared" si="110"/>
        <v>20</v>
      </c>
    </row>
    <row r="4222" spans="1:9" ht="15" x14ac:dyDescent="0.2">
      <c r="A4222" s="302">
        <v>454</v>
      </c>
      <c r="B4222" s="626" t="s">
        <v>9825</v>
      </c>
      <c r="D4222" s="626" t="s">
        <v>4707</v>
      </c>
      <c r="E4222" s="508" t="s">
        <v>1276</v>
      </c>
      <c r="F4222" s="508" t="s">
        <v>350</v>
      </c>
      <c r="G4222" s="626">
        <v>100</v>
      </c>
      <c r="H4222" s="608">
        <f t="shared" si="109"/>
        <v>80</v>
      </c>
      <c r="I4222" s="608">
        <f t="shared" si="110"/>
        <v>20</v>
      </c>
    </row>
    <row r="4223" spans="1:9" ht="15" x14ac:dyDescent="0.2">
      <c r="A4223" s="302">
        <v>455</v>
      </c>
      <c r="B4223" s="626" t="s">
        <v>9826</v>
      </c>
      <c r="D4223" s="626" t="s">
        <v>4705</v>
      </c>
      <c r="E4223" s="508" t="s">
        <v>1276</v>
      </c>
      <c r="F4223" s="508" t="s">
        <v>350</v>
      </c>
      <c r="G4223" s="626">
        <v>100</v>
      </c>
      <c r="H4223" s="608">
        <f t="shared" si="109"/>
        <v>80</v>
      </c>
      <c r="I4223" s="608">
        <f t="shared" si="110"/>
        <v>20</v>
      </c>
    </row>
    <row r="4224" spans="1:9" ht="15" x14ac:dyDescent="0.2">
      <c r="A4224" s="302">
        <v>456</v>
      </c>
      <c r="B4224" s="626" t="s">
        <v>9827</v>
      </c>
      <c r="D4224" s="626" t="s">
        <v>10518</v>
      </c>
      <c r="E4224" s="508" t="s">
        <v>1276</v>
      </c>
      <c r="F4224" s="508" t="s">
        <v>350</v>
      </c>
      <c r="G4224" s="626">
        <v>100</v>
      </c>
      <c r="H4224" s="608">
        <f t="shared" si="109"/>
        <v>80</v>
      </c>
      <c r="I4224" s="608">
        <f t="shared" si="110"/>
        <v>20</v>
      </c>
    </row>
    <row r="4225" spans="1:9" ht="15" x14ac:dyDescent="0.2">
      <c r="A4225" s="302">
        <v>457</v>
      </c>
      <c r="B4225" s="626" t="s">
        <v>9828</v>
      </c>
      <c r="D4225" s="626" t="s">
        <v>10519</v>
      </c>
      <c r="E4225" s="508" t="s">
        <v>1276</v>
      </c>
      <c r="F4225" s="508" t="s">
        <v>350</v>
      </c>
      <c r="G4225" s="626">
        <v>100</v>
      </c>
      <c r="H4225" s="608">
        <f t="shared" si="109"/>
        <v>80</v>
      </c>
      <c r="I4225" s="608">
        <f t="shared" si="110"/>
        <v>20</v>
      </c>
    </row>
    <row r="4226" spans="1:9" ht="15" x14ac:dyDescent="0.2">
      <c r="A4226" s="302">
        <v>458</v>
      </c>
      <c r="B4226" s="626" t="s">
        <v>9829</v>
      </c>
      <c r="D4226" s="626" t="s">
        <v>10520</v>
      </c>
      <c r="E4226" s="508" t="s">
        <v>1276</v>
      </c>
      <c r="F4226" s="508" t="s">
        <v>350</v>
      </c>
      <c r="G4226" s="626">
        <v>100</v>
      </c>
      <c r="H4226" s="608">
        <f t="shared" si="109"/>
        <v>80</v>
      </c>
      <c r="I4226" s="608">
        <f t="shared" si="110"/>
        <v>20</v>
      </c>
    </row>
    <row r="4227" spans="1:9" ht="15" x14ac:dyDescent="0.2">
      <c r="A4227" s="302">
        <v>459</v>
      </c>
      <c r="B4227" s="626" t="s">
        <v>9830</v>
      </c>
      <c r="D4227" s="626" t="s">
        <v>10521</v>
      </c>
      <c r="E4227" s="508" t="s">
        <v>1276</v>
      </c>
      <c r="F4227" s="508" t="s">
        <v>350</v>
      </c>
      <c r="G4227" s="626">
        <v>100</v>
      </c>
      <c r="H4227" s="608">
        <f t="shared" si="109"/>
        <v>80</v>
      </c>
      <c r="I4227" s="608">
        <f t="shared" si="110"/>
        <v>20</v>
      </c>
    </row>
    <row r="4228" spans="1:9" ht="15" x14ac:dyDescent="0.2">
      <c r="A4228" s="302">
        <v>460</v>
      </c>
      <c r="B4228" s="626" t="s">
        <v>9831</v>
      </c>
      <c r="D4228" s="626" t="s">
        <v>10522</v>
      </c>
      <c r="E4228" s="508" t="s">
        <v>1276</v>
      </c>
      <c r="F4228" s="508" t="s">
        <v>350</v>
      </c>
      <c r="G4228" s="626">
        <v>100</v>
      </c>
      <c r="H4228" s="608">
        <f t="shared" si="109"/>
        <v>80</v>
      </c>
      <c r="I4228" s="608">
        <f t="shared" si="110"/>
        <v>20</v>
      </c>
    </row>
    <row r="4229" spans="1:9" ht="15" x14ac:dyDescent="0.2">
      <c r="A4229" s="302">
        <v>461</v>
      </c>
      <c r="B4229" s="626" t="s">
        <v>9832</v>
      </c>
      <c r="D4229" s="626" t="s">
        <v>10523</v>
      </c>
      <c r="E4229" s="508" t="s">
        <v>1276</v>
      </c>
      <c r="F4229" s="508" t="s">
        <v>350</v>
      </c>
      <c r="G4229" s="626">
        <v>100</v>
      </c>
      <c r="H4229" s="608">
        <f t="shared" si="109"/>
        <v>80</v>
      </c>
      <c r="I4229" s="608">
        <f t="shared" si="110"/>
        <v>20</v>
      </c>
    </row>
    <row r="4230" spans="1:9" ht="15" x14ac:dyDescent="0.2">
      <c r="A4230" s="302">
        <v>462</v>
      </c>
      <c r="B4230" s="626" t="s">
        <v>9833</v>
      </c>
      <c r="D4230" s="626" t="s">
        <v>4693</v>
      </c>
      <c r="E4230" s="508" t="s">
        <v>1276</v>
      </c>
      <c r="F4230" s="508" t="s">
        <v>350</v>
      </c>
      <c r="G4230" s="626">
        <v>100</v>
      </c>
      <c r="H4230" s="608">
        <f t="shared" si="109"/>
        <v>80</v>
      </c>
      <c r="I4230" s="608">
        <f t="shared" si="110"/>
        <v>20</v>
      </c>
    </row>
    <row r="4231" spans="1:9" ht="15" x14ac:dyDescent="0.2">
      <c r="A4231" s="302">
        <v>463</v>
      </c>
      <c r="B4231" s="626" t="s">
        <v>9834</v>
      </c>
      <c r="D4231" s="626" t="s">
        <v>10524</v>
      </c>
      <c r="E4231" s="508" t="s">
        <v>1276</v>
      </c>
      <c r="F4231" s="508" t="s">
        <v>350</v>
      </c>
      <c r="G4231" s="626">
        <v>100</v>
      </c>
      <c r="H4231" s="608">
        <f t="shared" si="109"/>
        <v>80</v>
      </c>
      <c r="I4231" s="608">
        <f t="shared" si="110"/>
        <v>20</v>
      </c>
    </row>
    <row r="4232" spans="1:9" ht="15" x14ac:dyDescent="0.2">
      <c r="A4232" s="302">
        <v>464</v>
      </c>
      <c r="B4232" s="626" t="s">
        <v>9835</v>
      </c>
      <c r="D4232" s="626" t="s">
        <v>10525</v>
      </c>
      <c r="E4232" s="508" t="s">
        <v>1276</v>
      </c>
      <c r="F4232" s="508" t="s">
        <v>350</v>
      </c>
      <c r="G4232" s="626">
        <v>100</v>
      </c>
      <c r="H4232" s="608">
        <f t="shared" ref="H4232:H4295" si="111">G4232-I4232</f>
        <v>80</v>
      </c>
      <c r="I4232" s="608">
        <f t="shared" ref="I4232:I4295" si="112">G4232*0.2</f>
        <v>20</v>
      </c>
    </row>
    <row r="4233" spans="1:9" ht="15" x14ac:dyDescent="0.2">
      <c r="A4233" s="302">
        <v>465</v>
      </c>
      <c r="B4233" s="626" t="s">
        <v>9836</v>
      </c>
      <c r="D4233" s="626" t="s">
        <v>10526</v>
      </c>
      <c r="E4233" s="508" t="s">
        <v>1276</v>
      </c>
      <c r="F4233" s="508" t="s">
        <v>350</v>
      </c>
      <c r="G4233" s="626">
        <v>100</v>
      </c>
      <c r="H4233" s="608">
        <f t="shared" si="111"/>
        <v>80</v>
      </c>
      <c r="I4233" s="608">
        <f t="shared" si="112"/>
        <v>20</v>
      </c>
    </row>
    <row r="4234" spans="1:9" ht="15" x14ac:dyDescent="0.2">
      <c r="A4234" s="302">
        <v>466</v>
      </c>
      <c r="B4234" s="626" t="s">
        <v>9837</v>
      </c>
      <c r="D4234" s="626" t="s">
        <v>10527</v>
      </c>
      <c r="E4234" s="508" t="s">
        <v>1276</v>
      </c>
      <c r="F4234" s="508" t="s">
        <v>350</v>
      </c>
      <c r="G4234" s="626">
        <v>100</v>
      </c>
      <c r="H4234" s="608">
        <f t="shared" si="111"/>
        <v>80</v>
      </c>
      <c r="I4234" s="608">
        <f t="shared" si="112"/>
        <v>20</v>
      </c>
    </row>
    <row r="4235" spans="1:9" ht="15" x14ac:dyDescent="0.2">
      <c r="A4235" s="302">
        <v>467</v>
      </c>
      <c r="B4235" s="626" t="s">
        <v>9838</v>
      </c>
      <c r="D4235" s="626" t="s">
        <v>10528</v>
      </c>
      <c r="E4235" s="508" t="s">
        <v>1276</v>
      </c>
      <c r="F4235" s="508" t="s">
        <v>350</v>
      </c>
      <c r="G4235" s="626">
        <v>100</v>
      </c>
      <c r="H4235" s="608">
        <f t="shared" si="111"/>
        <v>80</v>
      </c>
      <c r="I4235" s="608">
        <f t="shared" si="112"/>
        <v>20</v>
      </c>
    </row>
    <row r="4236" spans="1:9" ht="15" x14ac:dyDescent="0.2">
      <c r="A4236" s="302">
        <v>468</v>
      </c>
      <c r="B4236" s="626" t="s">
        <v>9839</v>
      </c>
      <c r="D4236" s="626" t="s">
        <v>10529</v>
      </c>
      <c r="E4236" s="508" t="s">
        <v>1276</v>
      </c>
      <c r="F4236" s="508" t="s">
        <v>350</v>
      </c>
      <c r="G4236" s="626">
        <v>100</v>
      </c>
      <c r="H4236" s="608">
        <f t="shared" si="111"/>
        <v>80</v>
      </c>
      <c r="I4236" s="608">
        <f t="shared" si="112"/>
        <v>20</v>
      </c>
    </row>
    <row r="4237" spans="1:9" ht="15" x14ac:dyDescent="0.2">
      <c r="A4237" s="302">
        <v>469</v>
      </c>
      <c r="B4237" s="626" t="s">
        <v>9840</v>
      </c>
      <c r="D4237" s="626" t="s">
        <v>4680</v>
      </c>
      <c r="E4237" s="508" t="s">
        <v>1276</v>
      </c>
      <c r="F4237" s="508" t="s">
        <v>350</v>
      </c>
      <c r="G4237" s="626">
        <v>100</v>
      </c>
      <c r="H4237" s="608">
        <f t="shared" si="111"/>
        <v>80</v>
      </c>
      <c r="I4237" s="608">
        <f t="shared" si="112"/>
        <v>20</v>
      </c>
    </row>
    <row r="4238" spans="1:9" ht="15" x14ac:dyDescent="0.2">
      <c r="A4238" s="302">
        <v>470</v>
      </c>
      <c r="B4238" s="626" t="s">
        <v>9841</v>
      </c>
      <c r="D4238" s="626" t="s">
        <v>10530</v>
      </c>
      <c r="E4238" s="508" t="s">
        <v>1276</v>
      </c>
      <c r="F4238" s="508" t="s">
        <v>350</v>
      </c>
      <c r="G4238" s="626">
        <v>100</v>
      </c>
      <c r="H4238" s="608">
        <f t="shared" si="111"/>
        <v>80</v>
      </c>
      <c r="I4238" s="608">
        <f t="shared" si="112"/>
        <v>20</v>
      </c>
    </row>
    <row r="4239" spans="1:9" ht="15" x14ac:dyDescent="0.2">
      <c r="A4239" s="302">
        <v>471</v>
      </c>
      <c r="B4239" s="626" t="s">
        <v>9842</v>
      </c>
      <c r="D4239" s="626" t="s">
        <v>10531</v>
      </c>
      <c r="E4239" s="508" t="s">
        <v>1276</v>
      </c>
      <c r="F4239" s="508" t="s">
        <v>350</v>
      </c>
      <c r="G4239" s="626">
        <v>100</v>
      </c>
      <c r="H4239" s="608">
        <f t="shared" si="111"/>
        <v>80</v>
      </c>
      <c r="I4239" s="608">
        <f t="shared" si="112"/>
        <v>20</v>
      </c>
    </row>
    <row r="4240" spans="1:9" ht="15" x14ac:dyDescent="0.2">
      <c r="A4240" s="302">
        <v>472</v>
      </c>
      <c r="B4240" s="626" t="s">
        <v>9843</v>
      </c>
      <c r="D4240" s="626" t="s">
        <v>10532</v>
      </c>
      <c r="E4240" s="508" t="s">
        <v>1276</v>
      </c>
      <c r="F4240" s="508" t="s">
        <v>350</v>
      </c>
      <c r="G4240" s="626">
        <v>100</v>
      </c>
      <c r="H4240" s="608">
        <f t="shared" si="111"/>
        <v>80</v>
      </c>
      <c r="I4240" s="608">
        <f t="shared" si="112"/>
        <v>20</v>
      </c>
    </row>
    <row r="4241" spans="1:9" ht="15" x14ac:dyDescent="0.2">
      <c r="A4241" s="302">
        <v>473</v>
      </c>
      <c r="B4241" s="626" t="s">
        <v>9844</v>
      </c>
      <c r="D4241" s="626" t="s">
        <v>10533</v>
      </c>
      <c r="E4241" s="508" t="s">
        <v>1276</v>
      </c>
      <c r="F4241" s="508" t="s">
        <v>350</v>
      </c>
      <c r="G4241" s="626">
        <v>100</v>
      </c>
      <c r="H4241" s="608">
        <f t="shared" si="111"/>
        <v>80</v>
      </c>
      <c r="I4241" s="608">
        <f t="shared" si="112"/>
        <v>20</v>
      </c>
    </row>
    <row r="4242" spans="1:9" ht="15" x14ac:dyDescent="0.2">
      <c r="A4242" s="302">
        <v>474</v>
      </c>
      <c r="B4242" s="626" t="s">
        <v>9845</v>
      </c>
      <c r="D4242" s="626" t="s">
        <v>10534</v>
      </c>
      <c r="E4242" s="508" t="s">
        <v>1276</v>
      </c>
      <c r="F4242" s="508" t="s">
        <v>350</v>
      </c>
      <c r="G4242" s="626">
        <v>100</v>
      </c>
      <c r="H4242" s="608">
        <f t="shared" si="111"/>
        <v>80</v>
      </c>
      <c r="I4242" s="608">
        <f t="shared" si="112"/>
        <v>20</v>
      </c>
    </row>
    <row r="4243" spans="1:9" ht="15" x14ac:dyDescent="0.2">
      <c r="A4243" s="302">
        <v>475</v>
      </c>
      <c r="B4243" s="626" t="s">
        <v>9846</v>
      </c>
      <c r="D4243" s="626" t="s">
        <v>10535</v>
      </c>
      <c r="E4243" s="508" t="s">
        <v>1276</v>
      </c>
      <c r="F4243" s="508" t="s">
        <v>350</v>
      </c>
      <c r="G4243" s="626">
        <v>100</v>
      </c>
      <c r="H4243" s="608">
        <f t="shared" si="111"/>
        <v>80</v>
      </c>
      <c r="I4243" s="608">
        <f t="shared" si="112"/>
        <v>20</v>
      </c>
    </row>
    <row r="4244" spans="1:9" ht="15" x14ac:dyDescent="0.2">
      <c r="A4244" s="302">
        <v>476</v>
      </c>
      <c r="B4244" s="626" t="s">
        <v>9847</v>
      </c>
      <c r="D4244" s="626" t="s">
        <v>10536</v>
      </c>
      <c r="E4244" s="508" t="s">
        <v>1276</v>
      </c>
      <c r="F4244" s="508" t="s">
        <v>350</v>
      </c>
      <c r="G4244" s="626">
        <v>100</v>
      </c>
      <c r="H4244" s="608">
        <f t="shared" si="111"/>
        <v>80</v>
      </c>
      <c r="I4244" s="608">
        <f t="shared" si="112"/>
        <v>20</v>
      </c>
    </row>
    <row r="4245" spans="1:9" ht="15" x14ac:dyDescent="0.2">
      <c r="A4245" s="302">
        <v>477</v>
      </c>
      <c r="B4245" s="626" t="s">
        <v>9848</v>
      </c>
      <c r="D4245" s="626" t="s">
        <v>10537</v>
      </c>
      <c r="E4245" s="508" t="s">
        <v>1276</v>
      </c>
      <c r="F4245" s="508" t="s">
        <v>350</v>
      </c>
      <c r="G4245" s="626">
        <v>100</v>
      </c>
      <c r="H4245" s="608">
        <f t="shared" si="111"/>
        <v>80</v>
      </c>
      <c r="I4245" s="608">
        <f t="shared" si="112"/>
        <v>20</v>
      </c>
    </row>
    <row r="4246" spans="1:9" ht="15" x14ac:dyDescent="0.2">
      <c r="A4246" s="302">
        <v>478</v>
      </c>
      <c r="B4246" s="626" t="s">
        <v>9849</v>
      </c>
      <c r="D4246" s="626" t="s">
        <v>10538</v>
      </c>
      <c r="E4246" s="508" t="s">
        <v>1276</v>
      </c>
      <c r="F4246" s="508" t="s">
        <v>350</v>
      </c>
      <c r="G4246" s="626">
        <v>100</v>
      </c>
      <c r="H4246" s="608">
        <f t="shared" si="111"/>
        <v>80</v>
      </c>
      <c r="I4246" s="608">
        <f t="shared" si="112"/>
        <v>20</v>
      </c>
    </row>
    <row r="4247" spans="1:9" ht="15" x14ac:dyDescent="0.2">
      <c r="A4247" s="302">
        <v>479</v>
      </c>
      <c r="B4247" s="626" t="s">
        <v>9850</v>
      </c>
      <c r="D4247" s="626" t="s">
        <v>10539</v>
      </c>
      <c r="E4247" s="508" t="s">
        <v>1276</v>
      </c>
      <c r="F4247" s="508" t="s">
        <v>350</v>
      </c>
      <c r="G4247" s="626">
        <v>100</v>
      </c>
      <c r="H4247" s="608">
        <f t="shared" si="111"/>
        <v>80</v>
      </c>
      <c r="I4247" s="608">
        <f t="shared" si="112"/>
        <v>20</v>
      </c>
    </row>
    <row r="4248" spans="1:9" ht="15" x14ac:dyDescent="0.2">
      <c r="A4248" s="302">
        <v>480</v>
      </c>
      <c r="B4248" s="626" t="s">
        <v>9851</v>
      </c>
      <c r="D4248" s="626" t="s">
        <v>10540</v>
      </c>
      <c r="E4248" s="508" t="s">
        <v>1276</v>
      </c>
      <c r="F4248" s="508" t="s">
        <v>350</v>
      </c>
      <c r="G4248" s="626">
        <v>100</v>
      </c>
      <c r="H4248" s="608">
        <f t="shared" si="111"/>
        <v>80</v>
      </c>
      <c r="I4248" s="608">
        <f t="shared" si="112"/>
        <v>20</v>
      </c>
    </row>
    <row r="4249" spans="1:9" ht="15" x14ac:dyDescent="0.2">
      <c r="A4249" s="302">
        <v>481</v>
      </c>
      <c r="B4249" s="626" t="s">
        <v>9852</v>
      </c>
      <c r="D4249" s="626" t="s">
        <v>10541</v>
      </c>
      <c r="E4249" s="508" t="s">
        <v>1276</v>
      </c>
      <c r="F4249" s="508" t="s">
        <v>350</v>
      </c>
      <c r="G4249" s="626">
        <v>100</v>
      </c>
      <c r="H4249" s="608">
        <f t="shared" si="111"/>
        <v>80</v>
      </c>
      <c r="I4249" s="608">
        <f t="shared" si="112"/>
        <v>20</v>
      </c>
    </row>
    <row r="4250" spans="1:9" ht="15" x14ac:dyDescent="0.2">
      <c r="A4250" s="302">
        <v>482</v>
      </c>
      <c r="B4250" s="626" t="s">
        <v>9853</v>
      </c>
      <c r="D4250" s="626" t="s">
        <v>10542</v>
      </c>
      <c r="E4250" s="508" t="s">
        <v>1276</v>
      </c>
      <c r="F4250" s="508" t="s">
        <v>350</v>
      </c>
      <c r="G4250" s="626">
        <v>100</v>
      </c>
      <c r="H4250" s="608">
        <f t="shared" si="111"/>
        <v>80</v>
      </c>
      <c r="I4250" s="608">
        <f t="shared" si="112"/>
        <v>20</v>
      </c>
    </row>
    <row r="4251" spans="1:9" ht="15" x14ac:dyDescent="0.2">
      <c r="A4251" s="302">
        <v>483</v>
      </c>
      <c r="B4251" s="626" t="s">
        <v>9854</v>
      </c>
      <c r="D4251" s="626" t="s">
        <v>10543</v>
      </c>
      <c r="E4251" s="508" t="s">
        <v>1276</v>
      </c>
      <c r="F4251" s="508" t="s">
        <v>350</v>
      </c>
      <c r="G4251" s="626">
        <v>100</v>
      </c>
      <c r="H4251" s="608">
        <f t="shared" si="111"/>
        <v>80</v>
      </c>
      <c r="I4251" s="608">
        <f t="shared" si="112"/>
        <v>20</v>
      </c>
    </row>
    <row r="4252" spans="1:9" ht="15" x14ac:dyDescent="0.2">
      <c r="A4252" s="302">
        <v>484</v>
      </c>
      <c r="B4252" s="626" t="s">
        <v>9855</v>
      </c>
      <c r="D4252" s="626" t="s">
        <v>10544</v>
      </c>
      <c r="E4252" s="508" t="s">
        <v>1276</v>
      </c>
      <c r="F4252" s="508" t="s">
        <v>350</v>
      </c>
      <c r="G4252" s="626">
        <v>100</v>
      </c>
      <c r="H4252" s="608">
        <f t="shared" si="111"/>
        <v>80</v>
      </c>
      <c r="I4252" s="608">
        <f t="shared" si="112"/>
        <v>20</v>
      </c>
    </row>
    <row r="4253" spans="1:9" ht="15" x14ac:dyDescent="0.2">
      <c r="A4253" s="302">
        <v>485</v>
      </c>
      <c r="B4253" s="626" t="s">
        <v>9856</v>
      </c>
      <c r="D4253" s="626" t="s">
        <v>10545</v>
      </c>
      <c r="E4253" s="508" t="s">
        <v>1276</v>
      </c>
      <c r="F4253" s="508" t="s">
        <v>350</v>
      </c>
      <c r="G4253" s="626">
        <v>100</v>
      </c>
      <c r="H4253" s="608">
        <f t="shared" si="111"/>
        <v>80</v>
      </c>
      <c r="I4253" s="608">
        <f t="shared" si="112"/>
        <v>20</v>
      </c>
    </row>
    <row r="4254" spans="1:9" ht="15" x14ac:dyDescent="0.2">
      <c r="A4254" s="302">
        <v>486</v>
      </c>
      <c r="B4254" s="626" t="s">
        <v>9857</v>
      </c>
      <c r="D4254" s="626" t="s">
        <v>10546</v>
      </c>
      <c r="E4254" s="508" t="s">
        <v>1276</v>
      </c>
      <c r="F4254" s="508" t="s">
        <v>350</v>
      </c>
      <c r="G4254" s="626">
        <v>100</v>
      </c>
      <c r="H4254" s="608">
        <f t="shared" si="111"/>
        <v>80</v>
      </c>
      <c r="I4254" s="608">
        <f t="shared" si="112"/>
        <v>20</v>
      </c>
    </row>
    <row r="4255" spans="1:9" ht="15" x14ac:dyDescent="0.2">
      <c r="A4255" s="302">
        <v>487</v>
      </c>
      <c r="B4255" s="626" t="s">
        <v>9858</v>
      </c>
      <c r="D4255" s="626" t="s">
        <v>10547</v>
      </c>
      <c r="E4255" s="508" t="s">
        <v>1276</v>
      </c>
      <c r="F4255" s="508" t="s">
        <v>350</v>
      </c>
      <c r="G4255" s="626">
        <v>100</v>
      </c>
      <c r="H4255" s="608">
        <f t="shared" si="111"/>
        <v>80</v>
      </c>
      <c r="I4255" s="608">
        <f t="shared" si="112"/>
        <v>20</v>
      </c>
    </row>
    <row r="4256" spans="1:9" ht="15" x14ac:dyDescent="0.2">
      <c r="A4256" s="302">
        <v>488</v>
      </c>
      <c r="B4256" s="626" t="s">
        <v>9859</v>
      </c>
      <c r="D4256" s="626" t="s">
        <v>10548</v>
      </c>
      <c r="E4256" s="508" t="s">
        <v>1276</v>
      </c>
      <c r="F4256" s="508" t="s">
        <v>350</v>
      </c>
      <c r="G4256" s="626">
        <v>100</v>
      </c>
      <c r="H4256" s="608">
        <f t="shared" si="111"/>
        <v>80</v>
      </c>
      <c r="I4256" s="608">
        <f t="shared" si="112"/>
        <v>20</v>
      </c>
    </row>
    <row r="4257" spans="1:9" ht="15" x14ac:dyDescent="0.2">
      <c r="A4257" s="302">
        <v>489</v>
      </c>
      <c r="B4257" s="626" t="s">
        <v>9860</v>
      </c>
      <c r="D4257" s="626" t="s">
        <v>10549</v>
      </c>
      <c r="E4257" s="508" t="s">
        <v>1276</v>
      </c>
      <c r="F4257" s="508" t="s">
        <v>350</v>
      </c>
      <c r="G4257" s="626">
        <v>100</v>
      </c>
      <c r="H4257" s="608">
        <f t="shared" si="111"/>
        <v>80</v>
      </c>
      <c r="I4257" s="608">
        <f t="shared" si="112"/>
        <v>20</v>
      </c>
    </row>
    <row r="4258" spans="1:9" ht="15" x14ac:dyDescent="0.2">
      <c r="A4258" s="302">
        <v>490</v>
      </c>
      <c r="B4258" s="626" t="s">
        <v>9861</v>
      </c>
      <c r="D4258" s="626" t="s">
        <v>10550</v>
      </c>
      <c r="E4258" s="508" t="s">
        <v>1276</v>
      </c>
      <c r="F4258" s="508" t="s">
        <v>350</v>
      </c>
      <c r="G4258" s="626">
        <v>100</v>
      </c>
      <c r="H4258" s="608">
        <f t="shared" si="111"/>
        <v>80</v>
      </c>
      <c r="I4258" s="608">
        <f t="shared" si="112"/>
        <v>20</v>
      </c>
    </row>
    <row r="4259" spans="1:9" ht="15" x14ac:dyDescent="0.2">
      <c r="A4259" s="302">
        <v>491</v>
      </c>
      <c r="B4259" s="626" t="s">
        <v>9862</v>
      </c>
      <c r="D4259" s="626" t="s">
        <v>10551</v>
      </c>
      <c r="E4259" s="508" t="s">
        <v>1276</v>
      </c>
      <c r="F4259" s="508" t="s">
        <v>350</v>
      </c>
      <c r="G4259" s="626">
        <v>100</v>
      </c>
      <c r="H4259" s="608">
        <f t="shared" si="111"/>
        <v>80</v>
      </c>
      <c r="I4259" s="608">
        <f t="shared" si="112"/>
        <v>20</v>
      </c>
    </row>
    <row r="4260" spans="1:9" ht="15" x14ac:dyDescent="0.2">
      <c r="A4260" s="302">
        <v>492</v>
      </c>
      <c r="B4260" s="626" t="s">
        <v>9863</v>
      </c>
      <c r="D4260" s="626" t="s">
        <v>10552</v>
      </c>
      <c r="E4260" s="508" t="s">
        <v>1276</v>
      </c>
      <c r="F4260" s="508" t="s">
        <v>350</v>
      </c>
      <c r="G4260" s="626">
        <v>100</v>
      </c>
      <c r="H4260" s="608">
        <f t="shared" si="111"/>
        <v>80</v>
      </c>
      <c r="I4260" s="608">
        <f t="shared" si="112"/>
        <v>20</v>
      </c>
    </row>
    <row r="4261" spans="1:9" ht="15" x14ac:dyDescent="0.2">
      <c r="A4261" s="302">
        <v>493</v>
      </c>
      <c r="B4261" s="626" t="s">
        <v>9864</v>
      </c>
      <c r="D4261" s="626" t="s">
        <v>10553</v>
      </c>
      <c r="E4261" s="508" t="s">
        <v>1276</v>
      </c>
      <c r="F4261" s="508" t="s">
        <v>350</v>
      </c>
      <c r="G4261" s="626">
        <v>100</v>
      </c>
      <c r="H4261" s="608">
        <f t="shared" si="111"/>
        <v>80</v>
      </c>
      <c r="I4261" s="608">
        <f t="shared" si="112"/>
        <v>20</v>
      </c>
    </row>
    <row r="4262" spans="1:9" ht="15" x14ac:dyDescent="0.2">
      <c r="A4262" s="302">
        <v>494</v>
      </c>
      <c r="B4262" s="626" t="s">
        <v>9865</v>
      </c>
      <c r="D4262" s="626" t="s">
        <v>10554</v>
      </c>
      <c r="E4262" s="508" t="s">
        <v>1276</v>
      </c>
      <c r="F4262" s="508" t="s">
        <v>350</v>
      </c>
      <c r="G4262" s="626">
        <v>100</v>
      </c>
      <c r="H4262" s="608">
        <f t="shared" si="111"/>
        <v>80</v>
      </c>
      <c r="I4262" s="608">
        <f t="shared" si="112"/>
        <v>20</v>
      </c>
    </row>
    <row r="4263" spans="1:9" ht="15" x14ac:dyDescent="0.2">
      <c r="A4263" s="302">
        <v>495</v>
      </c>
      <c r="B4263" s="626" t="s">
        <v>9866</v>
      </c>
      <c r="D4263" s="626" t="s">
        <v>10555</v>
      </c>
      <c r="E4263" s="508" t="s">
        <v>1276</v>
      </c>
      <c r="F4263" s="508" t="s">
        <v>350</v>
      </c>
      <c r="G4263" s="626">
        <v>100</v>
      </c>
      <c r="H4263" s="608">
        <f t="shared" si="111"/>
        <v>80</v>
      </c>
      <c r="I4263" s="608">
        <f t="shared" si="112"/>
        <v>20</v>
      </c>
    </row>
    <row r="4264" spans="1:9" ht="15" x14ac:dyDescent="0.2">
      <c r="A4264" s="302">
        <v>496</v>
      </c>
      <c r="B4264" s="626" t="s">
        <v>9867</v>
      </c>
      <c r="D4264" s="626" t="s">
        <v>10556</v>
      </c>
      <c r="E4264" s="508" t="s">
        <v>1276</v>
      </c>
      <c r="F4264" s="508" t="s">
        <v>350</v>
      </c>
      <c r="G4264" s="626">
        <v>100</v>
      </c>
      <c r="H4264" s="608">
        <f t="shared" si="111"/>
        <v>80</v>
      </c>
      <c r="I4264" s="608">
        <f t="shared" si="112"/>
        <v>20</v>
      </c>
    </row>
    <row r="4265" spans="1:9" ht="15" x14ac:dyDescent="0.2">
      <c r="A4265" s="302">
        <v>497</v>
      </c>
      <c r="B4265" s="626" t="s">
        <v>9868</v>
      </c>
      <c r="D4265" s="626" t="s">
        <v>10557</v>
      </c>
      <c r="E4265" s="508" t="s">
        <v>1276</v>
      </c>
      <c r="F4265" s="508" t="s">
        <v>350</v>
      </c>
      <c r="G4265" s="626">
        <v>100</v>
      </c>
      <c r="H4265" s="608">
        <f t="shared" si="111"/>
        <v>80</v>
      </c>
      <c r="I4265" s="608">
        <f t="shared" si="112"/>
        <v>20</v>
      </c>
    </row>
    <row r="4266" spans="1:9" ht="15" x14ac:dyDescent="0.2">
      <c r="A4266" s="302">
        <v>498</v>
      </c>
      <c r="B4266" s="626" t="s">
        <v>9869</v>
      </c>
      <c r="D4266" s="626" t="s">
        <v>10558</v>
      </c>
      <c r="E4266" s="508" t="s">
        <v>1276</v>
      </c>
      <c r="F4266" s="508" t="s">
        <v>350</v>
      </c>
      <c r="G4266" s="626">
        <v>100</v>
      </c>
      <c r="H4266" s="608">
        <f t="shared" si="111"/>
        <v>80</v>
      </c>
      <c r="I4266" s="608">
        <f t="shared" si="112"/>
        <v>20</v>
      </c>
    </row>
    <row r="4267" spans="1:9" ht="15" x14ac:dyDescent="0.2">
      <c r="A4267" s="302">
        <v>499</v>
      </c>
      <c r="B4267" s="626" t="s">
        <v>9870</v>
      </c>
      <c r="D4267" s="626" t="s">
        <v>10559</v>
      </c>
      <c r="E4267" s="508" t="s">
        <v>1276</v>
      </c>
      <c r="F4267" s="508" t="s">
        <v>350</v>
      </c>
      <c r="G4267" s="626">
        <v>100</v>
      </c>
      <c r="H4267" s="608">
        <f t="shared" si="111"/>
        <v>80</v>
      </c>
      <c r="I4267" s="608">
        <f t="shared" si="112"/>
        <v>20</v>
      </c>
    </row>
    <row r="4268" spans="1:9" ht="15" x14ac:dyDescent="0.2">
      <c r="A4268" s="302">
        <v>500</v>
      </c>
      <c r="B4268" s="626" t="s">
        <v>9871</v>
      </c>
      <c r="D4268" s="626" t="s">
        <v>10560</v>
      </c>
      <c r="E4268" s="508" t="s">
        <v>1276</v>
      </c>
      <c r="F4268" s="508" t="s">
        <v>350</v>
      </c>
      <c r="G4268" s="626">
        <v>100</v>
      </c>
      <c r="H4268" s="608">
        <f t="shared" si="111"/>
        <v>80</v>
      </c>
      <c r="I4268" s="608">
        <f t="shared" si="112"/>
        <v>20</v>
      </c>
    </row>
    <row r="4269" spans="1:9" ht="15" x14ac:dyDescent="0.2">
      <c r="A4269" s="302">
        <v>501</v>
      </c>
      <c r="B4269" s="626" t="s">
        <v>9872</v>
      </c>
      <c r="D4269" s="626" t="s">
        <v>10561</v>
      </c>
      <c r="E4269" s="508" t="s">
        <v>1276</v>
      </c>
      <c r="F4269" s="508" t="s">
        <v>350</v>
      </c>
      <c r="G4269" s="626">
        <v>100</v>
      </c>
      <c r="H4269" s="608">
        <f t="shared" si="111"/>
        <v>80</v>
      </c>
      <c r="I4269" s="608">
        <f t="shared" si="112"/>
        <v>20</v>
      </c>
    </row>
    <row r="4270" spans="1:9" ht="15" x14ac:dyDescent="0.2">
      <c r="A4270" s="302">
        <v>502</v>
      </c>
      <c r="B4270" s="626" t="s">
        <v>9873</v>
      </c>
      <c r="D4270" s="626" t="s">
        <v>10562</v>
      </c>
      <c r="E4270" s="508" t="s">
        <v>1276</v>
      </c>
      <c r="F4270" s="508" t="s">
        <v>350</v>
      </c>
      <c r="G4270" s="626">
        <v>100</v>
      </c>
      <c r="H4270" s="608">
        <f t="shared" si="111"/>
        <v>80</v>
      </c>
      <c r="I4270" s="608">
        <f t="shared" si="112"/>
        <v>20</v>
      </c>
    </row>
    <row r="4271" spans="1:9" ht="15" x14ac:dyDescent="0.2">
      <c r="A4271" s="302">
        <v>503</v>
      </c>
      <c r="B4271" s="626" t="s">
        <v>9874</v>
      </c>
      <c r="D4271" s="626" t="s">
        <v>10563</v>
      </c>
      <c r="E4271" s="508" t="s">
        <v>1276</v>
      </c>
      <c r="F4271" s="508" t="s">
        <v>350</v>
      </c>
      <c r="G4271" s="626">
        <v>100</v>
      </c>
      <c r="H4271" s="608">
        <f t="shared" si="111"/>
        <v>80</v>
      </c>
      <c r="I4271" s="608">
        <f t="shared" si="112"/>
        <v>20</v>
      </c>
    </row>
    <row r="4272" spans="1:9" ht="15" x14ac:dyDescent="0.2">
      <c r="A4272" s="302">
        <v>504</v>
      </c>
      <c r="B4272" s="626" t="s">
        <v>9875</v>
      </c>
      <c r="D4272" s="626" t="s">
        <v>10564</v>
      </c>
      <c r="E4272" s="508" t="s">
        <v>1276</v>
      </c>
      <c r="F4272" s="508" t="s">
        <v>350</v>
      </c>
      <c r="G4272" s="626">
        <v>100</v>
      </c>
      <c r="H4272" s="608">
        <f t="shared" si="111"/>
        <v>80</v>
      </c>
      <c r="I4272" s="608">
        <f t="shared" si="112"/>
        <v>20</v>
      </c>
    </row>
    <row r="4273" spans="1:9" ht="15" x14ac:dyDescent="0.2">
      <c r="A4273" s="302">
        <v>505</v>
      </c>
      <c r="B4273" s="626" t="s">
        <v>9876</v>
      </c>
      <c r="D4273" s="626" t="s">
        <v>10565</v>
      </c>
      <c r="E4273" s="508" t="s">
        <v>1276</v>
      </c>
      <c r="F4273" s="508" t="s">
        <v>350</v>
      </c>
      <c r="G4273" s="626">
        <v>100</v>
      </c>
      <c r="H4273" s="608">
        <f t="shared" si="111"/>
        <v>80</v>
      </c>
      <c r="I4273" s="608">
        <f t="shared" si="112"/>
        <v>20</v>
      </c>
    </row>
    <row r="4274" spans="1:9" ht="15" x14ac:dyDescent="0.2">
      <c r="A4274" s="302">
        <v>506</v>
      </c>
      <c r="B4274" s="626" t="s">
        <v>9877</v>
      </c>
      <c r="D4274" s="626" t="s">
        <v>10566</v>
      </c>
      <c r="E4274" s="508" t="s">
        <v>1276</v>
      </c>
      <c r="F4274" s="508" t="s">
        <v>350</v>
      </c>
      <c r="G4274" s="626">
        <v>100</v>
      </c>
      <c r="H4274" s="608">
        <f t="shared" si="111"/>
        <v>80</v>
      </c>
      <c r="I4274" s="608">
        <f t="shared" si="112"/>
        <v>20</v>
      </c>
    </row>
    <row r="4275" spans="1:9" ht="15" x14ac:dyDescent="0.2">
      <c r="A4275" s="302">
        <v>507</v>
      </c>
      <c r="B4275" s="626" t="s">
        <v>9878</v>
      </c>
      <c r="D4275" s="626" t="s">
        <v>10567</v>
      </c>
      <c r="E4275" s="508" t="s">
        <v>1276</v>
      </c>
      <c r="F4275" s="508" t="s">
        <v>350</v>
      </c>
      <c r="G4275" s="626">
        <v>100</v>
      </c>
      <c r="H4275" s="608">
        <f t="shared" si="111"/>
        <v>80</v>
      </c>
      <c r="I4275" s="608">
        <f t="shared" si="112"/>
        <v>20</v>
      </c>
    </row>
    <row r="4276" spans="1:9" ht="15" x14ac:dyDescent="0.2">
      <c r="A4276" s="302">
        <v>508</v>
      </c>
      <c r="B4276" s="626" t="s">
        <v>9879</v>
      </c>
      <c r="D4276" s="626" t="s">
        <v>10568</v>
      </c>
      <c r="E4276" s="508" t="s">
        <v>1276</v>
      </c>
      <c r="F4276" s="508" t="s">
        <v>350</v>
      </c>
      <c r="G4276" s="626">
        <v>100</v>
      </c>
      <c r="H4276" s="608">
        <f t="shared" si="111"/>
        <v>80</v>
      </c>
      <c r="I4276" s="608">
        <f t="shared" si="112"/>
        <v>20</v>
      </c>
    </row>
    <row r="4277" spans="1:9" ht="15" x14ac:dyDescent="0.2">
      <c r="A4277" s="302">
        <v>509</v>
      </c>
      <c r="B4277" s="626" t="s">
        <v>9880</v>
      </c>
      <c r="D4277" s="626" t="s">
        <v>10569</v>
      </c>
      <c r="E4277" s="508" t="s">
        <v>1276</v>
      </c>
      <c r="F4277" s="508" t="s">
        <v>350</v>
      </c>
      <c r="G4277" s="626">
        <v>100</v>
      </c>
      <c r="H4277" s="608">
        <f t="shared" si="111"/>
        <v>80</v>
      </c>
      <c r="I4277" s="608">
        <f t="shared" si="112"/>
        <v>20</v>
      </c>
    </row>
    <row r="4278" spans="1:9" ht="15" x14ac:dyDescent="0.2">
      <c r="A4278" s="302">
        <v>510</v>
      </c>
      <c r="B4278" s="626" t="s">
        <v>9881</v>
      </c>
      <c r="D4278" s="626" t="s">
        <v>10570</v>
      </c>
      <c r="E4278" s="508" t="s">
        <v>1276</v>
      </c>
      <c r="F4278" s="508" t="s">
        <v>350</v>
      </c>
      <c r="G4278" s="626">
        <v>100</v>
      </c>
      <c r="H4278" s="608">
        <f t="shared" si="111"/>
        <v>80</v>
      </c>
      <c r="I4278" s="608">
        <f t="shared" si="112"/>
        <v>20</v>
      </c>
    </row>
    <row r="4279" spans="1:9" ht="15" x14ac:dyDescent="0.2">
      <c r="A4279" s="302">
        <v>511</v>
      </c>
      <c r="B4279" s="626" t="s">
        <v>9882</v>
      </c>
      <c r="D4279" s="626" t="s">
        <v>10571</v>
      </c>
      <c r="E4279" s="508" t="s">
        <v>1276</v>
      </c>
      <c r="F4279" s="508" t="s">
        <v>350</v>
      </c>
      <c r="G4279" s="626">
        <v>100</v>
      </c>
      <c r="H4279" s="608">
        <f t="shared" si="111"/>
        <v>80</v>
      </c>
      <c r="I4279" s="608">
        <f t="shared" si="112"/>
        <v>20</v>
      </c>
    </row>
    <row r="4280" spans="1:9" ht="15" x14ac:dyDescent="0.2">
      <c r="A4280" s="302">
        <v>512</v>
      </c>
      <c r="B4280" s="626" t="s">
        <v>9883</v>
      </c>
      <c r="D4280" s="626" t="s">
        <v>10572</v>
      </c>
      <c r="E4280" s="508" t="s">
        <v>1276</v>
      </c>
      <c r="F4280" s="508" t="s">
        <v>350</v>
      </c>
      <c r="G4280" s="626">
        <v>100</v>
      </c>
      <c r="H4280" s="608">
        <f t="shared" si="111"/>
        <v>80</v>
      </c>
      <c r="I4280" s="608">
        <f t="shared" si="112"/>
        <v>20</v>
      </c>
    </row>
    <row r="4281" spans="1:9" ht="15" x14ac:dyDescent="0.2">
      <c r="A4281" s="302">
        <v>513</v>
      </c>
      <c r="B4281" s="626" t="s">
        <v>9884</v>
      </c>
      <c r="D4281" s="626" t="s">
        <v>10573</v>
      </c>
      <c r="E4281" s="508" t="s">
        <v>1276</v>
      </c>
      <c r="F4281" s="508" t="s">
        <v>350</v>
      </c>
      <c r="G4281" s="626">
        <v>100</v>
      </c>
      <c r="H4281" s="608">
        <f t="shared" si="111"/>
        <v>80</v>
      </c>
      <c r="I4281" s="608">
        <f t="shared" si="112"/>
        <v>20</v>
      </c>
    </row>
    <row r="4282" spans="1:9" ht="15" x14ac:dyDescent="0.2">
      <c r="A4282" s="302">
        <v>514</v>
      </c>
      <c r="B4282" s="626" t="s">
        <v>9885</v>
      </c>
      <c r="D4282" s="626" t="s">
        <v>10574</v>
      </c>
      <c r="E4282" s="508" t="s">
        <v>1276</v>
      </c>
      <c r="F4282" s="508" t="s">
        <v>350</v>
      </c>
      <c r="G4282" s="626">
        <v>100</v>
      </c>
      <c r="H4282" s="608">
        <f t="shared" si="111"/>
        <v>80</v>
      </c>
      <c r="I4282" s="608">
        <f t="shared" si="112"/>
        <v>20</v>
      </c>
    </row>
    <row r="4283" spans="1:9" ht="15" x14ac:dyDescent="0.2">
      <c r="A4283" s="302">
        <v>515</v>
      </c>
      <c r="B4283" s="626" t="s">
        <v>9886</v>
      </c>
      <c r="D4283" s="626" t="s">
        <v>10575</v>
      </c>
      <c r="E4283" s="508" t="s">
        <v>1276</v>
      </c>
      <c r="F4283" s="508" t="s">
        <v>350</v>
      </c>
      <c r="G4283" s="626">
        <v>100</v>
      </c>
      <c r="H4283" s="608">
        <f t="shared" si="111"/>
        <v>80</v>
      </c>
      <c r="I4283" s="608">
        <f t="shared" si="112"/>
        <v>20</v>
      </c>
    </row>
    <row r="4284" spans="1:9" ht="15" x14ac:dyDescent="0.2">
      <c r="A4284" s="302">
        <v>516</v>
      </c>
      <c r="B4284" s="626" t="s">
        <v>9887</v>
      </c>
      <c r="D4284" s="626" t="s">
        <v>10576</v>
      </c>
      <c r="E4284" s="508" t="s">
        <v>1276</v>
      </c>
      <c r="F4284" s="508" t="s">
        <v>350</v>
      </c>
      <c r="G4284" s="626">
        <v>100</v>
      </c>
      <c r="H4284" s="608">
        <f t="shared" si="111"/>
        <v>80</v>
      </c>
      <c r="I4284" s="608">
        <f t="shared" si="112"/>
        <v>20</v>
      </c>
    </row>
    <row r="4285" spans="1:9" ht="15" x14ac:dyDescent="0.2">
      <c r="A4285" s="302">
        <v>517</v>
      </c>
      <c r="B4285" s="626" t="s">
        <v>9888</v>
      </c>
      <c r="D4285" s="626" t="s">
        <v>10577</v>
      </c>
      <c r="E4285" s="508" t="s">
        <v>1276</v>
      </c>
      <c r="F4285" s="508" t="s">
        <v>350</v>
      </c>
      <c r="G4285" s="626">
        <v>100</v>
      </c>
      <c r="H4285" s="608">
        <f t="shared" si="111"/>
        <v>80</v>
      </c>
      <c r="I4285" s="608">
        <f t="shared" si="112"/>
        <v>20</v>
      </c>
    </row>
    <row r="4286" spans="1:9" ht="15" x14ac:dyDescent="0.2">
      <c r="A4286" s="302">
        <v>518</v>
      </c>
      <c r="B4286" s="626" t="s">
        <v>9889</v>
      </c>
      <c r="D4286" s="626" t="s">
        <v>10578</v>
      </c>
      <c r="E4286" s="508" t="s">
        <v>1276</v>
      </c>
      <c r="F4286" s="508" t="s">
        <v>350</v>
      </c>
      <c r="G4286" s="626">
        <v>100</v>
      </c>
      <c r="H4286" s="608">
        <f t="shared" si="111"/>
        <v>80</v>
      </c>
      <c r="I4286" s="608">
        <f t="shared" si="112"/>
        <v>20</v>
      </c>
    </row>
    <row r="4287" spans="1:9" ht="15" x14ac:dyDescent="0.2">
      <c r="A4287" s="302">
        <v>519</v>
      </c>
      <c r="B4287" s="626" t="s">
        <v>9890</v>
      </c>
      <c r="D4287" s="626" t="s">
        <v>10579</v>
      </c>
      <c r="E4287" s="508" t="s">
        <v>1276</v>
      </c>
      <c r="F4287" s="508" t="s">
        <v>350</v>
      </c>
      <c r="G4287" s="626">
        <v>100</v>
      </c>
      <c r="H4287" s="608">
        <f t="shared" si="111"/>
        <v>80</v>
      </c>
      <c r="I4287" s="608">
        <f t="shared" si="112"/>
        <v>20</v>
      </c>
    </row>
    <row r="4288" spans="1:9" ht="15" x14ac:dyDescent="0.2">
      <c r="A4288" s="302">
        <v>520</v>
      </c>
      <c r="B4288" s="626" t="s">
        <v>9891</v>
      </c>
      <c r="D4288" s="626" t="s">
        <v>10580</v>
      </c>
      <c r="E4288" s="508" t="s">
        <v>1276</v>
      </c>
      <c r="F4288" s="508" t="s">
        <v>350</v>
      </c>
      <c r="G4288" s="626">
        <v>100</v>
      </c>
      <c r="H4288" s="608">
        <f t="shared" si="111"/>
        <v>80</v>
      </c>
      <c r="I4288" s="608">
        <f t="shared" si="112"/>
        <v>20</v>
      </c>
    </row>
    <row r="4289" spans="1:9" ht="15" x14ac:dyDescent="0.2">
      <c r="A4289" s="302">
        <v>521</v>
      </c>
      <c r="B4289" s="626" t="s">
        <v>9892</v>
      </c>
      <c r="D4289" s="626" t="s">
        <v>10581</v>
      </c>
      <c r="E4289" s="508" t="s">
        <v>1276</v>
      </c>
      <c r="F4289" s="508" t="s">
        <v>350</v>
      </c>
      <c r="G4289" s="626">
        <v>100</v>
      </c>
      <c r="H4289" s="608">
        <f t="shared" si="111"/>
        <v>80</v>
      </c>
      <c r="I4289" s="608">
        <f t="shared" si="112"/>
        <v>20</v>
      </c>
    </row>
    <row r="4290" spans="1:9" ht="15" x14ac:dyDescent="0.2">
      <c r="A4290" s="302">
        <v>522</v>
      </c>
      <c r="B4290" s="626" t="s">
        <v>9893</v>
      </c>
      <c r="D4290" s="626" t="s">
        <v>10582</v>
      </c>
      <c r="E4290" s="508" t="s">
        <v>1276</v>
      </c>
      <c r="F4290" s="508" t="s">
        <v>350</v>
      </c>
      <c r="G4290" s="626">
        <v>100</v>
      </c>
      <c r="H4290" s="608">
        <f t="shared" si="111"/>
        <v>80</v>
      </c>
      <c r="I4290" s="608">
        <f t="shared" si="112"/>
        <v>20</v>
      </c>
    </row>
    <row r="4291" spans="1:9" ht="15" x14ac:dyDescent="0.2">
      <c r="A4291" s="302">
        <v>523</v>
      </c>
      <c r="B4291" s="626" t="s">
        <v>9894</v>
      </c>
      <c r="D4291" s="626" t="s">
        <v>4586</v>
      </c>
      <c r="E4291" s="508" t="s">
        <v>1276</v>
      </c>
      <c r="F4291" s="508" t="s">
        <v>350</v>
      </c>
      <c r="G4291" s="626">
        <v>100</v>
      </c>
      <c r="H4291" s="608">
        <f t="shared" si="111"/>
        <v>80</v>
      </c>
      <c r="I4291" s="608">
        <f t="shared" si="112"/>
        <v>20</v>
      </c>
    </row>
    <row r="4292" spans="1:9" ht="15" x14ac:dyDescent="0.2">
      <c r="A4292" s="302">
        <v>524</v>
      </c>
      <c r="B4292" s="626" t="s">
        <v>9895</v>
      </c>
      <c r="D4292" s="626" t="s">
        <v>10583</v>
      </c>
      <c r="E4292" s="508" t="s">
        <v>1276</v>
      </c>
      <c r="F4292" s="508" t="s">
        <v>350</v>
      </c>
      <c r="G4292" s="626">
        <v>100</v>
      </c>
      <c r="H4292" s="608">
        <f t="shared" si="111"/>
        <v>80</v>
      </c>
      <c r="I4292" s="608">
        <f t="shared" si="112"/>
        <v>20</v>
      </c>
    </row>
    <row r="4293" spans="1:9" ht="15" x14ac:dyDescent="0.2">
      <c r="A4293" s="302">
        <v>525</v>
      </c>
      <c r="B4293" s="626" t="s">
        <v>9896</v>
      </c>
      <c r="D4293" s="626" t="s">
        <v>10584</v>
      </c>
      <c r="E4293" s="508" t="s">
        <v>1276</v>
      </c>
      <c r="F4293" s="508" t="s">
        <v>350</v>
      </c>
      <c r="G4293" s="626">
        <v>100</v>
      </c>
      <c r="H4293" s="608">
        <f t="shared" si="111"/>
        <v>80</v>
      </c>
      <c r="I4293" s="608">
        <f t="shared" si="112"/>
        <v>20</v>
      </c>
    </row>
    <row r="4294" spans="1:9" ht="15" x14ac:dyDescent="0.2">
      <c r="A4294" s="302">
        <v>526</v>
      </c>
      <c r="B4294" s="626" t="s">
        <v>9897</v>
      </c>
      <c r="D4294" s="626" t="s">
        <v>10585</v>
      </c>
      <c r="E4294" s="508" t="s">
        <v>1276</v>
      </c>
      <c r="F4294" s="508" t="s">
        <v>350</v>
      </c>
      <c r="G4294" s="626">
        <v>100</v>
      </c>
      <c r="H4294" s="608">
        <f t="shared" si="111"/>
        <v>80</v>
      </c>
      <c r="I4294" s="608">
        <f t="shared" si="112"/>
        <v>20</v>
      </c>
    </row>
    <row r="4295" spans="1:9" ht="15" x14ac:dyDescent="0.2">
      <c r="A4295" s="302">
        <v>527</v>
      </c>
      <c r="B4295" s="626" t="s">
        <v>9898</v>
      </c>
      <c r="D4295" s="626" t="s">
        <v>10586</v>
      </c>
      <c r="E4295" s="508" t="s">
        <v>1276</v>
      </c>
      <c r="F4295" s="508" t="s">
        <v>350</v>
      </c>
      <c r="G4295" s="626">
        <v>100</v>
      </c>
      <c r="H4295" s="608">
        <f t="shared" si="111"/>
        <v>80</v>
      </c>
      <c r="I4295" s="608">
        <f t="shared" si="112"/>
        <v>20</v>
      </c>
    </row>
    <row r="4296" spans="1:9" ht="15" x14ac:dyDescent="0.2">
      <c r="A4296" s="302">
        <v>528</v>
      </c>
      <c r="B4296" s="626" t="s">
        <v>9899</v>
      </c>
      <c r="D4296" s="626" t="s">
        <v>10587</v>
      </c>
      <c r="E4296" s="508" t="s">
        <v>1276</v>
      </c>
      <c r="F4296" s="508" t="s">
        <v>350</v>
      </c>
      <c r="G4296" s="626">
        <v>100</v>
      </c>
      <c r="H4296" s="608">
        <f t="shared" ref="H4296:H4359" si="113">G4296-I4296</f>
        <v>80</v>
      </c>
      <c r="I4296" s="608">
        <f t="shared" ref="I4296:I4359" si="114">G4296*0.2</f>
        <v>20</v>
      </c>
    </row>
    <row r="4297" spans="1:9" ht="15" x14ac:dyDescent="0.2">
      <c r="A4297" s="302">
        <v>529</v>
      </c>
      <c r="B4297" s="626" t="s">
        <v>9900</v>
      </c>
      <c r="D4297" s="626" t="s">
        <v>10588</v>
      </c>
      <c r="E4297" s="508" t="s">
        <v>1276</v>
      </c>
      <c r="F4297" s="508" t="s">
        <v>350</v>
      </c>
      <c r="G4297" s="626">
        <v>100</v>
      </c>
      <c r="H4297" s="608">
        <f t="shared" si="113"/>
        <v>80</v>
      </c>
      <c r="I4297" s="608">
        <f t="shared" si="114"/>
        <v>20</v>
      </c>
    </row>
    <row r="4298" spans="1:9" ht="15" x14ac:dyDescent="0.2">
      <c r="A4298" s="302">
        <v>530</v>
      </c>
      <c r="B4298" s="626" t="s">
        <v>9901</v>
      </c>
      <c r="D4298" s="626" t="s">
        <v>10589</v>
      </c>
      <c r="E4298" s="508" t="s">
        <v>1276</v>
      </c>
      <c r="F4298" s="508" t="s">
        <v>350</v>
      </c>
      <c r="G4298" s="626">
        <v>100</v>
      </c>
      <c r="H4298" s="608">
        <f t="shared" si="113"/>
        <v>80</v>
      </c>
      <c r="I4298" s="608">
        <f t="shared" si="114"/>
        <v>20</v>
      </c>
    </row>
    <row r="4299" spans="1:9" ht="15" x14ac:dyDescent="0.2">
      <c r="A4299" s="302">
        <v>531</v>
      </c>
      <c r="B4299" s="626" t="s">
        <v>9902</v>
      </c>
      <c r="D4299" s="626" t="s">
        <v>10590</v>
      </c>
      <c r="E4299" s="508" t="s">
        <v>1276</v>
      </c>
      <c r="F4299" s="508" t="s">
        <v>350</v>
      </c>
      <c r="G4299" s="626">
        <v>100</v>
      </c>
      <c r="H4299" s="608">
        <f t="shared" si="113"/>
        <v>80</v>
      </c>
      <c r="I4299" s="608">
        <f t="shared" si="114"/>
        <v>20</v>
      </c>
    </row>
    <row r="4300" spans="1:9" ht="15" x14ac:dyDescent="0.2">
      <c r="A4300" s="302">
        <v>532</v>
      </c>
      <c r="B4300" s="626" t="s">
        <v>9903</v>
      </c>
      <c r="D4300" s="626" t="s">
        <v>10591</v>
      </c>
      <c r="E4300" s="508" t="s">
        <v>1276</v>
      </c>
      <c r="F4300" s="508" t="s">
        <v>350</v>
      </c>
      <c r="G4300" s="626">
        <v>100</v>
      </c>
      <c r="H4300" s="608">
        <f t="shared" si="113"/>
        <v>80</v>
      </c>
      <c r="I4300" s="608">
        <f t="shared" si="114"/>
        <v>20</v>
      </c>
    </row>
    <row r="4301" spans="1:9" ht="15" x14ac:dyDescent="0.2">
      <c r="A4301" s="302">
        <v>533</v>
      </c>
      <c r="B4301" s="626" t="s">
        <v>9904</v>
      </c>
      <c r="D4301" s="626" t="s">
        <v>10592</v>
      </c>
      <c r="E4301" s="508" t="s">
        <v>1276</v>
      </c>
      <c r="F4301" s="508" t="s">
        <v>350</v>
      </c>
      <c r="G4301" s="626">
        <v>100</v>
      </c>
      <c r="H4301" s="608">
        <f t="shared" si="113"/>
        <v>80</v>
      </c>
      <c r="I4301" s="608">
        <f t="shared" si="114"/>
        <v>20</v>
      </c>
    </row>
    <row r="4302" spans="1:9" ht="15" x14ac:dyDescent="0.2">
      <c r="A4302" s="302">
        <v>534</v>
      </c>
      <c r="B4302" s="626" t="s">
        <v>9905</v>
      </c>
      <c r="D4302" s="626" t="s">
        <v>10593</v>
      </c>
      <c r="E4302" s="508" t="s">
        <v>1276</v>
      </c>
      <c r="F4302" s="508" t="s">
        <v>350</v>
      </c>
      <c r="G4302" s="626">
        <v>100</v>
      </c>
      <c r="H4302" s="608">
        <f t="shared" si="113"/>
        <v>80</v>
      </c>
      <c r="I4302" s="608">
        <f t="shared" si="114"/>
        <v>20</v>
      </c>
    </row>
    <row r="4303" spans="1:9" ht="15" x14ac:dyDescent="0.2">
      <c r="A4303" s="302">
        <v>535</v>
      </c>
      <c r="B4303" s="626" t="s">
        <v>9906</v>
      </c>
      <c r="D4303" s="626" t="s">
        <v>10594</v>
      </c>
      <c r="E4303" s="508" t="s">
        <v>1276</v>
      </c>
      <c r="F4303" s="508" t="s">
        <v>350</v>
      </c>
      <c r="G4303" s="626">
        <v>100</v>
      </c>
      <c r="H4303" s="608">
        <f t="shared" si="113"/>
        <v>80</v>
      </c>
      <c r="I4303" s="608">
        <f t="shared" si="114"/>
        <v>20</v>
      </c>
    </row>
    <row r="4304" spans="1:9" ht="15" x14ac:dyDescent="0.2">
      <c r="A4304" s="302">
        <v>536</v>
      </c>
      <c r="B4304" s="626" t="s">
        <v>9907</v>
      </c>
      <c r="D4304" s="626" t="s">
        <v>10595</v>
      </c>
      <c r="E4304" s="508" t="s">
        <v>1276</v>
      </c>
      <c r="F4304" s="508" t="s">
        <v>350</v>
      </c>
      <c r="G4304" s="626">
        <v>100</v>
      </c>
      <c r="H4304" s="608">
        <f t="shared" si="113"/>
        <v>80</v>
      </c>
      <c r="I4304" s="608">
        <f t="shared" si="114"/>
        <v>20</v>
      </c>
    </row>
    <row r="4305" spans="1:9" ht="15" x14ac:dyDescent="0.2">
      <c r="A4305" s="302">
        <v>537</v>
      </c>
      <c r="B4305" s="626" t="s">
        <v>9908</v>
      </c>
      <c r="D4305" s="626" t="s">
        <v>10596</v>
      </c>
      <c r="E4305" s="508" t="s">
        <v>1276</v>
      </c>
      <c r="F4305" s="508" t="s">
        <v>350</v>
      </c>
      <c r="G4305" s="626">
        <v>100</v>
      </c>
      <c r="H4305" s="608">
        <f t="shared" si="113"/>
        <v>80</v>
      </c>
      <c r="I4305" s="608">
        <f t="shared" si="114"/>
        <v>20</v>
      </c>
    </row>
    <row r="4306" spans="1:9" ht="15" x14ac:dyDescent="0.2">
      <c r="A4306" s="302">
        <v>538</v>
      </c>
      <c r="B4306" s="626" t="s">
        <v>9909</v>
      </c>
      <c r="D4306" s="626" t="s">
        <v>10597</v>
      </c>
      <c r="E4306" s="508" t="s">
        <v>1276</v>
      </c>
      <c r="F4306" s="508" t="s">
        <v>350</v>
      </c>
      <c r="G4306" s="626">
        <v>100</v>
      </c>
      <c r="H4306" s="608">
        <f t="shared" si="113"/>
        <v>80</v>
      </c>
      <c r="I4306" s="608">
        <f t="shared" si="114"/>
        <v>20</v>
      </c>
    </row>
    <row r="4307" spans="1:9" ht="15" x14ac:dyDescent="0.2">
      <c r="A4307" s="302">
        <v>539</v>
      </c>
      <c r="B4307" s="626" t="s">
        <v>9910</v>
      </c>
      <c r="D4307" s="626" t="s">
        <v>10598</v>
      </c>
      <c r="E4307" s="508" t="s">
        <v>1276</v>
      </c>
      <c r="F4307" s="508" t="s">
        <v>350</v>
      </c>
      <c r="G4307" s="626">
        <v>100</v>
      </c>
      <c r="H4307" s="608">
        <f t="shared" si="113"/>
        <v>80</v>
      </c>
      <c r="I4307" s="608">
        <f t="shared" si="114"/>
        <v>20</v>
      </c>
    </row>
    <row r="4308" spans="1:9" ht="15" x14ac:dyDescent="0.2">
      <c r="A4308" s="302">
        <v>540</v>
      </c>
      <c r="B4308" s="626" t="s">
        <v>9911</v>
      </c>
      <c r="D4308" s="626" t="s">
        <v>10599</v>
      </c>
      <c r="E4308" s="508" t="s">
        <v>1276</v>
      </c>
      <c r="F4308" s="508" t="s">
        <v>350</v>
      </c>
      <c r="G4308" s="626">
        <v>100</v>
      </c>
      <c r="H4308" s="608">
        <f t="shared" si="113"/>
        <v>80</v>
      </c>
      <c r="I4308" s="608">
        <f t="shared" si="114"/>
        <v>20</v>
      </c>
    </row>
    <row r="4309" spans="1:9" ht="15" x14ac:dyDescent="0.2">
      <c r="A4309" s="302">
        <v>541</v>
      </c>
      <c r="B4309" s="626" t="s">
        <v>9912</v>
      </c>
      <c r="D4309" s="626" t="s">
        <v>10600</v>
      </c>
      <c r="E4309" s="508" t="s">
        <v>1276</v>
      </c>
      <c r="F4309" s="508" t="s">
        <v>350</v>
      </c>
      <c r="G4309" s="626">
        <v>100</v>
      </c>
      <c r="H4309" s="608">
        <f t="shared" si="113"/>
        <v>80</v>
      </c>
      <c r="I4309" s="608">
        <f t="shared" si="114"/>
        <v>20</v>
      </c>
    </row>
    <row r="4310" spans="1:9" ht="15" x14ac:dyDescent="0.2">
      <c r="A4310" s="302">
        <v>542</v>
      </c>
      <c r="B4310" s="626" t="s">
        <v>9913</v>
      </c>
      <c r="D4310" s="626" t="s">
        <v>10601</v>
      </c>
      <c r="E4310" s="508" t="s">
        <v>1276</v>
      </c>
      <c r="F4310" s="508" t="s">
        <v>350</v>
      </c>
      <c r="G4310" s="626">
        <v>100</v>
      </c>
      <c r="H4310" s="608">
        <f t="shared" si="113"/>
        <v>80</v>
      </c>
      <c r="I4310" s="608">
        <f t="shared" si="114"/>
        <v>20</v>
      </c>
    </row>
    <row r="4311" spans="1:9" ht="15" x14ac:dyDescent="0.2">
      <c r="A4311" s="302">
        <v>543</v>
      </c>
      <c r="B4311" s="626" t="s">
        <v>9914</v>
      </c>
      <c r="D4311" s="626" t="s">
        <v>10602</v>
      </c>
      <c r="E4311" s="508" t="s">
        <v>1276</v>
      </c>
      <c r="F4311" s="508" t="s">
        <v>350</v>
      </c>
      <c r="G4311" s="626">
        <v>100</v>
      </c>
      <c r="H4311" s="608">
        <f t="shared" si="113"/>
        <v>80</v>
      </c>
      <c r="I4311" s="608">
        <f t="shared" si="114"/>
        <v>20</v>
      </c>
    </row>
    <row r="4312" spans="1:9" ht="15" x14ac:dyDescent="0.2">
      <c r="A4312" s="302">
        <v>544</v>
      </c>
      <c r="B4312" s="626" t="s">
        <v>9915</v>
      </c>
      <c r="D4312" s="626" t="s">
        <v>10603</v>
      </c>
      <c r="E4312" s="508" t="s">
        <v>1276</v>
      </c>
      <c r="F4312" s="508" t="s">
        <v>350</v>
      </c>
      <c r="G4312" s="626">
        <v>100</v>
      </c>
      <c r="H4312" s="608">
        <f t="shared" si="113"/>
        <v>80</v>
      </c>
      <c r="I4312" s="608">
        <f t="shared" si="114"/>
        <v>20</v>
      </c>
    </row>
    <row r="4313" spans="1:9" ht="15" x14ac:dyDescent="0.2">
      <c r="A4313" s="302">
        <v>545</v>
      </c>
      <c r="B4313" s="626" t="s">
        <v>9916</v>
      </c>
      <c r="D4313" s="626" t="s">
        <v>4552</v>
      </c>
      <c r="E4313" s="508" t="s">
        <v>1276</v>
      </c>
      <c r="F4313" s="508" t="s">
        <v>350</v>
      </c>
      <c r="G4313" s="626">
        <v>100</v>
      </c>
      <c r="H4313" s="608">
        <f t="shared" si="113"/>
        <v>80</v>
      </c>
      <c r="I4313" s="608">
        <f t="shared" si="114"/>
        <v>20</v>
      </c>
    </row>
    <row r="4314" spans="1:9" ht="15" x14ac:dyDescent="0.2">
      <c r="A4314" s="302">
        <v>546</v>
      </c>
      <c r="B4314" s="626" t="s">
        <v>9917</v>
      </c>
      <c r="D4314" s="626" t="s">
        <v>10604</v>
      </c>
      <c r="E4314" s="508" t="s">
        <v>1276</v>
      </c>
      <c r="F4314" s="508" t="s">
        <v>350</v>
      </c>
      <c r="G4314" s="626">
        <v>100</v>
      </c>
      <c r="H4314" s="608">
        <f t="shared" si="113"/>
        <v>80</v>
      </c>
      <c r="I4314" s="608">
        <f t="shared" si="114"/>
        <v>20</v>
      </c>
    </row>
    <row r="4315" spans="1:9" ht="15" x14ac:dyDescent="0.2">
      <c r="A4315" s="302">
        <v>547</v>
      </c>
      <c r="B4315" s="626" t="s">
        <v>9918</v>
      </c>
      <c r="D4315" s="626" t="s">
        <v>10605</v>
      </c>
      <c r="E4315" s="508" t="s">
        <v>1276</v>
      </c>
      <c r="F4315" s="508" t="s">
        <v>350</v>
      </c>
      <c r="G4315" s="626">
        <v>100</v>
      </c>
      <c r="H4315" s="608">
        <f t="shared" si="113"/>
        <v>80</v>
      </c>
      <c r="I4315" s="608">
        <f t="shared" si="114"/>
        <v>20</v>
      </c>
    </row>
    <row r="4316" spans="1:9" ht="15" x14ac:dyDescent="0.2">
      <c r="A4316" s="302">
        <v>548</v>
      </c>
      <c r="B4316" s="626" t="s">
        <v>9919</v>
      </c>
      <c r="D4316" s="626" t="s">
        <v>10606</v>
      </c>
      <c r="E4316" s="508" t="s">
        <v>1276</v>
      </c>
      <c r="F4316" s="508" t="s">
        <v>350</v>
      </c>
      <c r="G4316" s="626">
        <v>100</v>
      </c>
      <c r="H4316" s="608">
        <f t="shared" si="113"/>
        <v>80</v>
      </c>
      <c r="I4316" s="608">
        <f t="shared" si="114"/>
        <v>20</v>
      </c>
    </row>
    <row r="4317" spans="1:9" ht="15" x14ac:dyDescent="0.2">
      <c r="A4317" s="302">
        <v>549</v>
      </c>
      <c r="B4317" s="626" t="s">
        <v>9920</v>
      </c>
      <c r="D4317" s="626" t="s">
        <v>10607</v>
      </c>
      <c r="E4317" s="508" t="s">
        <v>1276</v>
      </c>
      <c r="F4317" s="508" t="s">
        <v>350</v>
      </c>
      <c r="G4317" s="626">
        <v>100</v>
      </c>
      <c r="H4317" s="608">
        <f t="shared" si="113"/>
        <v>80</v>
      </c>
      <c r="I4317" s="608">
        <f t="shared" si="114"/>
        <v>20</v>
      </c>
    </row>
    <row r="4318" spans="1:9" ht="15" x14ac:dyDescent="0.2">
      <c r="A4318" s="302">
        <v>550</v>
      </c>
      <c r="B4318" s="626" t="s">
        <v>9921</v>
      </c>
      <c r="D4318" s="626" t="s">
        <v>10608</v>
      </c>
      <c r="E4318" s="508" t="s">
        <v>1276</v>
      </c>
      <c r="F4318" s="508" t="s">
        <v>350</v>
      </c>
      <c r="G4318" s="626">
        <v>100</v>
      </c>
      <c r="H4318" s="608">
        <f t="shared" si="113"/>
        <v>80</v>
      </c>
      <c r="I4318" s="608">
        <f t="shared" si="114"/>
        <v>20</v>
      </c>
    </row>
    <row r="4319" spans="1:9" ht="15" x14ac:dyDescent="0.2">
      <c r="A4319" s="302">
        <v>551</v>
      </c>
      <c r="B4319" s="626" t="s">
        <v>9922</v>
      </c>
      <c r="D4319" s="626" t="s">
        <v>10609</v>
      </c>
      <c r="E4319" s="508" t="s">
        <v>1276</v>
      </c>
      <c r="F4319" s="508" t="s">
        <v>350</v>
      </c>
      <c r="G4319" s="626">
        <v>100</v>
      </c>
      <c r="H4319" s="608">
        <f t="shared" si="113"/>
        <v>80</v>
      </c>
      <c r="I4319" s="608">
        <f t="shared" si="114"/>
        <v>20</v>
      </c>
    </row>
    <row r="4320" spans="1:9" ht="15" x14ac:dyDescent="0.2">
      <c r="A4320" s="302">
        <v>552</v>
      </c>
      <c r="B4320" s="626" t="s">
        <v>9923</v>
      </c>
      <c r="D4320" s="626" t="s">
        <v>10610</v>
      </c>
      <c r="E4320" s="508" t="s">
        <v>1276</v>
      </c>
      <c r="F4320" s="508" t="s">
        <v>350</v>
      </c>
      <c r="G4320" s="626">
        <v>100</v>
      </c>
      <c r="H4320" s="608">
        <f t="shared" si="113"/>
        <v>80</v>
      </c>
      <c r="I4320" s="608">
        <f t="shared" si="114"/>
        <v>20</v>
      </c>
    </row>
    <row r="4321" spans="1:9" ht="15" x14ac:dyDescent="0.2">
      <c r="A4321" s="302">
        <v>553</v>
      </c>
      <c r="B4321" s="626" t="s">
        <v>9924</v>
      </c>
      <c r="D4321" s="626" t="s">
        <v>10611</v>
      </c>
      <c r="E4321" s="508" t="s">
        <v>1276</v>
      </c>
      <c r="F4321" s="508" t="s">
        <v>350</v>
      </c>
      <c r="G4321" s="626">
        <v>100</v>
      </c>
      <c r="H4321" s="608">
        <f t="shared" si="113"/>
        <v>80</v>
      </c>
      <c r="I4321" s="608">
        <f t="shared" si="114"/>
        <v>20</v>
      </c>
    </row>
    <row r="4322" spans="1:9" ht="15" x14ac:dyDescent="0.2">
      <c r="A4322" s="302">
        <v>554</v>
      </c>
      <c r="B4322" s="626" t="s">
        <v>9925</v>
      </c>
      <c r="D4322" s="626" t="s">
        <v>10612</v>
      </c>
      <c r="E4322" s="508" t="s">
        <v>1276</v>
      </c>
      <c r="F4322" s="508" t="s">
        <v>350</v>
      </c>
      <c r="G4322" s="626">
        <v>100</v>
      </c>
      <c r="H4322" s="608">
        <f t="shared" si="113"/>
        <v>80</v>
      </c>
      <c r="I4322" s="608">
        <f t="shared" si="114"/>
        <v>20</v>
      </c>
    </row>
    <row r="4323" spans="1:9" ht="15" x14ac:dyDescent="0.2">
      <c r="A4323" s="302">
        <v>555</v>
      </c>
      <c r="B4323" s="626" t="s">
        <v>9926</v>
      </c>
      <c r="D4323" s="626" t="s">
        <v>10613</v>
      </c>
      <c r="E4323" s="508" t="s">
        <v>1276</v>
      </c>
      <c r="F4323" s="508" t="s">
        <v>350</v>
      </c>
      <c r="G4323" s="626">
        <v>100</v>
      </c>
      <c r="H4323" s="608">
        <f t="shared" si="113"/>
        <v>80</v>
      </c>
      <c r="I4323" s="608">
        <f t="shared" si="114"/>
        <v>20</v>
      </c>
    </row>
    <row r="4324" spans="1:9" ht="15" x14ac:dyDescent="0.2">
      <c r="A4324" s="302">
        <v>556</v>
      </c>
      <c r="B4324" s="626" t="s">
        <v>9921</v>
      </c>
      <c r="D4324" s="626" t="s">
        <v>10614</v>
      </c>
      <c r="E4324" s="508" t="s">
        <v>1276</v>
      </c>
      <c r="F4324" s="508" t="s">
        <v>350</v>
      </c>
      <c r="G4324" s="626">
        <v>100</v>
      </c>
      <c r="H4324" s="608">
        <f t="shared" si="113"/>
        <v>80</v>
      </c>
      <c r="I4324" s="608">
        <f t="shared" si="114"/>
        <v>20</v>
      </c>
    </row>
    <row r="4325" spans="1:9" ht="15" x14ac:dyDescent="0.2">
      <c r="A4325" s="302">
        <v>557</v>
      </c>
      <c r="B4325" s="626" t="s">
        <v>9927</v>
      </c>
      <c r="D4325" s="626" t="s">
        <v>10615</v>
      </c>
      <c r="E4325" s="508" t="s">
        <v>1276</v>
      </c>
      <c r="F4325" s="508" t="s">
        <v>350</v>
      </c>
      <c r="G4325" s="626">
        <v>100</v>
      </c>
      <c r="H4325" s="608">
        <f t="shared" si="113"/>
        <v>80</v>
      </c>
      <c r="I4325" s="608">
        <f t="shared" si="114"/>
        <v>20</v>
      </c>
    </row>
    <row r="4326" spans="1:9" ht="15" x14ac:dyDescent="0.2">
      <c r="A4326" s="302">
        <v>558</v>
      </c>
      <c r="B4326" s="626" t="s">
        <v>9928</v>
      </c>
      <c r="D4326" s="626" t="s">
        <v>10616</v>
      </c>
      <c r="E4326" s="508" t="s">
        <v>1276</v>
      </c>
      <c r="F4326" s="508" t="s">
        <v>350</v>
      </c>
      <c r="G4326" s="626">
        <v>100</v>
      </c>
      <c r="H4326" s="608">
        <f t="shared" si="113"/>
        <v>80</v>
      </c>
      <c r="I4326" s="608">
        <f t="shared" si="114"/>
        <v>20</v>
      </c>
    </row>
    <row r="4327" spans="1:9" ht="15" x14ac:dyDescent="0.2">
      <c r="A4327" s="302">
        <v>559</v>
      </c>
      <c r="B4327" s="626" t="s">
        <v>9929</v>
      </c>
      <c r="D4327" s="626" t="s">
        <v>10617</v>
      </c>
      <c r="E4327" s="508" t="s">
        <v>1276</v>
      </c>
      <c r="F4327" s="508" t="s">
        <v>350</v>
      </c>
      <c r="G4327" s="626">
        <v>100</v>
      </c>
      <c r="H4327" s="608">
        <f t="shared" si="113"/>
        <v>80</v>
      </c>
      <c r="I4327" s="608">
        <f t="shared" si="114"/>
        <v>20</v>
      </c>
    </row>
    <row r="4328" spans="1:9" ht="15" x14ac:dyDescent="0.2">
      <c r="A4328" s="302">
        <v>560</v>
      </c>
      <c r="B4328" s="626" t="s">
        <v>9930</v>
      </c>
      <c r="D4328" s="626" t="s">
        <v>10618</v>
      </c>
      <c r="E4328" s="508" t="s">
        <v>1276</v>
      </c>
      <c r="F4328" s="508" t="s">
        <v>350</v>
      </c>
      <c r="G4328" s="626">
        <v>100</v>
      </c>
      <c r="H4328" s="608">
        <f t="shared" si="113"/>
        <v>80</v>
      </c>
      <c r="I4328" s="608">
        <f t="shared" si="114"/>
        <v>20</v>
      </c>
    </row>
    <row r="4329" spans="1:9" ht="15" x14ac:dyDescent="0.2">
      <c r="A4329" s="302">
        <v>561</v>
      </c>
      <c r="B4329" s="626" t="s">
        <v>9931</v>
      </c>
      <c r="D4329" s="626" t="s">
        <v>10619</v>
      </c>
      <c r="E4329" s="508" t="s">
        <v>1276</v>
      </c>
      <c r="F4329" s="508" t="s">
        <v>350</v>
      </c>
      <c r="G4329" s="626">
        <v>100</v>
      </c>
      <c r="H4329" s="608">
        <f t="shared" si="113"/>
        <v>80</v>
      </c>
      <c r="I4329" s="608">
        <f t="shared" si="114"/>
        <v>20</v>
      </c>
    </row>
    <row r="4330" spans="1:9" ht="15" x14ac:dyDescent="0.2">
      <c r="A4330" s="302">
        <v>562</v>
      </c>
      <c r="B4330" s="626" t="s">
        <v>9932</v>
      </c>
      <c r="D4330" s="626" t="s">
        <v>10620</v>
      </c>
      <c r="E4330" s="508" t="s">
        <v>1276</v>
      </c>
      <c r="F4330" s="508" t="s">
        <v>350</v>
      </c>
      <c r="G4330" s="626">
        <v>100</v>
      </c>
      <c r="H4330" s="608">
        <f t="shared" si="113"/>
        <v>80</v>
      </c>
      <c r="I4330" s="608">
        <f t="shared" si="114"/>
        <v>20</v>
      </c>
    </row>
    <row r="4331" spans="1:9" ht="15" x14ac:dyDescent="0.2">
      <c r="A4331" s="302">
        <v>563</v>
      </c>
      <c r="B4331" s="626" t="s">
        <v>9933</v>
      </c>
      <c r="D4331" s="626" t="s">
        <v>10621</v>
      </c>
      <c r="E4331" s="508" t="s">
        <v>1276</v>
      </c>
      <c r="F4331" s="508" t="s">
        <v>350</v>
      </c>
      <c r="G4331" s="626">
        <v>100</v>
      </c>
      <c r="H4331" s="608">
        <f t="shared" si="113"/>
        <v>80</v>
      </c>
      <c r="I4331" s="608">
        <f t="shared" si="114"/>
        <v>20</v>
      </c>
    </row>
    <row r="4332" spans="1:9" ht="15" x14ac:dyDescent="0.2">
      <c r="A4332" s="302">
        <v>564</v>
      </c>
      <c r="B4332" s="626" t="s">
        <v>9934</v>
      </c>
      <c r="D4332" s="626" t="s">
        <v>10622</v>
      </c>
      <c r="E4332" s="508" t="s">
        <v>1276</v>
      </c>
      <c r="F4332" s="508" t="s">
        <v>350</v>
      </c>
      <c r="G4332" s="626">
        <v>100</v>
      </c>
      <c r="H4332" s="608">
        <f t="shared" si="113"/>
        <v>80</v>
      </c>
      <c r="I4332" s="608">
        <f t="shared" si="114"/>
        <v>20</v>
      </c>
    </row>
    <row r="4333" spans="1:9" ht="15" x14ac:dyDescent="0.2">
      <c r="A4333" s="302">
        <v>565</v>
      </c>
      <c r="B4333" s="626" t="s">
        <v>9935</v>
      </c>
      <c r="D4333" s="626" t="s">
        <v>10623</v>
      </c>
      <c r="E4333" s="508" t="s">
        <v>1276</v>
      </c>
      <c r="F4333" s="508" t="s">
        <v>350</v>
      </c>
      <c r="G4333" s="626">
        <v>100</v>
      </c>
      <c r="H4333" s="608">
        <f t="shared" si="113"/>
        <v>80</v>
      </c>
      <c r="I4333" s="608">
        <f t="shared" si="114"/>
        <v>20</v>
      </c>
    </row>
    <row r="4334" spans="1:9" ht="15" x14ac:dyDescent="0.2">
      <c r="A4334" s="302">
        <v>566</v>
      </c>
      <c r="B4334" s="626" t="s">
        <v>9936</v>
      </c>
      <c r="D4334" s="626" t="s">
        <v>10624</v>
      </c>
      <c r="E4334" s="508" t="s">
        <v>1276</v>
      </c>
      <c r="F4334" s="508" t="s">
        <v>350</v>
      </c>
      <c r="G4334" s="626">
        <v>100</v>
      </c>
      <c r="H4334" s="608">
        <f t="shared" si="113"/>
        <v>80</v>
      </c>
      <c r="I4334" s="608">
        <f t="shared" si="114"/>
        <v>20</v>
      </c>
    </row>
    <row r="4335" spans="1:9" ht="15" x14ac:dyDescent="0.2">
      <c r="A4335" s="302">
        <v>567</v>
      </c>
      <c r="B4335" s="626" t="s">
        <v>9937</v>
      </c>
      <c r="D4335" s="626" t="s">
        <v>10625</v>
      </c>
      <c r="E4335" s="508" t="s">
        <v>1276</v>
      </c>
      <c r="F4335" s="508" t="s">
        <v>350</v>
      </c>
      <c r="G4335" s="626">
        <v>100</v>
      </c>
      <c r="H4335" s="608">
        <f t="shared" si="113"/>
        <v>80</v>
      </c>
      <c r="I4335" s="608">
        <f t="shared" si="114"/>
        <v>20</v>
      </c>
    </row>
    <row r="4336" spans="1:9" ht="15" x14ac:dyDescent="0.2">
      <c r="A4336" s="302">
        <v>568</v>
      </c>
      <c r="B4336" s="626" t="s">
        <v>9938</v>
      </c>
      <c r="D4336" s="626" t="s">
        <v>10626</v>
      </c>
      <c r="E4336" s="508" t="s">
        <v>1276</v>
      </c>
      <c r="F4336" s="508" t="s">
        <v>350</v>
      </c>
      <c r="G4336" s="626">
        <v>100</v>
      </c>
      <c r="H4336" s="608">
        <f t="shared" si="113"/>
        <v>80</v>
      </c>
      <c r="I4336" s="608">
        <f t="shared" si="114"/>
        <v>20</v>
      </c>
    </row>
    <row r="4337" spans="1:9" ht="15" x14ac:dyDescent="0.2">
      <c r="A4337" s="302">
        <v>569</v>
      </c>
      <c r="B4337" s="626" t="s">
        <v>9939</v>
      </c>
      <c r="D4337" s="626" t="s">
        <v>10627</v>
      </c>
      <c r="E4337" s="508" t="s">
        <v>1276</v>
      </c>
      <c r="F4337" s="508" t="s">
        <v>350</v>
      </c>
      <c r="G4337" s="626">
        <v>100</v>
      </c>
      <c r="H4337" s="608">
        <f t="shared" si="113"/>
        <v>80</v>
      </c>
      <c r="I4337" s="608">
        <f t="shared" si="114"/>
        <v>20</v>
      </c>
    </row>
    <row r="4338" spans="1:9" ht="15" x14ac:dyDescent="0.2">
      <c r="A4338" s="302">
        <v>570</v>
      </c>
      <c r="B4338" s="626" t="s">
        <v>9940</v>
      </c>
      <c r="D4338" s="626" t="s">
        <v>10628</v>
      </c>
      <c r="E4338" s="508" t="s">
        <v>1276</v>
      </c>
      <c r="F4338" s="508" t="s">
        <v>350</v>
      </c>
      <c r="G4338" s="626">
        <v>100</v>
      </c>
      <c r="H4338" s="608">
        <f t="shared" si="113"/>
        <v>80</v>
      </c>
      <c r="I4338" s="608">
        <f t="shared" si="114"/>
        <v>20</v>
      </c>
    </row>
    <row r="4339" spans="1:9" ht="15" x14ac:dyDescent="0.2">
      <c r="A4339" s="302">
        <v>571</v>
      </c>
      <c r="B4339" s="626" t="s">
        <v>9941</v>
      </c>
      <c r="D4339" s="626" t="s">
        <v>4509</v>
      </c>
      <c r="E4339" s="508" t="s">
        <v>1276</v>
      </c>
      <c r="F4339" s="508" t="s">
        <v>350</v>
      </c>
      <c r="G4339" s="626">
        <v>100</v>
      </c>
      <c r="H4339" s="608">
        <f t="shared" si="113"/>
        <v>80</v>
      </c>
      <c r="I4339" s="608">
        <f t="shared" si="114"/>
        <v>20</v>
      </c>
    </row>
    <row r="4340" spans="1:9" ht="15" x14ac:dyDescent="0.2">
      <c r="A4340" s="302">
        <v>572</v>
      </c>
      <c r="B4340" s="626" t="s">
        <v>9942</v>
      </c>
      <c r="D4340" s="626" t="s">
        <v>10629</v>
      </c>
      <c r="E4340" s="508" t="s">
        <v>1276</v>
      </c>
      <c r="F4340" s="508" t="s">
        <v>350</v>
      </c>
      <c r="G4340" s="626">
        <v>100</v>
      </c>
      <c r="H4340" s="608">
        <f t="shared" si="113"/>
        <v>80</v>
      </c>
      <c r="I4340" s="608">
        <f t="shared" si="114"/>
        <v>20</v>
      </c>
    </row>
    <row r="4341" spans="1:9" ht="15" x14ac:dyDescent="0.2">
      <c r="A4341" s="302">
        <v>573</v>
      </c>
      <c r="B4341" s="626" t="s">
        <v>9943</v>
      </c>
      <c r="D4341" s="626" t="s">
        <v>10630</v>
      </c>
      <c r="E4341" s="508" t="s">
        <v>1276</v>
      </c>
      <c r="F4341" s="508" t="s">
        <v>350</v>
      </c>
      <c r="G4341" s="626">
        <v>100</v>
      </c>
      <c r="H4341" s="608">
        <f t="shared" si="113"/>
        <v>80</v>
      </c>
      <c r="I4341" s="608">
        <f t="shared" si="114"/>
        <v>20</v>
      </c>
    </row>
    <row r="4342" spans="1:9" ht="15" x14ac:dyDescent="0.2">
      <c r="A4342" s="302">
        <v>574</v>
      </c>
      <c r="B4342" s="626" t="s">
        <v>9944</v>
      </c>
      <c r="D4342" s="626" t="s">
        <v>10631</v>
      </c>
      <c r="E4342" s="508" t="s">
        <v>1276</v>
      </c>
      <c r="F4342" s="508" t="s">
        <v>350</v>
      </c>
      <c r="G4342" s="626">
        <v>100</v>
      </c>
      <c r="H4342" s="608">
        <f t="shared" si="113"/>
        <v>80</v>
      </c>
      <c r="I4342" s="608">
        <f t="shared" si="114"/>
        <v>20</v>
      </c>
    </row>
    <row r="4343" spans="1:9" ht="15" x14ac:dyDescent="0.2">
      <c r="A4343" s="302">
        <v>575</v>
      </c>
      <c r="B4343" s="626" t="s">
        <v>9945</v>
      </c>
      <c r="D4343" s="626" t="s">
        <v>10632</v>
      </c>
      <c r="E4343" s="508" t="s">
        <v>1276</v>
      </c>
      <c r="F4343" s="508" t="s">
        <v>350</v>
      </c>
      <c r="G4343" s="626">
        <v>100</v>
      </c>
      <c r="H4343" s="608">
        <f t="shared" si="113"/>
        <v>80</v>
      </c>
      <c r="I4343" s="608">
        <f t="shared" si="114"/>
        <v>20</v>
      </c>
    </row>
    <row r="4344" spans="1:9" ht="15" x14ac:dyDescent="0.2">
      <c r="A4344" s="302">
        <v>576</v>
      </c>
      <c r="B4344" s="626" t="s">
        <v>9946</v>
      </c>
      <c r="D4344" s="626" t="s">
        <v>10633</v>
      </c>
      <c r="E4344" s="508" t="s">
        <v>1276</v>
      </c>
      <c r="F4344" s="508" t="s">
        <v>350</v>
      </c>
      <c r="G4344" s="626">
        <v>100</v>
      </c>
      <c r="H4344" s="608">
        <f t="shared" si="113"/>
        <v>80</v>
      </c>
      <c r="I4344" s="608">
        <f t="shared" si="114"/>
        <v>20</v>
      </c>
    </row>
    <row r="4345" spans="1:9" ht="15" x14ac:dyDescent="0.2">
      <c r="A4345" s="302">
        <v>577</v>
      </c>
      <c r="B4345" s="626" t="s">
        <v>9947</v>
      </c>
      <c r="D4345" s="626" t="s">
        <v>10634</v>
      </c>
      <c r="E4345" s="508" t="s">
        <v>1276</v>
      </c>
      <c r="F4345" s="508" t="s">
        <v>350</v>
      </c>
      <c r="G4345" s="626">
        <v>100</v>
      </c>
      <c r="H4345" s="608">
        <f t="shared" si="113"/>
        <v>80</v>
      </c>
      <c r="I4345" s="608">
        <f t="shared" si="114"/>
        <v>20</v>
      </c>
    </row>
    <row r="4346" spans="1:9" ht="15" x14ac:dyDescent="0.2">
      <c r="A4346" s="302">
        <v>578</v>
      </c>
      <c r="B4346" s="626" t="s">
        <v>9948</v>
      </c>
      <c r="D4346" s="626" t="s">
        <v>10635</v>
      </c>
      <c r="E4346" s="508" t="s">
        <v>1276</v>
      </c>
      <c r="F4346" s="508" t="s">
        <v>350</v>
      </c>
      <c r="G4346" s="626">
        <v>100</v>
      </c>
      <c r="H4346" s="608">
        <f t="shared" si="113"/>
        <v>80</v>
      </c>
      <c r="I4346" s="608">
        <f t="shared" si="114"/>
        <v>20</v>
      </c>
    </row>
    <row r="4347" spans="1:9" ht="15" x14ac:dyDescent="0.2">
      <c r="A4347" s="302">
        <v>579</v>
      </c>
      <c r="B4347" s="626" t="s">
        <v>9949</v>
      </c>
      <c r="D4347" s="626" t="s">
        <v>10636</v>
      </c>
      <c r="E4347" s="508" t="s">
        <v>1276</v>
      </c>
      <c r="F4347" s="508" t="s">
        <v>350</v>
      </c>
      <c r="G4347" s="626">
        <v>100</v>
      </c>
      <c r="H4347" s="608">
        <f t="shared" si="113"/>
        <v>80</v>
      </c>
      <c r="I4347" s="608">
        <f t="shared" si="114"/>
        <v>20</v>
      </c>
    </row>
    <row r="4348" spans="1:9" ht="15" x14ac:dyDescent="0.2">
      <c r="A4348" s="302">
        <v>580</v>
      </c>
      <c r="B4348" s="626" t="s">
        <v>9950</v>
      </c>
      <c r="D4348" s="626" t="s">
        <v>10637</v>
      </c>
      <c r="E4348" s="508" t="s">
        <v>1276</v>
      </c>
      <c r="F4348" s="508" t="s">
        <v>350</v>
      </c>
      <c r="G4348" s="626">
        <v>100</v>
      </c>
      <c r="H4348" s="608">
        <f t="shared" si="113"/>
        <v>80</v>
      </c>
      <c r="I4348" s="608">
        <f t="shared" si="114"/>
        <v>20</v>
      </c>
    </row>
    <row r="4349" spans="1:9" ht="15" x14ac:dyDescent="0.2">
      <c r="A4349" s="302">
        <v>581</v>
      </c>
      <c r="B4349" s="626" t="s">
        <v>9951</v>
      </c>
      <c r="D4349" s="626" t="s">
        <v>10638</v>
      </c>
      <c r="E4349" s="508" t="s">
        <v>1276</v>
      </c>
      <c r="F4349" s="508" t="s">
        <v>350</v>
      </c>
      <c r="G4349" s="626">
        <v>100</v>
      </c>
      <c r="H4349" s="608">
        <f t="shared" si="113"/>
        <v>80</v>
      </c>
      <c r="I4349" s="608">
        <f t="shared" si="114"/>
        <v>20</v>
      </c>
    </row>
    <row r="4350" spans="1:9" ht="15" x14ac:dyDescent="0.2">
      <c r="A4350" s="302">
        <v>582</v>
      </c>
      <c r="B4350" s="626" t="s">
        <v>9952</v>
      </c>
      <c r="D4350" s="626" t="s">
        <v>10639</v>
      </c>
      <c r="E4350" s="508" t="s">
        <v>1276</v>
      </c>
      <c r="F4350" s="508" t="s">
        <v>350</v>
      </c>
      <c r="G4350" s="626">
        <v>100</v>
      </c>
      <c r="H4350" s="608">
        <f t="shared" si="113"/>
        <v>80</v>
      </c>
      <c r="I4350" s="608">
        <f t="shared" si="114"/>
        <v>20</v>
      </c>
    </row>
    <row r="4351" spans="1:9" ht="15" x14ac:dyDescent="0.2">
      <c r="A4351" s="302">
        <v>583</v>
      </c>
      <c r="B4351" s="626" t="s">
        <v>9953</v>
      </c>
      <c r="D4351" s="626" t="s">
        <v>10640</v>
      </c>
      <c r="E4351" s="508" t="s">
        <v>1276</v>
      </c>
      <c r="F4351" s="508" t="s">
        <v>350</v>
      </c>
      <c r="G4351" s="626">
        <v>100</v>
      </c>
      <c r="H4351" s="608">
        <f t="shared" si="113"/>
        <v>80</v>
      </c>
      <c r="I4351" s="608">
        <f t="shared" si="114"/>
        <v>20</v>
      </c>
    </row>
    <row r="4352" spans="1:9" ht="15" x14ac:dyDescent="0.2">
      <c r="A4352" s="302">
        <v>584</v>
      </c>
      <c r="B4352" s="626" t="s">
        <v>9954</v>
      </c>
      <c r="D4352" s="626" t="s">
        <v>10641</v>
      </c>
      <c r="E4352" s="508" t="s">
        <v>1276</v>
      </c>
      <c r="F4352" s="508" t="s">
        <v>350</v>
      </c>
      <c r="G4352" s="626">
        <v>100</v>
      </c>
      <c r="H4352" s="608">
        <f t="shared" si="113"/>
        <v>80</v>
      </c>
      <c r="I4352" s="608">
        <f t="shared" si="114"/>
        <v>20</v>
      </c>
    </row>
    <row r="4353" spans="1:9" ht="15" x14ac:dyDescent="0.2">
      <c r="A4353" s="302">
        <v>585</v>
      </c>
      <c r="B4353" s="626" t="s">
        <v>9955</v>
      </c>
      <c r="D4353" s="626" t="s">
        <v>10642</v>
      </c>
      <c r="E4353" s="508" t="s">
        <v>1276</v>
      </c>
      <c r="F4353" s="508" t="s">
        <v>350</v>
      </c>
      <c r="G4353" s="626">
        <v>100</v>
      </c>
      <c r="H4353" s="608">
        <f t="shared" si="113"/>
        <v>80</v>
      </c>
      <c r="I4353" s="608">
        <f t="shared" si="114"/>
        <v>20</v>
      </c>
    </row>
    <row r="4354" spans="1:9" ht="15" x14ac:dyDescent="0.2">
      <c r="A4354" s="302">
        <v>586</v>
      </c>
      <c r="B4354" s="626" t="s">
        <v>9956</v>
      </c>
      <c r="D4354" s="626" t="s">
        <v>10643</v>
      </c>
      <c r="E4354" s="508" t="s">
        <v>1276</v>
      </c>
      <c r="F4354" s="508" t="s">
        <v>350</v>
      </c>
      <c r="G4354" s="626">
        <v>100</v>
      </c>
      <c r="H4354" s="608">
        <f t="shared" si="113"/>
        <v>80</v>
      </c>
      <c r="I4354" s="608">
        <f t="shared" si="114"/>
        <v>20</v>
      </c>
    </row>
    <row r="4355" spans="1:9" ht="15" x14ac:dyDescent="0.2">
      <c r="A4355" s="302">
        <v>587</v>
      </c>
      <c r="B4355" s="626" t="s">
        <v>9957</v>
      </c>
      <c r="D4355" s="626" t="s">
        <v>10644</v>
      </c>
      <c r="E4355" s="508" t="s">
        <v>1276</v>
      </c>
      <c r="F4355" s="508" t="s">
        <v>350</v>
      </c>
      <c r="G4355" s="626">
        <v>100</v>
      </c>
      <c r="H4355" s="608">
        <f t="shared" si="113"/>
        <v>80</v>
      </c>
      <c r="I4355" s="608">
        <f t="shared" si="114"/>
        <v>20</v>
      </c>
    </row>
    <row r="4356" spans="1:9" ht="15" x14ac:dyDescent="0.2">
      <c r="A4356" s="302">
        <v>588</v>
      </c>
      <c r="B4356" s="626" t="s">
        <v>9958</v>
      </c>
      <c r="D4356" s="626" t="s">
        <v>10645</v>
      </c>
      <c r="E4356" s="508" t="s">
        <v>1276</v>
      </c>
      <c r="F4356" s="508" t="s">
        <v>350</v>
      </c>
      <c r="G4356" s="626">
        <v>100</v>
      </c>
      <c r="H4356" s="608">
        <f t="shared" si="113"/>
        <v>80</v>
      </c>
      <c r="I4356" s="608">
        <f t="shared" si="114"/>
        <v>20</v>
      </c>
    </row>
    <row r="4357" spans="1:9" ht="15" x14ac:dyDescent="0.2">
      <c r="A4357" s="302">
        <v>589</v>
      </c>
      <c r="B4357" s="626" t="s">
        <v>9959</v>
      </c>
      <c r="D4357" s="626" t="s">
        <v>10646</v>
      </c>
      <c r="E4357" s="508" t="s">
        <v>1276</v>
      </c>
      <c r="F4357" s="508" t="s">
        <v>350</v>
      </c>
      <c r="G4357" s="626">
        <v>100</v>
      </c>
      <c r="H4357" s="608">
        <f t="shared" si="113"/>
        <v>80</v>
      </c>
      <c r="I4357" s="608">
        <f t="shared" si="114"/>
        <v>20</v>
      </c>
    </row>
    <row r="4358" spans="1:9" ht="15" x14ac:dyDescent="0.2">
      <c r="A4358" s="302">
        <v>590</v>
      </c>
      <c r="B4358" s="626" t="s">
        <v>9960</v>
      </c>
      <c r="D4358" s="626" t="s">
        <v>10647</v>
      </c>
      <c r="E4358" s="508" t="s">
        <v>1276</v>
      </c>
      <c r="F4358" s="508" t="s">
        <v>350</v>
      </c>
      <c r="G4358" s="626">
        <v>100</v>
      </c>
      <c r="H4358" s="608">
        <f t="shared" si="113"/>
        <v>80</v>
      </c>
      <c r="I4358" s="608">
        <f t="shared" si="114"/>
        <v>20</v>
      </c>
    </row>
    <row r="4359" spans="1:9" ht="15" x14ac:dyDescent="0.2">
      <c r="A4359" s="302">
        <v>591</v>
      </c>
      <c r="B4359" s="626" t="s">
        <v>9961</v>
      </c>
      <c r="D4359" s="626" t="s">
        <v>10648</v>
      </c>
      <c r="E4359" s="508" t="s">
        <v>1276</v>
      </c>
      <c r="F4359" s="508" t="s">
        <v>350</v>
      </c>
      <c r="G4359" s="626">
        <v>100</v>
      </c>
      <c r="H4359" s="608">
        <f t="shared" si="113"/>
        <v>80</v>
      </c>
      <c r="I4359" s="608">
        <f t="shared" si="114"/>
        <v>20</v>
      </c>
    </row>
    <row r="4360" spans="1:9" ht="15" x14ac:dyDescent="0.2">
      <c r="A4360" s="302">
        <v>592</v>
      </c>
      <c r="B4360" s="626" t="s">
        <v>9962</v>
      </c>
      <c r="D4360" s="626" t="s">
        <v>10649</v>
      </c>
      <c r="E4360" s="508" t="s">
        <v>1276</v>
      </c>
      <c r="F4360" s="508" t="s">
        <v>350</v>
      </c>
      <c r="G4360" s="626">
        <v>100</v>
      </c>
      <c r="H4360" s="608">
        <f t="shared" ref="H4360:H4423" si="115">G4360-I4360</f>
        <v>80</v>
      </c>
      <c r="I4360" s="608">
        <f t="shared" ref="I4360:I4423" si="116">G4360*0.2</f>
        <v>20</v>
      </c>
    </row>
    <row r="4361" spans="1:9" ht="15" x14ac:dyDescent="0.2">
      <c r="A4361" s="302">
        <v>593</v>
      </c>
      <c r="B4361" s="626" t="s">
        <v>9963</v>
      </c>
      <c r="D4361" s="626" t="s">
        <v>10650</v>
      </c>
      <c r="E4361" s="508" t="s">
        <v>1276</v>
      </c>
      <c r="F4361" s="508" t="s">
        <v>350</v>
      </c>
      <c r="G4361" s="626">
        <v>100</v>
      </c>
      <c r="H4361" s="608">
        <f t="shared" si="115"/>
        <v>80</v>
      </c>
      <c r="I4361" s="608">
        <f t="shared" si="116"/>
        <v>20</v>
      </c>
    </row>
    <row r="4362" spans="1:9" ht="15" x14ac:dyDescent="0.2">
      <c r="A4362" s="302">
        <v>594</v>
      </c>
      <c r="B4362" s="626" t="s">
        <v>9964</v>
      </c>
      <c r="D4362" s="626" t="s">
        <v>4469</v>
      </c>
      <c r="E4362" s="508" t="s">
        <v>1276</v>
      </c>
      <c r="F4362" s="508" t="s">
        <v>350</v>
      </c>
      <c r="G4362" s="626">
        <v>100</v>
      </c>
      <c r="H4362" s="608">
        <f t="shared" si="115"/>
        <v>80</v>
      </c>
      <c r="I4362" s="608">
        <f t="shared" si="116"/>
        <v>20</v>
      </c>
    </row>
    <row r="4363" spans="1:9" ht="15" x14ac:dyDescent="0.2">
      <c r="A4363" s="302">
        <v>595</v>
      </c>
      <c r="B4363" s="626" t="s">
        <v>9965</v>
      </c>
      <c r="D4363" s="626" t="s">
        <v>10651</v>
      </c>
      <c r="E4363" s="508" t="s">
        <v>1276</v>
      </c>
      <c r="F4363" s="508" t="s">
        <v>350</v>
      </c>
      <c r="G4363" s="626">
        <v>100</v>
      </c>
      <c r="H4363" s="608">
        <f t="shared" si="115"/>
        <v>80</v>
      </c>
      <c r="I4363" s="608">
        <f t="shared" si="116"/>
        <v>20</v>
      </c>
    </row>
    <row r="4364" spans="1:9" ht="15" x14ac:dyDescent="0.2">
      <c r="A4364" s="302">
        <v>596</v>
      </c>
      <c r="B4364" s="626" t="s">
        <v>9966</v>
      </c>
      <c r="D4364" s="626" t="s">
        <v>10652</v>
      </c>
      <c r="E4364" s="508" t="s">
        <v>1276</v>
      </c>
      <c r="F4364" s="508" t="s">
        <v>350</v>
      </c>
      <c r="G4364" s="626">
        <v>100</v>
      </c>
      <c r="H4364" s="608">
        <f t="shared" si="115"/>
        <v>80</v>
      </c>
      <c r="I4364" s="608">
        <f t="shared" si="116"/>
        <v>20</v>
      </c>
    </row>
    <row r="4365" spans="1:9" ht="15" x14ac:dyDescent="0.2">
      <c r="A4365" s="302">
        <v>597</v>
      </c>
      <c r="B4365" s="626" t="s">
        <v>9967</v>
      </c>
      <c r="D4365" s="626" t="s">
        <v>10653</v>
      </c>
      <c r="E4365" s="508" t="s">
        <v>1276</v>
      </c>
      <c r="F4365" s="508" t="s">
        <v>350</v>
      </c>
      <c r="G4365" s="626">
        <v>100</v>
      </c>
      <c r="H4365" s="608">
        <f t="shared" si="115"/>
        <v>80</v>
      </c>
      <c r="I4365" s="608">
        <f t="shared" si="116"/>
        <v>20</v>
      </c>
    </row>
    <row r="4366" spans="1:9" ht="15" x14ac:dyDescent="0.2">
      <c r="A4366" s="302">
        <v>598</v>
      </c>
      <c r="B4366" s="626" t="s">
        <v>9968</v>
      </c>
      <c r="D4366" s="626" t="s">
        <v>10654</v>
      </c>
      <c r="E4366" s="508" t="s">
        <v>1276</v>
      </c>
      <c r="F4366" s="508" t="s">
        <v>350</v>
      </c>
      <c r="G4366" s="626">
        <v>100</v>
      </c>
      <c r="H4366" s="608">
        <f t="shared" si="115"/>
        <v>80</v>
      </c>
      <c r="I4366" s="608">
        <f t="shared" si="116"/>
        <v>20</v>
      </c>
    </row>
    <row r="4367" spans="1:9" ht="15" x14ac:dyDescent="0.2">
      <c r="A4367" s="302">
        <v>599</v>
      </c>
      <c r="B4367" s="626" t="s">
        <v>9969</v>
      </c>
      <c r="D4367" s="626" t="s">
        <v>10655</v>
      </c>
      <c r="E4367" s="508" t="s">
        <v>1276</v>
      </c>
      <c r="F4367" s="508" t="s">
        <v>350</v>
      </c>
      <c r="G4367" s="626">
        <v>100</v>
      </c>
      <c r="H4367" s="608">
        <f t="shared" si="115"/>
        <v>80</v>
      </c>
      <c r="I4367" s="608">
        <f t="shared" si="116"/>
        <v>20</v>
      </c>
    </row>
    <row r="4368" spans="1:9" ht="15" x14ac:dyDescent="0.2">
      <c r="A4368" s="302">
        <v>600</v>
      </c>
      <c r="B4368" s="626" t="s">
        <v>9970</v>
      </c>
      <c r="D4368" s="626" t="s">
        <v>10656</v>
      </c>
      <c r="E4368" s="508" t="s">
        <v>1276</v>
      </c>
      <c r="F4368" s="508" t="s">
        <v>350</v>
      </c>
      <c r="G4368" s="626">
        <v>100</v>
      </c>
      <c r="H4368" s="608">
        <f t="shared" si="115"/>
        <v>80</v>
      </c>
      <c r="I4368" s="608">
        <f t="shared" si="116"/>
        <v>20</v>
      </c>
    </row>
    <row r="4369" spans="1:9" ht="15" x14ac:dyDescent="0.2">
      <c r="A4369" s="302">
        <v>601</v>
      </c>
      <c r="B4369" s="626" t="s">
        <v>9971</v>
      </c>
      <c r="D4369" s="626" t="s">
        <v>10657</v>
      </c>
      <c r="E4369" s="508" t="s">
        <v>1276</v>
      </c>
      <c r="F4369" s="508" t="s">
        <v>350</v>
      </c>
      <c r="G4369" s="626">
        <v>100</v>
      </c>
      <c r="H4369" s="608">
        <f t="shared" si="115"/>
        <v>80</v>
      </c>
      <c r="I4369" s="608">
        <f t="shared" si="116"/>
        <v>20</v>
      </c>
    </row>
    <row r="4370" spans="1:9" ht="15" x14ac:dyDescent="0.2">
      <c r="A4370" s="302">
        <v>602</v>
      </c>
      <c r="B4370" s="626" t="s">
        <v>9972</v>
      </c>
      <c r="D4370" s="626" t="s">
        <v>10658</v>
      </c>
      <c r="E4370" s="508" t="s">
        <v>1276</v>
      </c>
      <c r="F4370" s="508" t="s">
        <v>350</v>
      </c>
      <c r="G4370" s="626">
        <v>100</v>
      </c>
      <c r="H4370" s="608">
        <f t="shared" si="115"/>
        <v>80</v>
      </c>
      <c r="I4370" s="608">
        <f t="shared" si="116"/>
        <v>20</v>
      </c>
    </row>
    <row r="4371" spans="1:9" ht="15" x14ac:dyDescent="0.2">
      <c r="A4371" s="302">
        <v>603</v>
      </c>
      <c r="B4371" s="626" t="s">
        <v>9973</v>
      </c>
      <c r="D4371" s="626" t="s">
        <v>10659</v>
      </c>
      <c r="E4371" s="508" t="s">
        <v>1276</v>
      </c>
      <c r="F4371" s="508" t="s">
        <v>350</v>
      </c>
      <c r="G4371" s="626">
        <v>100</v>
      </c>
      <c r="H4371" s="608">
        <f t="shared" si="115"/>
        <v>80</v>
      </c>
      <c r="I4371" s="608">
        <f t="shared" si="116"/>
        <v>20</v>
      </c>
    </row>
    <row r="4372" spans="1:9" ht="15" x14ac:dyDescent="0.2">
      <c r="A4372" s="302">
        <v>604</v>
      </c>
      <c r="B4372" s="626" t="s">
        <v>9974</v>
      </c>
      <c r="D4372" s="626" t="s">
        <v>10660</v>
      </c>
      <c r="E4372" s="508" t="s">
        <v>1276</v>
      </c>
      <c r="F4372" s="508" t="s">
        <v>350</v>
      </c>
      <c r="G4372" s="626">
        <v>100</v>
      </c>
      <c r="H4372" s="608">
        <f t="shared" si="115"/>
        <v>80</v>
      </c>
      <c r="I4372" s="608">
        <f t="shared" si="116"/>
        <v>20</v>
      </c>
    </row>
    <row r="4373" spans="1:9" ht="15" x14ac:dyDescent="0.2">
      <c r="A4373" s="302">
        <v>605</v>
      </c>
      <c r="B4373" s="626" t="s">
        <v>9975</v>
      </c>
      <c r="D4373" s="626" t="s">
        <v>10661</v>
      </c>
      <c r="E4373" s="508" t="s">
        <v>1276</v>
      </c>
      <c r="F4373" s="508" t="s">
        <v>350</v>
      </c>
      <c r="G4373" s="626">
        <v>100</v>
      </c>
      <c r="H4373" s="608">
        <f t="shared" si="115"/>
        <v>80</v>
      </c>
      <c r="I4373" s="608">
        <f t="shared" si="116"/>
        <v>20</v>
      </c>
    </row>
    <row r="4374" spans="1:9" ht="15" x14ac:dyDescent="0.2">
      <c r="A4374" s="302">
        <v>606</v>
      </c>
      <c r="B4374" s="626" t="s">
        <v>9976</v>
      </c>
      <c r="D4374" s="626" t="s">
        <v>10662</v>
      </c>
      <c r="E4374" s="508" t="s">
        <v>1276</v>
      </c>
      <c r="F4374" s="508" t="s">
        <v>350</v>
      </c>
      <c r="G4374" s="626">
        <v>100</v>
      </c>
      <c r="H4374" s="608">
        <f t="shared" si="115"/>
        <v>80</v>
      </c>
      <c r="I4374" s="608">
        <f t="shared" si="116"/>
        <v>20</v>
      </c>
    </row>
    <row r="4375" spans="1:9" ht="15" x14ac:dyDescent="0.2">
      <c r="A4375" s="302">
        <v>607</v>
      </c>
      <c r="B4375" s="626" t="s">
        <v>9977</v>
      </c>
      <c r="D4375" s="626" t="s">
        <v>10663</v>
      </c>
      <c r="E4375" s="508" t="s">
        <v>1276</v>
      </c>
      <c r="F4375" s="508" t="s">
        <v>350</v>
      </c>
      <c r="G4375" s="626">
        <v>100</v>
      </c>
      <c r="H4375" s="608">
        <f t="shared" si="115"/>
        <v>80</v>
      </c>
      <c r="I4375" s="608">
        <f t="shared" si="116"/>
        <v>20</v>
      </c>
    </row>
    <row r="4376" spans="1:9" ht="15" x14ac:dyDescent="0.2">
      <c r="A4376" s="302">
        <v>608</v>
      </c>
      <c r="B4376" s="626" t="s">
        <v>9978</v>
      </c>
      <c r="D4376" s="626" t="s">
        <v>10664</v>
      </c>
      <c r="E4376" s="508" t="s">
        <v>1276</v>
      </c>
      <c r="F4376" s="508" t="s">
        <v>350</v>
      </c>
      <c r="G4376" s="626">
        <v>100</v>
      </c>
      <c r="H4376" s="608">
        <f t="shared" si="115"/>
        <v>80</v>
      </c>
      <c r="I4376" s="608">
        <f t="shared" si="116"/>
        <v>20</v>
      </c>
    </row>
    <row r="4377" spans="1:9" ht="15" x14ac:dyDescent="0.2">
      <c r="A4377" s="302">
        <v>609</v>
      </c>
      <c r="B4377" s="626" t="s">
        <v>9979</v>
      </c>
      <c r="D4377" s="626" t="s">
        <v>10665</v>
      </c>
      <c r="E4377" s="508" t="s">
        <v>1276</v>
      </c>
      <c r="F4377" s="508" t="s">
        <v>350</v>
      </c>
      <c r="G4377" s="626">
        <v>100</v>
      </c>
      <c r="H4377" s="608">
        <f t="shared" si="115"/>
        <v>80</v>
      </c>
      <c r="I4377" s="608">
        <f t="shared" si="116"/>
        <v>20</v>
      </c>
    </row>
    <row r="4378" spans="1:9" ht="15" x14ac:dyDescent="0.2">
      <c r="A4378" s="302">
        <v>610</v>
      </c>
      <c r="B4378" s="626" t="s">
        <v>9980</v>
      </c>
      <c r="D4378" s="626" t="s">
        <v>10666</v>
      </c>
      <c r="E4378" s="508" t="s">
        <v>1276</v>
      </c>
      <c r="F4378" s="508" t="s">
        <v>350</v>
      </c>
      <c r="G4378" s="626">
        <v>100</v>
      </c>
      <c r="H4378" s="608">
        <f t="shared" si="115"/>
        <v>80</v>
      </c>
      <c r="I4378" s="608">
        <f t="shared" si="116"/>
        <v>20</v>
      </c>
    </row>
    <row r="4379" spans="1:9" ht="15" x14ac:dyDescent="0.2">
      <c r="A4379" s="302">
        <v>611</v>
      </c>
      <c r="B4379" s="626" t="s">
        <v>9981</v>
      </c>
      <c r="D4379" s="626" t="s">
        <v>10667</v>
      </c>
      <c r="E4379" s="508" t="s">
        <v>1276</v>
      </c>
      <c r="F4379" s="508" t="s">
        <v>350</v>
      </c>
      <c r="G4379" s="626">
        <v>100</v>
      </c>
      <c r="H4379" s="608">
        <f t="shared" si="115"/>
        <v>80</v>
      </c>
      <c r="I4379" s="608">
        <f t="shared" si="116"/>
        <v>20</v>
      </c>
    </row>
    <row r="4380" spans="1:9" ht="15" x14ac:dyDescent="0.2">
      <c r="A4380" s="302">
        <v>612</v>
      </c>
      <c r="B4380" s="626" t="s">
        <v>9982</v>
      </c>
      <c r="D4380" s="626" t="s">
        <v>10668</v>
      </c>
      <c r="E4380" s="508" t="s">
        <v>1276</v>
      </c>
      <c r="F4380" s="508" t="s">
        <v>350</v>
      </c>
      <c r="G4380" s="626">
        <v>100</v>
      </c>
      <c r="H4380" s="608">
        <f t="shared" si="115"/>
        <v>80</v>
      </c>
      <c r="I4380" s="608">
        <f t="shared" si="116"/>
        <v>20</v>
      </c>
    </row>
    <row r="4381" spans="1:9" ht="15" x14ac:dyDescent="0.2">
      <c r="A4381" s="302">
        <v>613</v>
      </c>
      <c r="B4381" s="626" t="s">
        <v>9983</v>
      </c>
      <c r="D4381" s="626" t="s">
        <v>10669</v>
      </c>
      <c r="E4381" s="508" t="s">
        <v>1276</v>
      </c>
      <c r="F4381" s="508" t="s">
        <v>350</v>
      </c>
      <c r="G4381" s="626">
        <v>100</v>
      </c>
      <c r="H4381" s="608">
        <f t="shared" si="115"/>
        <v>80</v>
      </c>
      <c r="I4381" s="608">
        <f t="shared" si="116"/>
        <v>20</v>
      </c>
    </row>
    <row r="4382" spans="1:9" ht="15" x14ac:dyDescent="0.2">
      <c r="A4382" s="302">
        <v>614</v>
      </c>
      <c r="B4382" s="626" t="s">
        <v>9984</v>
      </c>
      <c r="D4382" s="626" t="s">
        <v>4435</v>
      </c>
      <c r="E4382" s="508" t="s">
        <v>1276</v>
      </c>
      <c r="F4382" s="508" t="s">
        <v>350</v>
      </c>
      <c r="G4382" s="626">
        <v>100</v>
      </c>
      <c r="H4382" s="608">
        <f t="shared" si="115"/>
        <v>80</v>
      </c>
      <c r="I4382" s="608">
        <f t="shared" si="116"/>
        <v>20</v>
      </c>
    </row>
    <row r="4383" spans="1:9" ht="15" x14ac:dyDescent="0.2">
      <c r="A4383" s="302">
        <v>615</v>
      </c>
      <c r="B4383" s="626" t="s">
        <v>9985</v>
      </c>
      <c r="D4383" s="626" t="s">
        <v>10670</v>
      </c>
      <c r="E4383" s="508" t="s">
        <v>1276</v>
      </c>
      <c r="F4383" s="508" t="s">
        <v>350</v>
      </c>
      <c r="G4383" s="626">
        <v>100</v>
      </c>
      <c r="H4383" s="608">
        <f t="shared" si="115"/>
        <v>80</v>
      </c>
      <c r="I4383" s="608">
        <f t="shared" si="116"/>
        <v>20</v>
      </c>
    </row>
    <row r="4384" spans="1:9" ht="15" x14ac:dyDescent="0.2">
      <c r="A4384" s="302">
        <v>616</v>
      </c>
      <c r="B4384" s="626" t="s">
        <v>9986</v>
      </c>
      <c r="D4384" s="626" t="s">
        <v>10671</v>
      </c>
      <c r="E4384" s="508" t="s">
        <v>1276</v>
      </c>
      <c r="F4384" s="508" t="s">
        <v>350</v>
      </c>
      <c r="G4384" s="626">
        <v>100</v>
      </c>
      <c r="H4384" s="608">
        <f t="shared" si="115"/>
        <v>80</v>
      </c>
      <c r="I4384" s="608">
        <f t="shared" si="116"/>
        <v>20</v>
      </c>
    </row>
    <row r="4385" spans="1:9" ht="15" x14ac:dyDescent="0.2">
      <c r="A4385" s="302">
        <v>617</v>
      </c>
      <c r="B4385" s="626" t="s">
        <v>9987</v>
      </c>
      <c r="D4385" s="626" t="s">
        <v>10672</v>
      </c>
      <c r="E4385" s="508" t="s">
        <v>1276</v>
      </c>
      <c r="F4385" s="508" t="s">
        <v>350</v>
      </c>
      <c r="G4385" s="626">
        <v>100</v>
      </c>
      <c r="H4385" s="608">
        <f t="shared" si="115"/>
        <v>80</v>
      </c>
      <c r="I4385" s="608">
        <f t="shared" si="116"/>
        <v>20</v>
      </c>
    </row>
    <row r="4386" spans="1:9" ht="15" x14ac:dyDescent="0.2">
      <c r="A4386" s="302">
        <v>618</v>
      </c>
      <c r="B4386" s="626" t="s">
        <v>9988</v>
      </c>
      <c r="D4386" s="626" t="s">
        <v>10673</v>
      </c>
      <c r="E4386" s="508" t="s">
        <v>1276</v>
      </c>
      <c r="F4386" s="508" t="s">
        <v>350</v>
      </c>
      <c r="G4386" s="626">
        <v>100</v>
      </c>
      <c r="H4386" s="608">
        <f t="shared" si="115"/>
        <v>80</v>
      </c>
      <c r="I4386" s="608">
        <f t="shared" si="116"/>
        <v>20</v>
      </c>
    </row>
    <row r="4387" spans="1:9" ht="15" x14ac:dyDescent="0.2">
      <c r="A4387" s="302">
        <v>619</v>
      </c>
      <c r="B4387" s="626" t="s">
        <v>9989</v>
      </c>
      <c r="D4387" s="626" t="s">
        <v>10674</v>
      </c>
      <c r="E4387" s="508" t="s">
        <v>1276</v>
      </c>
      <c r="F4387" s="508" t="s">
        <v>350</v>
      </c>
      <c r="G4387" s="626">
        <v>100</v>
      </c>
      <c r="H4387" s="608">
        <f t="shared" si="115"/>
        <v>80</v>
      </c>
      <c r="I4387" s="608">
        <f t="shared" si="116"/>
        <v>20</v>
      </c>
    </row>
    <row r="4388" spans="1:9" ht="15" x14ac:dyDescent="0.2">
      <c r="A4388" s="302">
        <v>620</v>
      </c>
      <c r="B4388" s="626" t="s">
        <v>9990</v>
      </c>
      <c r="D4388" s="626" t="s">
        <v>10675</v>
      </c>
      <c r="E4388" s="508" t="s">
        <v>1276</v>
      </c>
      <c r="F4388" s="508" t="s">
        <v>350</v>
      </c>
      <c r="G4388" s="626">
        <v>100</v>
      </c>
      <c r="H4388" s="608">
        <f t="shared" si="115"/>
        <v>80</v>
      </c>
      <c r="I4388" s="608">
        <f t="shared" si="116"/>
        <v>20</v>
      </c>
    </row>
    <row r="4389" spans="1:9" ht="15" x14ac:dyDescent="0.2">
      <c r="A4389" s="302">
        <v>621</v>
      </c>
      <c r="B4389" s="626" t="s">
        <v>9991</v>
      </c>
      <c r="D4389" s="626" t="s">
        <v>10676</v>
      </c>
      <c r="E4389" s="508" t="s">
        <v>1276</v>
      </c>
      <c r="F4389" s="508" t="s">
        <v>350</v>
      </c>
      <c r="G4389" s="626">
        <v>100</v>
      </c>
      <c r="H4389" s="608">
        <f t="shared" si="115"/>
        <v>80</v>
      </c>
      <c r="I4389" s="608">
        <f t="shared" si="116"/>
        <v>20</v>
      </c>
    </row>
    <row r="4390" spans="1:9" ht="15" x14ac:dyDescent="0.2">
      <c r="A4390" s="302">
        <v>622</v>
      </c>
      <c r="B4390" s="626" t="s">
        <v>9992</v>
      </c>
      <c r="D4390" s="626" t="s">
        <v>10677</v>
      </c>
      <c r="E4390" s="508" t="s">
        <v>1276</v>
      </c>
      <c r="F4390" s="508" t="s">
        <v>350</v>
      </c>
      <c r="G4390" s="626">
        <v>100</v>
      </c>
      <c r="H4390" s="608">
        <f t="shared" si="115"/>
        <v>80</v>
      </c>
      <c r="I4390" s="608">
        <f t="shared" si="116"/>
        <v>20</v>
      </c>
    </row>
    <row r="4391" spans="1:9" ht="15" x14ac:dyDescent="0.2">
      <c r="A4391" s="302">
        <v>623</v>
      </c>
      <c r="B4391" s="626" t="s">
        <v>9993</v>
      </c>
      <c r="D4391" s="626" t="s">
        <v>10678</v>
      </c>
      <c r="E4391" s="508" t="s">
        <v>1276</v>
      </c>
      <c r="F4391" s="508" t="s">
        <v>350</v>
      </c>
      <c r="G4391" s="626">
        <v>100</v>
      </c>
      <c r="H4391" s="608">
        <f t="shared" si="115"/>
        <v>80</v>
      </c>
      <c r="I4391" s="608">
        <f t="shared" si="116"/>
        <v>20</v>
      </c>
    </row>
    <row r="4392" spans="1:9" ht="15" x14ac:dyDescent="0.2">
      <c r="A4392" s="302">
        <v>624</v>
      </c>
      <c r="B4392" s="626" t="s">
        <v>9994</v>
      </c>
      <c r="D4392" s="626" t="s">
        <v>10679</v>
      </c>
      <c r="E4392" s="508" t="s">
        <v>1276</v>
      </c>
      <c r="F4392" s="508" t="s">
        <v>350</v>
      </c>
      <c r="G4392" s="626">
        <v>100</v>
      </c>
      <c r="H4392" s="608">
        <f t="shared" si="115"/>
        <v>80</v>
      </c>
      <c r="I4392" s="608">
        <f t="shared" si="116"/>
        <v>20</v>
      </c>
    </row>
    <row r="4393" spans="1:9" ht="15" x14ac:dyDescent="0.2">
      <c r="A4393" s="302">
        <v>625</v>
      </c>
      <c r="B4393" s="626" t="s">
        <v>9995</v>
      </c>
      <c r="D4393" s="626" t="s">
        <v>10680</v>
      </c>
      <c r="E4393" s="508" t="s">
        <v>1276</v>
      </c>
      <c r="F4393" s="508" t="s">
        <v>350</v>
      </c>
      <c r="G4393" s="626">
        <v>100</v>
      </c>
      <c r="H4393" s="608">
        <f t="shared" si="115"/>
        <v>80</v>
      </c>
      <c r="I4393" s="608">
        <f t="shared" si="116"/>
        <v>20</v>
      </c>
    </row>
    <row r="4394" spans="1:9" ht="15" x14ac:dyDescent="0.2">
      <c r="A4394" s="302">
        <v>626</v>
      </c>
      <c r="B4394" s="626" t="s">
        <v>9996</v>
      </c>
      <c r="D4394" s="626" t="s">
        <v>10681</v>
      </c>
      <c r="E4394" s="508" t="s">
        <v>1276</v>
      </c>
      <c r="F4394" s="508" t="s">
        <v>350</v>
      </c>
      <c r="G4394" s="626">
        <v>100</v>
      </c>
      <c r="H4394" s="608">
        <f t="shared" si="115"/>
        <v>80</v>
      </c>
      <c r="I4394" s="608">
        <f t="shared" si="116"/>
        <v>20</v>
      </c>
    </row>
    <row r="4395" spans="1:9" ht="15" x14ac:dyDescent="0.2">
      <c r="A4395" s="302">
        <v>627</v>
      </c>
      <c r="B4395" s="626" t="s">
        <v>9997</v>
      </c>
      <c r="D4395" s="626" t="s">
        <v>10682</v>
      </c>
      <c r="E4395" s="508" t="s">
        <v>1276</v>
      </c>
      <c r="F4395" s="508" t="s">
        <v>350</v>
      </c>
      <c r="G4395" s="626">
        <v>100</v>
      </c>
      <c r="H4395" s="608">
        <f t="shared" si="115"/>
        <v>80</v>
      </c>
      <c r="I4395" s="608">
        <f t="shared" si="116"/>
        <v>20</v>
      </c>
    </row>
    <row r="4396" spans="1:9" ht="15" x14ac:dyDescent="0.2">
      <c r="A4396" s="302">
        <v>628</v>
      </c>
      <c r="B4396" s="626" t="s">
        <v>9998</v>
      </c>
      <c r="D4396" s="626" t="s">
        <v>10683</v>
      </c>
      <c r="E4396" s="508" t="s">
        <v>1276</v>
      </c>
      <c r="F4396" s="508" t="s">
        <v>350</v>
      </c>
      <c r="G4396" s="626">
        <v>100</v>
      </c>
      <c r="H4396" s="608">
        <f t="shared" si="115"/>
        <v>80</v>
      </c>
      <c r="I4396" s="608">
        <f t="shared" si="116"/>
        <v>20</v>
      </c>
    </row>
    <row r="4397" spans="1:9" ht="15" x14ac:dyDescent="0.2">
      <c r="A4397" s="302">
        <v>629</v>
      </c>
      <c r="B4397" s="626" t="s">
        <v>9999</v>
      </c>
      <c r="D4397" s="626" t="s">
        <v>10684</v>
      </c>
      <c r="E4397" s="508" t="s">
        <v>1276</v>
      </c>
      <c r="F4397" s="508" t="s">
        <v>350</v>
      </c>
      <c r="G4397" s="626">
        <v>100</v>
      </c>
      <c r="H4397" s="608">
        <f t="shared" si="115"/>
        <v>80</v>
      </c>
      <c r="I4397" s="608">
        <f t="shared" si="116"/>
        <v>20</v>
      </c>
    </row>
    <row r="4398" spans="1:9" ht="15" x14ac:dyDescent="0.2">
      <c r="A4398" s="302">
        <v>630</v>
      </c>
      <c r="B4398" s="626" t="s">
        <v>10000</v>
      </c>
      <c r="D4398" s="626" t="s">
        <v>10685</v>
      </c>
      <c r="E4398" s="508" t="s">
        <v>1276</v>
      </c>
      <c r="F4398" s="508" t="s">
        <v>350</v>
      </c>
      <c r="G4398" s="626">
        <v>100</v>
      </c>
      <c r="H4398" s="608">
        <f t="shared" si="115"/>
        <v>80</v>
      </c>
      <c r="I4398" s="608">
        <f t="shared" si="116"/>
        <v>20</v>
      </c>
    </row>
    <row r="4399" spans="1:9" ht="15" x14ac:dyDescent="0.2">
      <c r="A4399" s="302">
        <v>631</v>
      </c>
      <c r="B4399" s="626" t="s">
        <v>10001</v>
      </c>
      <c r="D4399" s="626" t="s">
        <v>10686</v>
      </c>
      <c r="E4399" s="508" t="s">
        <v>1276</v>
      </c>
      <c r="F4399" s="508" t="s">
        <v>350</v>
      </c>
      <c r="G4399" s="626">
        <v>100</v>
      </c>
      <c r="H4399" s="608">
        <f t="shared" si="115"/>
        <v>80</v>
      </c>
      <c r="I4399" s="608">
        <f t="shared" si="116"/>
        <v>20</v>
      </c>
    </row>
    <row r="4400" spans="1:9" ht="15" x14ac:dyDescent="0.2">
      <c r="A4400" s="302">
        <v>632</v>
      </c>
      <c r="B4400" s="626" t="s">
        <v>10002</v>
      </c>
      <c r="D4400" s="626" t="s">
        <v>10687</v>
      </c>
      <c r="E4400" s="508" t="s">
        <v>1276</v>
      </c>
      <c r="F4400" s="508" t="s">
        <v>350</v>
      </c>
      <c r="G4400" s="626">
        <v>100</v>
      </c>
      <c r="H4400" s="608">
        <f t="shared" si="115"/>
        <v>80</v>
      </c>
      <c r="I4400" s="608">
        <f t="shared" si="116"/>
        <v>20</v>
      </c>
    </row>
    <row r="4401" spans="1:9" ht="15" x14ac:dyDescent="0.2">
      <c r="A4401" s="302">
        <v>633</v>
      </c>
      <c r="B4401" s="626" t="s">
        <v>10003</v>
      </c>
      <c r="D4401" s="626" t="s">
        <v>10688</v>
      </c>
      <c r="E4401" s="508" t="s">
        <v>1276</v>
      </c>
      <c r="F4401" s="508" t="s">
        <v>350</v>
      </c>
      <c r="G4401" s="626">
        <v>100</v>
      </c>
      <c r="H4401" s="608">
        <f t="shared" si="115"/>
        <v>80</v>
      </c>
      <c r="I4401" s="608">
        <f t="shared" si="116"/>
        <v>20</v>
      </c>
    </row>
    <row r="4402" spans="1:9" ht="15" x14ac:dyDescent="0.2">
      <c r="A4402" s="302">
        <v>634</v>
      </c>
      <c r="B4402" s="626" t="s">
        <v>10004</v>
      </c>
      <c r="D4402" s="626" t="s">
        <v>10689</v>
      </c>
      <c r="E4402" s="508" t="s">
        <v>1276</v>
      </c>
      <c r="F4402" s="508" t="s">
        <v>350</v>
      </c>
      <c r="G4402" s="626">
        <v>100</v>
      </c>
      <c r="H4402" s="608">
        <f t="shared" si="115"/>
        <v>80</v>
      </c>
      <c r="I4402" s="608">
        <f t="shared" si="116"/>
        <v>20</v>
      </c>
    </row>
    <row r="4403" spans="1:9" ht="15" x14ac:dyDescent="0.2">
      <c r="A4403" s="302">
        <v>635</v>
      </c>
      <c r="B4403" s="626" t="s">
        <v>10005</v>
      </c>
      <c r="D4403" s="626" t="s">
        <v>10690</v>
      </c>
      <c r="E4403" s="508" t="s">
        <v>1276</v>
      </c>
      <c r="F4403" s="508" t="s">
        <v>350</v>
      </c>
      <c r="G4403" s="626">
        <v>100</v>
      </c>
      <c r="H4403" s="608">
        <f t="shared" si="115"/>
        <v>80</v>
      </c>
      <c r="I4403" s="608">
        <f t="shared" si="116"/>
        <v>20</v>
      </c>
    </row>
    <row r="4404" spans="1:9" ht="15" x14ac:dyDescent="0.2">
      <c r="A4404" s="302">
        <v>636</v>
      </c>
      <c r="B4404" s="626" t="s">
        <v>10006</v>
      </c>
      <c r="D4404" s="626" t="s">
        <v>4396</v>
      </c>
      <c r="E4404" s="508" t="s">
        <v>1276</v>
      </c>
      <c r="F4404" s="508" t="s">
        <v>350</v>
      </c>
      <c r="G4404" s="626">
        <v>100</v>
      </c>
      <c r="H4404" s="608">
        <f t="shared" si="115"/>
        <v>80</v>
      </c>
      <c r="I4404" s="608">
        <f t="shared" si="116"/>
        <v>20</v>
      </c>
    </row>
    <row r="4405" spans="1:9" ht="15" x14ac:dyDescent="0.2">
      <c r="A4405" s="302">
        <v>637</v>
      </c>
      <c r="B4405" s="626" t="s">
        <v>10007</v>
      </c>
      <c r="D4405" s="626" t="s">
        <v>10691</v>
      </c>
      <c r="E4405" s="508" t="s">
        <v>1276</v>
      </c>
      <c r="F4405" s="508" t="s">
        <v>350</v>
      </c>
      <c r="G4405" s="626">
        <v>100</v>
      </c>
      <c r="H4405" s="608">
        <f t="shared" si="115"/>
        <v>80</v>
      </c>
      <c r="I4405" s="608">
        <f t="shared" si="116"/>
        <v>20</v>
      </c>
    </row>
    <row r="4406" spans="1:9" ht="15" x14ac:dyDescent="0.2">
      <c r="A4406" s="302">
        <v>638</v>
      </c>
      <c r="B4406" s="626" t="s">
        <v>10008</v>
      </c>
      <c r="D4406" s="626" t="s">
        <v>10692</v>
      </c>
      <c r="E4406" s="508" t="s">
        <v>1276</v>
      </c>
      <c r="F4406" s="508" t="s">
        <v>350</v>
      </c>
      <c r="G4406" s="626">
        <v>100</v>
      </c>
      <c r="H4406" s="608">
        <f t="shared" si="115"/>
        <v>80</v>
      </c>
      <c r="I4406" s="608">
        <f t="shared" si="116"/>
        <v>20</v>
      </c>
    </row>
    <row r="4407" spans="1:9" ht="15" x14ac:dyDescent="0.2">
      <c r="A4407" s="302">
        <v>639</v>
      </c>
      <c r="B4407" s="626" t="s">
        <v>10009</v>
      </c>
      <c r="D4407" s="626" t="s">
        <v>10693</v>
      </c>
      <c r="E4407" s="508" t="s">
        <v>1276</v>
      </c>
      <c r="F4407" s="508" t="s">
        <v>350</v>
      </c>
      <c r="G4407" s="626">
        <v>100</v>
      </c>
      <c r="H4407" s="608">
        <f t="shared" si="115"/>
        <v>80</v>
      </c>
      <c r="I4407" s="608">
        <f t="shared" si="116"/>
        <v>20</v>
      </c>
    </row>
    <row r="4408" spans="1:9" ht="15" x14ac:dyDescent="0.2">
      <c r="A4408" s="302">
        <v>640</v>
      </c>
      <c r="B4408" s="626" t="s">
        <v>10010</v>
      </c>
      <c r="D4408" s="626" t="s">
        <v>10694</v>
      </c>
      <c r="E4408" s="508" t="s">
        <v>1276</v>
      </c>
      <c r="F4408" s="508" t="s">
        <v>350</v>
      </c>
      <c r="G4408" s="626">
        <v>100</v>
      </c>
      <c r="H4408" s="608">
        <f t="shared" si="115"/>
        <v>80</v>
      </c>
      <c r="I4408" s="608">
        <f t="shared" si="116"/>
        <v>20</v>
      </c>
    </row>
    <row r="4409" spans="1:9" ht="15" x14ac:dyDescent="0.2">
      <c r="A4409" s="302">
        <v>641</v>
      </c>
      <c r="B4409" s="626" t="s">
        <v>10011</v>
      </c>
      <c r="D4409" s="626" t="s">
        <v>10695</v>
      </c>
      <c r="E4409" s="508" t="s">
        <v>1276</v>
      </c>
      <c r="F4409" s="508" t="s">
        <v>350</v>
      </c>
      <c r="G4409" s="626">
        <v>100</v>
      </c>
      <c r="H4409" s="608">
        <f t="shared" si="115"/>
        <v>80</v>
      </c>
      <c r="I4409" s="608">
        <f t="shared" si="116"/>
        <v>20</v>
      </c>
    </row>
    <row r="4410" spans="1:9" ht="15" x14ac:dyDescent="0.2">
      <c r="A4410" s="302">
        <v>642</v>
      </c>
      <c r="B4410" s="626" t="s">
        <v>10012</v>
      </c>
      <c r="D4410" s="626" t="s">
        <v>10696</v>
      </c>
      <c r="E4410" s="508" t="s">
        <v>1276</v>
      </c>
      <c r="F4410" s="508" t="s">
        <v>350</v>
      </c>
      <c r="G4410" s="626">
        <v>100</v>
      </c>
      <c r="H4410" s="608">
        <f t="shared" si="115"/>
        <v>80</v>
      </c>
      <c r="I4410" s="608">
        <f t="shared" si="116"/>
        <v>20</v>
      </c>
    </row>
    <row r="4411" spans="1:9" ht="15" x14ac:dyDescent="0.2">
      <c r="A4411" s="302">
        <v>643</v>
      </c>
      <c r="B4411" s="626" t="s">
        <v>10013</v>
      </c>
      <c r="D4411" s="626" t="s">
        <v>10697</v>
      </c>
      <c r="E4411" s="508" t="s">
        <v>1276</v>
      </c>
      <c r="F4411" s="508" t="s">
        <v>350</v>
      </c>
      <c r="G4411" s="626">
        <v>100</v>
      </c>
      <c r="H4411" s="608">
        <f t="shared" si="115"/>
        <v>80</v>
      </c>
      <c r="I4411" s="608">
        <f t="shared" si="116"/>
        <v>20</v>
      </c>
    </row>
    <row r="4412" spans="1:9" ht="15" x14ac:dyDescent="0.2">
      <c r="A4412" s="302">
        <v>644</v>
      </c>
      <c r="B4412" s="626" t="s">
        <v>10014</v>
      </c>
      <c r="D4412" s="626" t="s">
        <v>10698</v>
      </c>
      <c r="E4412" s="508" t="s">
        <v>1276</v>
      </c>
      <c r="F4412" s="508" t="s">
        <v>350</v>
      </c>
      <c r="G4412" s="626">
        <v>100</v>
      </c>
      <c r="H4412" s="608">
        <f t="shared" si="115"/>
        <v>80</v>
      </c>
      <c r="I4412" s="608">
        <f t="shared" si="116"/>
        <v>20</v>
      </c>
    </row>
    <row r="4413" spans="1:9" ht="15" x14ac:dyDescent="0.2">
      <c r="A4413" s="302">
        <v>645</v>
      </c>
      <c r="B4413" s="626" t="s">
        <v>10015</v>
      </c>
      <c r="D4413" s="626" t="s">
        <v>10699</v>
      </c>
      <c r="E4413" s="508" t="s">
        <v>1276</v>
      </c>
      <c r="F4413" s="508" t="s">
        <v>350</v>
      </c>
      <c r="G4413" s="626">
        <v>100</v>
      </c>
      <c r="H4413" s="608">
        <f t="shared" si="115"/>
        <v>80</v>
      </c>
      <c r="I4413" s="608">
        <f t="shared" si="116"/>
        <v>20</v>
      </c>
    </row>
    <row r="4414" spans="1:9" ht="15" x14ac:dyDescent="0.2">
      <c r="A4414" s="302">
        <v>646</v>
      </c>
      <c r="B4414" s="626" t="s">
        <v>10016</v>
      </c>
      <c r="D4414" s="626" t="s">
        <v>10700</v>
      </c>
      <c r="E4414" s="508" t="s">
        <v>1276</v>
      </c>
      <c r="F4414" s="508" t="s">
        <v>350</v>
      </c>
      <c r="G4414" s="626">
        <v>100</v>
      </c>
      <c r="H4414" s="608">
        <f t="shared" si="115"/>
        <v>80</v>
      </c>
      <c r="I4414" s="608">
        <f t="shared" si="116"/>
        <v>20</v>
      </c>
    </row>
    <row r="4415" spans="1:9" ht="15" x14ac:dyDescent="0.2">
      <c r="A4415" s="302">
        <v>647</v>
      </c>
      <c r="B4415" s="626" t="s">
        <v>10017</v>
      </c>
      <c r="D4415" s="626" t="s">
        <v>10701</v>
      </c>
      <c r="E4415" s="508" t="s">
        <v>1276</v>
      </c>
      <c r="F4415" s="508" t="s">
        <v>350</v>
      </c>
      <c r="G4415" s="626">
        <v>100</v>
      </c>
      <c r="H4415" s="608">
        <f t="shared" si="115"/>
        <v>80</v>
      </c>
      <c r="I4415" s="608">
        <f t="shared" si="116"/>
        <v>20</v>
      </c>
    </row>
    <row r="4416" spans="1:9" ht="15" x14ac:dyDescent="0.2">
      <c r="A4416" s="302">
        <v>648</v>
      </c>
      <c r="B4416" s="626" t="s">
        <v>10018</v>
      </c>
      <c r="D4416" s="626" t="s">
        <v>10702</v>
      </c>
      <c r="E4416" s="508" t="s">
        <v>1276</v>
      </c>
      <c r="F4416" s="508" t="s">
        <v>350</v>
      </c>
      <c r="G4416" s="626">
        <v>100</v>
      </c>
      <c r="H4416" s="608">
        <f t="shared" si="115"/>
        <v>80</v>
      </c>
      <c r="I4416" s="608">
        <f t="shared" si="116"/>
        <v>20</v>
      </c>
    </row>
    <row r="4417" spans="1:9" ht="15" x14ac:dyDescent="0.2">
      <c r="A4417" s="302">
        <v>649</v>
      </c>
      <c r="B4417" s="626" t="s">
        <v>10019</v>
      </c>
      <c r="D4417" s="626" t="s">
        <v>10703</v>
      </c>
      <c r="E4417" s="508" t="s">
        <v>1276</v>
      </c>
      <c r="F4417" s="508" t="s">
        <v>350</v>
      </c>
      <c r="G4417" s="626">
        <v>100</v>
      </c>
      <c r="H4417" s="608">
        <f t="shared" si="115"/>
        <v>80</v>
      </c>
      <c r="I4417" s="608">
        <f t="shared" si="116"/>
        <v>20</v>
      </c>
    </row>
    <row r="4418" spans="1:9" ht="15" x14ac:dyDescent="0.2">
      <c r="A4418" s="302">
        <v>650</v>
      </c>
      <c r="B4418" s="626" t="s">
        <v>10020</v>
      </c>
      <c r="D4418" s="626" t="s">
        <v>10704</v>
      </c>
      <c r="E4418" s="508" t="s">
        <v>1276</v>
      </c>
      <c r="F4418" s="508" t="s">
        <v>350</v>
      </c>
      <c r="G4418" s="626">
        <v>100</v>
      </c>
      <c r="H4418" s="608">
        <f t="shared" si="115"/>
        <v>80</v>
      </c>
      <c r="I4418" s="608">
        <f t="shared" si="116"/>
        <v>20</v>
      </c>
    </row>
    <row r="4419" spans="1:9" ht="15" x14ac:dyDescent="0.2">
      <c r="A4419" s="302">
        <v>651</v>
      </c>
      <c r="B4419" s="626" t="s">
        <v>10021</v>
      </c>
      <c r="D4419" s="626" t="s">
        <v>10705</v>
      </c>
      <c r="E4419" s="508" t="s">
        <v>1276</v>
      </c>
      <c r="F4419" s="508" t="s">
        <v>350</v>
      </c>
      <c r="G4419" s="626">
        <v>100</v>
      </c>
      <c r="H4419" s="608">
        <f t="shared" si="115"/>
        <v>80</v>
      </c>
      <c r="I4419" s="608">
        <f t="shared" si="116"/>
        <v>20</v>
      </c>
    </row>
    <row r="4420" spans="1:9" ht="15" x14ac:dyDescent="0.2">
      <c r="A4420" s="302">
        <v>652</v>
      </c>
      <c r="B4420" s="626" t="s">
        <v>10022</v>
      </c>
      <c r="D4420" s="626" t="s">
        <v>10706</v>
      </c>
      <c r="E4420" s="508" t="s">
        <v>1276</v>
      </c>
      <c r="F4420" s="508" t="s">
        <v>350</v>
      </c>
      <c r="G4420" s="626">
        <v>100</v>
      </c>
      <c r="H4420" s="608">
        <f t="shared" si="115"/>
        <v>80</v>
      </c>
      <c r="I4420" s="608">
        <f t="shared" si="116"/>
        <v>20</v>
      </c>
    </row>
    <row r="4421" spans="1:9" ht="15" x14ac:dyDescent="0.2">
      <c r="A4421" s="302">
        <v>653</v>
      </c>
      <c r="B4421" s="626" t="s">
        <v>10023</v>
      </c>
      <c r="D4421" s="626" t="s">
        <v>10707</v>
      </c>
      <c r="E4421" s="508" t="s">
        <v>1276</v>
      </c>
      <c r="F4421" s="508" t="s">
        <v>350</v>
      </c>
      <c r="G4421" s="626">
        <v>100</v>
      </c>
      <c r="H4421" s="608">
        <f t="shared" si="115"/>
        <v>80</v>
      </c>
      <c r="I4421" s="608">
        <f t="shared" si="116"/>
        <v>20</v>
      </c>
    </row>
    <row r="4422" spans="1:9" ht="15" x14ac:dyDescent="0.2">
      <c r="A4422" s="302">
        <v>654</v>
      </c>
      <c r="B4422" s="626" t="s">
        <v>10024</v>
      </c>
      <c r="D4422" s="626" t="s">
        <v>10708</v>
      </c>
      <c r="E4422" s="508" t="s">
        <v>1276</v>
      </c>
      <c r="F4422" s="508" t="s">
        <v>350</v>
      </c>
      <c r="G4422" s="626">
        <v>100</v>
      </c>
      <c r="H4422" s="608">
        <f t="shared" si="115"/>
        <v>80</v>
      </c>
      <c r="I4422" s="608">
        <f t="shared" si="116"/>
        <v>20</v>
      </c>
    </row>
    <row r="4423" spans="1:9" ht="15" x14ac:dyDescent="0.2">
      <c r="A4423" s="302">
        <v>655</v>
      </c>
      <c r="B4423" s="626" t="s">
        <v>10025</v>
      </c>
      <c r="D4423" s="626" t="s">
        <v>10709</v>
      </c>
      <c r="E4423" s="508" t="s">
        <v>1276</v>
      </c>
      <c r="F4423" s="508" t="s">
        <v>350</v>
      </c>
      <c r="G4423" s="626">
        <v>100</v>
      </c>
      <c r="H4423" s="608">
        <f t="shared" si="115"/>
        <v>80</v>
      </c>
      <c r="I4423" s="608">
        <f t="shared" si="116"/>
        <v>20</v>
      </c>
    </row>
    <row r="4424" spans="1:9" ht="15" x14ac:dyDescent="0.2">
      <c r="A4424" s="302">
        <v>656</v>
      </c>
      <c r="B4424" s="626" t="s">
        <v>10026</v>
      </c>
      <c r="D4424" s="626" t="s">
        <v>10710</v>
      </c>
      <c r="E4424" s="508" t="s">
        <v>1276</v>
      </c>
      <c r="F4424" s="508" t="s">
        <v>350</v>
      </c>
      <c r="G4424" s="626">
        <v>100</v>
      </c>
      <c r="H4424" s="608">
        <f t="shared" ref="H4424:H4487" si="117">G4424-I4424</f>
        <v>80</v>
      </c>
      <c r="I4424" s="608">
        <f t="shared" ref="I4424:I4487" si="118">G4424*0.2</f>
        <v>20</v>
      </c>
    </row>
    <row r="4425" spans="1:9" ht="15" x14ac:dyDescent="0.2">
      <c r="A4425" s="302">
        <v>657</v>
      </c>
      <c r="B4425" s="626" t="s">
        <v>10027</v>
      </c>
      <c r="D4425" s="626" t="s">
        <v>10711</v>
      </c>
      <c r="E4425" s="508" t="s">
        <v>1276</v>
      </c>
      <c r="F4425" s="508" t="s">
        <v>350</v>
      </c>
      <c r="G4425" s="626">
        <v>100</v>
      </c>
      <c r="H4425" s="608">
        <f t="shared" si="117"/>
        <v>80</v>
      </c>
      <c r="I4425" s="608">
        <f t="shared" si="118"/>
        <v>20</v>
      </c>
    </row>
    <row r="4426" spans="1:9" ht="15" x14ac:dyDescent="0.2">
      <c r="A4426" s="302">
        <v>658</v>
      </c>
      <c r="B4426" s="626" t="s">
        <v>10028</v>
      </c>
      <c r="D4426" s="626" t="s">
        <v>10712</v>
      </c>
      <c r="E4426" s="508" t="s">
        <v>1276</v>
      </c>
      <c r="F4426" s="508" t="s">
        <v>350</v>
      </c>
      <c r="G4426" s="626">
        <v>100</v>
      </c>
      <c r="H4426" s="608">
        <f t="shared" si="117"/>
        <v>80</v>
      </c>
      <c r="I4426" s="608">
        <f t="shared" si="118"/>
        <v>20</v>
      </c>
    </row>
    <row r="4427" spans="1:9" ht="15" x14ac:dyDescent="0.2">
      <c r="A4427" s="302">
        <v>659</v>
      </c>
      <c r="B4427" s="626" t="s">
        <v>10029</v>
      </c>
      <c r="D4427" s="626" t="s">
        <v>10713</v>
      </c>
      <c r="E4427" s="508" t="s">
        <v>1276</v>
      </c>
      <c r="F4427" s="508" t="s">
        <v>350</v>
      </c>
      <c r="G4427" s="626">
        <v>100</v>
      </c>
      <c r="H4427" s="608">
        <f t="shared" si="117"/>
        <v>80</v>
      </c>
      <c r="I4427" s="608">
        <f t="shared" si="118"/>
        <v>20</v>
      </c>
    </row>
    <row r="4428" spans="1:9" ht="15" x14ac:dyDescent="0.2">
      <c r="A4428" s="302">
        <v>660</v>
      </c>
      <c r="B4428" s="626" t="s">
        <v>10030</v>
      </c>
      <c r="D4428" s="626" t="s">
        <v>10714</v>
      </c>
      <c r="E4428" s="508" t="s">
        <v>1276</v>
      </c>
      <c r="F4428" s="508" t="s">
        <v>350</v>
      </c>
      <c r="G4428" s="626">
        <v>100</v>
      </c>
      <c r="H4428" s="608">
        <f t="shared" si="117"/>
        <v>80</v>
      </c>
      <c r="I4428" s="608">
        <f t="shared" si="118"/>
        <v>20</v>
      </c>
    </row>
    <row r="4429" spans="1:9" ht="15" x14ac:dyDescent="0.2">
      <c r="A4429" s="302">
        <v>661</v>
      </c>
      <c r="B4429" s="626" t="s">
        <v>10031</v>
      </c>
      <c r="D4429" s="626" t="s">
        <v>10715</v>
      </c>
      <c r="E4429" s="508" t="s">
        <v>1276</v>
      </c>
      <c r="F4429" s="508" t="s">
        <v>350</v>
      </c>
      <c r="G4429" s="626">
        <v>100</v>
      </c>
      <c r="H4429" s="608">
        <f t="shared" si="117"/>
        <v>80</v>
      </c>
      <c r="I4429" s="608">
        <f t="shared" si="118"/>
        <v>20</v>
      </c>
    </row>
    <row r="4430" spans="1:9" ht="15" x14ac:dyDescent="0.2">
      <c r="A4430" s="302">
        <v>662</v>
      </c>
      <c r="B4430" s="626" t="s">
        <v>10032</v>
      </c>
      <c r="D4430" s="626" t="s">
        <v>10716</v>
      </c>
      <c r="E4430" s="508" t="s">
        <v>1276</v>
      </c>
      <c r="F4430" s="508" t="s">
        <v>350</v>
      </c>
      <c r="G4430" s="626">
        <v>100</v>
      </c>
      <c r="H4430" s="608">
        <f t="shared" si="117"/>
        <v>80</v>
      </c>
      <c r="I4430" s="608">
        <f t="shared" si="118"/>
        <v>20</v>
      </c>
    </row>
    <row r="4431" spans="1:9" ht="15" x14ac:dyDescent="0.2">
      <c r="A4431" s="302">
        <v>663</v>
      </c>
      <c r="B4431" s="626" t="s">
        <v>10033</v>
      </c>
      <c r="D4431" s="626" t="s">
        <v>10717</v>
      </c>
      <c r="E4431" s="508" t="s">
        <v>1276</v>
      </c>
      <c r="F4431" s="508" t="s">
        <v>350</v>
      </c>
      <c r="G4431" s="626">
        <v>100</v>
      </c>
      <c r="H4431" s="608">
        <f t="shared" si="117"/>
        <v>80</v>
      </c>
      <c r="I4431" s="608">
        <f t="shared" si="118"/>
        <v>20</v>
      </c>
    </row>
    <row r="4432" spans="1:9" ht="15" x14ac:dyDescent="0.2">
      <c r="A4432" s="302">
        <v>664</v>
      </c>
      <c r="B4432" s="626" t="s">
        <v>10034</v>
      </c>
      <c r="D4432" s="626" t="s">
        <v>10718</v>
      </c>
      <c r="E4432" s="508" t="s">
        <v>1276</v>
      </c>
      <c r="F4432" s="508" t="s">
        <v>350</v>
      </c>
      <c r="G4432" s="626">
        <v>100</v>
      </c>
      <c r="H4432" s="608">
        <f t="shared" si="117"/>
        <v>80</v>
      </c>
      <c r="I4432" s="608">
        <f t="shared" si="118"/>
        <v>20</v>
      </c>
    </row>
    <row r="4433" spans="1:9" ht="15" x14ac:dyDescent="0.2">
      <c r="A4433" s="302">
        <v>665</v>
      </c>
      <c r="B4433" s="626" t="s">
        <v>10035</v>
      </c>
      <c r="D4433" s="626" t="s">
        <v>1094</v>
      </c>
      <c r="E4433" s="508" t="s">
        <v>1276</v>
      </c>
      <c r="F4433" s="508" t="s">
        <v>350</v>
      </c>
      <c r="G4433" s="626">
        <v>100</v>
      </c>
      <c r="H4433" s="608">
        <f t="shared" si="117"/>
        <v>80</v>
      </c>
      <c r="I4433" s="608">
        <f t="shared" si="118"/>
        <v>20</v>
      </c>
    </row>
    <row r="4434" spans="1:9" ht="15" x14ac:dyDescent="0.2">
      <c r="A4434" s="302">
        <v>666</v>
      </c>
      <c r="B4434" s="626" t="s">
        <v>10036</v>
      </c>
      <c r="D4434" s="626" t="s">
        <v>10719</v>
      </c>
      <c r="E4434" s="508" t="s">
        <v>1276</v>
      </c>
      <c r="F4434" s="508" t="s">
        <v>350</v>
      </c>
      <c r="G4434" s="626">
        <v>100</v>
      </c>
      <c r="H4434" s="608">
        <f t="shared" si="117"/>
        <v>80</v>
      </c>
      <c r="I4434" s="608">
        <f t="shared" si="118"/>
        <v>20</v>
      </c>
    </row>
    <row r="4435" spans="1:9" ht="15" x14ac:dyDescent="0.2">
      <c r="A4435" s="302">
        <v>667</v>
      </c>
      <c r="B4435" s="626" t="s">
        <v>10037</v>
      </c>
      <c r="D4435" s="626" t="s">
        <v>10720</v>
      </c>
      <c r="E4435" s="508" t="s">
        <v>1276</v>
      </c>
      <c r="F4435" s="508" t="s">
        <v>350</v>
      </c>
      <c r="G4435" s="626">
        <v>100</v>
      </c>
      <c r="H4435" s="608">
        <f t="shared" si="117"/>
        <v>80</v>
      </c>
      <c r="I4435" s="608">
        <f t="shared" si="118"/>
        <v>20</v>
      </c>
    </row>
    <row r="4436" spans="1:9" ht="15" x14ac:dyDescent="0.2">
      <c r="A4436" s="302">
        <v>668</v>
      </c>
      <c r="B4436" s="626" t="s">
        <v>10038</v>
      </c>
      <c r="D4436" s="626" t="s">
        <v>10721</v>
      </c>
      <c r="E4436" s="508" t="s">
        <v>1276</v>
      </c>
      <c r="F4436" s="508" t="s">
        <v>350</v>
      </c>
      <c r="G4436" s="626">
        <v>100</v>
      </c>
      <c r="H4436" s="608">
        <f t="shared" si="117"/>
        <v>80</v>
      </c>
      <c r="I4436" s="608">
        <f t="shared" si="118"/>
        <v>20</v>
      </c>
    </row>
    <row r="4437" spans="1:9" ht="15" x14ac:dyDescent="0.2">
      <c r="A4437" s="302">
        <v>669</v>
      </c>
      <c r="B4437" s="626" t="s">
        <v>10039</v>
      </c>
      <c r="D4437" s="626" t="s">
        <v>10722</v>
      </c>
      <c r="E4437" s="508" t="s">
        <v>1276</v>
      </c>
      <c r="F4437" s="508" t="s">
        <v>350</v>
      </c>
      <c r="G4437" s="626">
        <v>100</v>
      </c>
      <c r="H4437" s="608">
        <f t="shared" si="117"/>
        <v>80</v>
      </c>
      <c r="I4437" s="608">
        <f t="shared" si="118"/>
        <v>20</v>
      </c>
    </row>
    <row r="4438" spans="1:9" ht="15" x14ac:dyDescent="0.2">
      <c r="A4438" s="302">
        <v>670</v>
      </c>
      <c r="B4438" s="626" t="s">
        <v>10040</v>
      </c>
      <c r="D4438" s="626" t="s">
        <v>10723</v>
      </c>
      <c r="E4438" s="508" t="s">
        <v>1276</v>
      </c>
      <c r="F4438" s="508" t="s">
        <v>350</v>
      </c>
      <c r="G4438" s="626">
        <v>100</v>
      </c>
      <c r="H4438" s="608">
        <f t="shared" si="117"/>
        <v>80</v>
      </c>
      <c r="I4438" s="608">
        <f t="shared" si="118"/>
        <v>20</v>
      </c>
    </row>
    <row r="4439" spans="1:9" ht="15" x14ac:dyDescent="0.2">
      <c r="A4439" s="302">
        <v>671</v>
      </c>
      <c r="B4439" s="626" t="s">
        <v>10041</v>
      </c>
      <c r="D4439" s="626" t="s">
        <v>10724</v>
      </c>
      <c r="E4439" s="508" t="s">
        <v>1276</v>
      </c>
      <c r="F4439" s="508" t="s">
        <v>350</v>
      </c>
      <c r="G4439" s="626">
        <v>100</v>
      </c>
      <c r="H4439" s="608">
        <f t="shared" si="117"/>
        <v>80</v>
      </c>
      <c r="I4439" s="608">
        <f t="shared" si="118"/>
        <v>20</v>
      </c>
    </row>
    <row r="4440" spans="1:9" ht="15" x14ac:dyDescent="0.2">
      <c r="A4440" s="302">
        <v>672</v>
      </c>
      <c r="B4440" s="626" t="s">
        <v>10042</v>
      </c>
      <c r="D4440" s="626" t="s">
        <v>10725</v>
      </c>
      <c r="E4440" s="508" t="s">
        <v>1276</v>
      </c>
      <c r="F4440" s="508" t="s">
        <v>350</v>
      </c>
      <c r="G4440" s="626">
        <v>100</v>
      </c>
      <c r="H4440" s="608">
        <f t="shared" si="117"/>
        <v>80</v>
      </c>
      <c r="I4440" s="608">
        <f t="shared" si="118"/>
        <v>20</v>
      </c>
    </row>
    <row r="4441" spans="1:9" ht="15" x14ac:dyDescent="0.2">
      <c r="A4441" s="302">
        <v>673</v>
      </c>
      <c r="B4441" s="626" t="s">
        <v>10043</v>
      </c>
      <c r="D4441" s="626" t="s">
        <v>10726</v>
      </c>
      <c r="E4441" s="508" t="s">
        <v>1276</v>
      </c>
      <c r="F4441" s="508" t="s">
        <v>350</v>
      </c>
      <c r="G4441" s="626">
        <v>100</v>
      </c>
      <c r="H4441" s="608">
        <f t="shared" si="117"/>
        <v>80</v>
      </c>
      <c r="I4441" s="608">
        <f t="shared" si="118"/>
        <v>20</v>
      </c>
    </row>
    <row r="4442" spans="1:9" ht="15" x14ac:dyDescent="0.2">
      <c r="A4442" s="302">
        <v>674</v>
      </c>
      <c r="B4442" s="626" t="s">
        <v>10044</v>
      </c>
      <c r="D4442" s="626" t="s">
        <v>10727</v>
      </c>
      <c r="E4442" s="508" t="s">
        <v>1276</v>
      </c>
      <c r="F4442" s="508" t="s">
        <v>350</v>
      </c>
      <c r="G4442" s="626">
        <v>100</v>
      </c>
      <c r="H4442" s="608">
        <f t="shared" si="117"/>
        <v>80</v>
      </c>
      <c r="I4442" s="608">
        <f t="shared" si="118"/>
        <v>20</v>
      </c>
    </row>
    <row r="4443" spans="1:9" ht="15" x14ac:dyDescent="0.2">
      <c r="A4443" s="302">
        <v>675</v>
      </c>
      <c r="B4443" s="626" t="s">
        <v>10045</v>
      </c>
      <c r="D4443" s="626" t="s">
        <v>10728</v>
      </c>
      <c r="E4443" s="508" t="s">
        <v>1276</v>
      </c>
      <c r="F4443" s="508" t="s">
        <v>350</v>
      </c>
      <c r="G4443" s="626">
        <v>100</v>
      </c>
      <c r="H4443" s="608">
        <f t="shared" si="117"/>
        <v>80</v>
      </c>
      <c r="I4443" s="608">
        <f t="shared" si="118"/>
        <v>20</v>
      </c>
    </row>
    <row r="4444" spans="1:9" ht="15" x14ac:dyDescent="0.2">
      <c r="A4444" s="302">
        <v>676</v>
      </c>
      <c r="B4444" s="626" t="s">
        <v>10046</v>
      </c>
      <c r="D4444" s="626" t="s">
        <v>10729</v>
      </c>
      <c r="E4444" s="508" t="s">
        <v>1276</v>
      </c>
      <c r="F4444" s="508" t="s">
        <v>350</v>
      </c>
      <c r="G4444" s="626">
        <v>100</v>
      </c>
      <c r="H4444" s="608">
        <f t="shared" si="117"/>
        <v>80</v>
      </c>
      <c r="I4444" s="608">
        <f t="shared" si="118"/>
        <v>20</v>
      </c>
    </row>
    <row r="4445" spans="1:9" ht="15" x14ac:dyDescent="0.2">
      <c r="A4445" s="302">
        <v>677</v>
      </c>
      <c r="B4445" s="626" t="s">
        <v>10047</v>
      </c>
      <c r="D4445" s="626" t="s">
        <v>10730</v>
      </c>
      <c r="E4445" s="508" t="s">
        <v>1276</v>
      </c>
      <c r="F4445" s="508" t="s">
        <v>350</v>
      </c>
      <c r="G4445" s="626">
        <v>100</v>
      </c>
      <c r="H4445" s="608">
        <f t="shared" si="117"/>
        <v>80</v>
      </c>
      <c r="I4445" s="608">
        <f t="shared" si="118"/>
        <v>20</v>
      </c>
    </row>
    <row r="4446" spans="1:9" ht="15" x14ac:dyDescent="0.2">
      <c r="A4446" s="302">
        <v>678</v>
      </c>
      <c r="B4446" s="626" t="s">
        <v>10048</v>
      </c>
      <c r="D4446" s="626" t="s">
        <v>10731</v>
      </c>
      <c r="E4446" s="508" t="s">
        <v>1276</v>
      </c>
      <c r="F4446" s="508" t="s">
        <v>350</v>
      </c>
      <c r="G4446" s="626">
        <v>100</v>
      </c>
      <c r="H4446" s="608">
        <f t="shared" si="117"/>
        <v>80</v>
      </c>
      <c r="I4446" s="608">
        <f t="shared" si="118"/>
        <v>20</v>
      </c>
    </row>
    <row r="4447" spans="1:9" ht="15" x14ac:dyDescent="0.2">
      <c r="A4447" s="302">
        <v>679</v>
      </c>
      <c r="B4447" s="626" t="s">
        <v>10049</v>
      </c>
      <c r="D4447" s="626" t="s">
        <v>10732</v>
      </c>
      <c r="E4447" s="508" t="s">
        <v>1276</v>
      </c>
      <c r="F4447" s="508" t="s">
        <v>350</v>
      </c>
      <c r="G4447" s="626">
        <v>100</v>
      </c>
      <c r="H4447" s="608">
        <f t="shared" si="117"/>
        <v>80</v>
      </c>
      <c r="I4447" s="608">
        <f t="shared" si="118"/>
        <v>20</v>
      </c>
    </row>
    <row r="4448" spans="1:9" ht="15" x14ac:dyDescent="0.2">
      <c r="A4448" s="302">
        <v>680</v>
      </c>
      <c r="B4448" s="626" t="s">
        <v>10050</v>
      </c>
      <c r="D4448" s="626" t="s">
        <v>10733</v>
      </c>
      <c r="E4448" s="508" t="s">
        <v>1276</v>
      </c>
      <c r="F4448" s="508" t="s">
        <v>350</v>
      </c>
      <c r="G4448" s="626">
        <v>100</v>
      </c>
      <c r="H4448" s="608">
        <f t="shared" si="117"/>
        <v>80</v>
      </c>
      <c r="I4448" s="608">
        <f t="shared" si="118"/>
        <v>20</v>
      </c>
    </row>
    <row r="4449" spans="1:9" ht="15" x14ac:dyDescent="0.2">
      <c r="A4449" s="302">
        <v>681</v>
      </c>
      <c r="B4449" s="626" t="s">
        <v>10051</v>
      </c>
      <c r="D4449" s="626" t="s">
        <v>4322</v>
      </c>
      <c r="E4449" s="508" t="s">
        <v>1276</v>
      </c>
      <c r="F4449" s="508" t="s">
        <v>350</v>
      </c>
      <c r="G4449" s="626">
        <v>100</v>
      </c>
      <c r="H4449" s="608">
        <f t="shared" si="117"/>
        <v>80</v>
      </c>
      <c r="I4449" s="608">
        <f t="shared" si="118"/>
        <v>20</v>
      </c>
    </row>
    <row r="4450" spans="1:9" ht="15" x14ac:dyDescent="0.2">
      <c r="A4450" s="302">
        <v>682</v>
      </c>
      <c r="B4450" s="626" t="s">
        <v>10052</v>
      </c>
      <c r="D4450" s="626" t="s">
        <v>10734</v>
      </c>
      <c r="E4450" s="508" t="s">
        <v>1276</v>
      </c>
      <c r="F4450" s="508" t="s">
        <v>350</v>
      </c>
      <c r="G4450" s="626">
        <v>100</v>
      </c>
      <c r="H4450" s="608">
        <f t="shared" si="117"/>
        <v>80</v>
      </c>
      <c r="I4450" s="608">
        <f t="shared" si="118"/>
        <v>20</v>
      </c>
    </row>
    <row r="4451" spans="1:9" ht="15" x14ac:dyDescent="0.2">
      <c r="A4451" s="302">
        <v>683</v>
      </c>
      <c r="B4451" s="626" t="s">
        <v>10053</v>
      </c>
      <c r="D4451" s="626" t="s">
        <v>10735</v>
      </c>
      <c r="E4451" s="508" t="s">
        <v>1276</v>
      </c>
      <c r="F4451" s="508" t="s">
        <v>350</v>
      </c>
      <c r="G4451" s="626">
        <v>100</v>
      </c>
      <c r="H4451" s="608">
        <f t="shared" si="117"/>
        <v>80</v>
      </c>
      <c r="I4451" s="608">
        <f t="shared" si="118"/>
        <v>20</v>
      </c>
    </row>
    <row r="4452" spans="1:9" ht="15" x14ac:dyDescent="0.2">
      <c r="A4452" s="302">
        <v>684</v>
      </c>
      <c r="B4452" s="626" t="s">
        <v>4316</v>
      </c>
      <c r="D4452" s="626" t="s">
        <v>10736</v>
      </c>
      <c r="E4452" s="508" t="s">
        <v>1276</v>
      </c>
      <c r="F4452" s="508" t="s">
        <v>350</v>
      </c>
      <c r="G4452" s="626">
        <v>100</v>
      </c>
      <c r="H4452" s="608">
        <f t="shared" si="117"/>
        <v>80</v>
      </c>
      <c r="I4452" s="608">
        <f t="shared" si="118"/>
        <v>20</v>
      </c>
    </row>
    <row r="4453" spans="1:9" ht="15" x14ac:dyDescent="0.2">
      <c r="A4453" s="302">
        <v>685</v>
      </c>
      <c r="B4453" s="626" t="s">
        <v>10054</v>
      </c>
      <c r="D4453" s="626" t="s">
        <v>10737</v>
      </c>
      <c r="E4453" s="508" t="s">
        <v>1276</v>
      </c>
      <c r="F4453" s="508" t="s">
        <v>350</v>
      </c>
      <c r="G4453" s="626">
        <v>100</v>
      </c>
      <c r="H4453" s="608">
        <f t="shared" si="117"/>
        <v>80</v>
      </c>
      <c r="I4453" s="608">
        <f t="shared" si="118"/>
        <v>20</v>
      </c>
    </row>
    <row r="4454" spans="1:9" ht="15" x14ac:dyDescent="0.2">
      <c r="A4454" s="302">
        <v>686</v>
      </c>
      <c r="B4454" s="626" t="s">
        <v>10055</v>
      </c>
      <c r="D4454" s="626" t="s">
        <v>10738</v>
      </c>
      <c r="E4454" s="508" t="s">
        <v>1276</v>
      </c>
      <c r="F4454" s="508" t="s">
        <v>350</v>
      </c>
      <c r="G4454" s="626">
        <v>100</v>
      </c>
      <c r="H4454" s="608">
        <f t="shared" si="117"/>
        <v>80</v>
      </c>
      <c r="I4454" s="608">
        <f t="shared" si="118"/>
        <v>20</v>
      </c>
    </row>
    <row r="4455" spans="1:9" ht="15" x14ac:dyDescent="0.2">
      <c r="A4455" s="302">
        <v>687</v>
      </c>
      <c r="B4455" s="626" t="s">
        <v>10056</v>
      </c>
      <c r="D4455" s="626" t="s">
        <v>10739</v>
      </c>
      <c r="E4455" s="508" t="s">
        <v>1276</v>
      </c>
      <c r="F4455" s="508" t="s">
        <v>350</v>
      </c>
      <c r="G4455" s="626">
        <v>100</v>
      </c>
      <c r="H4455" s="608">
        <f t="shared" si="117"/>
        <v>80</v>
      </c>
      <c r="I4455" s="608">
        <f t="shared" si="118"/>
        <v>20</v>
      </c>
    </row>
    <row r="4456" spans="1:9" ht="15" x14ac:dyDescent="0.2">
      <c r="A4456" s="302">
        <v>688</v>
      </c>
      <c r="B4456" s="626" t="s">
        <v>10057</v>
      </c>
      <c r="D4456" s="626" t="s">
        <v>10740</v>
      </c>
      <c r="E4456" s="508" t="s">
        <v>1276</v>
      </c>
      <c r="F4456" s="508" t="s">
        <v>350</v>
      </c>
      <c r="G4456" s="626">
        <v>100</v>
      </c>
      <c r="H4456" s="608">
        <f t="shared" si="117"/>
        <v>80</v>
      </c>
      <c r="I4456" s="608">
        <f t="shared" si="118"/>
        <v>20</v>
      </c>
    </row>
    <row r="4457" spans="1:9" ht="15" x14ac:dyDescent="0.2">
      <c r="A4457" s="302">
        <v>689</v>
      </c>
      <c r="B4457" s="626" t="s">
        <v>10058</v>
      </c>
      <c r="D4457" s="626" t="s">
        <v>10741</v>
      </c>
      <c r="E4457" s="508" t="s">
        <v>1276</v>
      </c>
      <c r="F4457" s="508" t="s">
        <v>350</v>
      </c>
      <c r="G4457" s="626">
        <v>100</v>
      </c>
      <c r="H4457" s="608">
        <f t="shared" si="117"/>
        <v>80</v>
      </c>
      <c r="I4457" s="608">
        <f t="shared" si="118"/>
        <v>20</v>
      </c>
    </row>
    <row r="4458" spans="1:9" ht="15" x14ac:dyDescent="0.2">
      <c r="A4458" s="302">
        <v>690</v>
      </c>
      <c r="B4458" s="626" t="s">
        <v>10059</v>
      </c>
      <c r="D4458" s="626" t="s">
        <v>10742</v>
      </c>
      <c r="E4458" s="508" t="s">
        <v>1276</v>
      </c>
      <c r="F4458" s="508" t="s">
        <v>350</v>
      </c>
      <c r="G4458" s="626">
        <v>100</v>
      </c>
      <c r="H4458" s="608">
        <f t="shared" si="117"/>
        <v>80</v>
      </c>
      <c r="I4458" s="608">
        <f t="shared" si="118"/>
        <v>20</v>
      </c>
    </row>
    <row r="4459" spans="1:9" ht="15" x14ac:dyDescent="0.2">
      <c r="A4459" s="302">
        <v>691</v>
      </c>
      <c r="B4459" s="626" t="s">
        <v>10060</v>
      </c>
      <c r="D4459" s="626" t="s">
        <v>10743</v>
      </c>
      <c r="E4459" s="508" t="s">
        <v>1276</v>
      </c>
      <c r="F4459" s="508" t="s">
        <v>350</v>
      </c>
      <c r="G4459" s="626">
        <v>100</v>
      </c>
      <c r="H4459" s="608">
        <f t="shared" si="117"/>
        <v>80</v>
      </c>
      <c r="I4459" s="608">
        <f t="shared" si="118"/>
        <v>20</v>
      </c>
    </row>
    <row r="4460" spans="1:9" ht="15" x14ac:dyDescent="0.2">
      <c r="A4460" s="302">
        <v>692</v>
      </c>
      <c r="B4460" s="626" t="s">
        <v>10061</v>
      </c>
      <c r="D4460" s="626" t="s">
        <v>10744</v>
      </c>
      <c r="E4460" s="508" t="s">
        <v>1276</v>
      </c>
      <c r="F4460" s="508" t="s">
        <v>350</v>
      </c>
      <c r="G4460" s="626">
        <v>100</v>
      </c>
      <c r="H4460" s="608">
        <f t="shared" si="117"/>
        <v>80</v>
      </c>
      <c r="I4460" s="608">
        <f t="shared" si="118"/>
        <v>20</v>
      </c>
    </row>
    <row r="4461" spans="1:9" ht="15" x14ac:dyDescent="0.2">
      <c r="A4461" s="302">
        <v>693</v>
      </c>
      <c r="B4461" s="626" t="s">
        <v>10062</v>
      </c>
      <c r="D4461" s="626" t="s">
        <v>10745</v>
      </c>
      <c r="E4461" s="508" t="s">
        <v>1276</v>
      </c>
      <c r="F4461" s="508" t="s">
        <v>350</v>
      </c>
      <c r="G4461" s="626">
        <v>100</v>
      </c>
      <c r="H4461" s="608">
        <f t="shared" si="117"/>
        <v>80</v>
      </c>
      <c r="I4461" s="608">
        <f t="shared" si="118"/>
        <v>20</v>
      </c>
    </row>
    <row r="4462" spans="1:9" ht="15" x14ac:dyDescent="0.2">
      <c r="A4462" s="302">
        <v>694</v>
      </c>
      <c r="B4462" s="626" t="s">
        <v>10063</v>
      </c>
      <c r="D4462" s="626" t="s">
        <v>10746</v>
      </c>
      <c r="E4462" s="508" t="s">
        <v>1276</v>
      </c>
      <c r="F4462" s="508" t="s">
        <v>350</v>
      </c>
      <c r="G4462" s="626">
        <v>100</v>
      </c>
      <c r="H4462" s="608">
        <f t="shared" si="117"/>
        <v>80</v>
      </c>
      <c r="I4462" s="608">
        <f t="shared" si="118"/>
        <v>20</v>
      </c>
    </row>
    <row r="4463" spans="1:9" ht="15" x14ac:dyDescent="0.2">
      <c r="A4463" s="302">
        <v>695</v>
      </c>
      <c r="B4463" s="626" t="s">
        <v>10064</v>
      </c>
      <c r="D4463" s="626" t="s">
        <v>10747</v>
      </c>
      <c r="E4463" s="508" t="s">
        <v>1276</v>
      </c>
      <c r="F4463" s="508" t="s">
        <v>350</v>
      </c>
      <c r="G4463" s="626">
        <v>100</v>
      </c>
      <c r="H4463" s="608">
        <f t="shared" si="117"/>
        <v>80</v>
      </c>
      <c r="I4463" s="608">
        <f t="shared" si="118"/>
        <v>20</v>
      </c>
    </row>
    <row r="4464" spans="1:9" ht="15" x14ac:dyDescent="0.2">
      <c r="A4464" s="302">
        <v>696</v>
      </c>
      <c r="B4464" s="626" t="s">
        <v>10065</v>
      </c>
      <c r="D4464" s="626" t="s">
        <v>10748</v>
      </c>
      <c r="E4464" s="508" t="s">
        <v>1276</v>
      </c>
      <c r="F4464" s="508" t="s">
        <v>350</v>
      </c>
      <c r="G4464" s="626">
        <v>100</v>
      </c>
      <c r="H4464" s="608">
        <f t="shared" si="117"/>
        <v>80</v>
      </c>
      <c r="I4464" s="608">
        <f t="shared" si="118"/>
        <v>20</v>
      </c>
    </row>
    <row r="4465" spans="1:9" ht="15" x14ac:dyDescent="0.2">
      <c r="A4465" s="302">
        <v>697</v>
      </c>
      <c r="B4465" s="626" t="s">
        <v>10066</v>
      </c>
      <c r="D4465" s="626" t="s">
        <v>10749</v>
      </c>
      <c r="E4465" s="508" t="s">
        <v>1276</v>
      </c>
      <c r="F4465" s="508" t="s">
        <v>350</v>
      </c>
      <c r="G4465" s="626">
        <v>100</v>
      </c>
      <c r="H4465" s="608">
        <f t="shared" si="117"/>
        <v>80</v>
      </c>
      <c r="I4465" s="608">
        <f t="shared" si="118"/>
        <v>20</v>
      </c>
    </row>
    <row r="4466" spans="1:9" ht="15" x14ac:dyDescent="0.2">
      <c r="A4466" s="302">
        <v>698</v>
      </c>
      <c r="B4466" s="626" t="s">
        <v>10067</v>
      </c>
      <c r="D4466" s="626" t="s">
        <v>10750</v>
      </c>
      <c r="E4466" s="508" t="s">
        <v>1276</v>
      </c>
      <c r="F4466" s="508" t="s">
        <v>350</v>
      </c>
      <c r="G4466" s="626">
        <v>100</v>
      </c>
      <c r="H4466" s="608">
        <f t="shared" si="117"/>
        <v>80</v>
      </c>
      <c r="I4466" s="608">
        <f t="shared" si="118"/>
        <v>20</v>
      </c>
    </row>
    <row r="4467" spans="1:9" ht="15" x14ac:dyDescent="0.2">
      <c r="A4467" s="302">
        <v>699</v>
      </c>
      <c r="B4467" s="626" t="s">
        <v>10068</v>
      </c>
      <c r="D4467" s="626" t="s">
        <v>10751</v>
      </c>
      <c r="E4467" s="508" t="s">
        <v>1276</v>
      </c>
      <c r="F4467" s="508" t="s">
        <v>350</v>
      </c>
      <c r="G4467" s="626">
        <v>100</v>
      </c>
      <c r="H4467" s="608">
        <f t="shared" si="117"/>
        <v>80</v>
      </c>
      <c r="I4467" s="608">
        <f t="shared" si="118"/>
        <v>20</v>
      </c>
    </row>
    <row r="4468" spans="1:9" ht="15" x14ac:dyDescent="0.2">
      <c r="A4468" s="302">
        <v>700</v>
      </c>
      <c r="B4468" s="626" t="s">
        <v>10069</v>
      </c>
      <c r="D4468" s="626" t="s">
        <v>10752</v>
      </c>
      <c r="E4468" s="508" t="s">
        <v>1276</v>
      </c>
      <c r="F4468" s="508" t="s">
        <v>350</v>
      </c>
      <c r="G4468" s="626">
        <v>100</v>
      </c>
      <c r="H4468" s="608">
        <f t="shared" si="117"/>
        <v>80</v>
      </c>
      <c r="I4468" s="608">
        <f t="shared" si="118"/>
        <v>20</v>
      </c>
    </row>
    <row r="4469" spans="1:9" ht="15" x14ac:dyDescent="0.2">
      <c r="A4469" s="302">
        <v>701</v>
      </c>
      <c r="B4469" s="626" t="s">
        <v>10070</v>
      </c>
      <c r="D4469" s="626" t="s">
        <v>10753</v>
      </c>
      <c r="E4469" s="508" t="s">
        <v>1276</v>
      </c>
      <c r="F4469" s="508" t="s">
        <v>350</v>
      </c>
      <c r="G4469" s="626">
        <v>100</v>
      </c>
      <c r="H4469" s="608">
        <f t="shared" si="117"/>
        <v>80</v>
      </c>
      <c r="I4469" s="608">
        <f t="shared" si="118"/>
        <v>20</v>
      </c>
    </row>
    <row r="4470" spans="1:9" ht="15" x14ac:dyDescent="0.2">
      <c r="A4470" s="302">
        <v>702</v>
      </c>
      <c r="B4470" s="626" t="s">
        <v>10071</v>
      </c>
      <c r="D4470" s="626" t="s">
        <v>10754</v>
      </c>
      <c r="E4470" s="508" t="s">
        <v>1276</v>
      </c>
      <c r="F4470" s="508" t="s">
        <v>350</v>
      </c>
      <c r="G4470" s="626">
        <v>100</v>
      </c>
      <c r="H4470" s="608">
        <f t="shared" si="117"/>
        <v>80</v>
      </c>
      <c r="I4470" s="608">
        <f t="shared" si="118"/>
        <v>20</v>
      </c>
    </row>
    <row r="4471" spans="1:9" ht="15" x14ac:dyDescent="0.2">
      <c r="A4471" s="302">
        <v>703</v>
      </c>
      <c r="B4471" s="626" t="s">
        <v>10072</v>
      </c>
      <c r="D4471" s="626" t="s">
        <v>10755</v>
      </c>
      <c r="E4471" s="508" t="s">
        <v>1276</v>
      </c>
      <c r="F4471" s="508" t="s">
        <v>350</v>
      </c>
      <c r="G4471" s="626">
        <v>100</v>
      </c>
      <c r="H4471" s="608">
        <f t="shared" si="117"/>
        <v>80</v>
      </c>
      <c r="I4471" s="608">
        <f t="shared" si="118"/>
        <v>20</v>
      </c>
    </row>
    <row r="4472" spans="1:9" ht="15" x14ac:dyDescent="0.2">
      <c r="A4472" s="302">
        <v>704</v>
      </c>
      <c r="B4472" s="626" t="s">
        <v>10073</v>
      </c>
      <c r="D4472" s="626" t="s">
        <v>10756</v>
      </c>
      <c r="E4472" s="508" t="s">
        <v>1276</v>
      </c>
      <c r="F4472" s="508" t="s">
        <v>350</v>
      </c>
      <c r="G4472" s="626">
        <v>100</v>
      </c>
      <c r="H4472" s="608">
        <f t="shared" si="117"/>
        <v>80</v>
      </c>
      <c r="I4472" s="608">
        <f t="shared" si="118"/>
        <v>20</v>
      </c>
    </row>
    <row r="4473" spans="1:9" ht="15" x14ac:dyDescent="0.2">
      <c r="A4473" s="302">
        <v>705</v>
      </c>
      <c r="B4473" s="626" t="s">
        <v>10074</v>
      </c>
      <c r="D4473" s="626" t="s">
        <v>10757</v>
      </c>
      <c r="E4473" s="508" t="s">
        <v>1276</v>
      </c>
      <c r="F4473" s="508" t="s">
        <v>350</v>
      </c>
      <c r="G4473" s="626">
        <v>100</v>
      </c>
      <c r="H4473" s="608">
        <f t="shared" si="117"/>
        <v>80</v>
      </c>
      <c r="I4473" s="608">
        <f t="shared" si="118"/>
        <v>20</v>
      </c>
    </row>
    <row r="4474" spans="1:9" ht="15" x14ac:dyDescent="0.2">
      <c r="A4474" s="302">
        <v>706</v>
      </c>
      <c r="B4474" s="626" t="s">
        <v>10075</v>
      </c>
      <c r="D4474" s="626" t="s">
        <v>10758</v>
      </c>
      <c r="E4474" s="508" t="s">
        <v>1276</v>
      </c>
      <c r="F4474" s="508" t="s">
        <v>350</v>
      </c>
      <c r="G4474" s="626">
        <v>100</v>
      </c>
      <c r="H4474" s="608">
        <f t="shared" si="117"/>
        <v>80</v>
      </c>
      <c r="I4474" s="608">
        <f t="shared" si="118"/>
        <v>20</v>
      </c>
    </row>
    <row r="4475" spans="1:9" ht="15" x14ac:dyDescent="0.2">
      <c r="A4475" s="302">
        <v>707</v>
      </c>
      <c r="B4475" s="626" t="s">
        <v>10076</v>
      </c>
      <c r="D4475" s="626" t="s">
        <v>10759</v>
      </c>
      <c r="E4475" s="508" t="s">
        <v>1276</v>
      </c>
      <c r="F4475" s="508" t="s">
        <v>350</v>
      </c>
      <c r="G4475" s="626">
        <v>100</v>
      </c>
      <c r="H4475" s="608">
        <f t="shared" si="117"/>
        <v>80</v>
      </c>
      <c r="I4475" s="608">
        <f t="shared" si="118"/>
        <v>20</v>
      </c>
    </row>
    <row r="4476" spans="1:9" ht="15" x14ac:dyDescent="0.2">
      <c r="A4476" s="302">
        <v>708</v>
      </c>
      <c r="B4476" s="626" t="s">
        <v>10077</v>
      </c>
      <c r="D4476" s="626" t="s">
        <v>4271</v>
      </c>
      <c r="E4476" s="508" t="s">
        <v>1276</v>
      </c>
      <c r="F4476" s="508" t="s">
        <v>350</v>
      </c>
      <c r="G4476" s="626">
        <v>100</v>
      </c>
      <c r="H4476" s="608">
        <f t="shared" si="117"/>
        <v>80</v>
      </c>
      <c r="I4476" s="608">
        <f t="shared" si="118"/>
        <v>20</v>
      </c>
    </row>
    <row r="4477" spans="1:9" ht="15" x14ac:dyDescent="0.2">
      <c r="A4477" s="302">
        <v>709</v>
      </c>
      <c r="B4477" s="626" t="s">
        <v>10078</v>
      </c>
      <c r="D4477" s="626" t="s">
        <v>10760</v>
      </c>
      <c r="E4477" s="508" t="s">
        <v>1276</v>
      </c>
      <c r="F4477" s="508" t="s">
        <v>350</v>
      </c>
      <c r="G4477" s="626">
        <v>100</v>
      </c>
      <c r="H4477" s="608">
        <f t="shared" si="117"/>
        <v>80</v>
      </c>
      <c r="I4477" s="608">
        <f t="shared" si="118"/>
        <v>20</v>
      </c>
    </row>
    <row r="4478" spans="1:9" ht="15" x14ac:dyDescent="0.2">
      <c r="A4478" s="302">
        <v>710</v>
      </c>
      <c r="B4478" s="626" t="s">
        <v>10079</v>
      </c>
      <c r="D4478" s="626" t="s">
        <v>4267</v>
      </c>
      <c r="E4478" s="508" t="s">
        <v>1276</v>
      </c>
      <c r="F4478" s="508" t="s">
        <v>350</v>
      </c>
      <c r="G4478" s="626">
        <v>100</v>
      </c>
      <c r="H4478" s="608">
        <f t="shared" si="117"/>
        <v>80</v>
      </c>
      <c r="I4478" s="608">
        <f t="shared" si="118"/>
        <v>20</v>
      </c>
    </row>
    <row r="4479" spans="1:9" ht="15" x14ac:dyDescent="0.2">
      <c r="A4479" s="302">
        <v>711</v>
      </c>
      <c r="B4479" s="626" t="s">
        <v>10080</v>
      </c>
      <c r="D4479" s="626" t="s">
        <v>4264</v>
      </c>
      <c r="E4479" s="508" t="s">
        <v>1276</v>
      </c>
      <c r="F4479" s="508" t="s">
        <v>350</v>
      </c>
      <c r="G4479" s="626">
        <v>100</v>
      </c>
      <c r="H4479" s="608">
        <f t="shared" si="117"/>
        <v>80</v>
      </c>
      <c r="I4479" s="608">
        <f t="shared" si="118"/>
        <v>20</v>
      </c>
    </row>
    <row r="4480" spans="1:9" ht="15" x14ac:dyDescent="0.2">
      <c r="A4480" s="302">
        <v>712</v>
      </c>
      <c r="B4480" s="626" t="s">
        <v>10081</v>
      </c>
      <c r="D4480" s="626" t="s">
        <v>4261</v>
      </c>
      <c r="E4480" s="508" t="s">
        <v>1276</v>
      </c>
      <c r="F4480" s="508" t="s">
        <v>350</v>
      </c>
      <c r="G4480" s="626">
        <v>100</v>
      </c>
      <c r="H4480" s="608">
        <f t="shared" si="117"/>
        <v>80</v>
      </c>
      <c r="I4480" s="608">
        <f t="shared" si="118"/>
        <v>20</v>
      </c>
    </row>
    <row r="4481" spans="1:9" ht="15" x14ac:dyDescent="0.2">
      <c r="A4481" s="302">
        <v>713</v>
      </c>
      <c r="B4481" s="626" t="s">
        <v>10082</v>
      </c>
      <c r="D4481" s="626" t="s">
        <v>10761</v>
      </c>
      <c r="E4481" s="508" t="s">
        <v>1276</v>
      </c>
      <c r="F4481" s="508" t="s">
        <v>350</v>
      </c>
      <c r="G4481" s="626">
        <v>100</v>
      </c>
      <c r="H4481" s="608">
        <f t="shared" si="117"/>
        <v>80</v>
      </c>
      <c r="I4481" s="608">
        <f t="shared" si="118"/>
        <v>20</v>
      </c>
    </row>
    <row r="4482" spans="1:9" ht="15" x14ac:dyDescent="0.2">
      <c r="A4482" s="302">
        <v>714</v>
      </c>
      <c r="B4482" s="626" t="s">
        <v>10083</v>
      </c>
      <c r="D4482" s="626" t="s">
        <v>4256</v>
      </c>
      <c r="E4482" s="508" t="s">
        <v>1276</v>
      </c>
      <c r="F4482" s="508" t="s">
        <v>350</v>
      </c>
      <c r="G4482" s="626">
        <v>100</v>
      </c>
      <c r="H4482" s="608">
        <f t="shared" si="117"/>
        <v>80</v>
      </c>
      <c r="I4482" s="608">
        <f t="shared" si="118"/>
        <v>20</v>
      </c>
    </row>
    <row r="4483" spans="1:9" ht="15" x14ac:dyDescent="0.2">
      <c r="A4483" s="302">
        <v>715</v>
      </c>
      <c r="B4483" s="626" t="s">
        <v>10084</v>
      </c>
      <c r="D4483" s="626" t="s">
        <v>4254</v>
      </c>
      <c r="E4483" s="508" t="s">
        <v>1276</v>
      </c>
      <c r="F4483" s="508" t="s">
        <v>350</v>
      </c>
      <c r="G4483" s="626">
        <v>100</v>
      </c>
      <c r="H4483" s="608">
        <f t="shared" si="117"/>
        <v>80</v>
      </c>
      <c r="I4483" s="608">
        <f t="shared" si="118"/>
        <v>20</v>
      </c>
    </row>
    <row r="4484" spans="1:9" ht="15" x14ac:dyDescent="0.2">
      <c r="A4484" s="302">
        <v>716</v>
      </c>
      <c r="B4484" s="626" t="s">
        <v>10085</v>
      </c>
      <c r="D4484" s="626" t="s">
        <v>4252</v>
      </c>
      <c r="E4484" s="508" t="s">
        <v>1276</v>
      </c>
      <c r="F4484" s="508" t="s">
        <v>350</v>
      </c>
      <c r="G4484" s="626">
        <v>100</v>
      </c>
      <c r="H4484" s="608">
        <f t="shared" si="117"/>
        <v>80</v>
      </c>
      <c r="I4484" s="608">
        <f t="shared" si="118"/>
        <v>20</v>
      </c>
    </row>
    <row r="4485" spans="1:9" ht="15" x14ac:dyDescent="0.2">
      <c r="A4485" s="302">
        <v>717</v>
      </c>
      <c r="B4485" s="626" t="s">
        <v>10086</v>
      </c>
      <c r="D4485" s="626" t="s">
        <v>4250</v>
      </c>
      <c r="E4485" s="508" t="s">
        <v>1276</v>
      </c>
      <c r="F4485" s="508" t="s">
        <v>350</v>
      </c>
      <c r="G4485" s="626">
        <v>100</v>
      </c>
      <c r="H4485" s="608">
        <f t="shared" si="117"/>
        <v>80</v>
      </c>
      <c r="I4485" s="608">
        <f t="shared" si="118"/>
        <v>20</v>
      </c>
    </row>
    <row r="4486" spans="1:9" ht="15" x14ac:dyDescent="0.2">
      <c r="A4486" s="302">
        <v>718</v>
      </c>
      <c r="B4486" s="626" t="s">
        <v>10087</v>
      </c>
      <c r="D4486" s="626" t="s">
        <v>4247</v>
      </c>
      <c r="E4486" s="508" t="s">
        <v>1276</v>
      </c>
      <c r="F4486" s="508" t="s">
        <v>350</v>
      </c>
      <c r="G4486" s="626">
        <v>100</v>
      </c>
      <c r="H4486" s="608">
        <f t="shared" si="117"/>
        <v>80</v>
      </c>
      <c r="I4486" s="608">
        <f t="shared" si="118"/>
        <v>20</v>
      </c>
    </row>
    <row r="4487" spans="1:9" ht="15" x14ac:dyDescent="0.2">
      <c r="A4487" s="302">
        <v>719</v>
      </c>
      <c r="B4487" s="626" t="s">
        <v>10088</v>
      </c>
      <c r="D4487" s="626" t="s">
        <v>10762</v>
      </c>
      <c r="E4487" s="508" t="s">
        <v>1276</v>
      </c>
      <c r="F4487" s="508" t="s">
        <v>350</v>
      </c>
      <c r="G4487" s="626">
        <v>100</v>
      </c>
      <c r="H4487" s="608">
        <f t="shared" si="117"/>
        <v>80</v>
      </c>
      <c r="I4487" s="608">
        <f t="shared" si="118"/>
        <v>20</v>
      </c>
    </row>
    <row r="4488" spans="1:9" ht="15" x14ac:dyDescent="0.2">
      <c r="A4488" s="302">
        <v>720</v>
      </c>
      <c r="B4488" s="626" t="s">
        <v>10089</v>
      </c>
      <c r="D4488" s="626" t="s">
        <v>10763</v>
      </c>
      <c r="E4488" s="508" t="s">
        <v>1276</v>
      </c>
      <c r="F4488" s="508" t="s">
        <v>350</v>
      </c>
      <c r="G4488" s="626">
        <v>100</v>
      </c>
      <c r="H4488" s="608">
        <f t="shared" ref="H4488:H4551" si="119">G4488-I4488</f>
        <v>80</v>
      </c>
      <c r="I4488" s="608">
        <f t="shared" ref="I4488:I4551" si="120">G4488*0.2</f>
        <v>20</v>
      </c>
    </row>
    <row r="4489" spans="1:9" ht="15" x14ac:dyDescent="0.2">
      <c r="A4489" s="302">
        <v>721</v>
      </c>
      <c r="B4489" s="626" t="s">
        <v>10090</v>
      </c>
      <c r="D4489" s="626" t="s">
        <v>4240</v>
      </c>
      <c r="E4489" s="508" t="s">
        <v>1276</v>
      </c>
      <c r="F4489" s="508" t="s">
        <v>350</v>
      </c>
      <c r="G4489" s="626">
        <v>100</v>
      </c>
      <c r="H4489" s="608">
        <f t="shared" si="119"/>
        <v>80</v>
      </c>
      <c r="I4489" s="608">
        <f t="shared" si="120"/>
        <v>20</v>
      </c>
    </row>
    <row r="4490" spans="1:9" ht="15" x14ac:dyDescent="0.2">
      <c r="A4490" s="302">
        <v>722</v>
      </c>
      <c r="B4490" s="626" t="s">
        <v>10091</v>
      </c>
      <c r="D4490" s="626" t="s">
        <v>4237</v>
      </c>
      <c r="E4490" s="508" t="s">
        <v>1276</v>
      </c>
      <c r="F4490" s="508" t="s">
        <v>350</v>
      </c>
      <c r="G4490" s="626">
        <v>100</v>
      </c>
      <c r="H4490" s="608">
        <f t="shared" si="119"/>
        <v>80</v>
      </c>
      <c r="I4490" s="608">
        <f t="shared" si="120"/>
        <v>20</v>
      </c>
    </row>
    <row r="4491" spans="1:9" ht="15" x14ac:dyDescent="0.2">
      <c r="A4491" s="302">
        <v>723</v>
      </c>
      <c r="B4491" s="626" t="s">
        <v>10092</v>
      </c>
      <c r="D4491" s="626" t="s">
        <v>4235</v>
      </c>
      <c r="E4491" s="508" t="s">
        <v>1276</v>
      </c>
      <c r="F4491" s="508" t="s">
        <v>350</v>
      </c>
      <c r="G4491" s="626">
        <v>100</v>
      </c>
      <c r="H4491" s="608">
        <f t="shared" si="119"/>
        <v>80</v>
      </c>
      <c r="I4491" s="608">
        <f t="shared" si="120"/>
        <v>20</v>
      </c>
    </row>
    <row r="4492" spans="1:9" ht="15" x14ac:dyDescent="0.2">
      <c r="A4492" s="302">
        <v>724</v>
      </c>
      <c r="B4492" s="626" t="s">
        <v>10093</v>
      </c>
      <c r="D4492" s="626" t="s">
        <v>10764</v>
      </c>
      <c r="E4492" s="508" t="s">
        <v>1276</v>
      </c>
      <c r="F4492" s="508" t="s">
        <v>350</v>
      </c>
      <c r="G4492" s="626">
        <v>100</v>
      </c>
      <c r="H4492" s="608">
        <f t="shared" si="119"/>
        <v>80</v>
      </c>
      <c r="I4492" s="608">
        <f t="shared" si="120"/>
        <v>20</v>
      </c>
    </row>
    <row r="4493" spans="1:9" ht="15" x14ac:dyDescent="0.2">
      <c r="A4493" s="302">
        <v>725</v>
      </c>
      <c r="B4493" s="626" t="s">
        <v>10094</v>
      </c>
      <c r="D4493" s="626" t="s">
        <v>10765</v>
      </c>
      <c r="E4493" s="508" t="s">
        <v>1276</v>
      </c>
      <c r="F4493" s="508" t="s">
        <v>350</v>
      </c>
      <c r="G4493" s="626">
        <v>100</v>
      </c>
      <c r="H4493" s="608">
        <f t="shared" si="119"/>
        <v>80</v>
      </c>
      <c r="I4493" s="608">
        <f t="shared" si="120"/>
        <v>20</v>
      </c>
    </row>
    <row r="4494" spans="1:9" ht="15" x14ac:dyDescent="0.2">
      <c r="A4494" s="302">
        <v>726</v>
      </c>
      <c r="B4494" s="626" t="s">
        <v>10095</v>
      </c>
      <c r="D4494" s="626" t="s">
        <v>10766</v>
      </c>
      <c r="E4494" s="508" t="s">
        <v>1276</v>
      </c>
      <c r="F4494" s="508" t="s">
        <v>350</v>
      </c>
      <c r="G4494" s="626">
        <v>100</v>
      </c>
      <c r="H4494" s="608">
        <f t="shared" si="119"/>
        <v>80</v>
      </c>
      <c r="I4494" s="608">
        <f t="shared" si="120"/>
        <v>20</v>
      </c>
    </row>
    <row r="4495" spans="1:9" ht="15" x14ac:dyDescent="0.2">
      <c r="A4495" s="302">
        <v>727</v>
      </c>
      <c r="B4495" s="626" t="s">
        <v>10096</v>
      </c>
      <c r="D4495" s="626" t="s">
        <v>10767</v>
      </c>
      <c r="E4495" s="508" t="s">
        <v>1276</v>
      </c>
      <c r="F4495" s="508" t="s">
        <v>350</v>
      </c>
      <c r="G4495" s="626">
        <v>100</v>
      </c>
      <c r="H4495" s="608">
        <f t="shared" si="119"/>
        <v>80</v>
      </c>
      <c r="I4495" s="608">
        <f t="shared" si="120"/>
        <v>20</v>
      </c>
    </row>
    <row r="4496" spans="1:9" ht="15" x14ac:dyDescent="0.2">
      <c r="A4496" s="302">
        <v>728</v>
      </c>
      <c r="B4496" s="626" t="s">
        <v>10097</v>
      </c>
      <c r="D4496" s="626" t="s">
        <v>10768</v>
      </c>
      <c r="E4496" s="508" t="s">
        <v>1276</v>
      </c>
      <c r="F4496" s="508" t="s">
        <v>350</v>
      </c>
      <c r="G4496" s="626">
        <v>100</v>
      </c>
      <c r="H4496" s="608">
        <f t="shared" si="119"/>
        <v>80</v>
      </c>
      <c r="I4496" s="608">
        <f t="shared" si="120"/>
        <v>20</v>
      </c>
    </row>
    <row r="4497" spans="1:9" ht="15" x14ac:dyDescent="0.2">
      <c r="A4497" s="302">
        <v>729</v>
      </c>
      <c r="B4497" s="626" t="s">
        <v>10098</v>
      </c>
      <c r="D4497" s="626" t="s">
        <v>10769</v>
      </c>
      <c r="E4497" s="508" t="s">
        <v>1276</v>
      </c>
      <c r="F4497" s="508" t="s">
        <v>350</v>
      </c>
      <c r="G4497" s="626">
        <v>100</v>
      </c>
      <c r="H4497" s="608">
        <f t="shared" si="119"/>
        <v>80</v>
      </c>
      <c r="I4497" s="608">
        <f t="shared" si="120"/>
        <v>20</v>
      </c>
    </row>
    <row r="4498" spans="1:9" ht="15" x14ac:dyDescent="0.2">
      <c r="A4498" s="302">
        <v>730</v>
      </c>
      <c r="B4498" s="626" t="s">
        <v>10099</v>
      </c>
      <c r="D4498" s="626" t="s">
        <v>10770</v>
      </c>
      <c r="E4498" s="508" t="s">
        <v>1276</v>
      </c>
      <c r="F4498" s="508" t="s">
        <v>350</v>
      </c>
      <c r="G4498" s="626">
        <v>100</v>
      </c>
      <c r="H4498" s="608">
        <f t="shared" si="119"/>
        <v>80</v>
      </c>
      <c r="I4498" s="608">
        <f t="shared" si="120"/>
        <v>20</v>
      </c>
    </row>
    <row r="4499" spans="1:9" ht="15" x14ac:dyDescent="0.2">
      <c r="A4499" s="302">
        <v>731</v>
      </c>
      <c r="B4499" s="626" t="s">
        <v>10100</v>
      </c>
      <c r="D4499" s="626" t="s">
        <v>10771</v>
      </c>
      <c r="E4499" s="508" t="s">
        <v>1276</v>
      </c>
      <c r="F4499" s="508" t="s">
        <v>350</v>
      </c>
      <c r="G4499" s="626">
        <v>100</v>
      </c>
      <c r="H4499" s="608">
        <f t="shared" si="119"/>
        <v>80</v>
      </c>
      <c r="I4499" s="608">
        <f t="shared" si="120"/>
        <v>20</v>
      </c>
    </row>
    <row r="4500" spans="1:9" ht="15" x14ac:dyDescent="0.2">
      <c r="A4500" s="302">
        <v>732</v>
      </c>
      <c r="B4500" s="626" t="s">
        <v>10101</v>
      </c>
      <c r="D4500" s="626" t="s">
        <v>10772</v>
      </c>
      <c r="E4500" s="508" t="s">
        <v>1276</v>
      </c>
      <c r="F4500" s="508" t="s">
        <v>350</v>
      </c>
      <c r="G4500" s="626">
        <v>100</v>
      </c>
      <c r="H4500" s="608">
        <f t="shared" si="119"/>
        <v>80</v>
      </c>
      <c r="I4500" s="608">
        <f t="shared" si="120"/>
        <v>20</v>
      </c>
    </row>
    <row r="4501" spans="1:9" ht="15" x14ac:dyDescent="0.2">
      <c r="A4501" s="302">
        <v>733</v>
      </c>
      <c r="B4501" s="626" t="s">
        <v>10102</v>
      </c>
      <c r="D4501" s="626" t="s">
        <v>10773</v>
      </c>
      <c r="E4501" s="508" t="s">
        <v>1276</v>
      </c>
      <c r="F4501" s="508" t="s">
        <v>350</v>
      </c>
      <c r="G4501" s="626">
        <v>100</v>
      </c>
      <c r="H4501" s="608">
        <f t="shared" si="119"/>
        <v>80</v>
      </c>
      <c r="I4501" s="608">
        <f t="shared" si="120"/>
        <v>20</v>
      </c>
    </row>
    <row r="4502" spans="1:9" ht="15" x14ac:dyDescent="0.2">
      <c r="A4502" s="302">
        <v>734</v>
      </c>
      <c r="B4502" s="626" t="s">
        <v>10103</v>
      </c>
      <c r="D4502" s="626" t="s">
        <v>10774</v>
      </c>
      <c r="E4502" s="508" t="s">
        <v>1276</v>
      </c>
      <c r="F4502" s="508" t="s">
        <v>350</v>
      </c>
      <c r="G4502" s="626">
        <v>100</v>
      </c>
      <c r="H4502" s="608">
        <f t="shared" si="119"/>
        <v>80</v>
      </c>
      <c r="I4502" s="608">
        <f t="shared" si="120"/>
        <v>20</v>
      </c>
    </row>
    <row r="4503" spans="1:9" ht="15" x14ac:dyDescent="0.2">
      <c r="A4503" s="302">
        <v>735</v>
      </c>
      <c r="B4503" s="626" t="s">
        <v>10104</v>
      </c>
      <c r="D4503" s="626" t="s">
        <v>10775</v>
      </c>
      <c r="E4503" s="508" t="s">
        <v>1276</v>
      </c>
      <c r="F4503" s="508" t="s">
        <v>350</v>
      </c>
      <c r="G4503" s="626">
        <v>100</v>
      </c>
      <c r="H4503" s="608">
        <f t="shared" si="119"/>
        <v>80</v>
      </c>
      <c r="I4503" s="608">
        <f t="shared" si="120"/>
        <v>20</v>
      </c>
    </row>
    <row r="4504" spans="1:9" ht="15" x14ac:dyDescent="0.2">
      <c r="A4504" s="302">
        <v>736</v>
      </c>
      <c r="B4504" s="626" t="s">
        <v>10105</v>
      </c>
      <c r="D4504" s="626" t="s">
        <v>10776</v>
      </c>
      <c r="E4504" s="508" t="s">
        <v>1276</v>
      </c>
      <c r="F4504" s="508" t="s">
        <v>350</v>
      </c>
      <c r="G4504" s="626">
        <v>100</v>
      </c>
      <c r="H4504" s="608">
        <f t="shared" si="119"/>
        <v>80</v>
      </c>
      <c r="I4504" s="608">
        <f t="shared" si="120"/>
        <v>20</v>
      </c>
    </row>
    <row r="4505" spans="1:9" ht="15" x14ac:dyDescent="0.2">
      <c r="A4505" s="302">
        <v>737</v>
      </c>
      <c r="B4505" s="626" t="s">
        <v>10106</v>
      </c>
      <c r="D4505" s="626" t="s">
        <v>10777</v>
      </c>
      <c r="E4505" s="508" t="s">
        <v>1276</v>
      </c>
      <c r="F4505" s="508" t="s">
        <v>350</v>
      </c>
      <c r="G4505" s="626">
        <v>100</v>
      </c>
      <c r="H4505" s="608">
        <f t="shared" si="119"/>
        <v>80</v>
      </c>
      <c r="I4505" s="608">
        <f t="shared" si="120"/>
        <v>20</v>
      </c>
    </row>
    <row r="4506" spans="1:9" ht="15" x14ac:dyDescent="0.2">
      <c r="A4506" s="302">
        <v>738</v>
      </c>
      <c r="B4506" s="626" t="s">
        <v>10107</v>
      </c>
      <c r="D4506" s="626" t="s">
        <v>10778</v>
      </c>
      <c r="E4506" s="508" t="s">
        <v>1276</v>
      </c>
      <c r="F4506" s="508" t="s">
        <v>350</v>
      </c>
      <c r="G4506" s="626">
        <v>100</v>
      </c>
      <c r="H4506" s="608">
        <f t="shared" si="119"/>
        <v>80</v>
      </c>
      <c r="I4506" s="608">
        <f t="shared" si="120"/>
        <v>20</v>
      </c>
    </row>
    <row r="4507" spans="1:9" ht="15" x14ac:dyDescent="0.2">
      <c r="A4507" s="302">
        <v>739</v>
      </c>
      <c r="B4507" s="626" t="s">
        <v>10108</v>
      </c>
      <c r="D4507" s="626" t="s">
        <v>10779</v>
      </c>
      <c r="E4507" s="508" t="s">
        <v>1276</v>
      </c>
      <c r="F4507" s="508" t="s">
        <v>350</v>
      </c>
      <c r="G4507" s="626">
        <v>100</v>
      </c>
      <c r="H4507" s="608">
        <f t="shared" si="119"/>
        <v>80</v>
      </c>
      <c r="I4507" s="608">
        <f t="shared" si="120"/>
        <v>20</v>
      </c>
    </row>
    <row r="4508" spans="1:9" ht="15" x14ac:dyDescent="0.2">
      <c r="A4508" s="302">
        <v>740</v>
      </c>
      <c r="B4508" s="626" t="s">
        <v>10109</v>
      </c>
      <c r="D4508" s="626" t="s">
        <v>10780</v>
      </c>
      <c r="E4508" s="508" t="s">
        <v>1276</v>
      </c>
      <c r="F4508" s="508" t="s">
        <v>350</v>
      </c>
      <c r="G4508" s="626">
        <v>100</v>
      </c>
      <c r="H4508" s="608">
        <f t="shared" si="119"/>
        <v>80</v>
      </c>
      <c r="I4508" s="608">
        <f t="shared" si="120"/>
        <v>20</v>
      </c>
    </row>
    <row r="4509" spans="1:9" ht="15" x14ac:dyDescent="0.2">
      <c r="A4509" s="302">
        <v>741</v>
      </c>
      <c r="B4509" s="626" t="s">
        <v>10110</v>
      </c>
      <c r="D4509" s="626" t="s">
        <v>10781</v>
      </c>
      <c r="E4509" s="508" t="s">
        <v>1276</v>
      </c>
      <c r="F4509" s="508" t="s">
        <v>350</v>
      </c>
      <c r="G4509" s="626">
        <v>100</v>
      </c>
      <c r="H4509" s="608">
        <f t="shared" si="119"/>
        <v>80</v>
      </c>
      <c r="I4509" s="608">
        <f t="shared" si="120"/>
        <v>20</v>
      </c>
    </row>
    <row r="4510" spans="1:9" ht="15" x14ac:dyDescent="0.2">
      <c r="A4510" s="302">
        <v>742</v>
      </c>
      <c r="B4510" s="626" t="s">
        <v>10111</v>
      </c>
      <c r="D4510" s="626" t="s">
        <v>10782</v>
      </c>
      <c r="E4510" s="508" t="s">
        <v>1276</v>
      </c>
      <c r="F4510" s="508" t="s">
        <v>350</v>
      </c>
      <c r="G4510" s="626">
        <v>100</v>
      </c>
      <c r="H4510" s="608">
        <f t="shared" si="119"/>
        <v>80</v>
      </c>
      <c r="I4510" s="608">
        <f t="shared" si="120"/>
        <v>20</v>
      </c>
    </row>
    <row r="4511" spans="1:9" ht="15" x14ac:dyDescent="0.2">
      <c r="A4511" s="302">
        <v>743</v>
      </c>
      <c r="B4511" s="626" t="s">
        <v>10112</v>
      </c>
      <c r="D4511" s="626" t="s">
        <v>10783</v>
      </c>
      <c r="E4511" s="508" t="s">
        <v>1276</v>
      </c>
      <c r="F4511" s="508" t="s">
        <v>350</v>
      </c>
      <c r="G4511" s="626">
        <v>100</v>
      </c>
      <c r="H4511" s="608">
        <f t="shared" si="119"/>
        <v>80</v>
      </c>
      <c r="I4511" s="608">
        <f t="shared" si="120"/>
        <v>20</v>
      </c>
    </row>
    <row r="4512" spans="1:9" ht="15" x14ac:dyDescent="0.2">
      <c r="A4512" s="302">
        <v>744</v>
      </c>
      <c r="B4512" s="626" t="s">
        <v>10113</v>
      </c>
      <c r="D4512" s="626" t="s">
        <v>10784</v>
      </c>
      <c r="E4512" s="508" t="s">
        <v>1276</v>
      </c>
      <c r="F4512" s="508" t="s">
        <v>350</v>
      </c>
      <c r="G4512" s="626">
        <v>100</v>
      </c>
      <c r="H4512" s="608">
        <f t="shared" si="119"/>
        <v>80</v>
      </c>
      <c r="I4512" s="608">
        <f t="shared" si="120"/>
        <v>20</v>
      </c>
    </row>
    <row r="4513" spans="1:9" ht="15" x14ac:dyDescent="0.2">
      <c r="A4513" s="302">
        <v>745</v>
      </c>
      <c r="B4513" s="626" t="s">
        <v>10114</v>
      </c>
      <c r="D4513" s="626" t="s">
        <v>10785</v>
      </c>
      <c r="E4513" s="508" t="s">
        <v>1276</v>
      </c>
      <c r="F4513" s="508" t="s">
        <v>350</v>
      </c>
      <c r="G4513" s="626">
        <v>100</v>
      </c>
      <c r="H4513" s="608">
        <f t="shared" si="119"/>
        <v>80</v>
      </c>
      <c r="I4513" s="608">
        <f t="shared" si="120"/>
        <v>20</v>
      </c>
    </row>
    <row r="4514" spans="1:9" ht="15" x14ac:dyDescent="0.2">
      <c r="A4514" s="302">
        <v>746</v>
      </c>
      <c r="B4514" s="626" t="s">
        <v>10115</v>
      </c>
      <c r="D4514" s="626" t="s">
        <v>10786</v>
      </c>
      <c r="E4514" s="508" t="s">
        <v>1276</v>
      </c>
      <c r="F4514" s="508" t="s">
        <v>350</v>
      </c>
      <c r="G4514" s="626">
        <v>100</v>
      </c>
      <c r="H4514" s="608">
        <f t="shared" si="119"/>
        <v>80</v>
      </c>
      <c r="I4514" s="608">
        <f t="shared" si="120"/>
        <v>20</v>
      </c>
    </row>
    <row r="4515" spans="1:9" ht="15" x14ac:dyDescent="0.2">
      <c r="A4515" s="302">
        <v>747</v>
      </c>
      <c r="B4515" s="626" t="s">
        <v>10116</v>
      </c>
      <c r="D4515" s="626" t="s">
        <v>10787</v>
      </c>
      <c r="E4515" s="508" t="s">
        <v>1276</v>
      </c>
      <c r="F4515" s="508" t="s">
        <v>350</v>
      </c>
      <c r="G4515" s="626">
        <v>100</v>
      </c>
      <c r="H4515" s="608">
        <f t="shared" si="119"/>
        <v>80</v>
      </c>
      <c r="I4515" s="608">
        <f t="shared" si="120"/>
        <v>20</v>
      </c>
    </row>
    <row r="4516" spans="1:9" ht="15" x14ac:dyDescent="0.2">
      <c r="A4516" s="302">
        <v>748</v>
      </c>
      <c r="B4516" s="626" t="s">
        <v>10117</v>
      </c>
      <c r="D4516" s="626" t="s">
        <v>10788</v>
      </c>
      <c r="E4516" s="508" t="s">
        <v>1276</v>
      </c>
      <c r="F4516" s="508" t="s">
        <v>350</v>
      </c>
      <c r="G4516" s="626">
        <v>100</v>
      </c>
      <c r="H4516" s="608">
        <f t="shared" si="119"/>
        <v>80</v>
      </c>
      <c r="I4516" s="608">
        <f t="shared" si="120"/>
        <v>20</v>
      </c>
    </row>
    <row r="4517" spans="1:9" ht="15" x14ac:dyDescent="0.2">
      <c r="A4517" s="302">
        <v>749</v>
      </c>
      <c r="B4517" s="626" t="s">
        <v>10118</v>
      </c>
      <c r="D4517" s="626" t="s">
        <v>10789</v>
      </c>
      <c r="E4517" s="508" t="s">
        <v>1276</v>
      </c>
      <c r="F4517" s="508" t="s">
        <v>350</v>
      </c>
      <c r="G4517" s="626">
        <v>100</v>
      </c>
      <c r="H4517" s="608">
        <f t="shared" si="119"/>
        <v>80</v>
      </c>
      <c r="I4517" s="608">
        <f t="shared" si="120"/>
        <v>20</v>
      </c>
    </row>
    <row r="4518" spans="1:9" ht="15" x14ac:dyDescent="0.2">
      <c r="A4518" s="302">
        <v>750</v>
      </c>
      <c r="B4518" s="626" t="s">
        <v>10119</v>
      </c>
      <c r="D4518" s="626" t="s">
        <v>10790</v>
      </c>
      <c r="E4518" s="508" t="s">
        <v>1276</v>
      </c>
      <c r="F4518" s="508" t="s">
        <v>350</v>
      </c>
      <c r="G4518" s="626">
        <v>100</v>
      </c>
      <c r="H4518" s="608">
        <f t="shared" si="119"/>
        <v>80</v>
      </c>
      <c r="I4518" s="608">
        <f t="shared" si="120"/>
        <v>20</v>
      </c>
    </row>
    <row r="4519" spans="1:9" ht="15" x14ac:dyDescent="0.2">
      <c r="A4519" s="302">
        <v>751</v>
      </c>
      <c r="B4519" s="626" t="s">
        <v>10120</v>
      </c>
      <c r="D4519" s="626" t="s">
        <v>10791</v>
      </c>
      <c r="E4519" s="508" t="s">
        <v>1276</v>
      </c>
      <c r="F4519" s="508" t="s">
        <v>350</v>
      </c>
      <c r="G4519" s="626">
        <v>100</v>
      </c>
      <c r="H4519" s="608">
        <f t="shared" si="119"/>
        <v>80</v>
      </c>
      <c r="I4519" s="608">
        <f t="shared" si="120"/>
        <v>20</v>
      </c>
    </row>
    <row r="4520" spans="1:9" ht="15" x14ac:dyDescent="0.2">
      <c r="A4520" s="302">
        <v>752</v>
      </c>
      <c r="B4520" s="626" t="s">
        <v>10121</v>
      </c>
      <c r="D4520" s="626" t="s">
        <v>10792</v>
      </c>
      <c r="E4520" s="508" t="s">
        <v>1276</v>
      </c>
      <c r="F4520" s="508" t="s">
        <v>350</v>
      </c>
      <c r="G4520" s="626">
        <v>100</v>
      </c>
      <c r="H4520" s="608">
        <f t="shared" si="119"/>
        <v>80</v>
      </c>
      <c r="I4520" s="608">
        <f t="shared" si="120"/>
        <v>20</v>
      </c>
    </row>
    <row r="4521" spans="1:9" ht="15" x14ac:dyDescent="0.2">
      <c r="A4521" s="302">
        <v>753</v>
      </c>
      <c r="B4521" s="626" t="s">
        <v>10122</v>
      </c>
      <c r="D4521" s="626" t="s">
        <v>10793</v>
      </c>
      <c r="E4521" s="508" t="s">
        <v>1276</v>
      </c>
      <c r="F4521" s="508" t="s">
        <v>350</v>
      </c>
      <c r="G4521" s="626">
        <v>100</v>
      </c>
      <c r="H4521" s="608">
        <f t="shared" si="119"/>
        <v>80</v>
      </c>
      <c r="I4521" s="608">
        <f t="shared" si="120"/>
        <v>20</v>
      </c>
    </row>
    <row r="4522" spans="1:9" ht="15" x14ac:dyDescent="0.2">
      <c r="A4522" s="302">
        <v>754</v>
      </c>
      <c r="B4522" s="626" t="s">
        <v>10123</v>
      </c>
      <c r="D4522" s="626" t="s">
        <v>10794</v>
      </c>
      <c r="E4522" s="508" t="s">
        <v>1276</v>
      </c>
      <c r="F4522" s="508" t="s">
        <v>350</v>
      </c>
      <c r="G4522" s="626">
        <v>100</v>
      </c>
      <c r="H4522" s="608">
        <f t="shared" si="119"/>
        <v>80</v>
      </c>
      <c r="I4522" s="608">
        <f t="shared" si="120"/>
        <v>20</v>
      </c>
    </row>
    <row r="4523" spans="1:9" ht="15" x14ac:dyDescent="0.2">
      <c r="A4523" s="302">
        <v>755</v>
      </c>
      <c r="B4523" s="626" t="s">
        <v>10124</v>
      </c>
      <c r="D4523" s="626" t="s">
        <v>10795</v>
      </c>
      <c r="E4523" s="508" t="s">
        <v>1276</v>
      </c>
      <c r="F4523" s="508" t="s">
        <v>350</v>
      </c>
      <c r="G4523" s="626">
        <v>100</v>
      </c>
      <c r="H4523" s="608">
        <f t="shared" si="119"/>
        <v>80</v>
      </c>
      <c r="I4523" s="608">
        <f t="shared" si="120"/>
        <v>20</v>
      </c>
    </row>
    <row r="4524" spans="1:9" ht="15" x14ac:dyDescent="0.2">
      <c r="A4524" s="302">
        <v>756</v>
      </c>
      <c r="B4524" s="626" t="s">
        <v>10125</v>
      </c>
      <c r="D4524" s="626" t="s">
        <v>10796</v>
      </c>
      <c r="E4524" s="508" t="s">
        <v>1276</v>
      </c>
      <c r="F4524" s="508" t="s">
        <v>350</v>
      </c>
      <c r="G4524" s="626">
        <v>100</v>
      </c>
      <c r="H4524" s="608">
        <f t="shared" si="119"/>
        <v>80</v>
      </c>
      <c r="I4524" s="608">
        <f t="shared" si="120"/>
        <v>20</v>
      </c>
    </row>
    <row r="4525" spans="1:9" ht="15" x14ac:dyDescent="0.2">
      <c r="A4525" s="302">
        <v>757</v>
      </c>
      <c r="B4525" s="626" t="s">
        <v>10126</v>
      </c>
      <c r="D4525" s="626" t="s">
        <v>10797</v>
      </c>
      <c r="E4525" s="508" t="s">
        <v>1276</v>
      </c>
      <c r="F4525" s="508" t="s">
        <v>350</v>
      </c>
      <c r="G4525" s="626">
        <v>100</v>
      </c>
      <c r="H4525" s="608">
        <f t="shared" si="119"/>
        <v>80</v>
      </c>
      <c r="I4525" s="608">
        <f t="shared" si="120"/>
        <v>20</v>
      </c>
    </row>
    <row r="4526" spans="1:9" ht="15" x14ac:dyDescent="0.2">
      <c r="A4526" s="302">
        <v>758</v>
      </c>
      <c r="B4526" s="626" t="s">
        <v>10127</v>
      </c>
      <c r="D4526" s="626" t="s">
        <v>10798</v>
      </c>
      <c r="E4526" s="508" t="s">
        <v>1276</v>
      </c>
      <c r="F4526" s="508" t="s">
        <v>350</v>
      </c>
      <c r="G4526" s="626">
        <v>100</v>
      </c>
      <c r="H4526" s="608">
        <f t="shared" si="119"/>
        <v>80</v>
      </c>
      <c r="I4526" s="608">
        <f t="shared" si="120"/>
        <v>20</v>
      </c>
    </row>
    <row r="4527" spans="1:9" ht="15" x14ac:dyDescent="0.2">
      <c r="A4527" s="302">
        <v>759</v>
      </c>
      <c r="B4527" s="626" t="s">
        <v>10128</v>
      </c>
      <c r="D4527" s="626" t="s">
        <v>10799</v>
      </c>
      <c r="E4527" s="508" t="s">
        <v>1276</v>
      </c>
      <c r="F4527" s="508" t="s">
        <v>350</v>
      </c>
      <c r="G4527" s="626">
        <v>100</v>
      </c>
      <c r="H4527" s="608">
        <f t="shared" si="119"/>
        <v>80</v>
      </c>
      <c r="I4527" s="608">
        <f t="shared" si="120"/>
        <v>20</v>
      </c>
    </row>
    <row r="4528" spans="1:9" ht="15" x14ac:dyDescent="0.2">
      <c r="A4528" s="302">
        <v>760</v>
      </c>
      <c r="B4528" s="626" t="s">
        <v>10129</v>
      </c>
      <c r="D4528" s="626" t="s">
        <v>10800</v>
      </c>
      <c r="E4528" s="508" t="s">
        <v>1276</v>
      </c>
      <c r="F4528" s="508" t="s">
        <v>350</v>
      </c>
      <c r="G4528" s="626">
        <v>100</v>
      </c>
      <c r="H4528" s="608">
        <f t="shared" si="119"/>
        <v>80</v>
      </c>
      <c r="I4528" s="608">
        <f t="shared" si="120"/>
        <v>20</v>
      </c>
    </row>
    <row r="4529" spans="1:9" ht="15" x14ac:dyDescent="0.2">
      <c r="A4529" s="302">
        <v>761</v>
      </c>
      <c r="B4529" s="626" t="s">
        <v>10130</v>
      </c>
      <c r="D4529" s="626" t="s">
        <v>10801</v>
      </c>
      <c r="E4529" s="508" t="s">
        <v>1276</v>
      </c>
      <c r="F4529" s="508" t="s">
        <v>350</v>
      </c>
      <c r="G4529" s="626">
        <v>100</v>
      </c>
      <c r="H4529" s="608">
        <f t="shared" si="119"/>
        <v>80</v>
      </c>
      <c r="I4529" s="608">
        <f t="shared" si="120"/>
        <v>20</v>
      </c>
    </row>
    <row r="4530" spans="1:9" ht="15" x14ac:dyDescent="0.2">
      <c r="A4530" s="302">
        <v>762</v>
      </c>
      <c r="B4530" s="626" t="s">
        <v>10131</v>
      </c>
      <c r="D4530" s="626" t="s">
        <v>10802</v>
      </c>
      <c r="E4530" s="508" t="s">
        <v>1276</v>
      </c>
      <c r="F4530" s="508" t="s">
        <v>350</v>
      </c>
      <c r="G4530" s="626">
        <v>100</v>
      </c>
      <c r="H4530" s="608">
        <f t="shared" si="119"/>
        <v>80</v>
      </c>
      <c r="I4530" s="608">
        <f t="shared" si="120"/>
        <v>20</v>
      </c>
    </row>
    <row r="4531" spans="1:9" ht="15" x14ac:dyDescent="0.2">
      <c r="A4531" s="302">
        <v>763</v>
      </c>
      <c r="B4531" s="626" t="s">
        <v>10132</v>
      </c>
      <c r="D4531" s="626" t="s">
        <v>10803</v>
      </c>
      <c r="E4531" s="508" t="s">
        <v>1276</v>
      </c>
      <c r="F4531" s="508" t="s">
        <v>350</v>
      </c>
      <c r="G4531" s="626">
        <v>100</v>
      </c>
      <c r="H4531" s="608">
        <f t="shared" si="119"/>
        <v>80</v>
      </c>
      <c r="I4531" s="608">
        <f t="shared" si="120"/>
        <v>20</v>
      </c>
    </row>
    <row r="4532" spans="1:9" ht="15" x14ac:dyDescent="0.2">
      <c r="A4532" s="302">
        <v>764</v>
      </c>
      <c r="B4532" s="626" t="s">
        <v>10133</v>
      </c>
      <c r="D4532" s="626" t="s">
        <v>10804</v>
      </c>
      <c r="E4532" s="508" t="s">
        <v>1276</v>
      </c>
      <c r="F4532" s="508" t="s">
        <v>350</v>
      </c>
      <c r="G4532" s="626">
        <v>100</v>
      </c>
      <c r="H4532" s="608">
        <f t="shared" si="119"/>
        <v>80</v>
      </c>
      <c r="I4532" s="608">
        <f t="shared" si="120"/>
        <v>20</v>
      </c>
    </row>
    <row r="4533" spans="1:9" ht="15" x14ac:dyDescent="0.2">
      <c r="A4533" s="302">
        <v>765</v>
      </c>
      <c r="B4533" s="626" t="s">
        <v>10134</v>
      </c>
      <c r="D4533" s="626" t="s">
        <v>10805</v>
      </c>
      <c r="E4533" s="508" t="s">
        <v>1276</v>
      </c>
      <c r="F4533" s="508" t="s">
        <v>350</v>
      </c>
      <c r="G4533" s="626">
        <v>100</v>
      </c>
      <c r="H4533" s="608">
        <f t="shared" si="119"/>
        <v>80</v>
      </c>
      <c r="I4533" s="608">
        <f t="shared" si="120"/>
        <v>20</v>
      </c>
    </row>
    <row r="4534" spans="1:9" ht="15" x14ac:dyDescent="0.2">
      <c r="A4534" s="302">
        <v>766</v>
      </c>
      <c r="B4534" s="626" t="s">
        <v>10135</v>
      </c>
      <c r="D4534" s="626" t="s">
        <v>10806</v>
      </c>
      <c r="E4534" s="508" t="s">
        <v>1276</v>
      </c>
      <c r="F4534" s="508" t="s">
        <v>350</v>
      </c>
      <c r="G4534" s="626">
        <v>100</v>
      </c>
      <c r="H4534" s="608">
        <f t="shared" si="119"/>
        <v>80</v>
      </c>
      <c r="I4534" s="608">
        <f t="shared" si="120"/>
        <v>20</v>
      </c>
    </row>
    <row r="4535" spans="1:9" ht="15" x14ac:dyDescent="0.2">
      <c r="A4535" s="302">
        <v>767</v>
      </c>
      <c r="B4535" s="626" t="s">
        <v>10136</v>
      </c>
      <c r="D4535" s="626" t="s">
        <v>10807</v>
      </c>
      <c r="E4535" s="508" t="s">
        <v>1276</v>
      </c>
      <c r="F4535" s="508" t="s">
        <v>350</v>
      </c>
      <c r="G4535" s="626">
        <v>100</v>
      </c>
      <c r="H4535" s="608">
        <f t="shared" si="119"/>
        <v>80</v>
      </c>
      <c r="I4535" s="608">
        <f t="shared" si="120"/>
        <v>20</v>
      </c>
    </row>
    <row r="4536" spans="1:9" ht="15" x14ac:dyDescent="0.2">
      <c r="A4536" s="302">
        <v>768</v>
      </c>
      <c r="B4536" s="626" t="s">
        <v>10137</v>
      </c>
      <c r="D4536" s="626" t="s">
        <v>10808</v>
      </c>
      <c r="E4536" s="508" t="s">
        <v>1276</v>
      </c>
      <c r="F4536" s="508" t="s">
        <v>350</v>
      </c>
      <c r="G4536" s="626">
        <v>100</v>
      </c>
      <c r="H4536" s="608">
        <f t="shared" si="119"/>
        <v>80</v>
      </c>
      <c r="I4536" s="608">
        <f t="shared" si="120"/>
        <v>20</v>
      </c>
    </row>
    <row r="4537" spans="1:9" ht="15" x14ac:dyDescent="0.2">
      <c r="A4537" s="302">
        <v>769</v>
      </c>
      <c r="B4537" s="626" t="s">
        <v>10138</v>
      </c>
      <c r="D4537" s="626" t="s">
        <v>10809</v>
      </c>
      <c r="E4537" s="508" t="s">
        <v>1276</v>
      </c>
      <c r="F4537" s="508" t="s">
        <v>350</v>
      </c>
      <c r="G4537" s="626">
        <v>100</v>
      </c>
      <c r="H4537" s="608">
        <f t="shared" si="119"/>
        <v>80</v>
      </c>
      <c r="I4537" s="608">
        <f t="shared" si="120"/>
        <v>20</v>
      </c>
    </row>
    <row r="4538" spans="1:9" ht="15" x14ac:dyDescent="0.2">
      <c r="A4538" s="302">
        <v>770</v>
      </c>
      <c r="B4538" s="626" t="s">
        <v>10139</v>
      </c>
      <c r="D4538" s="626" t="s">
        <v>10810</v>
      </c>
      <c r="E4538" s="508" t="s">
        <v>1276</v>
      </c>
      <c r="F4538" s="508" t="s">
        <v>350</v>
      </c>
      <c r="G4538" s="626">
        <v>100</v>
      </c>
      <c r="H4538" s="608">
        <f t="shared" si="119"/>
        <v>80</v>
      </c>
      <c r="I4538" s="608">
        <f t="shared" si="120"/>
        <v>20</v>
      </c>
    </row>
    <row r="4539" spans="1:9" ht="15" x14ac:dyDescent="0.2">
      <c r="A4539" s="302">
        <v>771</v>
      </c>
      <c r="B4539" s="626" t="s">
        <v>10140</v>
      </c>
      <c r="D4539" s="626" t="s">
        <v>10811</v>
      </c>
      <c r="E4539" s="508" t="s">
        <v>1276</v>
      </c>
      <c r="F4539" s="508" t="s">
        <v>350</v>
      </c>
      <c r="G4539" s="626">
        <v>100</v>
      </c>
      <c r="H4539" s="608">
        <f t="shared" si="119"/>
        <v>80</v>
      </c>
      <c r="I4539" s="608">
        <f t="shared" si="120"/>
        <v>20</v>
      </c>
    </row>
    <row r="4540" spans="1:9" ht="15" x14ac:dyDescent="0.2">
      <c r="A4540" s="302">
        <v>772</v>
      </c>
      <c r="B4540" s="626" t="s">
        <v>10141</v>
      </c>
      <c r="D4540" s="626" t="s">
        <v>10812</v>
      </c>
      <c r="E4540" s="508" t="s">
        <v>1276</v>
      </c>
      <c r="F4540" s="508" t="s">
        <v>350</v>
      </c>
      <c r="G4540" s="626">
        <v>100</v>
      </c>
      <c r="H4540" s="608">
        <f t="shared" si="119"/>
        <v>80</v>
      </c>
      <c r="I4540" s="608">
        <f t="shared" si="120"/>
        <v>20</v>
      </c>
    </row>
    <row r="4541" spans="1:9" ht="15" x14ac:dyDescent="0.2">
      <c r="A4541" s="302">
        <v>773</v>
      </c>
      <c r="B4541" s="626" t="s">
        <v>10142</v>
      </c>
      <c r="D4541" s="626" t="s">
        <v>10813</v>
      </c>
      <c r="E4541" s="508" t="s">
        <v>1276</v>
      </c>
      <c r="F4541" s="508" t="s">
        <v>350</v>
      </c>
      <c r="G4541" s="626">
        <v>100</v>
      </c>
      <c r="H4541" s="608">
        <f t="shared" si="119"/>
        <v>80</v>
      </c>
      <c r="I4541" s="608">
        <f t="shared" si="120"/>
        <v>20</v>
      </c>
    </row>
    <row r="4542" spans="1:9" ht="15" x14ac:dyDescent="0.2">
      <c r="A4542" s="302">
        <v>774</v>
      </c>
      <c r="B4542" s="626" t="s">
        <v>10143</v>
      </c>
      <c r="D4542" s="626" t="s">
        <v>10814</v>
      </c>
      <c r="E4542" s="508" t="s">
        <v>1276</v>
      </c>
      <c r="F4542" s="508" t="s">
        <v>350</v>
      </c>
      <c r="G4542" s="626">
        <v>100</v>
      </c>
      <c r="H4542" s="608">
        <f t="shared" si="119"/>
        <v>80</v>
      </c>
      <c r="I4542" s="608">
        <f t="shared" si="120"/>
        <v>20</v>
      </c>
    </row>
    <row r="4543" spans="1:9" ht="15" x14ac:dyDescent="0.2">
      <c r="A4543" s="302">
        <v>775</v>
      </c>
      <c r="B4543" s="626" t="s">
        <v>10144</v>
      </c>
      <c r="D4543" s="626" t="s">
        <v>10815</v>
      </c>
      <c r="E4543" s="508" t="s">
        <v>1276</v>
      </c>
      <c r="F4543" s="508" t="s">
        <v>350</v>
      </c>
      <c r="G4543" s="626">
        <v>100</v>
      </c>
      <c r="H4543" s="608">
        <f t="shared" si="119"/>
        <v>80</v>
      </c>
      <c r="I4543" s="608">
        <f t="shared" si="120"/>
        <v>20</v>
      </c>
    </row>
    <row r="4544" spans="1:9" ht="15" x14ac:dyDescent="0.2">
      <c r="A4544" s="302">
        <v>776</v>
      </c>
      <c r="B4544" s="626" t="s">
        <v>10145</v>
      </c>
      <c r="D4544" s="626" t="s">
        <v>10816</v>
      </c>
      <c r="E4544" s="508" t="s">
        <v>1276</v>
      </c>
      <c r="F4544" s="508" t="s">
        <v>350</v>
      </c>
      <c r="G4544" s="626">
        <v>100</v>
      </c>
      <c r="H4544" s="608">
        <f t="shared" si="119"/>
        <v>80</v>
      </c>
      <c r="I4544" s="608">
        <f t="shared" si="120"/>
        <v>20</v>
      </c>
    </row>
    <row r="4545" spans="1:9" ht="15" x14ac:dyDescent="0.2">
      <c r="A4545" s="302">
        <v>777</v>
      </c>
      <c r="B4545" s="626" t="s">
        <v>10146</v>
      </c>
      <c r="D4545" s="626" t="s">
        <v>10817</v>
      </c>
      <c r="E4545" s="508" t="s">
        <v>1276</v>
      </c>
      <c r="F4545" s="508" t="s">
        <v>350</v>
      </c>
      <c r="G4545" s="626">
        <v>100</v>
      </c>
      <c r="H4545" s="608">
        <f t="shared" si="119"/>
        <v>80</v>
      </c>
      <c r="I4545" s="608">
        <f t="shared" si="120"/>
        <v>20</v>
      </c>
    </row>
    <row r="4546" spans="1:9" ht="15" x14ac:dyDescent="0.2">
      <c r="A4546" s="302">
        <v>778</v>
      </c>
      <c r="B4546" s="626" t="s">
        <v>10147</v>
      </c>
      <c r="D4546" s="626" t="s">
        <v>10818</v>
      </c>
      <c r="E4546" s="508" t="s">
        <v>1276</v>
      </c>
      <c r="F4546" s="508" t="s">
        <v>350</v>
      </c>
      <c r="G4546" s="626">
        <v>100</v>
      </c>
      <c r="H4546" s="608">
        <f t="shared" si="119"/>
        <v>80</v>
      </c>
      <c r="I4546" s="608">
        <f t="shared" si="120"/>
        <v>20</v>
      </c>
    </row>
    <row r="4547" spans="1:9" ht="15" x14ac:dyDescent="0.2">
      <c r="A4547" s="302">
        <v>779</v>
      </c>
      <c r="B4547" s="626" t="s">
        <v>10148</v>
      </c>
      <c r="D4547" s="626" t="s">
        <v>10819</v>
      </c>
      <c r="E4547" s="508" t="s">
        <v>1276</v>
      </c>
      <c r="F4547" s="508" t="s">
        <v>350</v>
      </c>
      <c r="G4547" s="626">
        <v>100</v>
      </c>
      <c r="H4547" s="608">
        <f t="shared" si="119"/>
        <v>80</v>
      </c>
      <c r="I4547" s="608">
        <f t="shared" si="120"/>
        <v>20</v>
      </c>
    </row>
    <row r="4548" spans="1:9" ht="15" x14ac:dyDescent="0.2">
      <c r="A4548" s="302">
        <v>780</v>
      </c>
      <c r="B4548" s="626" t="s">
        <v>10149</v>
      </c>
      <c r="D4548" s="626" t="s">
        <v>10820</v>
      </c>
      <c r="E4548" s="508" t="s">
        <v>1276</v>
      </c>
      <c r="F4548" s="508" t="s">
        <v>350</v>
      </c>
      <c r="G4548" s="626">
        <v>100</v>
      </c>
      <c r="H4548" s="608">
        <f t="shared" si="119"/>
        <v>80</v>
      </c>
      <c r="I4548" s="608">
        <f t="shared" si="120"/>
        <v>20</v>
      </c>
    </row>
    <row r="4549" spans="1:9" ht="15" x14ac:dyDescent="0.2">
      <c r="A4549" s="302">
        <v>781</v>
      </c>
      <c r="B4549" s="626" t="s">
        <v>10150</v>
      </c>
      <c r="D4549" s="626" t="s">
        <v>10821</v>
      </c>
      <c r="E4549" s="508" t="s">
        <v>1276</v>
      </c>
      <c r="F4549" s="508" t="s">
        <v>350</v>
      </c>
      <c r="G4549" s="626">
        <v>100</v>
      </c>
      <c r="H4549" s="608">
        <f t="shared" si="119"/>
        <v>80</v>
      </c>
      <c r="I4549" s="608">
        <f t="shared" si="120"/>
        <v>20</v>
      </c>
    </row>
    <row r="4550" spans="1:9" ht="15" x14ac:dyDescent="0.2">
      <c r="A4550" s="302">
        <v>782</v>
      </c>
      <c r="B4550" s="626" t="s">
        <v>10151</v>
      </c>
      <c r="D4550" s="626" t="s">
        <v>10822</v>
      </c>
      <c r="E4550" s="508" t="s">
        <v>1276</v>
      </c>
      <c r="F4550" s="508" t="s">
        <v>350</v>
      </c>
      <c r="G4550" s="626">
        <v>100</v>
      </c>
      <c r="H4550" s="608">
        <f t="shared" si="119"/>
        <v>80</v>
      </c>
      <c r="I4550" s="608">
        <f t="shared" si="120"/>
        <v>20</v>
      </c>
    </row>
    <row r="4551" spans="1:9" ht="15" x14ac:dyDescent="0.2">
      <c r="A4551" s="302">
        <v>783</v>
      </c>
      <c r="B4551" s="626" t="s">
        <v>10152</v>
      </c>
      <c r="D4551" s="626" t="s">
        <v>10823</v>
      </c>
      <c r="E4551" s="508" t="s">
        <v>1276</v>
      </c>
      <c r="F4551" s="508" t="s">
        <v>350</v>
      </c>
      <c r="G4551" s="626">
        <v>100</v>
      </c>
      <c r="H4551" s="608">
        <f t="shared" si="119"/>
        <v>80</v>
      </c>
      <c r="I4551" s="608">
        <f t="shared" si="120"/>
        <v>20</v>
      </c>
    </row>
    <row r="4552" spans="1:9" ht="15" x14ac:dyDescent="0.2">
      <c r="A4552" s="302">
        <v>784</v>
      </c>
      <c r="B4552" s="626" t="s">
        <v>10153</v>
      </c>
      <c r="D4552" s="626" t="s">
        <v>10824</v>
      </c>
      <c r="E4552" s="508" t="s">
        <v>1276</v>
      </c>
      <c r="F4552" s="508" t="s">
        <v>350</v>
      </c>
      <c r="G4552" s="626">
        <v>100</v>
      </c>
      <c r="H4552" s="608">
        <f t="shared" ref="H4552:H4615" si="121">G4552-I4552</f>
        <v>80</v>
      </c>
      <c r="I4552" s="608">
        <f t="shared" ref="I4552:I4615" si="122">G4552*0.2</f>
        <v>20</v>
      </c>
    </row>
    <row r="4553" spans="1:9" ht="15" x14ac:dyDescent="0.2">
      <c r="A4553" s="302">
        <v>785</v>
      </c>
      <c r="B4553" s="626" t="s">
        <v>10154</v>
      </c>
      <c r="D4553" s="626" t="s">
        <v>10825</v>
      </c>
      <c r="E4553" s="508" t="s">
        <v>1276</v>
      </c>
      <c r="F4553" s="508" t="s">
        <v>350</v>
      </c>
      <c r="G4553" s="626">
        <v>100</v>
      </c>
      <c r="H4553" s="608">
        <f t="shared" si="121"/>
        <v>80</v>
      </c>
      <c r="I4553" s="608">
        <f t="shared" si="122"/>
        <v>20</v>
      </c>
    </row>
    <row r="4554" spans="1:9" ht="15" x14ac:dyDescent="0.2">
      <c r="A4554" s="302">
        <v>786</v>
      </c>
      <c r="B4554" s="626" t="s">
        <v>10155</v>
      </c>
      <c r="D4554" s="626" t="s">
        <v>10826</v>
      </c>
      <c r="E4554" s="508" t="s">
        <v>1276</v>
      </c>
      <c r="F4554" s="508" t="s">
        <v>350</v>
      </c>
      <c r="G4554" s="626">
        <v>100</v>
      </c>
      <c r="H4554" s="608">
        <f t="shared" si="121"/>
        <v>80</v>
      </c>
      <c r="I4554" s="608">
        <f t="shared" si="122"/>
        <v>20</v>
      </c>
    </row>
    <row r="4555" spans="1:9" ht="15" x14ac:dyDescent="0.2">
      <c r="A4555" s="302">
        <v>787</v>
      </c>
      <c r="B4555" s="626" t="s">
        <v>10156</v>
      </c>
      <c r="D4555" s="626" t="s">
        <v>10827</v>
      </c>
      <c r="E4555" s="508" t="s">
        <v>1276</v>
      </c>
      <c r="F4555" s="508" t="s">
        <v>350</v>
      </c>
      <c r="G4555" s="626">
        <v>100</v>
      </c>
      <c r="H4555" s="608">
        <f t="shared" si="121"/>
        <v>80</v>
      </c>
      <c r="I4555" s="608">
        <f t="shared" si="122"/>
        <v>20</v>
      </c>
    </row>
    <row r="4556" spans="1:9" ht="15" x14ac:dyDescent="0.2">
      <c r="A4556" s="302">
        <v>788</v>
      </c>
      <c r="B4556" s="626" t="s">
        <v>10157</v>
      </c>
      <c r="D4556" s="626" t="s">
        <v>10828</v>
      </c>
      <c r="E4556" s="508" t="s">
        <v>1276</v>
      </c>
      <c r="F4556" s="508" t="s">
        <v>350</v>
      </c>
      <c r="G4556" s="626">
        <v>100</v>
      </c>
      <c r="H4556" s="608">
        <f t="shared" si="121"/>
        <v>80</v>
      </c>
      <c r="I4556" s="608">
        <f t="shared" si="122"/>
        <v>20</v>
      </c>
    </row>
    <row r="4557" spans="1:9" ht="15" x14ac:dyDescent="0.2">
      <c r="A4557" s="302">
        <v>789</v>
      </c>
      <c r="B4557" s="626" t="s">
        <v>10158</v>
      </c>
      <c r="D4557" s="626" t="s">
        <v>10829</v>
      </c>
      <c r="E4557" s="508" t="s">
        <v>1276</v>
      </c>
      <c r="F4557" s="508" t="s">
        <v>350</v>
      </c>
      <c r="G4557" s="626">
        <v>100</v>
      </c>
      <c r="H4557" s="608">
        <f t="shared" si="121"/>
        <v>80</v>
      </c>
      <c r="I4557" s="608">
        <f t="shared" si="122"/>
        <v>20</v>
      </c>
    </row>
    <row r="4558" spans="1:9" ht="15" x14ac:dyDescent="0.2">
      <c r="A4558" s="302">
        <v>790</v>
      </c>
      <c r="B4558" s="626" t="s">
        <v>10159</v>
      </c>
      <c r="D4558" s="626" t="s">
        <v>10830</v>
      </c>
      <c r="E4558" s="508" t="s">
        <v>1276</v>
      </c>
      <c r="F4558" s="508" t="s">
        <v>350</v>
      </c>
      <c r="G4558" s="626">
        <v>100</v>
      </c>
      <c r="H4558" s="608">
        <f t="shared" si="121"/>
        <v>80</v>
      </c>
      <c r="I4558" s="608">
        <f t="shared" si="122"/>
        <v>20</v>
      </c>
    </row>
    <row r="4559" spans="1:9" ht="15" x14ac:dyDescent="0.2">
      <c r="A4559" s="302">
        <v>791</v>
      </c>
      <c r="B4559" s="626" t="s">
        <v>10160</v>
      </c>
      <c r="D4559" s="626" t="s">
        <v>10831</v>
      </c>
      <c r="E4559" s="508" t="s">
        <v>1276</v>
      </c>
      <c r="F4559" s="508" t="s">
        <v>350</v>
      </c>
      <c r="G4559" s="626">
        <v>100</v>
      </c>
      <c r="H4559" s="608">
        <f t="shared" si="121"/>
        <v>80</v>
      </c>
      <c r="I4559" s="608">
        <f t="shared" si="122"/>
        <v>20</v>
      </c>
    </row>
    <row r="4560" spans="1:9" ht="15" x14ac:dyDescent="0.2">
      <c r="A4560" s="302">
        <v>792</v>
      </c>
      <c r="B4560" s="626" t="s">
        <v>10161</v>
      </c>
      <c r="D4560" s="626" t="s">
        <v>10832</v>
      </c>
      <c r="E4560" s="508" t="s">
        <v>1276</v>
      </c>
      <c r="F4560" s="508" t="s">
        <v>350</v>
      </c>
      <c r="G4560" s="626">
        <v>100</v>
      </c>
      <c r="H4560" s="608">
        <f t="shared" si="121"/>
        <v>80</v>
      </c>
      <c r="I4560" s="608">
        <f t="shared" si="122"/>
        <v>20</v>
      </c>
    </row>
    <row r="4561" spans="1:9" ht="15" x14ac:dyDescent="0.2">
      <c r="A4561" s="302">
        <v>793</v>
      </c>
      <c r="B4561" s="626" t="s">
        <v>10162</v>
      </c>
      <c r="D4561" s="626" t="s">
        <v>10833</v>
      </c>
      <c r="E4561" s="508" t="s">
        <v>1276</v>
      </c>
      <c r="F4561" s="508" t="s">
        <v>350</v>
      </c>
      <c r="G4561" s="626">
        <v>100</v>
      </c>
      <c r="H4561" s="608">
        <f t="shared" si="121"/>
        <v>80</v>
      </c>
      <c r="I4561" s="608">
        <f t="shared" si="122"/>
        <v>20</v>
      </c>
    </row>
    <row r="4562" spans="1:9" ht="15" x14ac:dyDescent="0.2">
      <c r="A4562" s="302">
        <v>794</v>
      </c>
      <c r="B4562" s="626" t="s">
        <v>10163</v>
      </c>
      <c r="D4562" s="626" t="s">
        <v>10834</v>
      </c>
      <c r="E4562" s="508" t="s">
        <v>1276</v>
      </c>
      <c r="F4562" s="508" t="s">
        <v>350</v>
      </c>
      <c r="G4562" s="626">
        <v>100</v>
      </c>
      <c r="H4562" s="608">
        <f t="shared" si="121"/>
        <v>80</v>
      </c>
      <c r="I4562" s="608">
        <f t="shared" si="122"/>
        <v>20</v>
      </c>
    </row>
    <row r="4563" spans="1:9" ht="15" x14ac:dyDescent="0.2">
      <c r="A4563" s="302">
        <v>795</v>
      </c>
      <c r="B4563" s="626" t="s">
        <v>10164</v>
      </c>
      <c r="D4563" s="626" t="s">
        <v>10835</v>
      </c>
      <c r="E4563" s="508" t="s">
        <v>1276</v>
      </c>
      <c r="F4563" s="508" t="s">
        <v>350</v>
      </c>
      <c r="G4563" s="626">
        <v>100</v>
      </c>
      <c r="H4563" s="608">
        <f t="shared" si="121"/>
        <v>80</v>
      </c>
      <c r="I4563" s="608">
        <f t="shared" si="122"/>
        <v>20</v>
      </c>
    </row>
    <row r="4564" spans="1:9" ht="15" x14ac:dyDescent="0.2">
      <c r="A4564" s="302">
        <v>796</v>
      </c>
      <c r="B4564" s="626" t="s">
        <v>10165</v>
      </c>
      <c r="D4564" s="626" t="s">
        <v>10836</v>
      </c>
      <c r="E4564" s="508" t="s">
        <v>1276</v>
      </c>
      <c r="F4564" s="508" t="s">
        <v>350</v>
      </c>
      <c r="G4564" s="626">
        <v>100</v>
      </c>
      <c r="H4564" s="608">
        <f t="shared" si="121"/>
        <v>80</v>
      </c>
      <c r="I4564" s="608">
        <f t="shared" si="122"/>
        <v>20</v>
      </c>
    </row>
    <row r="4565" spans="1:9" ht="15" x14ac:dyDescent="0.2">
      <c r="A4565" s="302">
        <v>797</v>
      </c>
      <c r="B4565" s="626" t="s">
        <v>10166</v>
      </c>
      <c r="D4565" s="626" t="s">
        <v>10837</v>
      </c>
      <c r="E4565" s="508" t="s">
        <v>1276</v>
      </c>
      <c r="F4565" s="508" t="s">
        <v>350</v>
      </c>
      <c r="G4565" s="626">
        <v>100</v>
      </c>
      <c r="H4565" s="608">
        <f t="shared" si="121"/>
        <v>80</v>
      </c>
      <c r="I4565" s="608">
        <f t="shared" si="122"/>
        <v>20</v>
      </c>
    </row>
    <row r="4566" spans="1:9" ht="15" x14ac:dyDescent="0.2">
      <c r="A4566" s="302">
        <v>798</v>
      </c>
      <c r="B4566" s="626" t="s">
        <v>10167</v>
      </c>
      <c r="D4566" s="626" t="s">
        <v>10838</v>
      </c>
      <c r="E4566" s="508" t="s">
        <v>1276</v>
      </c>
      <c r="F4566" s="508" t="s">
        <v>350</v>
      </c>
      <c r="G4566" s="626">
        <v>100</v>
      </c>
      <c r="H4566" s="608">
        <f t="shared" si="121"/>
        <v>80</v>
      </c>
      <c r="I4566" s="608">
        <f t="shared" si="122"/>
        <v>20</v>
      </c>
    </row>
    <row r="4567" spans="1:9" ht="15" x14ac:dyDescent="0.2">
      <c r="A4567" s="302">
        <v>799</v>
      </c>
      <c r="B4567" s="626" t="s">
        <v>10168</v>
      </c>
      <c r="D4567" s="626" t="s">
        <v>10839</v>
      </c>
      <c r="E4567" s="508" t="s">
        <v>1276</v>
      </c>
      <c r="F4567" s="508" t="s">
        <v>350</v>
      </c>
      <c r="G4567" s="626">
        <v>100</v>
      </c>
      <c r="H4567" s="608">
        <f t="shared" si="121"/>
        <v>80</v>
      </c>
      <c r="I4567" s="608">
        <f t="shared" si="122"/>
        <v>20</v>
      </c>
    </row>
    <row r="4568" spans="1:9" ht="15" x14ac:dyDescent="0.2">
      <c r="A4568" s="302">
        <v>800</v>
      </c>
      <c r="B4568" s="626" t="s">
        <v>10169</v>
      </c>
      <c r="D4568" s="626" t="s">
        <v>10840</v>
      </c>
      <c r="E4568" s="508" t="s">
        <v>1276</v>
      </c>
      <c r="F4568" s="508" t="s">
        <v>350</v>
      </c>
      <c r="G4568" s="626">
        <v>100</v>
      </c>
      <c r="H4568" s="608">
        <f t="shared" si="121"/>
        <v>80</v>
      </c>
      <c r="I4568" s="608">
        <f t="shared" si="122"/>
        <v>20</v>
      </c>
    </row>
    <row r="4569" spans="1:9" ht="15" x14ac:dyDescent="0.2">
      <c r="A4569" s="302">
        <v>801</v>
      </c>
      <c r="B4569" s="626" t="s">
        <v>10170</v>
      </c>
      <c r="D4569" s="626" t="s">
        <v>10841</v>
      </c>
      <c r="E4569" s="508" t="s">
        <v>1276</v>
      </c>
      <c r="F4569" s="508" t="s">
        <v>350</v>
      </c>
      <c r="G4569" s="626">
        <v>100</v>
      </c>
      <c r="H4569" s="608">
        <f t="shared" si="121"/>
        <v>80</v>
      </c>
      <c r="I4569" s="608">
        <f t="shared" si="122"/>
        <v>20</v>
      </c>
    </row>
    <row r="4570" spans="1:9" ht="15" x14ac:dyDescent="0.2">
      <c r="A4570" s="302">
        <v>802</v>
      </c>
      <c r="B4570" s="626" t="s">
        <v>10171</v>
      </c>
      <c r="D4570" s="626" t="s">
        <v>10842</v>
      </c>
      <c r="E4570" s="508" t="s">
        <v>1276</v>
      </c>
      <c r="F4570" s="508" t="s">
        <v>350</v>
      </c>
      <c r="G4570" s="626">
        <v>100</v>
      </c>
      <c r="H4570" s="608">
        <f t="shared" si="121"/>
        <v>80</v>
      </c>
      <c r="I4570" s="608">
        <f t="shared" si="122"/>
        <v>20</v>
      </c>
    </row>
    <row r="4571" spans="1:9" ht="15" x14ac:dyDescent="0.2">
      <c r="A4571" s="302">
        <v>803</v>
      </c>
      <c r="B4571" s="626" t="s">
        <v>10172</v>
      </c>
      <c r="D4571" s="626" t="s">
        <v>10843</v>
      </c>
      <c r="E4571" s="508" t="s">
        <v>1276</v>
      </c>
      <c r="F4571" s="508" t="s">
        <v>350</v>
      </c>
      <c r="G4571" s="626">
        <v>100</v>
      </c>
      <c r="H4571" s="608">
        <f t="shared" si="121"/>
        <v>80</v>
      </c>
      <c r="I4571" s="608">
        <f t="shared" si="122"/>
        <v>20</v>
      </c>
    </row>
    <row r="4572" spans="1:9" ht="15" x14ac:dyDescent="0.2">
      <c r="A4572" s="302">
        <v>804</v>
      </c>
      <c r="B4572" s="626" t="s">
        <v>10173</v>
      </c>
      <c r="D4572" s="626" t="s">
        <v>10844</v>
      </c>
      <c r="E4572" s="508" t="s">
        <v>1276</v>
      </c>
      <c r="F4572" s="508" t="s">
        <v>350</v>
      </c>
      <c r="G4572" s="626">
        <v>100</v>
      </c>
      <c r="H4572" s="608">
        <f t="shared" si="121"/>
        <v>80</v>
      </c>
      <c r="I4572" s="608">
        <f t="shared" si="122"/>
        <v>20</v>
      </c>
    </row>
    <row r="4573" spans="1:9" ht="15" x14ac:dyDescent="0.2">
      <c r="A4573" s="302">
        <v>805</v>
      </c>
      <c r="B4573" s="626" t="s">
        <v>10174</v>
      </c>
      <c r="D4573" s="626" t="s">
        <v>10845</v>
      </c>
      <c r="E4573" s="508" t="s">
        <v>1276</v>
      </c>
      <c r="F4573" s="508" t="s">
        <v>350</v>
      </c>
      <c r="G4573" s="626">
        <v>100</v>
      </c>
      <c r="H4573" s="608">
        <f t="shared" si="121"/>
        <v>80</v>
      </c>
      <c r="I4573" s="608">
        <f t="shared" si="122"/>
        <v>20</v>
      </c>
    </row>
    <row r="4574" spans="1:9" ht="15" x14ac:dyDescent="0.2">
      <c r="A4574" s="302">
        <v>806</v>
      </c>
      <c r="B4574" s="626" t="s">
        <v>10175</v>
      </c>
      <c r="D4574" s="626" t="s">
        <v>10846</v>
      </c>
      <c r="E4574" s="508" t="s">
        <v>1276</v>
      </c>
      <c r="F4574" s="508" t="s">
        <v>350</v>
      </c>
      <c r="G4574" s="626">
        <v>100</v>
      </c>
      <c r="H4574" s="608">
        <f t="shared" si="121"/>
        <v>80</v>
      </c>
      <c r="I4574" s="608">
        <f t="shared" si="122"/>
        <v>20</v>
      </c>
    </row>
    <row r="4575" spans="1:9" ht="15" x14ac:dyDescent="0.2">
      <c r="A4575" s="302">
        <v>807</v>
      </c>
      <c r="B4575" s="626" t="s">
        <v>10176</v>
      </c>
      <c r="D4575" s="626" t="s">
        <v>10847</v>
      </c>
      <c r="E4575" s="508" t="s">
        <v>1276</v>
      </c>
      <c r="F4575" s="508" t="s">
        <v>350</v>
      </c>
      <c r="G4575" s="626">
        <v>100</v>
      </c>
      <c r="H4575" s="608">
        <f t="shared" si="121"/>
        <v>80</v>
      </c>
      <c r="I4575" s="608">
        <f t="shared" si="122"/>
        <v>20</v>
      </c>
    </row>
    <row r="4576" spans="1:9" ht="15" x14ac:dyDescent="0.2">
      <c r="A4576" s="302">
        <v>808</v>
      </c>
      <c r="B4576" s="626" t="s">
        <v>10177</v>
      </c>
      <c r="D4576" s="626" t="s">
        <v>10848</v>
      </c>
      <c r="E4576" s="508" t="s">
        <v>1276</v>
      </c>
      <c r="F4576" s="508" t="s">
        <v>350</v>
      </c>
      <c r="G4576" s="626">
        <v>100</v>
      </c>
      <c r="H4576" s="608">
        <f t="shared" si="121"/>
        <v>80</v>
      </c>
      <c r="I4576" s="608">
        <f t="shared" si="122"/>
        <v>20</v>
      </c>
    </row>
    <row r="4577" spans="1:9" ht="15" x14ac:dyDescent="0.2">
      <c r="A4577" s="302">
        <v>809</v>
      </c>
      <c r="B4577" s="626" t="s">
        <v>10178</v>
      </c>
      <c r="D4577" s="626" t="s">
        <v>10849</v>
      </c>
      <c r="E4577" s="508" t="s">
        <v>1276</v>
      </c>
      <c r="F4577" s="508" t="s">
        <v>350</v>
      </c>
      <c r="G4577" s="626">
        <v>100</v>
      </c>
      <c r="H4577" s="608">
        <f t="shared" si="121"/>
        <v>80</v>
      </c>
      <c r="I4577" s="608">
        <f t="shared" si="122"/>
        <v>20</v>
      </c>
    </row>
    <row r="4578" spans="1:9" ht="15" x14ac:dyDescent="0.2">
      <c r="A4578" s="302">
        <v>810</v>
      </c>
      <c r="B4578" s="626" t="s">
        <v>10179</v>
      </c>
      <c r="D4578" s="626" t="s">
        <v>10850</v>
      </c>
      <c r="E4578" s="508" t="s">
        <v>1276</v>
      </c>
      <c r="F4578" s="508" t="s">
        <v>350</v>
      </c>
      <c r="G4578" s="626">
        <v>100</v>
      </c>
      <c r="H4578" s="608">
        <f t="shared" si="121"/>
        <v>80</v>
      </c>
      <c r="I4578" s="608">
        <f t="shared" si="122"/>
        <v>20</v>
      </c>
    </row>
    <row r="4579" spans="1:9" ht="15" x14ac:dyDescent="0.2">
      <c r="A4579" s="302">
        <v>811</v>
      </c>
      <c r="B4579" s="626" t="s">
        <v>10180</v>
      </c>
      <c r="D4579" s="626" t="s">
        <v>10851</v>
      </c>
      <c r="E4579" s="508" t="s">
        <v>1276</v>
      </c>
      <c r="F4579" s="508" t="s">
        <v>350</v>
      </c>
      <c r="G4579" s="626">
        <v>100</v>
      </c>
      <c r="H4579" s="608">
        <f t="shared" si="121"/>
        <v>80</v>
      </c>
      <c r="I4579" s="608">
        <f t="shared" si="122"/>
        <v>20</v>
      </c>
    </row>
    <row r="4580" spans="1:9" ht="15" x14ac:dyDescent="0.2">
      <c r="A4580" s="302">
        <v>812</v>
      </c>
      <c r="B4580" s="626" t="s">
        <v>10181</v>
      </c>
      <c r="D4580" s="626" t="s">
        <v>10852</v>
      </c>
      <c r="E4580" s="508" t="s">
        <v>1276</v>
      </c>
      <c r="F4580" s="508" t="s">
        <v>350</v>
      </c>
      <c r="G4580" s="626">
        <v>100</v>
      </c>
      <c r="H4580" s="608">
        <f t="shared" si="121"/>
        <v>80</v>
      </c>
      <c r="I4580" s="608">
        <f t="shared" si="122"/>
        <v>20</v>
      </c>
    </row>
    <row r="4581" spans="1:9" ht="15" x14ac:dyDescent="0.2">
      <c r="A4581" s="302">
        <v>813</v>
      </c>
      <c r="B4581" s="626" t="s">
        <v>10182</v>
      </c>
      <c r="D4581" s="626" t="s">
        <v>10853</v>
      </c>
      <c r="E4581" s="508" t="s">
        <v>1276</v>
      </c>
      <c r="F4581" s="508" t="s">
        <v>350</v>
      </c>
      <c r="G4581" s="626">
        <v>100</v>
      </c>
      <c r="H4581" s="608">
        <f t="shared" si="121"/>
        <v>80</v>
      </c>
      <c r="I4581" s="608">
        <f t="shared" si="122"/>
        <v>20</v>
      </c>
    </row>
    <row r="4582" spans="1:9" ht="15" x14ac:dyDescent="0.2">
      <c r="A4582" s="302">
        <v>814</v>
      </c>
      <c r="B4582" s="626" t="s">
        <v>10183</v>
      </c>
      <c r="D4582" s="626" t="s">
        <v>10854</v>
      </c>
      <c r="E4582" s="508" t="s">
        <v>1276</v>
      </c>
      <c r="F4582" s="508" t="s">
        <v>350</v>
      </c>
      <c r="G4582" s="626">
        <v>100</v>
      </c>
      <c r="H4582" s="608">
        <f t="shared" si="121"/>
        <v>80</v>
      </c>
      <c r="I4582" s="608">
        <f t="shared" si="122"/>
        <v>20</v>
      </c>
    </row>
    <row r="4583" spans="1:9" ht="15" x14ac:dyDescent="0.2">
      <c r="A4583" s="302">
        <v>815</v>
      </c>
      <c r="B4583" s="626" t="s">
        <v>10184</v>
      </c>
      <c r="D4583" s="626" t="s">
        <v>10855</v>
      </c>
      <c r="E4583" s="508" t="s">
        <v>1276</v>
      </c>
      <c r="F4583" s="508" t="s">
        <v>350</v>
      </c>
      <c r="G4583" s="626">
        <v>100</v>
      </c>
      <c r="H4583" s="608">
        <f t="shared" si="121"/>
        <v>80</v>
      </c>
      <c r="I4583" s="608">
        <f t="shared" si="122"/>
        <v>20</v>
      </c>
    </row>
    <row r="4584" spans="1:9" ht="15" x14ac:dyDescent="0.2">
      <c r="A4584" s="302">
        <v>816</v>
      </c>
      <c r="B4584" s="626" t="s">
        <v>10185</v>
      </c>
      <c r="D4584" s="626" t="s">
        <v>10856</v>
      </c>
      <c r="E4584" s="508" t="s">
        <v>1276</v>
      </c>
      <c r="F4584" s="508" t="s">
        <v>350</v>
      </c>
      <c r="G4584" s="626">
        <v>100</v>
      </c>
      <c r="H4584" s="608">
        <f t="shared" si="121"/>
        <v>80</v>
      </c>
      <c r="I4584" s="608">
        <f t="shared" si="122"/>
        <v>20</v>
      </c>
    </row>
    <row r="4585" spans="1:9" ht="15" x14ac:dyDescent="0.2">
      <c r="A4585" s="302">
        <v>817</v>
      </c>
      <c r="B4585" s="626" t="s">
        <v>10186</v>
      </c>
      <c r="D4585" s="626" t="s">
        <v>10857</v>
      </c>
      <c r="E4585" s="508" t="s">
        <v>1276</v>
      </c>
      <c r="F4585" s="508" t="s">
        <v>350</v>
      </c>
      <c r="G4585" s="626">
        <v>100</v>
      </c>
      <c r="H4585" s="608">
        <f t="shared" si="121"/>
        <v>80</v>
      </c>
      <c r="I4585" s="608">
        <f t="shared" si="122"/>
        <v>20</v>
      </c>
    </row>
    <row r="4586" spans="1:9" ht="15" x14ac:dyDescent="0.2">
      <c r="A4586" s="302">
        <v>818</v>
      </c>
      <c r="B4586" s="626" t="s">
        <v>10187</v>
      </c>
      <c r="D4586" s="626" t="s">
        <v>4062</v>
      </c>
      <c r="E4586" s="508" t="s">
        <v>1276</v>
      </c>
      <c r="F4586" s="508" t="s">
        <v>350</v>
      </c>
      <c r="G4586" s="626">
        <v>100</v>
      </c>
      <c r="H4586" s="608">
        <f t="shared" si="121"/>
        <v>80</v>
      </c>
      <c r="I4586" s="608">
        <f t="shared" si="122"/>
        <v>20</v>
      </c>
    </row>
    <row r="4587" spans="1:9" ht="15" x14ac:dyDescent="0.2">
      <c r="A4587" s="302">
        <v>819</v>
      </c>
      <c r="B4587" s="626" t="s">
        <v>10188</v>
      </c>
      <c r="D4587" s="626" t="s">
        <v>10858</v>
      </c>
      <c r="E4587" s="508" t="s">
        <v>1276</v>
      </c>
      <c r="F4587" s="508" t="s">
        <v>350</v>
      </c>
      <c r="G4587" s="626">
        <v>100</v>
      </c>
      <c r="H4587" s="608">
        <f t="shared" si="121"/>
        <v>80</v>
      </c>
      <c r="I4587" s="608">
        <f t="shared" si="122"/>
        <v>20</v>
      </c>
    </row>
    <row r="4588" spans="1:9" ht="15" x14ac:dyDescent="0.2">
      <c r="A4588" s="302">
        <v>820</v>
      </c>
      <c r="B4588" s="626" t="s">
        <v>10189</v>
      </c>
      <c r="D4588" s="626" t="s">
        <v>10859</v>
      </c>
      <c r="E4588" s="508" t="s">
        <v>1276</v>
      </c>
      <c r="F4588" s="508" t="s">
        <v>350</v>
      </c>
      <c r="G4588" s="626">
        <v>100</v>
      </c>
      <c r="H4588" s="608">
        <f t="shared" si="121"/>
        <v>80</v>
      </c>
      <c r="I4588" s="608">
        <f t="shared" si="122"/>
        <v>20</v>
      </c>
    </row>
    <row r="4589" spans="1:9" ht="15" x14ac:dyDescent="0.2">
      <c r="A4589" s="302">
        <v>821</v>
      </c>
      <c r="B4589" s="626" t="s">
        <v>10190</v>
      </c>
      <c r="D4589" s="626" t="s">
        <v>10860</v>
      </c>
      <c r="E4589" s="508" t="s">
        <v>1276</v>
      </c>
      <c r="F4589" s="508" t="s">
        <v>350</v>
      </c>
      <c r="G4589" s="626">
        <v>100</v>
      </c>
      <c r="H4589" s="608">
        <f t="shared" si="121"/>
        <v>80</v>
      </c>
      <c r="I4589" s="608">
        <f t="shared" si="122"/>
        <v>20</v>
      </c>
    </row>
    <row r="4590" spans="1:9" ht="15" x14ac:dyDescent="0.2">
      <c r="A4590" s="302">
        <v>822</v>
      </c>
      <c r="B4590" s="626" t="s">
        <v>10191</v>
      </c>
      <c r="D4590" s="626" t="s">
        <v>10861</v>
      </c>
      <c r="E4590" s="508" t="s">
        <v>1276</v>
      </c>
      <c r="F4590" s="508" t="s">
        <v>350</v>
      </c>
      <c r="G4590" s="626">
        <v>100</v>
      </c>
      <c r="H4590" s="608">
        <f t="shared" si="121"/>
        <v>80</v>
      </c>
      <c r="I4590" s="608">
        <f t="shared" si="122"/>
        <v>20</v>
      </c>
    </row>
    <row r="4591" spans="1:9" ht="15" x14ac:dyDescent="0.2">
      <c r="A4591" s="302">
        <v>823</v>
      </c>
      <c r="B4591" s="626" t="s">
        <v>10192</v>
      </c>
      <c r="D4591" s="626" t="s">
        <v>10862</v>
      </c>
      <c r="E4591" s="508" t="s">
        <v>1276</v>
      </c>
      <c r="F4591" s="508" t="s">
        <v>350</v>
      </c>
      <c r="G4591" s="626">
        <v>100</v>
      </c>
      <c r="H4591" s="608">
        <f t="shared" si="121"/>
        <v>80</v>
      </c>
      <c r="I4591" s="608">
        <f t="shared" si="122"/>
        <v>20</v>
      </c>
    </row>
    <row r="4592" spans="1:9" ht="15" x14ac:dyDescent="0.2">
      <c r="A4592" s="302">
        <v>824</v>
      </c>
      <c r="B4592" s="626" t="s">
        <v>10193</v>
      </c>
      <c r="D4592" s="626" t="s">
        <v>10863</v>
      </c>
      <c r="E4592" s="508" t="s">
        <v>1276</v>
      </c>
      <c r="F4592" s="508" t="s">
        <v>350</v>
      </c>
      <c r="G4592" s="626">
        <v>100</v>
      </c>
      <c r="H4592" s="608">
        <f t="shared" si="121"/>
        <v>80</v>
      </c>
      <c r="I4592" s="608">
        <f t="shared" si="122"/>
        <v>20</v>
      </c>
    </row>
    <row r="4593" spans="1:9" ht="15" x14ac:dyDescent="0.2">
      <c r="A4593" s="302">
        <v>825</v>
      </c>
      <c r="B4593" s="626" t="s">
        <v>10194</v>
      </c>
      <c r="D4593" s="626" t="s">
        <v>10864</v>
      </c>
      <c r="E4593" s="508" t="s">
        <v>1276</v>
      </c>
      <c r="F4593" s="508" t="s">
        <v>350</v>
      </c>
      <c r="G4593" s="626">
        <v>100</v>
      </c>
      <c r="H4593" s="608">
        <f t="shared" si="121"/>
        <v>80</v>
      </c>
      <c r="I4593" s="608">
        <f t="shared" si="122"/>
        <v>20</v>
      </c>
    </row>
    <row r="4594" spans="1:9" ht="15" x14ac:dyDescent="0.2">
      <c r="A4594" s="302">
        <v>826</v>
      </c>
      <c r="B4594" s="626" t="s">
        <v>10195</v>
      </c>
      <c r="D4594" s="626" t="s">
        <v>10865</v>
      </c>
      <c r="E4594" s="508" t="s">
        <v>1276</v>
      </c>
      <c r="F4594" s="508" t="s">
        <v>350</v>
      </c>
      <c r="G4594" s="626">
        <v>100</v>
      </c>
      <c r="H4594" s="608">
        <f t="shared" si="121"/>
        <v>80</v>
      </c>
      <c r="I4594" s="608">
        <f t="shared" si="122"/>
        <v>20</v>
      </c>
    </row>
    <row r="4595" spans="1:9" ht="15" x14ac:dyDescent="0.2">
      <c r="A4595" s="302">
        <v>827</v>
      </c>
      <c r="B4595" s="626" t="s">
        <v>10196</v>
      </c>
      <c r="D4595" s="626" t="s">
        <v>10866</v>
      </c>
      <c r="E4595" s="508" t="s">
        <v>1276</v>
      </c>
      <c r="F4595" s="508" t="s">
        <v>350</v>
      </c>
      <c r="G4595" s="626">
        <v>100</v>
      </c>
      <c r="H4595" s="608">
        <f t="shared" si="121"/>
        <v>80</v>
      </c>
      <c r="I4595" s="608">
        <f t="shared" si="122"/>
        <v>20</v>
      </c>
    </row>
    <row r="4596" spans="1:9" ht="15" x14ac:dyDescent="0.2">
      <c r="A4596" s="302">
        <v>828</v>
      </c>
      <c r="B4596" s="626" t="s">
        <v>10197</v>
      </c>
      <c r="D4596" s="626" t="s">
        <v>10867</v>
      </c>
      <c r="E4596" s="508" t="s">
        <v>1276</v>
      </c>
      <c r="F4596" s="508" t="s">
        <v>350</v>
      </c>
      <c r="G4596" s="626">
        <v>100</v>
      </c>
      <c r="H4596" s="608">
        <f t="shared" si="121"/>
        <v>80</v>
      </c>
      <c r="I4596" s="608">
        <f t="shared" si="122"/>
        <v>20</v>
      </c>
    </row>
    <row r="4597" spans="1:9" ht="15" x14ac:dyDescent="0.2">
      <c r="A4597" s="302">
        <v>829</v>
      </c>
      <c r="B4597" s="626" t="s">
        <v>10198</v>
      </c>
      <c r="D4597" s="626" t="s">
        <v>10868</v>
      </c>
      <c r="E4597" s="508" t="s">
        <v>1276</v>
      </c>
      <c r="F4597" s="508" t="s">
        <v>350</v>
      </c>
      <c r="G4597" s="626">
        <v>100</v>
      </c>
      <c r="H4597" s="608">
        <f t="shared" si="121"/>
        <v>80</v>
      </c>
      <c r="I4597" s="608">
        <f t="shared" si="122"/>
        <v>20</v>
      </c>
    </row>
    <row r="4598" spans="1:9" ht="15" x14ac:dyDescent="0.2">
      <c r="A4598" s="302">
        <v>830</v>
      </c>
      <c r="B4598" s="626" t="s">
        <v>10199</v>
      </c>
      <c r="D4598" s="626" t="s">
        <v>10869</v>
      </c>
      <c r="E4598" s="508" t="s">
        <v>1276</v>
      </c>
      <c r="F4598" s="508" t="s">
        <v>350</v>
      </c>
      <c r="G4598" s="626">
        <v>100</v>
      </c>
      <c r="H4598" s="608">
        <f t="shared" si="121"/>
        <v>80</v>
      </c>
      <c r="I4598" s="608">
        <f t="shared" si="122"/>
        <v>20</v>
      </c>
    </row>
    <row r="4599" spans="1:9" ht="15" x14ac:dyDescent="0.2">
      <c r="A4599" s="302">
        <v>831</v>
      </c>
      <c r="B4599" s="626" t="s">
        <v>10200</v>
      </c>
      <c r="D4599" s="626" t="s">
        <v>10870</v>
      </c>
      <c r="E4599" s="508" t="s">
        <v>1276</v>
      </c>
      <c r="F4599" s="508" t="s">
        <v>350</v>
      </c>
      <c r="G4599" s="626">
        <v>100</v>
      </c>
      <c r="H4599" s="608">
        <f t="shared" si="121"/>
        <v>80</v>
      </c>
      <c r="I4599" s="608">
        <f t="shared" si="122"/>
        <v>20</v>
      </c>
    </row>
    <row r="4600" spans="1:9" ht="15" x14ac:dyDescent="0.2">
      <c r="A4600" s="302">
        <v>832</v>
      </c>
      <c r="B4600" s="626" t="s">
        <v>10201</v>
      </c>
      <c r="D4600" s="626" t="s">
        <v>10871</v>
      </c>
      <c r="E4600" s="508" t="s">
        <v>1276</v>
      </c>
      <c r="F4600" s="508" t="s">
        <v>350</v>
      </c>
      <c r="G4600" s="626">
        <v>100</v>
      </c>
      <c r="H4600" s="608">
        <f t="shared" si="121"/>
        <v>80</v>
      </c>
      <c r="I4600" s="608">
        <f t="shared" si="122"/>
        <v>20</v>
      </c>
    </row>
    <row r="4601" spans="1:9" ht="15" x14ac:dyDescent="0.2">
      <c r="A4601" s="302">
        <v>833</v>
      </c>
      <c r="B4601" s="626" t="s">
        <v>10202</v>
      </c>
      <c r="D4601" s="626" t="s">
        <v>10872</v>
      </c>
      <c r="E4601" s="508" t="s">
        <v>1276</v>
      </c>
      <c r="F4601" s="508" t="s">
        <v>350</v>
      </c>
      <c r="G4601" s="626">
        <v>100</v>
      </c>
      <c r="H4601" s="608">
        <f t="shared" si="121"/>
        <v>80</v>
      </c>
      <c r="I4601" s="608">
        <f t="shared" si="122"/>
        <v>20</v>
      </c>
    </row>
    <row r="4602" spans="1:9" ht="15" x14ac:dyDescent="0.2">
      <c r="A4602" s="302">
        <v>834</v>
      </c>
      <c r="B4602" s="626" t="s">
        <v>10203</v>
      </c>
      <c r="D4602" s="626" t="s">
        <v>10873</v>
      </c>
      <c r="E4602" s="508" t="s">
        <v>1276</v>
      </c>
      <c r="F4602" s="508" t="s">
        <v>350</v>
      </c>
      <c r="G4602" s="626">
        <v>100</v>
      </c>
      <c r="H4602" s="608">
        <f t="shared" si="121"/>
        <v>80</v>
      </c>
      <c r="I4602" s="608">
        <f t="shared" si="122"/>
        <v>20</v>
      </c>
    </row>
    <row r="4603" spans="1:9" ht="15" x14ac:dyDescent="0.2">
      <c r="A4603" s="302">
        <v>835</v>
      </c>
      <c r="B4603" s="626" t="s">
        <v>10204</v>
      </c>
      <c r="D4603" s="626" t="s">
        <v>10874</v>
      </c>
      <c r="E4603" s="508" t="s">
        <v>1276</v>
      </c>
      <c r="F4603" s="508" t="s">
        <v>350</v>
      </c>
      <c r="G4603" s="626">
        <v>100</v>
      </c>
      <c r="H4603" s="608">
        <f t="shared" si="121"/>
        <v>80</v>
      </c>
      <c r="I4603" s="608">
        <f t="shared" si="122"/>
        <v>20</v>
      </c>
    </row>
    <row r="4604" spans="1:9" ht="15" x14ac:dyDescent="0.2">
      <c r="A4604" s="302">
        <v>836</v>
      </c>
      <c r="B4604" s="626" t="s">
        <v>10205</v>
      </c>
      <c r="D4604" s="626" t="s">
        <v>10875</v>
      </c>
      <c r="E4604" s="508" t="s">
        <v>1276</v>
      </c>
      <c r="F4604" s="508" t="s">
        <v>350</v>
      </c>
      <c r="G4604" s="626">
        <v>100</v>
      </c>
      <c r="H4604" s="608">
        <f t="shared" si="121"/>
        <v>80</v>
      </c>
      <c r="I4604" s="608">
        <f t="shared" si="122"/>
        <v>20</v>
      </c>
    </row>
    <row r="4605" spans="1:9" ht="15" x14ac:dyDescent="0.2">
      <c r="A4605" s="302">
        <v>837</v>
      </c>
      <c r="B4605" s="626" t="s">
        <v>10206</v>
      </c>
      <c r="D4605" s="626" t="s">
        <v>10876</v>
      </c>
      <c r="E4605" s="508" t="s">
        <v>1276</v>
      </c>
      <c r="F4605" s="508" t="s">
        <v>350</v>
      </c>
      <c r="G4605" s="626">
        <v>100</v>
      </c>
      <c r="H4605" s="608">
        <f t="shared" si="121"/>
        <v>80</v>
      </c>
      <c r="I4605" s="608">
        <f t="shared" si="122"/>
        <v>20</v>
      </c>
    </row>
    <row r="4606" spans="1:9" ht="15" x14ac:dyDescent="0.2">
      <c r="A4606" s="302">
        <v>838</v>
      </c>
      <c r="B4606" s="626" t="s">
        <v>10207</v>
      </c>
      <c r="D4606" s="626" t="s">
        <v>10877</v>
      </c>
      <c r="E4606" s="508" t="s">
        <v>1276</v>
      </c>
      <c r="F4606" s="508" t="s">
        <v>350</v>
      </c>
      <c r="G4606" s="626">
        <v>100</v>
      </c>
      <c r="H4606" s="608">
        <f t="shared" si="121"/>
        <v>80</v>
      </c>
      <c r="I4606" s="608">
        <f t="shared" si="122"/>
        <v>20</v>
      </c>
    </row>
    <row r="4607" spans="1:9" ht="15" x14ac:dyDescent="0.2">
      <c r="A4607" s="302">
        <v>839</v>
      </c>
      <c r="B4607" s="626" t="s">
        <v>10208</v>
      </c>
      <c r="D4607" s="626" t="s">
        <v>10878</v>
      </c>
      <c r="E4607" s="508" t="s">
        <v>1276</v>
      </c>
      <c r="F4607" s="508" t="s">
        <v>350</v>
      </c>
      <c r="G4607" s="626">
        <v>100</v>
      </c>
      <c r="H4607" s="608">
        <f t="shared" si="121"/>
        <v>80</v>
      </c>
      <c r="I4607" s="608">
        <f t="shared" si="122"/>
        <v>20</v>
      </c>
    </row>
    <row r="4608" spans="1:9" ht="15" x14ac:dyDescent="0.2">
      <c r="A4608" s="302">
        <v>840</v>
      </c>
      <c r="B4608" s="626" t="s">
        <v>10209</v>
      </c>
      <c r="D4608" s="626" t="s">
        <v>10879</v>
      </c>
      <c r="E4608" s="508" t="s">
        <v>1276</v>
      </c>
      <c r="F4608" s="508" t="s">
        <v>350</v>
      </c>
      <c r="G4608" s="626">
        <v>100</v>
      </c>
      <c r="H4608" s="608">
        <f t="shared" si="121"/>
        <v>80</v>
      </c>
      <c r="I4608" s="608">
        <f t="shared" si="122"/>
        <v>20</v>
      </c>
    </row>
    <row r="4609" spans="1:9" ht="15" x14ac:dyDescent="0.2">
      <c r="A4609" s="302">
        <v>841</v>
      </c>
      <c r="B4609" s="626" t="s">
        <v>10210</v>
      </c>
      <c r="D4609" s="626" t="s">
        <v>10880</v>
      </c>
      <c r="E4609" s="508" t="s">
        <v>1276</v>
      </c>
      <c r="F4609" s="508" t="s">
        <v>350</v>
      </c>
      <c r="G4609" s="626">
        <v>100</v>
      </c>
      <c r="H4609" s="608">
        <f t="shared" si="121"/>
        <v>80</v>
      </c>
      <c r="I4609" s="608">
        <f t="shared" si="122"/>
        <v>20</v>
      </c>
    </row>
    <row r="4610" spans="1:9" ht="15" x14ac:dyDescent="0.2">
      <c r="A4610" s="302">
        <v>842</v>
      </c>
      <c r="B4610" s="626" t="s">
        <v>10211</v>
      </c>
      <c r="D4610" s="626" t="s">
        <v>10881</v>
      </c>
      <c r="E4610" s="508" t="s">
        <v>1276</v>
      </c>
      <c r="F4610" s="508" t="s">
        <v>350</v>
      </c>
      <c r="G4610" s="626">
        <v>100</v>
      </c>
      <c r="H4610" s="608">
        <f t="shared" si="121"/>
        <v>80</v>
      </c>
      <c r="I4610" s="608">
        <f t="shared" si="122"/>
        <v>20</v>
      </c>
    </row>
    <row r="4611" spans="1:9" ht="15" x14ac:dyDescent="0.2">
      <c r="A4611" s="302">
        <v>843</v>
      </c>
      <c r="B4611" s="626" t="s">
        <v>10212</v>
      </c>
      <c r="D4611" s="626" t="s">
        <v>4020</v>
      </c>
      <c r="E4611" s="508" t="s">
        <v>1276</v>
      </c>
      <c r="F4611" s="508" t="s">
        <v>350</v>
      </c>
      <c r="G4611" s="626">
        <v>100</v>
      </c>
      <c r="H4611" s="608">
        <f t="shared" si="121"/>
        <v>80</v>
      </c>
      <c r="I4611" s="608">
        <f t="shared" si="122"/>
        <v>20</v>
      </c>
    </row>
    <row r="4612" spans="1:9" ht="15" x14ac:dyDescent="0.2">
      <c r="A4612" s="302">
        <v>844</v>
      </c>
      <c r="B4612" s="626" t="s">
        <v>10213</v>
      </c>
      <c r="D4612" s="626" t="s">
        <v>10882</v>
      </c>
      <c r="E4612" s="508" t="s">
        <v>1276</v>
      </c>
      <c r="F4612" s="508" t="s">
        <v>350</v>
      </c>
      <c r="G4612" s="626">
        <v>100</v>
      </c>
      <c r="H4612" s="608">
        <f t="shared" si="121"/>
        <v>80</v>
      </c>
      <c r="I4612" s="608">
        <f t="shared" si="122"/>
        <v>20</v>
      </c>
    </row>
    <row r="4613" spans="1:9" ht="15" x14ac:dyDescent="0.2">
      <c r="A4613" s="302">
        <v>845</v>
      </c>
      <c r="B4613" s="626" t="s">
        <v>10214</v>
      </c>
      <c r="D4613" s="626" t="s">
        <v>10883</v>
      </c>
      <c r="E4613" s="508" t="s">
        <v>1276</v>
      </c>
      <c r="F4613" s="508" t="s">
        <v>350</v>
      </c>
      <c r="G4613" s="626">
        <v>100</v>
      </c>
      <c r="H4613" s="608">
        <f t="shared" si="121"/>
        <v>80</v>
      </c>
      <c r="I4613" s="608">
        <f t="shared" si="122"/>
        <v>20</v>
      </c>
    </row>
    <row r="4614" spans="1:9" ht="15" x14ac:dyDescent="0.2">
      <c r="A4614" s="302">
        <v>846</v>
      </c>
      <c r="B4614" s="626" t="s">
        <v>10215</v>
      </c>
      <c r="D4614" s="626" t="s">
        <v>10884</v>
      </c>
      <c r="E4614" s="508" t="s">
        <v>1276</v>
      </c>
      <c r="F4614" s="508" t="s">
        <v>350</v>
      </c>
      <c r="G4614" s="626">
        <v>100</v>
      </c>
      <c r="H4614" s="608">
        <f t="shared" si="121"/>
        <v>80</v>
      </c>
      <c r="I4614" s="608">
        <f t="shared" si="122"/>
        <v>20</v>
      </c>
    </row>
    <row r="4615" spans="1:9" ht="15" x14ac:dyDescent="0.2">
      <c r="A4615" s="302">
        <v>847</v>
      </c>
      <c r="B4615" s="626" t="s">
        <v>10216</v>
      </c>
      <c r="D4615" s="626" t="s">
        <v>10885</v>
      </c>
      <c r="E4615" s="508" t="s">
        <v>1276</v>
      </c>
      <c r="F4615" s="508" t="s">
        <v>350</v>
      </c>
      <c r="G4615" s="626">
        <v>100</v>
      </c>
      <c r="H4615" s="608">
        <f t="shared" si="121"/>
        <v>80</v>
      </c>
      <c r="I4615" s="608">
        <f t="shared" si="122"/>
        <v>20</v>
      </c>
    </row>
    <row r="4616" spans="1:9" ht="15" x14ac:dyDescent="0.2">
      <c r="A4616" s="302">
        <v>848</v>
      </c>
      <c r="B4616" s="626" t="s">
        <v>10217</v>
      </c>
      <c r="D4616" s="626" t="s">
        <v>10886</v>
      </c>
      <c r="E4616" s="508" t="s">
        <v>1276</v>
      </c>
      <c r="F4616" s="508" t="s">
        <v>350</v>
      </c>
      <c r="G4616" s="626">
        <v>100</v>
      </c>
      <c r="H4616" s="608">
        <f t="shared" ref="H4616:H4679" si="123">G4616-I4616</f>
        <v>80</v>
      </c>
      <c r="I4616" s="608">
        <f t="shared" ref="I4616:I4679" si="124">G4616*0.2</f>
        <v>20</v>
      </c>
    </row>
    <row r="4617" spans="1:9" ht="15" x14ac:dyDescent="0.2">
      <c r="A4617" s="302">
        <v>849</v>
      </c>
      <c r="B4617" s="626" t="s">
        <v>10218</v>
      </c>
      <c r="D4617" s="626" t="s">
        <v>4009</v>
      </c>
      <c r="E4617" s="508" t="s">
        <v>1276</v>
      </c>
      <c r="F4617" s="508" t="s">
        <v>350</v>
      </c>
      <c r="G4617" s="626">
        <v>100</v>
      </c>
      <c r="H4617" s="608">
        <f t="shared" si="123"/>
        <v>80</v>
      </c>
      <c r="I4617" s="608">
        <f t="shared" si="124"/>
        <v>20</v>
      </c>
    </row>
    <row r="4618" spans="1:9" ht="15" x14ac:dyDescent="0.2">
      <c r="A4618" s="302">
        <v>850</v>
      </c>
      <c r="B4618" s="626" t="s">
        <v>10219</v>
      </c>
      <c r="D4618" s="626" t="s">
        <v>10887</v>
      </c>
      <c r="E4618" s="508" t="s">
        <v>1276</v>
      </c>
      <c r="F4618" s="508" t="s">
        <v>350</v>
      </c>
      <c r="G4618" s="626">
        <v>100</v>
      </c>
      <c r="H4618" s="608">
        <f t="shared" si="123"/>
        <v>80</v>
      </c>
      <c r="I4618" s="608">
        <f t="shared" si="124"/>
        <v>20</v>
      </c>
    </row>
    <row r="4619" spans="1:9" ht="15" x14ac:dyDescent="0.2">
      <c r="A4619" s="302">
        <v>851</v>
      </c>
      <c r="B4619" s="626" t="s">
        <v>10220</v>
      </c>
      <c r="D4619" s="626" t="s">
        <v>10888</v>
      </c>
      <c r="E4619" s="508" t="s">
        <v>1276</v>
      </c>
      <c r="F4619" s="508" t="s">
        <v>350</v>
      </c>
      <c r="G4619" s="626">
        <v>100</v>
      </c>
      <c r="H4619" s="608">
        <f t="shared" si="123"/>
        <v>80</v>
      </c>
      <c r="I4619" s="608">
        <f t="shared" si="124"/>
        <v>20</v>
      </c>
    </row>
    <row r="4620" spans="1:9" ht="15" x14ac:dyDescent="0.2">
      <c r="A4620" s="302">
        <v>852</v>
      </c>
      <c r="B4620" s="626" t="s">
        <v>10221</v>
      </c>
      <c r="D4620" s="626" t="s">
        <v>10889</v>
      </c>
      <c r="E4620" s="508" t="s">
        <v>1276</v>
      </c>
      <c r="F4620" s="508" t="s">
        <v>350</v>
      </c>
      <c r="G4620" s="626">
        <v>100</v>
      </c>
      <c r="H4620" s="608">
        <f t="shared" si="123"/>
        <v>80</v>
      </c>
      <c r="I4620" s="608">
        <f t="shared" si="124"/>
        <v>20</v>
      </c>
    </row>
    <row r="4621" spans="1:9" ht="15" x14ac:dyDescent="0.2">
      <c r="A4621" s="302">
        <v>853</v>
      </c>
      <c r="B4621" s="626" t="s">
        <v>10222</v>
      </c>
      <c r="D4621" s="626" t="s">
        <v>10890</v>
      </c>
      <c r="E4621" s="508" t="s">
        <v>1276</v>
      </c>
      <c r="F4621" s="508" t="s">
        <v>350</v>
      </c>
      <c r="G4621" s="626">
        <v>100</v>
      </c>
      <c r="H4621" s="608">
        <f t="shared" si="123"/>
        <v>80</v>
      </c>
      <c r="I4621" s="608">
        <f t="shared" si="124"/>
        <v>20</v>
      </c>
    </row>
    <row r="4622" spans="1:9" ht="15" x14ac:dyDescent="0.2">
      <c r="A4622" s="302">
        <v>854</v>
      </c>
      <c r="B4622" s="626" t="s">
        <v>10223</v>
      </c>
      <c r="D4622" s="626" t="s">
        <v>10891</v>
      </c>
      <c r="E4622" s="508" t="s">
        <v>1276</v>
      </c>
      <c r="F4622" s="508" t="s">
        <v>350</v>
      </c>
      <c r="G4622" s="626">
        <v>100</v>
      </c>
      <c r="H4622" s="608">
        <f t="shared" si="123"/>
        <v>80</v>
      </c>
      <c r="I4622" s="608">
        <f t="shared" si="124"/>
        <v>20</v>
      </c>
    </row>
    <row r="4623" spans="1:9" ht="15" x14ac:dyDescent="0.2">
      <c r="A4623" s="302">
        <v>855</v>
      </c>
      <c r="B4623" s="626" t="s">
        <v>10224</v>
      </c>
      <c r="D4623" s="626" t="s">
        <v>10892</v>
      </c>
      <c r="E4623" s="508" t="s">
        <v>1276</v>
      </c>
      <c r="F4623" s="508" t="s">
        <v>350</v>
      </c>
      <c r="G4623" s="626">
        <v>100</v>
      </c>
      <c r="H4623" s="608">
        <f t="shared" si="123"/>
        <v>80</v>
      </c>
      <c r="I4623" s="608">
        <f t="shared" si="124"/>
        <v>20</v>
      </c>
    </row>
    <row r="4624" spans="1:9" ht="15" x14ac:dyDescent="0.2">
      <c r="A4624" s="302">
        <v>856</v>
      </c>
      <c r="B4624" s="626" t="s">
        <v>10225</v>
      </c>
      <c r="D4624" s="626" t="s">
        <v>10893</v>
      </c>
      <c r="E4624" s="508" t="s">
        <v>1276</v>
      </c>
      <c r="F4624" s="508" t="s">
        <v>350</v>
      </c>
      <c r="G4624" s="626">
        <v>100</v>
      </c>
      <c r="H4624" s="608">
        <f t="shared" si="123"/>
        <v>80</v>
      </c>
      <c r="I4624" s="608">
        <f t="shared" si="124"/>
        <v>20</v>
      </c>
    </row>
    <row r="4625" spans="1:9" ht="15" x14ac:dyDescent="0.2">
      <c r="A4625" s="302">
        <v>857</v>
      </c>
      <c r="B4625" s="626" t="s">
        <v>10226</v>
      </c>
      <c r="D4625" s="626" t="s">
        <v>10894</v>
      </c>
      <c r="E4625" s="508" t="s">
        <v>1276</v>
      </c>
      <c r="F4625" s="508" t="s">
        <v>350</v>
      </c>
      <c r="G4625" s="626">
        <v>100</v>
      </c>
      <c r="H4625" s="608">
        <f t="shared" si="123"/>
        <v>80</v>
      </c>
      <c r="I4625" s="608">
        <f t="shared" si="124"/>
        <v>20</v>
      </c>
    </row>
    <row r="4626" spans="1:9" ht="15" x14ac:dyDescent="0.2">
      <c r="A4626" s="302">
        <v>858</v>
      </c>
      <c r="B4626" s="626" t="s">
        <v>10227</v>
      </c>
      <c r="D4626" s="626" t="s">
        <v>10890</v>
      </c>
      <c r="E4626" s="508" t="s">
        <v>1276</v>
      </c>
      <c r="F4626" s="508" t="s">
        <v>350</v>
      </c>
      <c r="G4626" s="626">
        <v>100</v>
      </c>
      <c r="H4626" s="608">
        <f t="shared" si="123"/>
        <v>80</v>
      </c>
      <c r="I4626" s="608">
        <f t="shared" si="124"/>
        <v>20</v>
      </c>
    </row>
    <row r="4627" spans="1:9" ht="15" x14ac:dyDescent="0.2">
      <c r="A4627" s="302">
        <v>859</v>
      </c>
      <c r="B4627" s="626" t="s">
        <v>10228</v>
      </c>
      <c r="D4627" s="626" t="s">
        <v>10895</v>
      </c>
      <c r="E4627" s="508" t="s">
        <v>1276</v>
      </c>
      <c r="F4627" s="508" t="s">
        <v>350</v>
      </c>
      <c r="G4627" s="626">
        <v>100</v>
      </c>
      <c r="H4627" s="608">
        <f t="shared" si="123"/>
        <v>80</v>
      </c>
      <c r="I4627" s="608">
        <f t="shared" si="124"/>
        <v>20</v>
      </c>
    </row>
    <row r="4628" spans="1:9" ht="15" x14ac:dyDescent="0.2">
      <c r="A4628" s="302">
        <v>860</v>
      </c>
      <c r="B4628" s="626" t="s">
        <v>10229</v>
      </c>
      <c r="D4628" s="626" t="s">
        <v>10896</v>
      </c>
      <c r="E4628" s="508" t="s">
        <v>1276</v>
      </c>
      <c r="F4628" s="508" t="s">
        <v>350</v>
      </c>
      <c r="G4628" s="626">
        <v>100</v>
      </c>
      <c r="H4628" s="608">
        <f t="shared" si="123"/>
        <v>80</v>
      </c>
      <c r="I4628" s="608">
        <f t="shared" si="124"/>
        <v>20</v>
      </c>
    </row>
    <row r="4629" spans="1:9" ht="15" x14ac:dyDescent="0.2">
      <c r="A4629" s="302">
        <v>861</v>
      </c>
      <c r="B4629" s="626" t="s">
        <v>10230</v>
      </c>
      <c r="D4629" s="626" t="s">
        <v>10897</v>
      </c>
      <c r="E4629" s="508" t="s">
        <v>1276</v>
      </c>
      <c r="F4629" s="508" t="s">
        <v>350</v>
      </c>
      <c r="G4629" s="626">
        <v>100</v>
      </c>
      <c r="H4629" s="608">
        <f t="shared" si="123"/>
        <v>80</v>
      </c>
      <c r="I4629" s="608">
        <f t="shared" si="124"/>
        <v>20</v>
      </c>
    </row>
    <row r="4630" spans="1:9" ht="15" x14ac:dyDescent="0.2">
      <c r="A4630" s="302">
        <v>862</v>
      </c>
      <c r="B4630" s="626" t="s">
        <v>10231</v>
      </c>
      <c r="D4630" s="626" t="s">
        <v>10898</v>
      </c>
      <c r="E4630" s="508" t="s">
        <v>1276</v>
      </c>
      <c r="F4630" s="508" t="s">
        <v>350</v>
      </c>
      <c r="G4630" s="626">
        <v>100</v>
      </c>
      <c r="H4630" s="608">
        <f t="shared" si="123"/>
        <v>80</v>
      </c>
      <c r="I4630" s="608">
        <f t="shared" si="124"/>
        <v>20</v>
      </c>
    </row>
    <row r="4631" spans="1:9" ht="15" x14ac:dyDescent="0.2">
      <c r="A4631" s="302">
        <v>863</v>
      </c>
      <c r="B4631" s="626" t="s">
        <v>10232</v>
      </c>
      <c r="D4631" s="626" t="s">
        <v>10899</v>
      </c>
      <c r="E4631" s="508" t="s">
        <v>1276</v>
      </c>
      <c r="F4631" s="508" t="s">
        <v>350</v>
      </c>
      <c r="G4631" s="626">
        <v>100</v>
      </c>
      <c r="H4631" s="608">
        <f t="shared" si="123"/>
        <v>80</v>
      </c>
      <c r="I4631" s="608">
        <f t="shared" si="124"/>
        <v>20</v>
      </c>
    </row>
    <row r="4632" spans="1:9" ht="15" x14ac:dyDescent="0.2">
      <c r="A4632" s="302">
        <v>864</v>
      </c>
      <c r="B4632" s="626" t="s">
        <v>10233</v>
      </c>
      <c r="D4632" s="626" t="s">
        <v>10900</v>
      </c>
      <c r="E4632" s="508" t="s">
        <v>1276</v>
      </c>
      <c r="F4632" s="508" t="s">
        <v>350</v>
      </c>
      <c r="G4632" s="626">
        <v>100</v>
      </c>
      <c r="H4632" s="608">
        <f t="shared" si="123"/>
        <v>80</v>
      </c>
      <c r="I4632" s="608">
        <f t="shared" si="124"/>
        <v>20</v>
      </c>
    </row>
    <row r="4633" spans="1:9" ht="15" x14ac:dyDescent="0.2">
      <c r="A4633" s="302">
        <v>865</v>
      </c>
      <c r="B4633" s="626" t="s">
        <v>10234</v>
      </c>
      <c r="D4633" s="626" t="s">
        <v>10901</v>
      </c>
      <c r="E4633" s="508" t="s">
        <v>1276</v>
      </c>
      <c r="F4633" s="508" t="s">
        <v>350</v>
      </c>
      <c r="G4633" s="626">
        <v>100</v>
      </c>
      <c r="H4633" s="608">
        <f t="shared" si="123"/>
        <v>80</v>
      </c>
      <c r="I4633" s="608">
        <f t="shared" si="124"/>
        <v>20</v>
      </c>
    </row>
    <row r="4634" spans="1:9" ht="15" x14ac:dyDescent="0.2">
      <c r="A4634" s="302">
        <v>866</v>
      </c>
      <c r="B4634" s="626" t="s">
        <v>10235</v>
      </c>
      <c r="D4634" s="626" t="s">
        <v>10902</v>
      </c>
      <c r="E4634" s="508" t="s">
        <v>1276</v>
      </c>
      <c r="F4634" s="508" t="s">
        <v>350</v>
      </c>
      <c r="G4634" s="626">
        <v>100</v>
      </c>
      <c r="H4634" s="608">
        <f t="shared" si="123"/>
        <v>80</v>
      </c>
      <c r="I4634" s="608">
        <f t="shared" si="124"/>
        <v>20</v>
      </c>
    </row>
    <row r="4635" spans="1:9" ht="15" x14ac:dyDescent="0.2">
      <c r="A4635" s="302">
        <v>867</v>
      </c>
      <c r="B4635" s="626" t="s">
        <v>10236</v>
      </c>
      <c r="D4635" s="626" t="s">
        <v>10903</v>
      </c>
      <c r="E4635" s="508" t="s">
        <v>1276</v>
      </c>
      <c r="F4635" s="508" t="s">
        <v>350</v>
      </c>
      <c r="G4635" s="626">
        <v>100</v>
      </c>
      <c r="H4635" s="608">
        <f t="shared" si="123"/>
        <v>80</v>
      </c>
      <c r="I4635" s="608">
        <f t="shared" si="124"/>
        <v>20</v>
      </c>
    </row>
    <row r="4636" spans="1:9" ht="15" x14ac:dyDescent="0.2">
      <c r="A4636" s="302">
        <v>868</v>
      </c>
      <c r="B4636" s="626" t="s">
        <v>10237</v>
      </c>
      <c r="D4636" s="626" t="s">
        <v>10904</v>
      </c>
      <c r="E4636" s="508" t="s">
        <v>1276</v>
      </c>
      <c r="F4636" s="508" t="s">
        <v>350</v>
      </c>
      <c r="G4636" s="626">
        <v>100</v>
      </c>
      <c r="H4636" s="608">
        <f t="shared" si="123"/>
        <v>80</v>
      </c>
      <c r="I4636" s="608">
        <f t="shared" si="124"/>
        <v>20</v>
      </c>
    </row>
    <row r="4637" spans="1:9" ht="15" x14ac:dyDescent="0.2">
      <c r="A4637" s="302">
        <v>869</v>
      </c>
      <c r="B4637" s="626" t="s">
        <v>10238</v>
      </c>
      <c r="D4637" s="626" t="s">
        <v>10905</v>
      </c>
      <c r="E4637" s="508" t="s">
        <v>1276</v>
      </c>
      <c r="F4637" s="508" t="s">
        <v>350</v>
      </c>
      <c r="G4637" s="626">
        <v>100</v>
      </c>
      <c r="H4637" s="608">
        <f t="shared" si="123"/>
        <v>80</v>
      </c>
      <c r="I4637" s="608">
        <f t="shared" si="124"/>
        <v>20</v>
      </c>
    </row>
    <row r="4638" spans="1:9" ht="15" x14ac:dyDescent="0.2">
      <c r="A4638" s="302">
        <v>870</v>
      </c>
      <c r="B4638" s="626" t="s">
        <v>10239</v>
      </c>
      <c r="D4638" s="626" t="s">
        <v>10906</v>
      </c>
      <c r="E4638" s="508" t="s">
        <v>1276</v>
      </c>
      <c r="F4638" s="508" t="s">
        <v>350</v>
      </c>
      <c r="G4638" s="626">
        <v>100</v>
      </c>
      <c r="H4638" s="608">
        <f t="shared" si="123"/>
        <v>80</v>
      </c>
      <c r="I4638" s="608">
        <f t="shared" si="124"/>
        <v>20</v>
      </c>
    </row>
    <row r="4639" spans="1:9" ht="15" x14ac:dyDescent="0.2">
      <c r="A4639" s="302">
        <v>871</v>
      </c>
      <c r="B4639" s="626" t="s">
        <v>10240</v>
      </c>
      <c r="D4639" s="626" t="s">
        <v>9412</v>
      </c>
      <c r="E4639" s="508" t="s">
        <v>1276</v>
      </c>
      <c r="F4639" s="508" t="s">
        <v>350</v>
      </c>
      <c r="G4639" s="626">
        <v>100</v>
      </c>
      <c r="H4639" s="608">
        <f t="shared" si="123"/>
        <v>80</v>
      </c>
      <c r="I4639" s="608">
        <f t="shared" si="124"/>
        <v>20</v>
      </c>
    </row>
    <row r="4640" spans="1:9" ht="15" x14ac:dyDescent="0.2">
      <c r="A4640" s="302">
        <v>872</v>
      </c>
      <c r="B4640" s="626" t="s">
        <v>10241</v>
      </c>
      <c r="D4640" s="626" t="s">
        <v>9549</v>
      </c>
      <c r="E4640" s="508" t="s">
        <v>1276</v>
      </c>
      <c r="F4640" s="508" t="s">
        <v>350</v>
      </c>
      <c r="G4640" s="626">
        <v>100</v>
      </c>
      <c r="H4640" s="608">
        <f t="shared" si="123"/>
        <v>80</v>
      </c>
      <c r="I4640" s="608">
        <f t="shared" si="124"/>
        <v>20</v>
      </c>
    </row>
    <row r="4641" spans="1:9" ht="15" x14ac:dyDescent="0.2">
      <c r="A4641" s="302">
        <v>873</v>
      </c>
      <c r="B4641" s="626" t="s">
        <v>10242</v>
      </c>
      <c r="D4641" s="626" t="s">
        <v>10907</v>
      </c>
      <c r="E4641" s="508" t="s">
        <v>1276</v>
      </c>
      <c r="F4641" s="508" t="s">
        <v>350</v>
      </c>
      <c r="G4641" s="626">
        <v>100</v>
      </c>
      <c r="H4641" s="608">
        <f t="shared" si="123"/>
        <v>80</v>
      </c>
      <c r="I4641" s="608">
        <f t="shared" si="124"/>
        <v>20</v>
      </c>
    </row>
    <row r="4642" spans="1:9" ht="15" x14ac:dyDescent="0.2">
      <c r="A4642" s="302">
        <v>874</v>
      </c>
      <c r="B4642" s="626" t="s">
        <v>10243</v>
      </c>
      <c r="D4642" s="626" t="s">
        <v>10908</v>
      </c>
      <c r="E4642" s="508" t="s">
        <v>1276</v>
      </c>
      <c r="F4642" s="508" t="s">
        <v>350</v>
      </c>
      <c r="G4642" s="626">
        <v>100</v>
      </c>
      <c r="H4642" s="608">
        <f t="shared" si="123"/>
        <v>80</v>
      </c>
      <c r="I4642" s="608">
        <f t="shared" si="124"/>
        <v>20</v>
      </c>
    </row>
    <row r="4643" spans="1:9" ht="15" x14ac:dyDescent="0.2">
      <c r="A4643" s="302">
        <v>875</v>
      </c>
      <c r="B4643" s="626" t="s">
        <v>10244</v>
      </c>
      <c r="D4643" s="626" t="s">
        <v>9552</v>
      </c>
      <c r="E4643" s="508" t="s">
        <v>1276</v>
      </c>
      <c r="F4643" s="508" t="s">
        <v>350</v>
      </c>
      <c r="G4643" s="626">
        <v>100</v>
      </c>
      <c r="H4643" s="608">
        <f t="shared" si="123"/>
        <v>80</v>
      </c>
      <c r="I4643" s="608">
        <f t="shared" si="124"/>
        <v>20</v>
      </c>
    </row>
    <row r="4644" spans="1:9" ht="15" x14ac:dyDescent="0.2">
      <c r="A4644" s="302">
        <v>876</v>
      </c>
      <c r="B4644" s="626" t="s">
        <v>10245</v>
      </c>
      <c r="D4644" s="626" t="s">
        <v>10909</v>
      </c>
      <c r="E4644" s="508" t="s">
        <v>1276</v>
      </c>
      <c r="F4644" s="508" t="s">
        <v>350</v>
      </c>
      <c r="G4644" s="626">
        <v>100</v>
      </c>
      <c r="H4644" s="608">
        <f t="shared" si="123"/>
        <v>80</v>
      </c>
      <c r="I4644" s="608">
        <f t="shared" si="124"/>
        <v>20</v>
      </c>
    </row>
    <row r="4645" spans="1:9" ht="15" x14ac:dyDescent="0.2">
      <c r="A4645" s="302">
        <v>877</v>
      </c>
      <c r="B4645" s="626" t="s">
        <v>10246</v>
      </c>
      <c r="D4645" s="626" t="s">
        <v>10910</v>
      </c>
      <c r="E4645" s="508" t="s">
        <v>1276</v>
      </c>
      <c r="F4645" s="508" t="s">
        <v>350</v>
      </c>
      <c r="G4645" s="626">
        <v>100</v>
      </c>
      <c r="H4645" s="608">
        <f t="shared" si="123"/>
        <v>80</v>
      </c>
      <c r="I4645" s="608">
        <f t="shared" si="124"/>
        <v>20</v>
      </c>
    </row>
    <row r="4646" spans="1:9" ht="15" x14ac:dyDescent="0.2">
      <c r="A4646" s="302">
        <v>878</v>
      </c>
      <c r="B4646" s="626" t="s">
        <v>10247</v>
      </c>
      <c r="D4646" s="626" t="s">
        <v>10911</v>
      </c>
      <c r="E4646" s="508" t="s">
        <v>1276</v>
      </c>
      <c r="F4646" s="508" t="s">
        <v>350</v>
      </c>
      <c r="G4646" s="626">
        <v>100</v>
      </c>
      <c r="H4646" s="608">
        <f t="shared" si="123"/>
        <v>80</v>
      </c>
      <c r="I4646" s="608">
        <f t="shared" si="124"/>
        <v>20</v>
      </c>
    </row>
    <row r="4647" spans="1:9" ht="15" x14ac:dyDescent="0.2">
      <c r="A4647" s="302">
        <v>879</v>
      </c>
      <c r="B4647" s="626" t="s">
        <v>10248</v>
      </c>
      <c r="D4647" s="626" t="s">
        <v>10912</v>
      </c>
      <c r="E4647" s="508" t="s">
        <v>1276</v>
      </c>
      <c r="F4647" s="508" t="s">
        <v>350</v>
      </c>
      <c r="G4647" s="626">
        <v>100</v>
      </c>
      <c r="H4647" s="608">
        <f t="shared" si="123"/>
        <v>80</v>
      </c>
      <c r="I4647" s="608">
        <f t="shared" si="124"/>
        <v>20</v>
      </c>
    </row>
    <row r="4648" spans="1:9" ht="15" x14ac:dyDescent="0.2">
      <c r="A4648" s="302">
        <v>880</v>
      </c>
      <c r="B4648" s="626" t="s">
        <v>10249</v>
      </c>
      <c r="D4648" s="626" t="s">
        <v>10913</v>
      </c>
      <c r="E4648" s="508" t="s">
        <v>1276</v>
      </c>
      <c r="F4648" s="508" t="s">
        <v>350</v>
      </c>
      <c r="G4648" s="626">
        <v>100</v>
      </c>
      <c r="H4648" s="608">
        <f t="shared" si="123"/>
        <v>80</v>
      </c>
      <c r="I4648" s="608">
        <f t="shared" si="124"/>
        <v>20</v>
      </c>
    </row>
    <row r="4649" spans="1:9" ht="15" x14ac:dyDescent="0.2">
      <c r="A4649" s="302">
        <v>881</v>
      </c>
      <c r="B4649" s="626" t="s">
        <v>10250</v>
      </c>
      <c r="D4649" s="626" t="s">
        <v>9559</v>
      </c>
      <c r="E4649" s="508" t="s">
        <v>1276</v>
      </c>
      <c r="F4649" s="508" t="s">
        <v>350</v>
      </c>
      <c r="G4649" s="626">
        <v>100</v>
      </c>
      <c r="H4649" s="608">
        <f t="shared" si="123"/>
        <v>80</v>
      </c>
      <c r="I4649" s="608">
        <f t="shared" si="124"/>
        <v>20</v>
      </c>
    </row>
    <row r="4650" spans="1:9" ht="15" x14ac:dyDescent="0.2">
      <c r="A4650" s="302">
        <v>882</v>
      </c>
      <c r="B4650" s="626" t="s">
        <v>10251</v>
      </c>
      <c r="D4650" s="626" t="s">
        <v>10914</v>
      </c>
      <c r="E4650" s="508" t="s">
        <v>1276</v>
      </c>
      <c r="F4650" s="508" t="s">
        <v>350</v>
      </c>
      <c r="G4650" s="626">
        <v>100</v>
      </c>
      <c r="H4650" s="608">
        <f t="shared" si="123"/>
        <v>80</v>
      </c>
      <c r="I4650" s="608">
        <f t="shared" si="124"/>
        <v>20</v>
      </c>
    </row>
    <row r="4651" spans="1:9" ht="15" x14ac:dyDescent="0.2">
      <c r="A4651" s="302">
        <v>883</v>
      </c>
      <c r="B4651" s="626" t="s">
        <v>10252</v>
      </c>
      <c r="D4651" s="626" t="s">
        <v>10915</v>
      </c>
      <c r="E4651" s="508" t="s">
        <v>1276</v>
      </c>
      <c r="F4651" s="508" t="s">
        <v>350</v>
      </c>
      <c r="G4651" s="626">
        <v>100</v>
      </c>
      <c r="H4651" s="608">
        <f t="shared" si="123"/>
        <v>80</v>
      </c>
      <c r="I4651" s="608">
        <f t="shared" si="124"/>
        <v>20</v>
      </c>
    </row>
    <row r="4652" spans="1:9" ht="15" x14ac:dyDescent="0.2">
      <c r="A4652" s="302">
        <v>884</v>
      </c>
      <c r="B4652" s="626" t="s">
        <v>10253</v>
      </c>
      <c r="D4652" s="626" t="s">
        <v>10916</v>
      </c>
      <c r="E4652" s="508" t="s">
        <v>1276</v>
      </c>
      <c r="F4652" s="508" t="s">
        <v>350</v>
      </c>
      <c r="G4652" s="626">
        <v>100</v>
      </c>
      <c r="H4652" s="608">
        <f t="shared" si="123"/>
        <v>80</v>
      </c>
      <c r="I4652" s="608">
        <f t="shared" si="124"/>
        <v>20</v>
      </c>
    </row>
    <row r="4653" spans="1:9" ht="15" x14ac:dyDescent="0.2">
      <c r="A4653" s="302">
        <v>885</v>
      </c>
      <c r="B4653" s="626" t="s">
        <v>10254</v>
      </c>
      <c r="D4653" s="626" t="s">
        <v>10917</v>
      </c>
      <c r="E4653" s="508" t="s">
        <v>1276</v>
      </c>
      <c r="F4653" s="508" t="s">
        <v>350</v>
      </c>
      <c r="G4653" s="626">
        <v>100</v>
      </c>
      <c r="H4653" s="608">
        <f t="shared" si="123"/>
        <v>80</v>
      </c>
      <c r="I4653" s="608">
        <f t="shared" si="124"/>
        <v>20</v>
      </c>
    </row>
    <row r="4654" spans="1:9" ht="15" x14ac:dyDescent="0.2">
      <c r="A4654" s="302">
        <v>886</v>
      </c>
      <c r="B4654" s="626" t="s">
        <v>10255</v>
      </c>
      <c r="D4654" s="626" t="s">
        <v>10918</v>
      </c>
      <c r="E4654" s="508" t="s">
        <v>1276</v>
      </c>
      <c r="F4654" s="508" t="s">
        <v>350</v>
      </c>
      <c r="G4654" s="626">
        <v>100</v>
      </c>
      <c r="H4654" s="608">
        <f t="shared" si="123"/>
        <v>80</v>
      </c>
      <c r="I4654" s="608">
        <f t="shared" si="124"/>
        <v>20</v>
      </c>
    </row>
    <row r="4655" spans="1:9" ht="15" x14ac:dyDescent="0.2">
      <c r="A4655" s="302">
        <v>887</v>
      </c>
      <c r="B4655" s="626" t="s">
        <v>10256</v>
      </c>
      <c r="D4655" s="626" t="s">
        <v>10919</v>
      </c>
      <c r="E4655" s="508" t="s">
        <v>1276</v>
      </c>
      <c r="F4655" s="508" t="s">
        <v>350</v>
      </c>
      <c r="G4655" s="626">
        <v>100</v>
      </c>
      <c r="H4655" s="608">
        <f t="shared" si="123"/>
        <v>80</v>
      </c>
      <c r="I4655" s="608">
        <f t="shared" si="124"/>
        <v>20</v>
      </c>
    </row>
    <row r="4656" spans="1:9" ht="15" x14ac:dyDescent="0.2">
      <c r="A4656" s="302">
        <v>888</v>
      </c>
      <c r="B4656" s="626" t="s">
        <v>10257</v>
      </c>
      <c r="D4656" s="626" t="s">
        <v>10920</v>
      </c>
      <c r="E4656" s="508" t="s">
        <v>1276</v>
      </c>
      <c r="F4656" s="508" t="s">
        <v>350</v>
      </c>
      <c r="G4656" s="626">
        <v>100</v>
      </c>
      <c r="H4656" s="608">
        <f t="shared" si="123"/>
        <v>80</v>
      </c>
      <c r="I4656" s="608">
        <f t="shared" si="124"/>
        <v>20</v>
      </c>
    </row>
    <row r="4657" spans="1:9" ht="15" x14ac:dyDescent="0.2">
      <c r="A4657" s="302">
        <v>889</v>
      </c>
      <c r="B4657" s="626" t="s">
        <v>10258</v>
      </c>
      <c r="D4657" s="626" t="s">
        <v>10921</v>
      </c>
      <c r="E4657" s="508" t="s">
        <v>1276</v>
      </c>
      <c r="F4657" s="508" t="s">
        <v>350</v>
      </c>
      <c r="G4657" s="626">
        <v>100</v>
      </c>
      <c r="H4657" s="608">
        <f t="shared" si="123"/>
        <v>80</v>
      </c>
      <c r="I4657" s="608">
        <f t="shared" si="124"/>
        <v>20</v>
      </c>
    </row>
    <row r="4658" spans="1:9" ht="15" x14ac:dyDescent="0.2">
      <c r="A4658" s="302">
        <v>890</v>
      </c>
      <c r="B4658" s="626" t="s">
        <v>10259</v>
      </c>
      <c r="D4658" s="626" t="s">
        <v>10922</v>
      </c>
      <c r="E4658" s="508" t="s">
        <v>1276</v>
      </c>
      <c r="F4658" s="508" t="s">
        <v>350</v>
      </c>
      <c r="G4658" s="626">
        <v>100</v>
      </c>
      <c r="H4658" s="608">
        <f t="shared" si="123"/>
        <v>80</v>
      </c>
      <c r="I4658" s="608">
        <f t="shared" si="124"/>
        <v>20</v>
      </c>
    </row>
    <row r="4659" spans="1:9" ht="15" x14ac:dyDescent="0.2">
      <c r="A4659" s="302">
        <v>891</v>
      </c>
      <c r="B4659" s="626" t="s">
        <v>10260</v>
      </c>
      <c r="D4659" s="626" t="s">
        <v>9566</v>
      </c>
      <c r="E4659" s="508" t="s">
        <v>1276</v>
      </c>
      <c r="F4659" s="508" t="s">
        <v>350</v>
      </c>
      <c r="G4659" s="626">
        <v>100</v>
      </c>
      <c r="H4659" s="608">
        <f t="shared" si="123"/>
        <v>80</v>
      </c>
      <c r="I4659" s="608">
        <f t="shared" si="124"/>
        <v>20</v>
      </c>
    </row>
    <row r="4660" spans="1:9" ht="15" x14ac:dyDescent="0.2">
      <c r="A4660" s="302">
        <v>892</v>
      </c>
      <c r="B4660" s="626" t="s">
        <v>10261</v>
      </c>
      <c r="D4660" s="626" t="s">
        <v>10923</v>
      </c>
      <c r="E4660" s="508" t="s">
        <v>1276</v>
      </c>
      <c r="F4660" s="508" t="s">
        <v>350</v>
      </c>
      <c r="G4660" s="626">
        <v>100</v>
      </c>
      <c r="H4660" s="608">
        <f t="shared" si="123"/>
        <v>80</v>
      </c>
      <c r="I4660" s="608">
        <f t="shared" si="124"/>
        <v>20</v>
      </c>
    </row>
    <row r="4661" spans="1:9" ht="15" x14ac:dyDescent="0.2">
      <c r="A4661" s="302">
        <v>893</v>
      </c>
      <c r="B4661" s="626" t="s">
        <v>10262</v>
      </c>
      <c r="D4661" s="626" t="s">
        <v>9568</v>
      </c>
      <c r="E4661" s="508" t="s">
        <v>1276</v>
      </c>
      <c r="F4661" s="508" t="s">
        <v>350</v>
      </c>
      <c r="G4661" s="626">
        <v>100</v>
      </c>
      <c r="H4661" s="608">
        <f t="shared" si="123"/>
        <v>80</v>
      </c>
      <c r="I4661" s="608">
        <f t="shared" si="124"/>
        <v>20</v>
      </c>
    </row>
    <row r="4662" spans="1:9" ht="15" x14ac:dyDescent="0.2">
      <c r="A4662" s="302">
        <v>894</v>
      </c>
      <c r="B4662" s="626" t="s">
        <v>10263</v>
      </c>
      <c r="D4662" s="626" t="s">
        <v>10924</v>
      </c>
      <c r="E4662" s="508" t="s">
        <v>1276</v>
      </c>
      <c r="F4662" s="508" t="s">
        <v>350</v>
      </c>
      <c r="G4662" s="626">
        <v>100</v>
      </c>
      <c r="H4662" s="608">
        <f t="shared" si="123"/>
        <v>80</v>
      </c>
      <c r="I4662" s="608">
        <f t="shared" si="124"/>
        <v>20</v>
      </c>
    </row>
    <row r="4663" spans="1:9" ht="15" x14ac:dyDescent="0.2">
      <c r="A4663" s="302">
        <v>895</v>
      </c>
      <c r="B4663" s="626" t="s">
        <v>10264</v>
      </c>
      <c r="D4663" s="626" t="s">
        <v>10925</v>
      </c>
      <c r="E4663" s="508" t="s">
        <v>1276</v>
      </c>
      <c r="F4663" s="508" t="s">
        <v>350</v>
      </c>
      <c r="G4663" s="626">
        <v>100</v>
      </c>
      <c r="H4663" s="608">
        <f t="shared" si="123"/>
        <v>80</v>
      </c>
      <c r="I4663" s="608">
        <f t="shared" si="124"/>
        <v>20</v>
      </c>
    </row>
    <row r="4664" spans="1:9" ht="15" x14ac:dyDescent="0.2">
      <c r="A4664" s="302">
        <v>896</v>
      </c>
      <c r="B4664" s="626" t="s">
        <v>10265</v>
      </c>
      <c r="D4664" s="626" t="s">
        <v>9570</v>
      </c>
      <c r="E4664" s="508" t="s">
        <v>1276</v>
      </c>
      <c r="F4664" s="508" t="s">
        <v>350</v>
      </c>
      <c r="G4664" s="626">
        <v>100</v>
      </c>
      <c r="H4664" s="608">
        <f t="shared" si="123"/>
        <v>80</v>
      </c>
      <c r="I4664" s="608">
        <f t="shared" si="124"/>
        <v>20</v>
      </c>
    </row>
    <row r="4665" spans="1:9" ht="15" x14ac:dyDescent="0.2">
      <c r="A4665" s="302">
        <v>897</v>
      </c>
      <c r="B4665" s="626" t="s">
        <v>10266</v>
      </c>
      <c r="D4665" s="626" t="s">
        <v>9571</v>
      </c>
      <c r="E4665" s="508" t="s">
        <v>1276</v>
      </c>
      <c r="F4665" s="508" t="s">
        <v>350</v>
      </c>
      <c r="G4665" s="626">
        <v>100</v>
      </c>
      <c r="H4665" s="608">
        <f t="shared" si="123"/>
        <v>80</v>
      </c>
      <c r="I4665" s="608">
        <f t="shared" si="124"/>
        <v>20</v>
      </c>
    </row>
    <row r="4666" spans="1:9" ht="15" x14ac:dyDescent="0.2">
      <c r="A4666" s="302">
        <v>898</v>
      </c>
      <c r="B4666" s="626" t="s">
        <v>10267</v>
      </c>
      <c r="D4666" s="626" t="s">
        <v>10926</v>
      </c>
      <c r="E4666" s="508" t="s">
        <v>1276</v>
      </c>
      <c r="F4666" s="508" t="s">
        <v>350</v>
      </c>
      <c r="G4666" s="626">
        <v>100</v>
      </c>
      <c r="H4666" s="608">
        <f t="shared" si="123"/>
        <v>80</v>
      </c>
      <c r="I4666" s="608">
        <f t="shared" si="124"/>
        <v>20</v>
      </c>
    </row>
    <row r="4667" spans="1:9" ht="15" x14ac:dyDescent="0.2">
      <c r="A4667" s="302">
        <v>899</v>
      </c>
      <c r="B4667" s="626" t="s">
        <v>10268</v>
      </c>
      <c r="D4667" s="626" t="s">
        <v>10927</v>
      </c>
      <c r="E4667" s="508" t="s">
        <v>1276</v>
      </c>
      <c r="F4667" s="508" t="s">
        <v>350</v>
      </c>
      <c r="G4667" s="626">
        <v>100</v>
      </c>
      <c r="H4667" s="608">
        <f t="shared" si="123"/>
        <v>80</v>
      </c>
      <c r="I4667" s="608">
        <f t="shared" si="124"/>
        <v>20</v>
      </c>
    </row>
    <row r="4668" spans="1:9" ht="15" x14ac:dyDescent="0.2">
      <c r="A4668" s="302">
        <v>900</v>
      </c>
      <c r="B4668" s="626" t="s">
        <v>9158</v>
      </c>
      <c r="D4668" s="626" t="s">
        <v>9400</v>
      </c>
      <c r="E4668" s="508" t="s">
        <v>1276</v>
      </c>
      <c r="F4668" s="508" t="s">
        <v>350</v>
      </c>
      <c r="G4668" s="626">
        <v>100</v>
      </c>
      <c r="H4668" s="608">
        <f t="shared" si="123"/>
        <v>80</v>
      </c>
      <c r="I4668" s="608">
        <f t="shared" si="124"/>
        <v>20</v>
      </c>
    </row>
    <row r="4669" spans="1:9" ht="15" x14ac:dyDescent="0.2">
      <c r="A4669" s="302">
        <v>901</v>
      </c>
      <c r="B4669" s="626" t="s">
        <v>10269</v>
      </c>
      <c r="D4669" s="626" t="s">
        <v>10928</v>
      </c>
      <c r="E4669" s="508" t="s">
        <v>1276</v>
      </c>
      <c r="F4669" s="508" t="s">
        <v>350</v>
      </c>
      <c r="G4669" s="626">
        <v>100</v>
      </c>
      <c r="H4669" s="608">
        <f t="shared" si="123"/>
        <v>80</v>
      </c>
      <c r="I4669" s="608">
        <f t="shared" si="124"/>
        <v>20</v>
      </c>
    </row>
    <row r="4670" spans="1:9" ht="15" x14ac:dyDescent="0.2">
      <c r="A4670" s="302">
        <v>902</v>
      </c>
      <c r="B4670" s="626" t="s">
        <v>10270</v>
      </c>
      <c r="D4670" s="626" t="s">
        <v>10929</v>
      </c>
      <c r="E4670" s="508" t="s">
        <v>1276</v>
      </c>
      <c r="F4670" s="508" t="s">
        <v>350</v>
      </c>
      <c r="G4670" s="626">
        <v>100</v>
      </c>
      <c r="H4670" s="608">
        <f t="shared" si="123"/>
        <v>80</v>
      </c>
      <c r="I4670" s="608">
        <f t="shared" si="124"/>
        <v>20</v>
      </c>
    </row>
    <row r="4671" spans="1:9" ht="15" x14ac:dyDescent="0.2">
      <c r="A4671" s="302">
        <v>903</v>
      </c>
      <c r="B4671" s="626" t="s">
        <v>10271</v>
      </c>
      <c r="D4671" s="626" t="s">
        <v>10930</v>
      </c>
      <c r="E4671" s="508" t="s">
        <v>1276</v>
      </c>
      <c r="F4671" s="508" t="s">
        <v>350</v>
      </c>
      <c r="G4671" s="626">
        <v>100</v>
      </c>
      <c r="H4671" s="608">
        <f t="shared" si="123"/>
        <v>80</v>
      </c>
      <c r="I4671" s="608">
        <f t="shared" si="124"/>
        <v>20</v>
      </c>
    </row>
    <row r="4672" spans="1:9" ht="15" x14ac:dyDescent="0.2">
      <c r="A4672" s="302">
        <v>904</v>
      </c>
      <c r="B4672" s="626" t="s">
        <v>10272</v>
      </c>
      <c r="D4672" s="626" t="s">
        <v>9578</v>
      </c>
      <c r="E4672" s="508" t="s">
        <v>1276</v>
      </c>
      <c r="F4672" s="508" t="s">
        <v>350</v>
      </c>
      <c r="G4672" s="626">
        <v>100</v>
      </c>
      <c r="H4672" s="608">
        <f t="shared" si="123"/>
        <v>80</v>
      </c>
      <c r="I4672" s="608">
        <f t="shared" si="124"/>
        <v>20</v>
      </c>
    </row>
    <row r="4673" spans="1:9" ht="15" x14ac:dyDescent="0.2">
      <c r="A4673" s="302">
        <v>905</v>
      </c>
      <c r="B4673" s="626" t="s">
        <v>10273</v>
      </c>
      <c r="D4673" s="626" t="s">
        <v>10931</v>
      </c>
      <c r="E4673" s="508" t="s">
        <v>1276</v>
      </c>
      <c r="F4673" s="508" t="s">
        <v>350</v>
      </c>
      <c r="G4673" s="626">
        <v>100</v>
      </c>
      <c r="H4673" s="608">
        <f t="shared" si="123"/>
        <v>80</v>
      </c>
      <c r="I4673" s="608">
        <f t="shared" si="124"/>
        <v>20</v>
      </c>
    </row>
    <row r="4674" spans="1:9" ht="15" x14ac:dyDescent="0.2">
      <c r="A4674" s="302">
        <v>906</v>
      </c>
      <c r="B4674" s="626" t="s">
        <v>10274</v>
      </c>
      <c r="D4674" s="626" t="s">
        <v>10932</v>
      </c>
      <c r="E4674" s="508" t="s">
        <v>1276</v>
      </c>
      <c r="F4674" s="508" t="s">
        <v>350</v>
      </c>
      <c r="G4674" s="626">
        <v>100</v>
      </c>
      <c r="H4674" s="608">
        <f t="shared" si="123"/>
        <v>80</v>
      </c>
      <c r="I4674" s="608">
        <f t="shared" si="124"/>
        <v>20</v>
      </c>
    </row>
    <row r="4675" spans="1:9" ht="15" x14ac:dyDescent="0.2">
      <c r="A4675" s="302">
        <v>907</v>
      </c>
      <c r="B4675" s="626" t="s">
        <v>10275</v>
      </c>
      <c r="D4675" s="626" t="s">
        <v>10933</v>
      </c>
      <c r="E4675" s="508" t="s">
        <v>1276</v>
      </c>
      <c r="F4675" s="508" t="s">
        <v>350</v>
      </c>
      <c r="G4675" s="626">
        <v>100</v>
      </c>
      <c r="H4675" s="608">
        <f t="shared" si="123"/>
        <v>80</v>
      </c>
      <c r="I4675" s="608">
        <f t="shared" si="124"/>
        <v>20</v>
      </c>
    </row>
    <row r="4676" spans="1:9" ht="15" x14ac:dyDescent="0.2">
      <c r="A4676" s="302">
        <v>908</v>
      </c>
      <c r="B4676" s="626" t="s">
        <v>10276</v>
      </c>
      <c r="D4676" s="626" t="s">
        <v>10934</v>
      </c>
      <c r="E4676" s="508" t="s">
        <v>1276</v>
      </c>
      <c r="F4676" s="508" t="s">
        <v>350</v>
      </c>
      <c r="G4676" s="626">
        <v>100</v>
      </c>
      <c r="H4676" s="608">
        <f t="shared" si="123"/>
        <v>80</v>
      </c>
      <c r="I4676" s="608">
        <f t="shared" si="124"/>
        <v>20</v>
      </c>
    </row>
    <row r="4677" spans="1:9" ht="15" x14ac:dyDescent="0.2">
      <c r="A4677" s="302">
        <v>909</v>
      </c>
      <c r="B4677" s="626" t="s">
        <v>10277</v>
      </c>
      <c r="D4677" s="626" t="s">
        <v>10935</v>
      </c>
      <c r="E4677" s="508" t="s">
        <v>1276</v>
      </c>
      <c r="F4677" s="508" t="s">
        <v>350</v>
      </c>
      <c r="G4677" s="626">
        <v>100</v>
      </c>
      <c r="H4677" s="608">
        <f t="shared" si="123"/>
        <v>80</v>
      </c>
      <c r="I4677" s="608">
        <f t="shared" si="124"/>
        <v>20</v>
      </c>
    </row>
    <row r="4678" spans="1:9" ht="15" x14ac:dyDescent="0.2">
      <c r="A4678" s="302">
        <v>910</v>
      </c>
      <c r="B4678" s="626" t="s">
        <v>10278</v>
      </c>
      <c r="D4678" s="626" t="s">
        <v>10936</v>
      </c>
      <c r="E4678" s="508" t="s">
        <v>1276</v>
      </c>
      <c r="F4678" s="508" t="s">
        <v>350</v>
      </c>
      <c r="G4678" s="626">
        <v>100</v>
      </c>
      <c r="H4678" s="608">
        <f t="shared" si="123"/>
        <v>80</v>
      </c>
      <c r="I4678" s="608">
        <f t="shared" si="124"/>
        <v>20</v>
      </c>
    </row>
    <row r="4679" spans="1:9" ht="15" x14ac:dyDescent="0.2">
      <c r="A4679" s="302">
        <v>911</v>
      </c>
      <c r="B4679" s="626" t="s">
        <v>10279</v>
      </c>
      <c r="D4679" s="626" t="s">
        <v>10937</v>
      </c>
      <c r="E4679" s="508" t="s">
        <v>1276</v>
      </c>
      <c r="F4679" s="508" t="s">
        <v>350</v>
      </c>
      <c r="G4679" s="626">
        <v>100</v>
      </c>
      <c r="H4679" s="608">
        <f t="shared" si="123"/>
        <v>80</v>
      </c>
      <c r="I4679" s="608">
        <f t="shared" si="124"/>
        <v>20</v>
      </c>
    </row>
    <row r="4680" spans="1:9" ht="15" x14ac:dyDescent="0.2">
      <c r="A4680" s="302">
        <v>912</v>
      </c>
      <c r="B4680" s="626" t="s">
        <v>10280</v>
      </c>
      <c r="D4680" s="626" t="s">
        <v>10938</v>
      </c>
      <c r="E4680" s="508" t="s">
        <v>1276</v>
      </c>
      <c r="F4680" s="508" t="s">
        <v>350</v>
      </c>
      <c r="G4680" s="626">
        <v>100</v>
      </c>
      <c r="H4680" s="608">
        <f t="shared" ref="H4680:H4743" si="125">G4680-I4680</f>
        <v>80</v>
      </c>
      <c r="I4680" s="608">
        <f t="shared" ref="I4680:I4743" si="126">G4680*0.2</f>
        <v>20</v>
      </c>
    </row>
    <row r="4681" spans="1:9" ht="15" x14ac:dyDescent="0.2">
      <c r="A4681" s="302">
        <v>913</v>
      </c>
      <c r="B4681" s="626" t="s">
        <v>10281</v>
      </c>
      <c r="D4681" s="626" t="s">
        <v>10939</v>
      </c>
      <c r="E4681" s="508" t="s">
        <v>1276</v>
      </c>
      <c r="F4681" s="508" t="s">
        <v>350</v>
      </c>
      <c r="G4681" s="626">
        <v>100</v>
      </c>
      <c r="H4681" s="608">
        <f t="shared" si="125"/>
        <v>80</v>
      </c>
      <c r="I4681" s="608">
        <f t="shared" si="126"/>
        <v>20</v>
      </c>
    </row>
    <row r="4682" spans="1:9" ht="15" x14ac:dyDescent="0.2">
      <c r="A4682" s="302">
        <v>914</v>
      </c>
      <c r="B4682" s="626" t="s">
        <v>10282</v>
      </c>
      <c r="D4682" s="626" t="s">
        <v>10940</v>
      </c>
      <c r="E4682" s="508" t="s">
        <v>1276</v>
      </c>
      <c r="F4682" s="508" t="s">
        <v>350</v>
      </c>
      <c r="G4682" s="626">
        <v>100</v>
      </c>
      <c r="H4682" s="608">
        <f t="shared" si="125"/>
        <v>80</v>
      </c>
      <c r="I4682" s="608">
        <f t="shared" si="126"/>
        <v>20</v>
      </c>
    </row>
    <row r="4683" spans="1:9" ht="15" x14ac:dyDescent="0.2">
      <c r="A4683" s="302">
        <v>915</v>
      </c>
      <c r="B4683" s="626" t="s">
        <v>10283</v>
      </c>
      <c r="D4683" s="626" t="s">
        <v>10941</v>
      </c>
      <c r="E4683" s="508" t="s">
        <v>1276</v>
      </c>
      <c r="F4683" s="508" t="s">
        <v>350</v>
      </c>
      <c r="G4683" s="626">
        <v>100</v>
      </c>
      <c r="H4683" s="608">
        <f t="shared" si="125"/>
        <v>80</v>
      </c>
      <c r="I4683" s="608">
        <f t="shared" si="126"/>
        <v>20</v>
      </c>
    </row>
    <row r="4684" spans="1:9" ht="15" x14ac:dyDescent="0.2">
      <c r="A4684" s="302">
        <v>916</v>
      </c>
      <c r="B4684" s="626" t="s">
        <v>10284</v>
      </c>
      <c r="D4684" s="626" t="s">
        <v>10942</v>
      </c>
      <c r="E4684" s="508" t="s">
        <v>1276</v>
      </c>
      <c r="F4684" s="508" t="s">
        <v>350</v>
      </c>
      <c r="G4684" s="626">
        <v>100</v>
      </c>
      <c r="H4684" s="608">
        <f t="shared" si="125"/>
        <v>80</v>
      </c>
      <c r="I4684" s="608">
        <f t="shared" si="126"/>
        <v>20</v>
      </c>
    </row>
    <row r="4685" spans="1:9" ht="15" x14ac:dyDescent="0.2">
      <c r="A4685" s="302">
        <v>917</v>
      </c>
      <c r="B4685" s="626" t="s">
        <v>10285</v>
      </c>
      <c r="D4685" s="626" t="s">
        <v>10943</v>
      </c>
      <c r="E4685" s="508" t="s">
        <v>1276</v>
      </c>
      <c r="F4685" s="508" t="s">
        <v>350</v>
      </c>
      <c r="G4685" s="626">
        <v>100</v>
      </c>
      <c r="H4685" s="608">
        <f t="shared" si="125"/>
        <v>80</v>
      </c>
      <c r="I4685" s="608">
        <f t="shared" si="126"/>
        <v>20</v>
      </c>
    </row>
    <row r="4686" spans="1:9" ht="15" x14ac:dyDescent="0.2">
      <c r="A4686" s="302">
        <v>918</v>
      </c>
      <c r="B4686" s="626" t="s">
        <v>10286</v>
      </c>
      <c r="D4686" s="626" t="s">
        <v>10944</v>
      </c>
      <c r="E4686" s="508" t="s">
        <v>1276</v>
      </c>
      <c r="F4686" s="508" t="s">
        <v>350</v>
      </c>
      <c r="G4686" s="626">
        <v>100</v>
      </c>
      <c r="H4686" s="608">
        <f t="shared" si="125"/>
        <v>80</v>
      </c>
      <c r="I4686" s="608">
        <f t="shared" si="126"/>
        <v>20</v>
      </c>
    </row>
    <row r="4687" spans="1:9" ht="15" x14ac:dyDescent="0.2">
      <c r="A4687" s="302">
        <v>919</v>
      </c>
      <c r="B4687" s="626" t="s">
        <v>10287</v>
      </c>
      <c r="D4687" s="626" t="s">
        <v>10945</v>
      </c>
      <c r="E4687" s="508" t="s">
        <v>1276</v>
      </c>
      <c r="F4687" s="508" t="s">
        <v>350</v>
      </c>
      <c r="G4687" s="626">
        <v>100</v>
      </c>
      <c r="H4687" s="608">
        <f t="shared" si="125"/>
        <v>80</v>
      </c>
      <c r="I4687" s="608">
        <f t="shared" si="126"/>
        <v>20</v>
      </c>
    </row>
    <row r="4688" spans="1:9" ht="15" x14ac:dyDescent="0.2">
      <c r="A4688" s="302">
        <v>920</v>
      </c>
      <c r="B4688" s="626" t="s">
        <v>10288</v>
      </c>
      <c r="D4688" s="626" t="s">
        <v>10946</v>
      </c>
      <c r="E4688" s="508" t="s">
        <v>1276</v>
      </c>
      <c r="F4688" s="508" t="s">
        <v>350</v>
      </c>
      <c r="G4688" s="626">
        <v>100</v>
      </c>
      <c r="H4688" s="608">
        <f t="shared" si="125"/>
        <v>80</v>
      </c>
      <c r="I4688" s="608">
        <f t="shared" si="126"/>
        <v>20</v>
      </c>
    </row>
    <row r="4689" spans="1:9" ht="15" x14ac:dyDescent="0.2">
      <c r="A4689" s="302">
        <v>921</v>
      </c>
      <c r="B4689" s="626" t="s">
        <v>10289</v>
      </c>
      <c r="D4689" s="626" t="s">
        <v>10947</v>
      </c>
      <c r="E4689" s="508" t="s">
        <v>1276</v>
      </c>
      <c r="F4689" s="508" t="s">
        <v>350</v>
      </c>
      <c r="G4689" s="626">
        <v>100</v>
      </c>
      <c r="H4689" s="608">
        <f t="shared" si="125"/>
        <v>80</v>
      </c>
      <c r="I4689" s="608">
        <f t="shared" si="126"/>
        <v>20</v>
      </c>
    </row>
    <row r="4690" spans="1:9" ht="15" x14ac:dyDescent="0.2">
      <c r="A4690" s="302">
        <v>922</v>
      </c>
      <c r="B4690" s="626" t="s">
        <v>10290</v>
      </c>
      <c r="D4690" s="626" t="s">
        <v>10948</v>
      </c>
      <c r="E4690" s="508" t="s">
        <v>1276</v>
      </c>
      <c r="F4690" s="508" t="s">
        <v>350</v>
      </c>
      <c r="G4690" s="626">
        <v>100</v>
      </c>
      <c r="H4690" s="608">
        <f t="shared" si="125"/>
        <v>80</v>
      </c>
      <c r="I4690" s="608">
        <f t="shared" si="126"/>
        <v>20</v>
      </c>
    </row>
    <row r="4691" spans="1:9" ht="15" x14ac:dyDescent="0.2">
      <c r="A4691" s="302">
        <v>923</v>
      </c>
      <c r="B4691" s="626" t="s">
        <v>10291</v>
      </c>
      <c r="D4691" s="626" t="s">
        <v>10949</v>
      </c>
      <c r="E4691" s="508" t="s">
        <v>1276</v>
      </c>
      <c r="F4691" s="508" t="s">
        <v>350</v>
      </c>
      <c r="G4691" s="626">
        <v>100</v>
      </c>
      <c r="H4691" s="608">
        <f t="shared" si="125"/>
        <v>80</v>
      </c>
      <c r="I4691" s="608">
        <f t="shared" si="126"/>
        <v>20</v>
      </c>
    </row>
    <row r="4692" spans="1:9" ht="15" x14ac:dyDescent="0.2">
      <c r="A4692" s="302">
        <v>924</v>
      </c>
      <c r="B4692" s="626" t="s">
        <v>10292</v>
      </c>
      <c r="D4692" s="626" t="s">
        <v>10950</v>
      </c>
      <c r="E4692" s="508" t="s">
        <v>1276</v>
      </c>
      <c r="F4692" s="508" t="s">
        <v>350</v>
      </c>
      <c r="G4692" s="626">
        <v>100</v>
      </c>
      <c r="H4692" s="608">
        <f t="shared" si="125"/>
        <v>80</v>
      </c>
      <c r="I4692" s="608">
        <f t="shared" si="126"/>
        <v>20</v>
      </c>
    </row>
    <row r="4693" spans="1:9" ht="15" x14ac:dyDescent="0.2">
      <c r="A4693" s="302">
        <v>925</v>
      </c>
      <c r="B4693" s="626" t="s">
        <v>10293</v>
      </c>
      <c r="D4693" s="626" t="s">
        <v>10951</v>
      </c>
      <c r="E4693" s="508" t="s">
        <v>1276</v>
      </c>
      <c r="F4693" s="508" t="s">
        <v>350</v>
      </c>
      <c r="G4693" s="626">
        <v>100</v>
      </c>
      <c r="H4693" s="608">
        <f t="shared" si="125"/>
        <v>80</v>
      </c>
      <c r="I4693" s="608">
        <f t="shared" si="126"/>
        <v>20</v>
      </c>
    </row>
    <row r="4694" spans="1:9" ht="15" x14ac:dyDescent="0.2">
      <c r="A4694" s="302">
        <v>926</v>
      </c>
      <c r="B4694" s="626" t="s">
        <v>10294</v>
      </c>
      <c r="D4694" s="626" t="s">
        <v>10952</v>
      </c>
      <c r="E4694" s="508" t="s">
        <v>1276</v>
      </c>
      <c r="F4694" s="508" t="s">
        <v>350</v>
      </c>
      <c r="G4694" s="626">
        <v>100</v>
      </c>
      <c r="H4694" s="608">
        <f t="shared" si="125"/>
        <v>80</v>
      </c>
      <c r="I4694" s="608">
        <f t="shared" si="126"/>
        <v>20</v>
      </c>
    </row>
    <row r="4695" spans="1:9" ht="15" x14ac:dyDescent="0.2">
      <c r="A4695" s="302">
        <v>927</v>
      </c>
      <c r="B4695" s="626" t="s">
        <v>10295</v>
      </c>
      <c r="D4695" s="626" t="s">
        <v>10953</v>
      </c>
      <c r="E4695" s="508" t="s">
        <v>1276</v>
      </c>
      <c r="F4695" s="508" t="s">
        <v>350</v>
      </c>
      <c r="G4695" s="626">
        <v>100</v>
      </c>
      <c r="H4695" s="608">
        <f t="shared" si="125"/>
        <v>80</v>
      </c>
      <c r="I4695" s="608">
        <f t="shared" si="126"/>
        <v>20</v>
      </c>
    </row>
    <row r="4696" spans="1:9" ht="15" x14ac:dyDescent="0.2">
      <c r="A4696" s="302">
        <v>928</v>
      </c>
      <c r="B4696" s="626" t="s">
        <v>10296</v>
      </c>
      <c r="D4696" s="626" t="s">
        <v>10954</v>
      </c>
      <c r="E4696" s="508" t="s">
        <v>1276</v>
      </c>
      <c r="F4696" s="508" t="s">
        <v>350</v>
      </c>
      <c r="G4696" s="626">
        <v>100</v>
      </c>
      <c r="H4696" s="608">
        <f t="shared" si="125"/>
        <v>80</v>
      </c>
      <c r="I4696" s="608">
        <f t="shared" si="126"/>
        <v>20</v>
      </c>
    </row>
    <row r="4697" spans="1:9" ht="15" x14ac:dyDescent="0.2">
      <c r="A4697" s="302">
        <v>929</v>
      </c>
      <c r="B4697" s="626" t="s">
        <v>10297</v>
      </c>
      <c r="D4697" s="626" t="s">
        <v>10955</v>
      </c>
      <c r="E4697" s="508" t="s">
        <v>1276</v>
      </c>
      <c r="F4697" s="508" t="s">
        <v>350</v>
      </c>
      <c r="G4697" s="626">
        <v>100</v>
      </c>
      <c r="H4697" s="608">
        <f t="shared" si="125"/>
        <v>80</v>
      </c>
      <c r="I4697" s="608">
        <f t="shared" si="126"/>
        <v>20</v>
      </c>
    </row>
    <row r="4698" spans="1:9" ht="15" x14ac:dyDescent="0.2">
      <c r="A4698" s="302">
        <v>930</v>
      </c>
      <c r="B4698" s="626" t="s">
        <v>10298</v>
      </c>
      <c r="D4698" s="626" t="s">
        <v>10956</v>
      </c>
      <c r="E4698" s="508" t="s">
        <v>1276</v>
      </c>
      <c r="F4698" s="508" t="s">
        <v>350</v>
      </c>
      <c r="G4698" s="626">
        <v>100</v>
      </c>
      <c r="H4698" s="608">
        <f t="shared" si="125"/>
        <v>80</v>
      </c>
      <c r="I4698" s="608">
        <f t="shared" si="126"/>
        <v>20</v>
      </c>
    </row>
    <row r="4699" spans="1:9" ht="15" x14ac:dyDescent="0.2">
      <c r="A4699" s="302">
        <v>931</v>
      </c>
      <c r="B4699" s="626" t="s">
        <v>10299</v>
      </c>
      <c r="D4699" s="626" t="s">
        <v>10957</v>
      </c>
      <c r="E4699" s="508" t="s">
        <v>1276</v>
      </c>
      <c r="F4699" s="508" t="s">
        <v>350</v>
      </c>
      <c r="G4699" s="626">
        <v>100</v>
      </c>
      <c r="H4699" s="608">
        <f t="shared" si="125"/>
        <v>80</v>
      </c>
      <c r="I4699" s="608">
        <f t="shared" si="126"/>
        <v>20</v>
      </c>
    </row>
    <row r="4700" spans="1:9" ht="15" x14ac:dyDescent="0.2">
      <c r="A4700" s="302">
        <v>932</v>
      </c>
      <c r="B4700" s="626" t="s">
        <v>10300</v>
      </c>
      <c r="D4700" s="626" t="s">
        <v>10958</v>
      </c>
      <c r="E4700" s="508" t="s">
        <v>1276</v>
      </c>
      <c r="F4700" s="508" t="s">
        <v>350</v>
      </c>
      <c r="G4700" s="626">
        <v>100</v>
      </c>
      <c r="H4700" s="608">
        <f t="shared" si="125"/>
        <v>80</v>
      </c>
      <c r="I4700" s="608">
        <f t="shared" si="126"/>
        <v>20</v>
      </c>
    </row>
    <row r="4701" spans="1:9" ht="15" x14ac:dyDescent="0.2">
      <c r="A4701" s="302">
        <v>933</v>
      </c>
      <c r="B4701" s="626" t="s">
        <v>10301</v>
      </c>
      <c r="D4701" s="626" t="s">
        <v>10959</v>
      </c>
      <c r="E4701" s="508" t="s">
        <v>1276</v>
      </c>
      <c r="F4701" s="508" t="s">
        <v>350</v>
      </c>
      <c r="G4701" s="626">
        <v>100</v>
      </c>
      <c r="H4701" s="608">
        <f t="shared" si="125"/>
        <v>80</v>
      </c>
      <c r="I4701" s="608">
        <f t="shared" si="126"/>
        <v>20</v>
      </c>
    </row>
    <row r="4702" spans="1:9" ht="15" x14ac:dyDescent="0.2">
      <c r="A4702" s="302">
        <v>934</v>
      </c>
      <c r="B4702" s="626" t="s">
        <v>10302</v>
      </c>
      <c r="D4702" s="626" t="s">
        <v>10960</v>
      </c>
      <c r="E4702" s="508" t="s">
        <v>1276</v>
      </c>
      <c r="F4702" s="508" t="s">
        <v>350</v>
      </c>
      <c r="G4702" s="626">
        <v>100</v>
      </c>
      <c r="H4702" s="608">
        <f t="shared" si="125"/>
        <v>80</v>
      </c>
      <c r="I4702" s="608">
        <f t="shared" si="126"/>
        <v>20</v>
      </c>
    </row>
    <row r="4703" spans="1:9" ht="15" x14ac:dyDescent="0.2">
      <c r="A4703" s="302">
        <v>935</v>
      </c>
      <c r="B4703" s="626" t="s">
        <v>10303</v>
      </c>
      <c r="D4703" s="626" t="s">
        <v>10961</v>
      </c>
      <c r="E4703" s="508" t="s">
        <v>1276</v>
      </c>
      <c r="F4703" s="508" t="s">
        <v>350</v>
      </c>
      <c r="G4703" s="626">
        <v>100</v>
      </c>
      <c r="H4703" s="608">
        <f t="shared" si="125"/>
        <v>80</v>
      </c>
      <c r="I4703" s="608">
        <f t="shared" si="126"/>
        <v>20</v>
      </c>
    </row>
    <row r="4704" spans="1:9" ht="15" x14ac:dyDescent="0.2">
      <c r="A4704" s="302">
        <v>936</v>
      </c>
      <c r="B4704" s="626" t="s">
        <v>10304</v>
      </c>
      <c r="D4704" s="626" t="s">
        <v>10962</v>
      </c>
      <c r="E4704" s="508" t="s">
        <v>1276</v>
      </c>
      <c r="F4704" s="508" t="s">
        <v>350</v>
      </c>
      <c r="G4704" s="626">
        <v>100</v>
      </c>
      <c r="H4704" s="608">
        <f t="shared" si="125"/>
        <v>80</v>
      </c>
      <c r="I4704" s="608">
        <f t="shared" si="126"/>
        <v>20</v>
      </c>
    </row>
    <row r="4705" spans="1:9" ht="15" x14ac:dyDescent="0.2">
      <c r="A4705" s="302">
        <v>937</v>
      </c>
      <c r="B4705" s="626" t="s">
        <v>10305</v>
      </c>
      <c r="D4705" s="626" t="s">
        <v>10963</v>
      </c>
      <c r="E4705" s="508" t="s">
        <v>1276</v>
      </c>
      <c r="F4705" s="508" t="s">
        <v>350</v>
      </c>
      <c r="G4705" s="626">
        <v>100</v>
      </c>
      <c r="H4705" s="608">
        <f t="shared" si="125"/>
        <v>80</v>
      </c>
      <c r="I4705" s="608">
        <f t="shared" si="126"/>
        <v>20</v>
      </c>
    </row>
    <row r="4706" spans="1:9" ht="15" x14ac:dyDescent="0.2">
      <c r="A4706" s="302">
        <v>938</v>
      </c>
      <c r="B4706" s="626" t="s">
        <v>10306</v>
      </c>
      <c r="D4706" s="626" t="s">
        <v>10964</v>
      </c>
      <c r="E4706" s="508" t="s">
        <v>1276</v>
      </c>
      <c r="F4706" s="508" t="s">
        <v>350</v>
      </c>
      <c r="G4706" s="626">
        <v>100</v>
      </c>
      <c r="H4706" s="608">
        <f t="shared" si="125"/>
        <v>80</v>
      </c>
      <c r="I4706" s="608">
        <f t="shared" si="126"/>
        <v>20</v>
      </c>
    </row>
    <row r="4707" spans="1:9" ht="15" x14ac:dyDescent="0.2">
      <c r="A4707" s="302">
        <v>939</v>
      </c>
      <c r="B4707" s="626" t="s">
        <v>10307</v>
      </c>
      <c r="D4707" s="626" t="s">
        <v>10965</v>
      </c>
      <c r="E4707" s="508" t="s">
        <v>1276</v>
      </c>
      <c r="F4707" s="508" t="s">
        <v>350</v>
      </c>
      <c r="G4707" s="626">
        <v>100</v>
      </c>
      <c r="H4707" s="608">
        <f t="shared" si="125"/>
        <v>80</v>
      </c>
      <c r="I4707" s="608">
        <f t="shared" si="126"/>
        <v>20</v>
      </c>
    </row>
    <row r="4708" spans="1:9" ht="15" x14ac:dyDescent="0.2">
      <c r="A4708" s="302">
        <v>940</v>
      </c>
      <c r="B4708" s="626" t="s">
        <v>10308</v>
      </c>
      <c r="D4708" s="626" t="s">
        <v>10966</v>
      </c>
      <c r="E4708" s="508" t="s">
        <v>1276</v>
      </c>
      <c r="F4708" s="508" t="s">
        <v>350</v>
      </c>
      <c r="G4708" s="626">
        <v>100</v>
      </c>
      <c r="H4708" s="608">
        <f t="shared" si="125"/>
        <v>80</v>
      </c>
      <c r="I4708" s="608">
        <f t="shared" si="126"/>
        <v>20</v>
      </c>
    </row>
    <row r="4709" spans="1:9" ht="15" x14ac:dyDescent="0.2">
      <c r="A4709" s="302">
        <v>941</v>
      </c>
      <c r="B4709" s="626" t="s">
        <v>10111</v>
      </c>
      <c r="D4709" s="626" t="s">
        <v>10967</v>
      </c>
      <c r="E4709" s="508" t="s">
        <v>1276</v>
      </c>
      <c r="F4709" s="508" t="s">
        <v>350</v>
      </c>
      <c r="G4709" s="626">
        <v>100</v>
      </c>
      <c r="H4709" s="608">
        <f t="shared" si="125"/>
        <v>80</v>
      </c>
      <c r="I4709" s="608">
        <f t="shared" si="126"/>
        <v>20</v>
      </c>
    </row>
    <row r="4710" spans="1:9" ht="15" x14ac:dyDescent="0.2">
      <c r="A4710" s="302">
        <v>942</v>
      </c>
      <c r="B4710" s="626" t="s">
        <v>10309</v>
      </c>
      <c r="D4710" s="626" t="s">
        <v>10968</v>
      </c>
      <c r="E4710" s="508" t="s">
        <v>1276</v>
      </c>
      <c r="F4710" s="508" t="s">
        <v>350</v>
      </c>
      <c r="G4710" s="626">
        <v>100</v>
      </c>
      <c r="H4710" s="608">
        <f t="shared" si="125"/>
        <v>80</v>
      </c>
      <c r="I4710" s="608">
        <f t="shared" si="126"/>
        <v>20</v>
      </c>
    </row>
    <row r="4711" spans="1:9" ht="15" x14ac:dyDescent="0.2">
      <c r="A4711" s="302">
        <v>943</v>
      </c>
      <c r="B4711" s="626" t="s">
        <v>10310</v>
      </c>
      <c r="D4711" s="626" t="s">
        <v>10969</v>
      </c>
      <c r="E4711" s="508" t="s">
        <v>1276</v>
      </c>
      <c r="F4711" s="508" t="s">
        <v>350</v>
      </c>
      <c r="G4711" s="626">
        <v>100</v>
      </c>
      <c r="H4711" s="608">
        <f t="shared" si="125"/>
        <v>80</v>
      </c>
      <c r="I4711" s="608">
        <f t="shared" si="126"/>
        <v>20</v>
      </c>
    </row>
    <row r="4712" spans="1:9" ht="15" x14ac:dyDescent="0.2">
      <c r="A4712" s="302">
        <v>944</v>
      </c>
      <c r="B4712" s="626" t="s">
        <v>10311</v>
      </c>
      <c r="D4712" s="626" t="s">
        <v>10970</v>
      </c>
      <c r="E4712" s="508" t="s">
        <v>1276</v>
      </c>
      <c r="F4712" s="508" t="s">
        <v>350</v>
      </c>
      <c r="G4712" s="626">
        <v>100</v>
      </c>
      <c r="H4712" s="608">
        <f t="shared" si="125"/>
        <v>80</v>
      </c>
      <c r="I4712" s="608">
        <f t="shared" si="126"/>
        <v>20</v>
      </c>
    </row>
    <row r="4713" spans="1:9" ht="15" x14ac:dyDescent="0.2">
      <c r="A4713" s="302">
        <v>945</v>
      </c>
      <c r="B4713" s="626" t="s">
        <v>10312</v>
      </c>
      <c r="D4713" s="626" t="s">
        <v>10971</v>
      </c>
      <c r="E4713" s="508" t="s">
        <v>1276</v>
      </c>
      <c r="F4713" s="508" t="s">
        <v>350</v>
      </c>
      <c r="G4713" s="626">
        <v>100</v>
      </c>
      <c r="H4713" s="608">
        <f t="shared" si="125"/>
        <v>80</v>
      </c>
      <c r="I4713" s="608">
        <f t="shared" si="126"/>
        <v>20</v>
      </c>
    </row>
    <row r="4714" spans="1:9" ht="15" x14ac:dyDescent="0.2">
      <c r="A4714" s="302">
        <v>946</v>
      </c>
      <c r="B4714" s="626" t="s">
        <v>10313</v>
      </c>
      <c r="D4714" s="626" t="s">
        <v>10972</v>
      </c>
      <c r="E4714" s="508" t="s">
        <v>1276</v>
      </c>
      <c r="F4714" s="508" t="s">
        <v>350</v>
      </c>
      <c r="G4714" s="626">
        <v>100</v>
      </c>
      <c r="H4714" s="608">
        <f t="shared" si="125"/>
        <v>80</v>
      </c>
      <c r="I4714" s="608">
        <f t="shared" si="126"/>
        <v>20</v>
      </c>
    </row>
    <row r="4715" spans="1:9" ht="15" x14ac:dyDescent="0.2">
      <c r="A4715" s="302">
        <v>947</v>
      </c>
      <c r="B4715" s="626" t="s">
        <v>10314</v>
      </c>
      <c r="D4715" s="626" t="s">
        <v>10973</v>
      </c>
      <c r="E4715" s="508" t="s">
        <v>1276</v>
      </c>
      <c r="F4715" s="508" t="s">
        <v>350</v>
      </c>
      <c r="G4715" s="626">
        <v>100</v>
      </c>
      <c r="H4715" s="608">
        <f t="shared" si="125"/>
        <v>80</v>
      </c>
      <c r="I4715" s="608">
        <f t="shared" si="126"/>
        <v>20</v>
      </c>
    </row>
    <row r="4716" spans="1:9" ht="15" x14ac:dyDescent="0.2">
      <c r="A4716" s="302">
        <v>948</v>
      </c>
      <c r="B4716" s="626" t="s">
        <v>10315</v>
      </c>
      <c r="D4716" s="626" t="s">
        <v>10974</v>
      </c>
      <c r="E4716" s="508" t="s">
        <v>1276</v>
      </c>
      <c r="F4716" s="508" t="s">
        <v>350</v>
      </c>
      <c r="G4716" s="626">
        <v>100</v>
      </c>
      <c r="H4716" s="608">
        <f t="shared" si="125"/>
        <v>80</v>
      </c>
      <c r="I4716" s="608">
        <f t="shared" si="126"/>
        <v>20</v>
      </c>
    </row>
    <row r="4717" spans="1:9" ht="15" x14ac:dyDescent="0.2">
      <c r="A4717" s="302">
        <v>949</v>
      </c>
      <c r="B4717" s="626" t="s">
        <v>10316</v>
      </c>
      <c r="D4717" s="626" t="s">
        <v>10975</v>
      </c>
      <c r="E4717" s="508" t="s">
        <v>1276</v>
      </c>
      <c r="F4717" s="508" t="s">
        <v>350</v>
      </c>
      <c r="G4717" s="626">
        <v>100</v>
      </c>
      <c r="H4717" s="608">
        <f t="shared" si="125"/>
        <v>80</v>
      </c>
      <c r="I4717" s="608">
        <f t="shared" si="126"/>
        <v>20</v>
      </c>
    </row>
    <row r="4718" spans="1:9" ht="15" x14ac:dyDescent="0.2">
      <c r="A4718" s="302">
        <v>950</v>
      </c>
      <c r="B4718" s="626" t="s">
        <v>10317</v>
      </c>
      <c r="D4718" s="626" t="s">
        <v>10976</v>
      </c>
      <c r="E4718" s="508" t="s">
        <v>1276</v>
      </c>
      <c r="F4718" s="508" t="s">
        <v>350</v>
      </c>
      <c r="G4718" s="626">
        <v>100</v>
      </c>
      <c r="H4718" s="608">
        <f t="shared" si="125"/>
        <v>80</v>
      </c>
      <c r="I4718" s="608">
        <f t="shared" si="126"/>
        <v>20</v>
      </c>
    </row>
    <row r="4719" spans="1:9" ht="15" x14ac:dyDescent="0.2">
      <c r="A4719" s="302">
        <v>951</v>
      </c>
      <c r="B4719" s="626" t="s">
        <v>10318</v>
      </c>
      <c r="D4719" s="626" t="s">
        <v>10977</v>
      </c>
      <c r="E4719" s="508" t="s">
        <v>1276</v>
      </c>
      <c r="F4719" s="508" t="s">
        <v>350</v>
      </c>
      <c r="G4719" s="626">
        <v>100</v>
      </c>
      <c r="H4719" s="608">
        <f t="shared" si="125"/>
        <v>80</v>
      </c>
      <c r="I4719" s="608">
        <f t="shared" si="126"/>
        <v>20</v>
      </c>
    </row>
    <row r="4720" spans="1:9" ht="15" x14ac:dyDescent="0.2">
      <c r="A4720" s="302">
        <v>952</v>
      </c>
      <c r="B4720" s="626" t="s">
        <v>10319</v>
      </c>
      <c r="D4720" s="626" t="s">
        <v>10978</v>
      </c>
      <c r="E4720" s="508" t="s">
        <v>1276</v>
      </c>
      <c r="F4720" s="508" t="s">
        <v>350</v>
      </c>
      <c r="G4720" s="626">
        <v>100</v>
      </c>
      <c r="H4720" s="608">
        <f t="shared" si="125"/>
        <v>80</v>
      </c>
      <c r="I4720" s="608">
        <f t="shared" si="126"/>
        <v>20</v>
      </c>
    </row>
    <row r="4721" spans="1:9" ht="15" x14ac:dyDescent="0.2">
      <c r="A4721" s="302">
        <v>953</v>
      </c>
      <c r="B4721" s="626" t="s">
        <v>10320</v>
      </c>
      <c r="D4721" s="626" t="s">
        <v>10979</v>
      </c>
      <c r="E4721" s="508" t="s">
        <v>1276</v>
      </c>
      <c r="F4721" s="508" t="s">
        <v>350</v>
      </c>
      <c r="G4721" s="626">
        <v>100</v>
      </c>
      <c r="H4721" s="608">
        <f t="shared" si="125"/>
        <v>80</v>
      </c>
      <c r="I4721" s="608">
        <f t="shared" si="126"/>
        <v>20</v>
      </c>
    </row>
    <row r="4722" spans="1:9" ht="15" x14ac:dyDescent="0.2">
      <c r="A4722" s="302">
        <v>954</v>
      </c>
      <c r="B4722" s="626" t="s">
        <v>10321</v>
      </c>
      <c r="D4722" s="626" t="s">
        <v>10980</v>
      </c>
      <c r="E4722" s="508" t="s">
        <v>1276</v>
      </c>
      <c r="F4722" s="508" t="s">
        <v>350</v>
      </c>
      <c r="G4722" s="626">
        <v>100</v>
      </c>
      <c r="H4722" s="608">
        <f t="shared" si="125"/>
        <v>80</v>
      </c>
      <c r="I4722" s="608">
        <f t="shared" si="126"/>
        <v>20</v>
      </c>
    </row>
    <row r="4723" spans="1:9" ht="15" x14ac:dyDescent="0.2">
      <c r="A4723" s="302">
        <v>955</v>
      </c>
      <c r="B4723" s="626" t="s">
        <v>10322</v>
      </c>
      <c r="D4723" s="626" t="s">
        <v>10981</v>
      </c>
      <c r="E4723" s="508" t="s">
        <v>1276</v>
      </c>
      <c r="F4723" s="508" t="s">
        <v>350</v>
      </c>
      <c r="G4723" s="626">
        <v>100</v>
      </c>
      <c r="H4723" s="608">
        <f t="shared" si="125"/>
        <v>80</v>
      </c>
      <c r="I4723" s="608">
        <f t="shared" si="126"/>
        <v>20</v>
      </c>
    </row>
    <row r="4724" spans="1:9" ht="15" x14ac:dyDescent="0.2">
      <c r="A4724" s="302">
        <v>956</v>
      </c>
      <c r="B4724" s="626" t="s">
        <v>10323</v>
      </c>
      <c r="D4724" s="626" t="s">
        <v>10982</v>
      </c>
      <c r="E4724" s="508" t="s">
        <v>1276</v>
      </c>
      <c r="F4724" s="508" t="s">
        <v>350</v>
      </c>
      <c r="G4724" s="626">
        <v>100</v>
      </c>
      <c r="H4724" s="608">
        <f t="shared" si="125"/>
        <v>80</v>
      </c>
      <c r="I4724" s="608">
        <f t="shared" si="126"/>
        <v>20</v>
      </c>
    </row>
    <row r="4725" spans="1:9" ht="15" x14ac:dyDescent="0.2">
      <c r="A4725" s="302">
        <v>957</v>
      </c>
      <c r="B4725" s="626" t="s">
        <v>10324</v>
      </c>
      <c r="D4725" s="626" t="s">
        <v>10983</v>
      </c>
      <c r="E4725" s="508" t="s">
        <v>1276</v>
      </c>
      <c r="F4725" s="508" t="s">
        <v>350</v>
      </c>
      <c r="G4725" s="626">
        <v>100</v>
      </c>
      <c r="H4725" s="608">
        <f t="shared" si="125"/>
        <v>80</v>
      </c>
      <c r="I4725" s="608">
        <f t="shared" si="126"/>
        <v>20</v>
      </c>
    </row>
    <row r="4726" spans="1:9" ht="15" x14ac:dyDescent="0.2">
      <c r="A4726" s="302">
        <v>958</v>
      </c>
      <c r="B4726" s="626" t="s">
        <v>10325</v>
      </c>
      <c r="D4726" s="626" t="s">
        <v>10984</v>
      </c>
      <c r="E4726" s="508" t="s">
        <v>1276</v>
      </c>
      <c r="F4726" s="508" t="s">
        <v>350</v>
      </c>
      <c r="G4726" s="626">
        <v>100</v>
      </c>
      <c r="H4726" s="608">
        <f t="shared" si="125"/>
        <v>80</v>
      </c>
      <c r="I4726" s="608">
        <f t="shared" si="126"/>
        <v>20</v>
      </c>
    </row>
    <row r="4727" spans="1:9" ht="15" x14ac:dyDescent="0.2">
      <c r="A4727" s="302">
        <v>959</v>
      </c>
      <c r="B4727" s="626" t="s">
        <v>10326</v>
      </c>
      <c r="D4727" s="626" t="s">
        <v>10985</v>
      </c>
      <c r="E4727" s="508" t="s">
        <v>1276</v>
      </c>
      <c r="F4727" s="508" t="s">
        <v>350</v>
      </c>
      <c r="G4727" s="626">
        <v>100</v>
      </c>
      <c r="H4727" s="608">
        <f t="shared" si="125"/>
        <v>80</v>
      </c>
      <c r="I4727" s="608">
        <f t="shared" si="126"/>
        <v>20</v>
      </c>
    </row>
    <row r="4728" spans="1:9" ht="15" x14ac:dyDescent="0.2">
      <c r="A4728" s="302">
        <v>960</v>
      </c>
      <c r="B4728" s="626" t="s">
        <v>10327</v>
      </c>
      <c r="D4728" s="626" t="s">
        <v>10986</v>
      </c>
      <c r="E4728" s="508" t="s">
        <v>1276</v>
      </c>
      <c r="F4728" s="508" t="s">
        <v>350</v>
      </c>
      <c r="G4728" s="626">
        <v>100</v>
      </c>
      <c r="H4728" s="608">
        <f t="shared" si="125"/>
        <v>80</v>
      </c>
      <c r="I4728" s="608">
        <f t="shared" si="126"/>
        <v>20</v>
      </c>
    </row>
    <row r="4729" spans="1:9" ht="15" x14ac:dyDescent="0.2">
      <c r="A4729" s="302">
        <v>961</v>
      </c>
      <c r="B4729" s="626" t="s">
        <v>10328</v>
      </c>
      <c r="D4729" s="626" t="s">
        <v>3803</v>
      </c>
      <c r="E4729" s="508" t="s">
        <v>1276</v>
      </c>
      <c r="F4729" s="508" t="s">
        <v>350</v>
      </c>
      <c r="G4729" s="626">
        <v>100</v>
      </c>
      <c r="H4729" s="608">
        <f t="shared" si="125"/>
        <v>80</v>
      </c>
      <c r="I4729" s="608">
        <f t="shared" si="126"/>
        <v>20</v>
      </c>
    </row>
    <row r="4730" spans="1:9" ht="15" x14ac:dyDescent="0.2">
      <c r="A4730" s="302">
        <v>962</v>
      </c>
      <c r="B4730" s="626" t="s">
        <v>10329</v>
      </c>
      <c r="D4730" s="626" t="s">
        <v>10987</v>
      </c>
      <c r="E4730" s="508" t="s">
        <v>1276</v>
      </c>
      <c r="F4730" s="508" t="s">
        <v>350</v>
      </c>
      <c r="G4730" s="626">
        <v>100</v>
      </c>
      <c r="H4730" s="608">
        <f t="shared" si="125"/>
        <v>80</v>
      </c>
      <c r="I4730" s="608">
        <f t="shared" si="126"/>
        <v>20</v>
      </c>
    </row>
    <row r="4731" spans="1:9" ht="15" x14ac:dyDescent="0.2">
      <c r="A4731" s="302">
        <v>963</v>
      </c>
      <c r="B4731" s="626" t="s">
        <v>10330</v>
      </c>
      <c r="D4731" s="626" t="s">
        <v>10988</v>
      </c>
      <c r="E4731" s="508" t="s">
        <v>1276</v>
      </c>
      <c r="F4731" s="508" t="s">
        <v>350</v>
      </c>
      <c r="G4731" s="626">
        <v>100</v>
      </c>
      <c r="H4731" s="608">
        <f t="shared" si="125"/>
        <v>80</v>
      </c>
      <c r="I4731" s="608">
        <f t="shared" si="126"/>
        <v>20</v>
      </c>
    </row>
    <row r="4732" spans="1:9" ht="15" x14ac:dyDescent="0.2">
      <c r="A4732" s="302">
        <v>964</v>
      </c>
      <c r="B4732" s="626" t="s">
        <v>10331</v>
      </c>
      <c r="D4732" s="626" t="s">
        <v>3798</v>
      </c>
      <c r="E4732" s="508" t="s">
        <v>1276</v>
      </c>
      <c r="F4732" s="508" t="s">
        <v>350</v>
      </c>
      <c r="G4732" s="626">
        <v>100</v>
      </c>
      <c r="H4732" s="608">
        <f t="shared" si="125"/>
        <v>80</v>
      </c>
      <c r="I4732" s="608">
        <f t="shared" si="126"/>
        <v>20</v>
      </c>
    </row>
    <row r="4733" spans="1:9" ht="15" x14ac:dyDescent="0.2">
      <c r="A4733" s="302">
        <v>965</v>
      </c>
      <c r="B4733" s="626" t="s">
        <v>10332</v>
      </c>
      <c r="D4733" s="626" t="s">
        <v>3795</v>
      </c>
      <c r="E4733" s="508" t="s">
        <v>1276</v>
      </c>
      <c r="F4733" s="508" t="s">
        <v>350</v>
      </c>
      <c r="G4733" s="626">
        <v>100</v>
      </c>
      <c r="H4733" s="608">
        <f t="shared" si="125"/>
        <v>80</v>
      </c>
      <c r="I4733" s="608">
        <f t="shared" si="126"/>
        <v>20</v>
      </c>
    </row>
    <row r="4734" spans="1:9" ht="15" x14ac:dyDescent="0.2">
      <c r="A4734" s="302">
        <v>966</v>
      </c>
      <c r="B4734" s="626" t="s">
        <v>10333</v>
      </c>
      <c r="D4734" s="626" t="s">
        <v>3792</v>
      </c>
      <c r="E4734" s="508" t="s">
        <v>1276</v>
      </c>
      <c r="F4734" s="508" t="s">
        <v>350</v>
      </c>
      <c r="G4734" s="626">
        <v>100</v>
      </c>
      <c r="H4734" s="608">
        <f t="shared" si="125"/>
        <v>80</v>
      </c>
      <c r="I4734" s="608">
        <f t="shared" si="126"/>
        <v>20</v>
      </c>
    </row>
    <row r="4735" spans="1:9" ht="15" x14ac:dyDescent="0.2">
      <c r="A4735" s="302">
        <v>967</v>
      </c>
      <c r="B4735" s="626" t="s">
        <v>10334</v>
      </c>
      <c r="D4735" s="626" t="s">
        <v>3788</v>
      </c>
      <c r="E4735" s="508" t="s">
        <v>1276</v>
      </c>
      <c r="F4735" s="508" t="s">
        <v>350</v>
      </c>
      <c r="G4735" s="626">
        <v>100</v>
      </c>
      <c r="H4735" s="608">
        <f t="shared" si="125"/>
        <v>80</v>
      </c>
      <c r="I4735" s="608">
        <f t="shared" si="126"/>
        <v>20</v>
      </c>
    </row>
    <row r="4736" spans="1:9" ht="15" x14ac:dyDescent="0.2">
      <c r="A4736" s="302">
        <v>968</v>
      </c>
      <c r="B4736" s="626" t="s">
        <v>10335</v>
      </c>
      <c r="D4736" s="626" t="s">
        <v>3785</v>
      </c>
      <c r="E4736" s="508" t="s">
        <v>1276</v>
      </c>
      <c r="F4736" s="508" t="s">
        <v>350</v>
      </c>
      <c r="G4736" s="626">
        <v>100</v>
      </c>
      <c r="H4736" s="608">
        <f t="shared" si="125"/>
        <v>80</v>
      </c>
      <c r="I4736" s="608">
        <f t="shared" si="126"/>
        <v>20</v>
      </c>
    </row>
    <row r="4737" spans="1:9" ht="15" x14ac:dyDescent="0.2">
      <c r="A4737" s="302">
        <v>969</v>
      </c>
      <c r="B4737" s="626" t="s">
        <v>10336</v>
      </c>
      <c r="D4737" s="626" t="s">
        <v>3783</v>
      </c>
      <c r="E4737" s="508" t="s">
        <v>1276</v>
      </c>
      <c r="F4737" s="508" t="s">
        <v>350</v>
      </c>
      <c r="G4737" s="626">
        <v>100</v>
      </c>
      <c r="H4737" s="608">
        <f t="shared" si="125"/>
        <v>80</v>
      </c>
      <c r="I4737" s="608">
        <f t="shared" si="126"/>
        <v>20</v>
      </c>
    </row>
    <row r="4738" spans="1:9" ht="15" x14ac:dyDescent="0.2">
      <c r="A4738" s="302">
        <v>970</v>
      </c>
      <c r="B4738" s="626" t="s">
        <v>10337</v>
      </c>
      <c r="D4738" s="626" t="s">
        <v>3780</v>
      </c>
      <c r="E4738" s="508" t="s">
        <v>1276</v>
      </c>
      <c r="F4738" s="508" t="s">
        <v>350</v>
      </c>
      <c r="G4738" s="626">
        <v>100</v>
      </c>
      <c r="H4738" s="608">
        <f t="shared" si="125"/>
        <v>80</v>
      </c>
      <c r="I4738" s="608">
        <f t="shared" si="126"/>
        <v>20</v>
      </c>
    </row>
    <row r="4739" spans="1:9" ht="15" x14ac:dyDescent="0.2">
      <c r="A4739" s="302">
        <v>971</v>
      </c>
      <c r="B4739" s="626" t="s">
        <v>10338</v>
      </c>
      <c r="D4739" s="626" t="s">
        <v>3777</v>
      </c>
      <c r="E4739" s="508" t="s">
        <v>1276</v>
      </c>
      <c r="F4739" s="508" t="s">
        <v>350</v>
      </c>
      <c r="G4739" s="626">
        <v>100</v>
      </c>
      <c r="H4739" s="608">
        <f t="shared" si="125"/>
        <v>80</v>
      </c>
      <c r="I4739" s="608">
        <f t="shared" si="126"/>
        <v>20</v>
      </c>
    </row>
    <row r="4740" spans="1:9" ht="15" x14ac:dyDescent="0.2">
      <c r="A4740" s="302">
        <v>972</v>
      </c>
      <c r="B4740" s="626" t="s">
        <v>10339</v>
      </c>
      <c r="D4740" s="626" t="s">
        <v>3774</v>
      </c>
      <c r="E4740" s="508" t="s">
        <v>1276</v>
      </c>
      <c r="F4740" s="508" t="s">
        <v>350</v>
      </c>
      <c r="G4740" s="626">
        <v>100</v>
      </c>
      <c r="H4740" s="608">
        <f t="shared" si="125"/>
        <v>80</v>
      </c>
      <c r="I4740" s="608">
        <f t="shared" si="126"/>
        <v>20</v>
      </c>
    </row>
    <row r="4741" spans="1:9" ht="15" x14ac:dyDescent="0.2">
      <c r="A4741" s="302">
        <v>973</v>
      </c>
      <c r="B4741" s="626" t="s">
        <v>10340</v>
      </c>
      <c r="D4741" s="626" t="s">
        <v>3771</v>
      </c>
      <c r="E4741" s="508" t="s">
        <v>1276</v>
      </c>
      <c r="F4741" s="508" t="s">
        <v>350</v>
      </c>
      <c r="G4741" s="626">
        <v>100</v>
      </c>
      <c r="H4741" s="608">
        <f t="shared" si="125"/>
        <v>80</v>
      </c>
      <c r="I4741" s="608">
        <f t="shared" si="126"/>
        <v>20</v>
      </c>
    </row>
    <row r="4742" spans="1:9" ht="15" x14ac:dyDescent="0.2">
      <c r="A4742" s="302">
        <v>974</v>
      </c>
      <c r="B4742" s="626" t="s">
        <v>10341</v>
      </c>
      <c r="D4742" s="626" t="s">
        <v>3769</v>
      </c>
      <c r="E4742" s="508" t="s">
        <v>1276</v>
      </c>
      <c r="F4742" s="508" t="s">
        <v>350</v>
      </c>
      <c r="G4742" s="626">
        <v>100</v>
      </c>
      <c r="H4742" s="608">
        <f t="shared" si="125"/>
        <v>80</v>
      </c>
      <c r="I4742" s="608">
        <f t="shared" si="126"/>
        <v>20</v>
      </c>
    </row>
    <row r="4743" spans="1:9" ht="15" x14ac:dyDescent="0.2">
      <c r="A4743" s="302">
        <v>975</v>
      </c>
      <c r="B4743" s="626" t="s">
        <v>10342</v>
      </c>
      <c r="D4743" s="626" t="s">
        <v>3766</v>
      </c>
      <c r="E4743" s="508" t="s">
        <v>1276</v>
      </c>
      <c r="F4743" s="508" t="s">
        <v>350</v>
      </c>
      <c r="G4743" s="626">
        <v>100</v>
      </c>
      <c r="H4743" s="608">
        <f t="shared" si="125"/>
        <v>80</v>
      </c>
      <c r="I4743" s="608">
        <f t="shared" si="126"/>
        <v>20</v>
      </c>
    </row>
    <row r="4744" spans="1:9" ht="15" x14ac:dyDescent="0.2">
      <c r="A4744" s="302">
        <v>976</v>
      </c>
      <c r="B4744" s="626" t="s">
        <v>10343</v>
      </c>
      <c r="D4744" s="626" t="s">
        <v>3762</v>
      </c>
      <c r="E4744" s="508" t="s">
        <v>1276</v>
      </c>
      <c r="F4744" s="508" t="s">
        <v>350</v>
      </c>
      <c r="G4744" s="626">
        <v>100</v>
      </c>
      <c r="H4744" s="608">
        <f t="shared" ref="H4744:H4807" si="127">G4744-I4744</f>
        <v>80</v>
      </c>
      <c r="I4744" s="608">
        <f t="shared" ref="I4744:I4807" si="128">G4744*0.2</f>
        <v>20</v>
      </c>
    </row>
    <row r="4745" spans="1:9" ht="15" x14ac:dyDescent="0.2">
      <c r="A4745" s="302">
        <v>977</v>
      </c>
      <c r="B4745" s="626" t="s">
        <v>10344</v>
      </c>
      <c r="D4745" s="626" t="s">
        <v>3760</v>
      </c>
      <c r="E4745" s="508" t="s">
        <v>1276</v>
      </c>
      <c r="F4745" s="508" t="s">
        <v>350</v>
      </c>
      <c r="G4745" s="626">
        <v>100</v>
      </c>
      <c r="H4745" s="608">
        <f t="shared" si="127"/>
        <v>80</v>
      </c>
      <c r="I4745" s="608">
        <f t="shared" si="128"/>
        <v>20</v>
      </c>
    </row>
    <row r="4746" spans="1:9" ht="15" x14ac:dyDescent="0.2">
      <c r="A4746" s="302">
        <v>978</v>
      </c>
      <c r="B4746" s="626" t="s">
        <v>10345</v>
      </c>
      <c r="D4746" s="626" t="s">
        <v>3756</v>
      </c>
      <c r="E4746" s="508" t="s">
        <v>1276</v>
      </c>
      <c r="F4746" s="508" t="s">
        <v>350</v>
      </c>
      <c r="G4746" s="626">
        <v>100</v>
      </c>
      <c r="H4746" s="608">
        <f t="shared" si="127"/>
        <v>80</v>
      </c>
      <c r="I4746" s="608">
        <f t="shared" si="128"/>
        <v>20</v>
      </c>
    </row>
    <row r="4747" spans="1:9" ht="15" x14ac:dyDescent="0.2">
      <c r="A4747" s="302">
        <v>979</v>
      </c>
      <c r="B4747" s="626" t="s">
        <v>10346</v>
      </c>
      <c r="D4747" s="626" t="s">
        <v>10989</v>
      </c>
      <c r="E4747" s="508" t="s">
        <v>1276</v>
      </c>
      <c r="F4747" s="508" t="s">
        <v>350</v>
      </c>
      <c r="G4747" s="626">
        <v>100</v>
      </c>
      <c r="H4747" s="608">
        <f t="shared" si="127"/>
        <v>80</v>
      </c>
      <c r="I4747" s="608">
        <f t="shared" si="128"/>
        <v>20</v>
      </c>
    </row>
    <row r="4748" spans="1:9" ht="15" x14ac:dyDescent="0.2">
      <c r="A4748" s="302">
        <v>980</v>
      </c>
      <c r="B4748" s="626" t="s">
        <v>10347</v>
      </c>
      <c r="D4748" s="626" t="s">
        <v>3751</v>
      </c>
      <c r="E4748" s="508" t="s">
        <v>1276</v>
      </c>
      <c r="F4748" s="508" t="s">
        <v>350</v>
      </c>
      <c r="G4748" s="626">
        <v>100</v>
      </c>
      <c r="H4748" s="608">
        <f t="shared" si="127"/>
        <v>80</v>
      </c>
      <c r="I4748" s="608">
        <f t="shared" si="128"/>
        <v>20</v>
      </c>
    </row>
    <row r="4749" spans="1:9" ht="15" x14ac:dyDescent="0.2">
      <c r="A4749" s="302">
        <v>981</v>
      </c>
      <c r="B4749" s="626" t="s">
        <v>10348</v>
      </c>
      <c r="D4749" s="626" t="s">
        <v>3749</v>
      </c>
      <c r="E4749" s="508" t="s">
        <v>1276</v>
      </c>
      <c r="F4749" s="508" t="s">
        <v>350</v>
      </c>
      <c r="G4749" s="626">
        <v>100</v>
      </c>
      <c r="H4749" s="608">
        <f t="shared" si="127"/>
        <v>80</v>
      </c>
      <c r="I4749" s="608">
        <f t="shared" si="128"/>
        <v>20</v>
      </c>
    </row>
    <row r="4750" spans="1:9" ht="15" x14ac:dyDescent="0.2">
      <c r="A4750" s="302">
        <v>982</v>
      </c>
      <c r="B4750" s="626" t="s">
        <v>10349</v>
      </c>
      <c r="D4750" s="626" t="s">
        <v>3746</v>
      </c>
      <c r="E4750" s="508" t="s">
        <v>1276</v>
      </c>
      <c r="F4750" s="508" t="s">
        <v>350</v>
      </c>
      <c r="G4750" s="626">
        <v>100</v>
      </c>
      <c r="H4750" s="608">
        <f t="shared" si="127"/>
        <v>80</v>
      </c>
      <c r="I4750" s="608">
        <f t="shared" si="128"/>
        <v>20</v>
      </c>
    </row>
    <row r="4751" spans="1:9" ht="15" x14ac:dyDescent="0.2">
      <c r="A4751" s="302">
        <v>983</v>
      </c>
      <c r="B4751" s="626" t="s">
        <v>10350</v>
      </c>
      <c r="D4751" s="626" t="s">
        <v>10990</v>
      </c>
      <c r="E4751" s="508" t="s">
        <v>1276</v>
      </c>
      <c r="F4751" s="508" t="s">
        <v>350</v>
      </c>
      <c r="G4751" s="626">
        <v>100</v>
      </c>
      <c r="H4751" s="608">
        <f t="shared" si="127"/>
        <v>80</v>
      </c>
      <c r="I4751" s="608">
        <f t="shared" si="128"/>
        <v>20</v>
      </c>
    </row>
    <row r="4752" spans="1:9" ht="15" x14ac:dyDescent="0.2">
      <c r="A4752" s="302">
        <v>984</v>
      </c>
      <c r="B4752" s="626" t="s">
        <v>10351</v>
      </c>
      <c r="D4752" s="626" t="s">
        <v>3740</v>
      </c>
      <c r="E4752" s="508" t="s">
        <v>1276</v>
      </c>
      <c r="F4752" s="508" t="s">
        <v>350</v>
      </c>
      <c r="G4752" s="626">
        <v>100</v>
      </c>
      <c r="H4752" s="608">
        <f t="shared" si="127"/>
        <v>80</v>
      </c>
      <c r="I4752" s="608">
        <f t="shared" si="128"/>
        <v>20</v>
      </c>
    </row>
    <row r="4753" spans="1:9" ht="15" x14ac:dyDescent="0.2">
      <c r="A4753" s="302">
        <v>985</v>
      </c>
      <c r="B4753" s="626" t="s">
        <v>10352</v>
      </c>
      <c r="D4753" s="626" t="s">
        <v>10991</v>
      </c>
      <c r="E4753" s="508" t="s">
        <v>1276</v>
      </c>
      <c r="F4753" s="508" t="s">
        <v>350</v>
      </c>
      <c r="G4753" s="626">
        <v>100</v>
      </c>
      <c r="H4753" s="608">
        <f t="shared" si="127"/>
        <v>80</v>
      </c>
      <c r="I4753" s="608">
        <f t="shared" si="128"/>
        <v>20</v>
      </c>
    </row>
    <row r="4754" spans="1:9" ht="15" x14ac:dyDescent="0.2">
      <c r="A4754" s="302">
        <v>986</v>
      </c>
      <c r="B4754" s="626" t="s">
        <v>10353</v>
      </c>
      <c r="D4754" s="626" t="s">
        <v>10992</v>
      </c>
      <c r="E4754" s="508" t="s">
        <v>1276</v>
      </c>
      <c r="F4754" s="508" t="s">
        <v>350</v>
      </c>
      <c r="G4754" s="626">
        <v>100</v>
      </c>
      <c r="H4754" s="608">
        <f t="shared" si="127"/>
        <v>80</v>
      </c>
      <c r="I4754" s="608">
        <f t="shared" si="128"/>
        <v>20</v>
      </c>
    </row>
    <row r="4755" spans="1:9" ht="15" x14ac:dyDescent="0.2">
      <c r="A4755" s="302">
        <v>987</v>
      </c>
      <c r="B4755" s="626" t="s">
        <v>10354</v>
      </c>
      <c r="D4755" s="626" t="s">
        <v>10993</v>
      </c>
      <c r="E4755" s="508" t="s">
        <v>1276</v>
      </c>
      <c r="F4755" s="508" t="s">
        <v>350</v>
      </c>
      <c r="G4755" s="626">
        <v>100</v>
      </c>
      <c r="H4755" s="608">
        <f t="shared" si="127"/>
        <v>80</v>
      </c>
      <c r="I4755" s="608">
        <f t="shared" si="128"/>
        <v>20</v>
      </c>
    </row>
    <row r="4756" spans="1:9" ht="15" x14ac:dyDescent="0.2">
      <c r="A4756" s="302">
        <v>988</v>
      </c>
      <c r="B4756" s="626" t="s">
        <v>10355</v>
      </c>
      <c r="D4756" s="626" t="s">
        <v>10994</v>
      </c>
      <c r="E4756" s="508" t="s">
        <v>1276</v>
      </c>
      <c r="F4756" s="508" t="s">
        <v>350</v>
      </c>
      <c r="G4756" s="626">
        <v>100</v>
      </c>
      <c r="H4756" s="608">
        <f t="shared" si="127"/>
        <v>80</v>
      </c>
      <c r="I4756" s="608">
        <f t="shared" si="128"/>
        <v>20</v>
      </c>
    </row>
    <row r="4757" spans="1:9" ht="15" x14ac:dyDescent="0.2">
      <c r="A4757" s="302">
        <v>989</v>
      </c>
      <c r="B4757" s="626" t="s">
        <v>10356</v>
      </c>
      <c r="D4757" s="626" t="s">
        <v>10995</v>
      </c>
      <c r="E4757" s="508" t="s">
        <v>1276</v>
      </c>
      <c r="F4757" s="508" t="s">
        <v>350</v>
      </c>
      <c r="G4757" s="626">
        <v>100</v>
      </c>
      <c r="H4757" s="608">
        <f t="shared" si="127"/>
        <v>80</v>
      </c>
      <c r="I4757" s="608">
        <f t="shared" si="128"/>
        <v>20</v>
      </c>
    </row>
    <row r="4758" spans="1:9" ht="15" x14ac:dyDescent="0.2">
      <c r="A4758" s="302">
        <v>990</v>
      </c>
      <c r="B4758" s="626" t="s">
        <v>10357</v>
      </c>
      <c r="D4758" s="626" t="s">
        <v>10996</v>
      </c>
      <c r="E4758" s="508" t="s">
        <v>1276</v>
      </c>
      <c r="F4758" s="508" t="s">
        <v>350</v>
      </c>
      <c r="G4758" s="626">
        <v>100</v>
      </c>
      <c r="H4758" s="608">
        <f t="shared" si="127"/>
        <v>80</v>
      </c>
      <c r="I4758" s="608">
        <f t="shared" si="128"/>
        <v>20</v>
      </c>
    </row>
    <row r="4759" spans="1:9" ht="15" x14ac:dyDescent="0.2">
      <c r="A4759" s="302">
        <v>991</v>
      </c>
      <c r="B4759" s="626" t="s">
        <v>10358</v>
      </c>
      <c r="D4759" s="626" t="s">
        <v>3722</v>
      </c>
      <c r="E4759" s="508" t="s">
        <v>1276</v>
      </c>
      <c r="F4759" s="508" t="s">
        <v>350</v>
      </c>
      <c r="G4759" s="626">
        <v>100</v>
      </c>
      <c r="H4759" s="608">
        <f t="shared" si="127"/>
        <v>80</v>
      </c>
      <c r="I4759" s="608">
        <f t="shared" si="128"/>
        <v>20</v>
      </c>
    </row>
    <row r="4760" spans="1:9" ht="15" x14ac:dyDescent="0.2">
      <c r="A4760" s="302">
        <v>992</v>
      </c>
      <c r="B4760" s="626" t="s">
        <v>10359</v>
      </c>
      <c r="D4760" s="626" t="s">
        <v>10997</v>
      </c>
      <c r="E4760" s="508" t="s">
        <v>1276</v>
      </c>
      <c r="F4760" s="508" t="s">
        <v>350</v>
      </c>
      <c r="G4760" s="626">
        <v>100</v>
      </c>
      <c r="H4760" s="608">
        <f t="shared" si="127"/>
        <v>80</v>
      </c>
      <c r="I4760" s="608">
        <f t="shared" si="128"/>
        <v>20</v>
      </c>
    </row>
    <row r="4761" spans="1:9" ht="15" x14ac:dyDescent="0.2">
      <c r="A4761" s="302">
        <v>993</v>
      </c>
      <c r="B4761" s="626" t="s">
        <v>10360</v>
      </c>
      <c r="D4761" s="626" t="s">
        <v>10998</v>
      </c>
      <c r="E4761" s="508" t="s">
        <v>1276</v>
      </c>
      <c r="F4761" s="508" t="s">
        <v>350</v>
      </c>
      <c r="G4761" s="626">
        <v>100</v>
      </c>
      <c r="H4761" s="608">
        <f t="shared" si="127"/>
        <v>80</v>
      </c>
      <c r="I4761" s="608">
        <f t="shared" si="128"/>
        <v>20</v>
      </c>
    </row>
    <row r="4762" spans="1:9" ht="15" x14ac:dyDescent="0.2">
      <c r="A4762" s="302">
        <v>994</v>
      </c>
      <c r="B4762" s="626" t="s">
        <v>10361</v>
      </c>
      <c r="D4762" s="626" t="s">
        <v>10999</v>
      </c>
      <c r="E4762" s="508" t="s">
        <v>1276</v>
      </c>
      <c r="F4762" s="508" t="s">
        <v>350</v>
      </c>
      <c r="G4762" s="626">
        <v>100</v>
      </c>
      <c r="H4762" s="608">
        <f t="shared" si="127"/>
        <v>80</v>
      </c>
      <c r="I4762" s="608">
        <f t="shared" si="128"/>
        <v>20</v>
      </c>
    </row>
    <row r="4763" spans="1:9" ht="15" x14ac:dyDescent="0.2">
      <c r="A4763" s="302">
        <v>995</v>
      </c>
      <c r="B4763" s="626" t="s">
        <v>10362</v>
      </c>
      <c r="D4763" s="626" t="s">
        <v>11000</v>
      </c>
      <c r="E4763" s="508" t="s">
        <v>1276</v>
      </c>
      <c r="F4763" s="508" t="s">
        <v>350</v>
      </c>
      <c r="G4763" s="626">
        <v>100</v>
      </c>
      <c r="H4763" s="608">
        <f t="shared" si="127"/>
        <v>80</v>
      </c>
      <c r="I4763" s="608">
        <f t="shared" si="128"/>
        <v>20</v>
      </c>
    </row>
    <row r="4764" spans="1:9" ht="15" x14ac:dyDescent="0.2">
      <c r="A4764" s="302">
        <v>996</v>
      </c>
      <c r="B4764" s="626" t="s">
        <v>10363</v>
      </c>
      <c r="D4764" s="626" t="s">
        <v>11001</v>
      </c>
      <c r="E4764" s="508" t="s">
        <v>1276</v>
      </c>
      <c r="F4764" s="508" t="s">
        <v>350</v>
      </c>
      <c r="G4764" s="626">
        <v>100</v>
      </c>
      <c r="H4764" s="608">
        <f t="shared" si="127"/>
        <v>80</v>
      </c>
      <c r="I4764" s="608">
        <f t="shared" si="128"/>
        <v>20</v>
      </c>
    </row>
    <row r="4765" spans="1:9" ht="15" x14ac:dyDescent="0.2">
      <c r="A4765" s="302">
        <v>997</v>
      </c>
      <c r="B4765" s="626" t="s">
        <v>10364</v>
      </c>
      <c r="D4765" s="626" t="s">
        <v>11002</v>
      </c>
      <c r="E4765" s="508" t="s">
        <v>1276</v>
      </c>
      <c r="F4765" s="508" t="s">
        <v>350</v>
      </c>
      <c r="G4765" s="626">
        <v>100</v>
      </c>
      <c r="H4765" s="608">
        <f t="shared" si="127"/>
        <v>80</v>
      </c>
      <c r="I4765" s="608">
        <f t="shared" si="128"/>
        <v>20</v>
      </c>
    </row>
    <row r="4766" spans="1:9" ht="15" x14ac:dyDescent="0.2">
      <c r="A4766" s="302">
        <v>998</v>
      </c>
      <c r="B4766" s="626" t="s">
        <v>10365</v>
      </c>
      <c r="D4766" s="626" t="s">
        <v>11003</v>
      </c>
      <c r="E4766" s="508" t="s">
        <v>1276</v>
      </c>
      <c r="F4766" s="508" t="s">
        <v>350</v>
      </c>
      <c r="G4766" s="626">
        <v>100</v>
      </c>
      <c r="H4766" s="608">
        <f t="shared" si="127"/>
        <v>80</v>
      </c>
      <c r="I4766" s="608">
        <f t="shared" si="128"/>
        <v>20</v>
      </c>
    </row>
    <row r="4767" spans="1:9" ht="15" x14ac:dyDescent="0.2">
      <c r="A4767" s="302">
        <v>999</v>
      </c>
      <c r="B4767" s="626" t="s">
        <v>10366</v>
      </c>
      <c r="D4767" s="626" t="s">
        <v>11004</v>
      </c>
      <c r="E4767" s="508" t="s">
        <v>1276</v>
      </c>
      <c r="F4767" s="508" t="s">
        <v>350</v>
      </c>
      <c r="G4767" s="626">
        <v>100</v>
      </c>
      <c r="H4767" s="608">
        <f t="shared" si="127"/>
        <v>80</v>
      </c>
      <c r="I4767" s="608">
        <f t="shared" si="128"/>
        <v>20</v>
      </c>
    </row>
    <row r="4768" spans="1:9" ht="15" x14ac:dyDescent="0.2">
      <c r="A4768" s="302">
        <v>1000</v>
      </c>
      <c r="B4768" s="626" t="s">
        <v>10367</v>
      </c>
      <c r="D4768" s="626" t="s">
        <v>11005</v>
      </c>
      <c r="E4768" s="508" t="s">
        <v>1276</v>
      </c>
      <c r="F4768" s="508" t="s">
        <v>350</v>
      </c>
      <c r="G4768" s="626">
        <v>100</v>
      </c>
      <c r="H4768" s="608">
        <f t="shared" si="127"/>
        <v>80</v>
      </c>
      <c r="I4768" s="608">
        <f t="shared" si="128"/>
        <v>20</v>
      </c>
    </row>
    <row r="4769" spans="1:9" ht="15" x14ac:dyDescent="0.2">
      <c r="A4769" s="302">
        <v>1001</v>
      </c>
      <c r="B4769" s="626" t="s">
        <v>10368</v>
      </c>
      <c r="D4769" s="626" t="s">
        <v>11006</v>
      </c>
      <c r="E4769" s="508" t="s">
        <v>1276</v>
      </c>
      <c r="F4769" s="508" t="s">
        <v>350</v>
      </c>
      <c r="G4769" s="626">
        <v>100</v>
      </c>
      <c r="H4769" s="608">
        <f t="shared" si="127"/>
        <v>80</v>
      </c>
      <c r="I4769" s="608">
        <f t="shared" si="128"/>
        <v>20</v>
      </c>
    </row>
    <row r="4770" spans="1:9" ht="15" x14ac:dyDescent="0.2">
      <c r="A4770" s="302">
        <v>1002</v>
      </c>
      <c r="B4770" s="626" t="s">
        <v>10369</v>
      </c>
      <c r="D4770" s="626" t="s">
        <v>11007</v>
      </c>
      <c r="E4770" s="508" t="s">
        <v>1276</v>
      </c>
      <c r="F4770" s="508" t="s">
        <v>350</v>
      </c>
      <c r="G4770" s="626">
        <v>100</v>
      </c>
      <c r="H4770" s="608">
        <f t="shared" si="127"/>
        <v>80</v>
      </c>
      <c r="I4770" s="608">
        <f t="shared" si="128"/>
        <v>20</v>
      </c>
    </row>
    <row r="4771" spans="1:9" ht="15" x14ac:dyDescent="0.2">
      <c r="A4771" s="302">
        <v>1003</v>
      </c>
      <c r="B4771" s="626" t="s">
        <v>10370</v>
      </c>
      <c r="D4771" s="626" t="s">
        <v>11008</v>
      </c>
      <c r="E4771" s="508" t="s">
        <v>1276</v>
      </c>
      <c r="F4771" s="508" t="s">
        <v>350</v>
      </c>
      <c r="G4771" s="626">
        <v>100</v>
      </c>
      <c r="H4771" s="608">
        <f t="shared" si="127"/>
        <v>80</v>
      </c>
      <c r="I4771" s="608">
        <f t="shared" si="128"/>
        <v>20</v>
      </c>
    </row>
    <row r="4772" spans="1:9" ht="15" x14ac:dyDescent="0.2">
      <c r="A4772" s="302">
        <v>1004</v>
      </c>
      <c r="B4772" s="626" t="s">
        <v>10371</v>
      </c>
      <c r="D4772" s="626" t="s">
        <v>11009</v>
      </c>
      <c r="E4772" s="508" t="s">
        <v>1276</v>
      </c>
      <c r="F4772" s="508" t="s">
        <v>350</v>
      </c>
      <c r="G4772" s="626">
        <v>100</v>
      </c>
      <c r="H4772" s="608">
        <f t="shared" si="127"/>
        <v>80</v>
      </c>
      <c r="I4772" s="608">
        <f t="shared" si="128"/>
        <v>20</v>
      </c>
    </row>
    <row r="4773" spans="1:9" ht="15" x14ac:dyDescent="0.2">
      <c r="A4773" s="302">
        <v>1005</v>
      </c>
      <c r="B4773" s="626" t="s">
        <v>10372</v>
      </c>
      <c r="D4773" s="626" t="s">
        <v>3688</v>
      </c>
      <c r="E4773" s="508" t="s">
        <v>1276</v>
      </c>
      <c r="F4773" s="508" t="s">
        <v>350</v>
      </c>
      <c r="G4773" s="626">
        <v>100</v>
      </c>
      <c r="H4773" s="608">
        <f t="shared" si="127"/>
        <v>80</v>
      </c>
      <c r="I4773" s="608">
        <f t="shared" si="128"/>
        <v>20</v>
      </c>
    </row>
    <row r="4774" spans="1:9" ht="15" x14ac:dyDescent="0.2">
      <c r="A4774" s="302">
        <v>1006</v>
      </c>
      <c r="B4774" s="626" t="s">
        <v>10373</v>
      </c>
      <c r="D4774" s="626" t="s">
        <v>11010</v>
      </c>
      <c r="E4774" s="508" t="s">
        <v>1276</v>
      </c>
      <c r="F4774" s="508" t="s">
        <v>350</v>
      </c>
      <c r="G4774" s="626">
        <v>100</v>
      </c>
      <c r="H4774" s="608">
        <f t="shared" si="127"/>
        <v>80</v>
      </c>
      <c r="I4774" s="608">
        <f t="shared" si="128"/>
        <v>20</v>
      </c>
    </row>
    <row r="4775" spans="1:9" ht="15" x14ac:dyDescent="0.2">
      <c r="A4775" s="302">
        <v>1007</v>
      </c>
      <c r="B4775" s="626" t="s">
        <v>10374</v>
      </c>
      <c r="D4775" s="626" t="s">
        <v>11011</v>
      </c>
      <c r="E4775" s="508" t="s">
        <v>1276</v>
      </c>
      <c r="F4775" s="508" t="s">
        <v>350</v>
      </c>
      <c r="G4775" s="626">
        <v>100</v>
      </c>
      <c r="H4775" s="608">
        <f t="shared" si="127"/>
        <v>80</v>
      </c>
      <c r="I4775" s="608">
        <f t="shared" si="128"/>
        <v>20</v>
      </c>
    </row>
    <row r="4776" spans="1:9" ht="15" x14ac:dyDescent="0.2">
      <c r="A4776" s="302">
        <v>1008</v>
      </c>
      <c r="B4776" s="626" t="s">
        <v>10375</v>
      </c>
      <c r="D4776" s="626" t="s">
        <v>3679</v>
      </c>
      <c r="E4776" s="508" t="s">
        <v>1276</v>
      </c>
      <c r="F4776" s="508" t="s">
        <v>350</v>
      </c>
      <c r="G4776" s="626">
        <v>100</v>
      </c>
      <c r="H4776" s="608">
        <f t="shared" si="127"/>
        <v>80</v>
      </c>
      <c r="I4776" s="608">
        <f t="shared" si="128"/>
        <v>20</v>
      </c>
    </row>
    <row r="4777" spans="1:9" ht="15" x14ac:dyDescent="0.2">
      <c r="A4777" s="302">
        <v>1009</v>
      </c>
      <c r="B4777" s="626" t="s">
        <v>10376</v>
      </c>
      <c r="D4777" s="626" t="s">
        <v>11012</v>
      </c>
      <c r="E4777" s="508" t="s">
        <v>1276</v>
      </c>
      <c r="F4777" s="508" t="s">
        <v>350</v>
      </c>
      <c r="G4777" s="626">
        <v>100</v>
      </c>
      <c r="H4777" s="608">
        <f t="shared" si="127"/>
        <v>80</v>
      </c>
      <c r="I4777" s="608">
        <f t="shared" si="128"/>
        <v>20</v>
      </c>
    </row>
    <row r="4778" spans="1:9" ht="15" x14ac:dyDescent="0.2">
      <c r="A4778" s="302">
        <v>1010</v>
      </c>
      <c r="B4778" s="626" t="s">
        <v>10377</v>
      </c>
      <c r="D4778" s="626" t="s">
        <v>11013</v>
      </c>
      <c r="E4778" s="508" t="s">
        <v>1276</v>
      </c>
      <c r="F4778" s="508" t="s">
        <v>350</v>
      </c>
      <c r="G4778" s="626">
        <v>100</v>
      </c>
      <c r="H4778" s="608">
        <f t="shared" si="127"/>
        <v>80</v>
      </c>
      <c r="I4778" s="608">
        <f t="shared" si="128"/>
        <v>20</v>
      </c>
    </row>
    <row r="4779" spans="1:9" ht="15" x14ac:dyDescent="0.2">
      <c r="A4779" s="302">
        <v>1011</v>
      </c>
      <c r="B4779" s="626" t="s">
        <v>10378</v>
      </c>
      <c r="D4779" s="626" t="s">
        <v>11014</v>
      </c>
      <c r="E4779" s="508" t="s">
        <v>1276</v>
      </c>
      <c r="F4779" s="508" t="s">
        <v>350</v>
      </c>
      <c r="G4779" s="626">
        <v>100</v>
      </c>
      <c r="H4779" s="608">
        <f t="shared" si="127"/>
        <v>80</v>
      </c>
      <c r="I4779" s="608">
        <f t="shared" si="128"/>
        <v>20</v>
      </c>
    </row>
    <row r="4780" spans="1:9" ht="15" x14ac:dyDescent="0.2">
      <c r="A4780" s="302">
        <v>1012</v>
      </c>
      <c r="B4780" s="626" t="s">
        <v>10379</v>
      </c>
      <c r="D4780" s="626" t="s">
        <v>11015</v>
      </c>
      <c r="E4780" s="508" t="s">
        <v>1276</v>
      </c>
      <c r="F4780" s="508" t="s">
        <v>350</v>
      </c>
      <c r="G4780" s="626">
        <v>100</v>
      </c>
      <c r="H4780" s="608">
        <f t="shared" si="127"/>
        <v>80</v>
      </c>
      <c r="I4780" s="608">
        <f t="shared" si="128"/>
        <v>20</v>
      </c>
    </row>
    <row r="4781" spans="1:9" ht="15" x14ac:dyDescent="0.2">
      <c r="A4781" s="302">
        <v>1013</v>
      </c>
      <c r="B4781" s="626" t="s">
        <v>10380</v>
      </c>
      <c r="D4781" s="626" t="s">
        <v>11016</v>
      </c>
      <c r="E4781" s="508" t="s">
        <v>1276</v>
      </c>
      <c r="F4781" s="508" t="s">
        <v>350</v>
      </c>
      <c r="G4781" s="626">
        <v>100</v>
      </c>
      <c r="H4781" s="608">
        <f t="shared" si="127"/>
        <v>80</v>
      </c>
      <c r="I4781" s="608">
        <f t="shared" si="128"/>
        <v>20</v>
      </c>
    </row>
    <row r="4782" spans="1:9" ht="15" x14ac:dyDescent="0.2">
      <c r="A4782" s="302">
        <v>1014</v>
      </c>
      <c r="B4782" s="626" t="s">
        <v>10381</v>
      </c>
      <c r="D4782" s="626" t="s">
        <v>11017</v>
      </c>
      <c r="E4782" s="508" t="s">
        <v>1276</v>
      </c>
      <c r="F4782" s="508" t="s">
        <v>350</v>
      </c>
      <c r="G4782" s="626">
        <v>100</v>
      </c>
      <c r="H4782" s="608">
        <f t="shared" si="127"/>
        <v>80</v>
      </c>
      <c r="I4782" s="608">
        <f t="shared" si="128"/>
        <v>20</v>
      </c>
    </row>
    <row r="4783" spans="1:9" ht="15" x14ac:dyDescent="0.2">
      <c r="A4783" s="302">
        <v>1015</v>
      </c>
      <c r="B4783" s="626" t="s">
        <v>10382</v>
      </c>
      <c r="D4783" s="626" t="s">
        <v>11018</v>
      </c>
      <c r="E4783" s="508" t="s">
        <v>1276</v>
      </c>
      <c r="F4783" s="508" t="s">
        <v>350</v>
      </c>
      <c r="G4783" s="626">
        <v>100</v>
      </c>
      <c r="H4783" s="608">
        <f t="shared" si="127"/>
        <v>80</v>
      </c>
      <c r="I4783" s="608">
        <f t="shared" si="128"/>
        <v>20</v>
      </c>
    </row>
    <row r="4784" spans="1:9" ht="15" x14ac:dyDescent="0.2">
      <c r="A4784" s="302">
        <v>1016</v>
      </c>
      <c r="B4784" s="626" t="s">
        <v>10383</v>
      </c>
      <c r="D4784" s="626" t="s">
        <v>11019</v>
      </c>
      <c r="E4784" s="508" t="s">
        <v>1276</v>
      </c>
      <c r="F4784" s="508" t="s">
        <v>350</v>
      </c>
      <c r="G4784" s="626">
        <v>100</v>
      </c>
      <c r="H4784" s="608">
        <f t="shared" si="127"/>
        <v>80</v>
      </c>
      <c r="I4784" s="608">
        <f t="shared" si="128"/>
        <v>20</v>
      </c>
    </row>
    <row r="4785" spans="1:9" ht="15" x14ac:dyDescent="0.2">
      <c r="A4785" s="302">
        <v>1017</v>
      </c>
      <c r="B4785" s="626" t="s">
        <v>10384</v>
      </c>
      <c r="D4785" s="626" t="s">
        <v>11020</v>
      </c>
      <c r="E4785" s="508" t="s">
        <v>1276</v>
      </c>
      <c r="F4785" s="508" t="s">
        <v>350</v>
      </c>
      <c r="G4785" s="626">
        <v>100</v>
      </c>
      <c r="H4785" s="608">
        <f t="shared" si="127"/>
        <v>80</v>
      </c>
      <c r="I4785" s="608">
        <f t="shared" si="128"/>
        <v>20</v>
      </c>
    </row>
    <row r="4786" spans="1:9" ht="15" x14ac:dyDescent="0.2">
      <c r="A4786" s="302">
        <v>1018</v>
      </c>
      <c r="B4786" s="626" t="s">
        <v>10385</v>
      </c>
      <c r="D4786" s="626" t="s">
        <v>11021</v>
      </c>
      <c r="E4786" s="508" t="s">
        <v>1276</v>
      </c>
      <c r="F4786" s="508" t="s">
        <v>350</v>
      </c>
      <c r="G4786" s="626">
        <v>100</v>
      </c>
      <c r="H4786" s="608">
        <f t="shared" si="127"/>
        <v>80</v>
      </c>
      <c r="I4786" s="608">
        <f t="shared" si="128"/>
        <v>20</v>
      </c>
    </row>
    <row r="4787" spans="1:9" ht="15" x14ac:dyDescent="0.2">
      <c r="A4787" s="302">
        <v>1019</v>
      </c>
      <c r="B4787" s="626" t="s">
        <v>10386</v>
      </c>
      <c r="D4787" s="626" t="s">
        <v>11022</v>
      </c>
      <c r="E4787" s="508" t="s">
        <v>1276</v>
      </c>
      <c r="F4787" s="508" t="s">
        <v>350</v>
      </c>
      <c r="G4787" s="626">
        <v>100</v>
      </c>
      <c r="H4787" s="608">
        <f t="shared" si="127"/>
        <v>80</v>
      </c>
      <c r="I4787" s="608">
        <f t="shared" si="128"/>
        <v>20</v>
      </c>
    </row>
    <row r="4788" spans="1:9" ht="15" x14ac:dyDescent="0.2">
      <c r="A4788" s="302">
        <v>1020</v>
      </c>
      <c r="B4788" s="626" t="s">
        <v>10387</v>
      </c>
      <c r="D4788" s="626" t="s">
        <v>11023</v>
      </c>
      <c r="E4788" s="508" t="s">
        <v>1276</v>
      </c>
      <c r="F4788" s="508" t="s">
        <v>350</v>
      </c>
      <c r="G4788" s="626">
        <v>100</v>
      </c>
      <c r="H4788" s="608">
        <f t="shared" si="127"/>
        <v>80</v>
      </c>
      <c r="I4788" s="608">
        <f t="shared" si="128"/>
        <v>20</v>
      </c>
    </row>
    <row r="4789" spans="1:9" ht="15" x14ac:dyDescent="0.2">
      <c r="A4789" s="302">
        <v>1021</v>
      </c>
      <c r="B4789" s="626" t="s">
        <v>10388</v>
      </c>
      <c r="D4789" s="626" t="s">
        <v>11024</v>
      </c>
      <c r="E4789" s="508" t="s">
        <v>1276</v>
      </c>
      <c r="F4789" s="508" t="s">
        <v>350</v>
      </c>
      <c r="G4789" s="626">
        <v>100</v>
      </c>
      <c r="H4789" s="608">
        <f t="shared" si="127"/>
        <v>80</v>
      </c>
      <c r="I4789" s="608">
        <f t="shared" si="128"/>
        <v>20</v>
      </c>
    </row>
    <row r="4790" spans="1:9" ht="15" x14ac:dyDescent="0.2">
      <c r="A4790" s="302">
        <v>1022</v>
      </c>
      <c r="B4790" s="626" t="s">
        <v>10389</v>
      </c>
      <c r="D4790" s="626" t="s">
        <v>11025</v>
      </c>
      <c r="E4790" s="508" t="s">
        <v>1276</v>
      </c>
      <c r="F4790" s="508" t="s">
        <v>350</v>
      </c>
      <c r="G4790" s="626">
        <v>100</v>
      </c>
      <c r="H4790" s="608">
        <f t="shared" si="127"/>
        <v>80</v>
      </c>
      <c r="I4790" s="608">
        <f t="shared" si="128"/>
        <v>20</v>
      </c>
    </row>
    <row r="4791" spans="1:9" ht="15" x14ac:dyDescent="0.2">
      <c r="A4791" s="302">
        <v>1023</v>
      </c>
      <c r="B4791" s="626" t="s">
        <v>10390</v>
      </c>
      <c r="D4791" s="626" t="s">
        <v>11026</v>
      </c>
      <c r="E4791" s="508" t="s">
        <v>1276</v>
      </c>
      <c r="F4791" s="508" t="s">
        <v>350</v>
      </c>
      <c r="G4791" s="626">
        <v>100</v>
      </c>
      <c r="H4791" s="608">
        <f t="shared" si="127"/>
        <v>80</v>
      </c>
      <c r="I4791" s="608">
        <f t="shared" si="128"/>
        <v>20</v>
      </c>
    </row>
    <row r="4792" spans="1:9" ht="15" x14ac:dyDescent="0.2">
      <c r="A4792" s="302">
        <v>1024</v>
      </c>
      <c r="B4792" s="626" t="s">
        <v>10391</v>
      </c>
      <c r="D4792" s="626" t="s">
        <v>11027</v>
      </c>
      <c r="E4792" s="508" t="s">
        <v>1276</v>
      </c>
      <c r="F4792" s="508" t="s">
        <v>350</v>
      </c>
      <c r="G4792" s="626">
        <v>100</v>
      </c>
      <c r="H4792" s="608">
        <f t="shared" si="127"/>
        <v>80</v>
      </c>
      <c r="I4792" s="608">
        <f t="shared" si="128"/>
        <v>20</v>
      </c>
    </row>
    <row r="4793" spans="1:9" ht="15" x14ac:dyDescent="0.2">
      <c r="A4793" s="302">
        <v>1025</v>
      </c>
      <c r="B4793" s="626" t="s">
        <v>10392</v>
      </c>
      <c r="D4793" s="626" t="s">
        <v>11028</v>
      </c>
      <c r="E4793" s="508" t="s">
        <v>1276</v>
      </c>
      <c r="F4793" s="508" t="s">
        <v>350</v>
      </c>
      <c r="G4793" s="626">
        <v>100</v>
      </c>
      <c r="H4793" s="608">
        <f t="shared" si="127"/>
        <v>80</v>
      </c>
      <c r="I4793" s="608">
        <f t="shared" si="128"/>
        <v>20</v>
      </c>
    </row>
    <row r="4794" spans="1:9" ht="15" x14ac:dyDescent="0.2">
      <c r="A4794" s="302">
        <v>1026</v>
      </c>
      <c r="B4794" s="626" t="s">
        <v>10393</v>
      </c>
      <c r="D4794" s="626" t="s">
        <v>11029</v>
      </c>
      <c r="E4794" s="508" t="s">
        <v>1276</v>
      </c>
      <c r="F4794" s="508" t="s">
        <v>350</v>
      </c>
      <c r="G4794" s="626">
        <v>100</v>
      </c>
      <c r="H4794" s="608">
        <f t="shared" si="127"/>
        <v>80</v>
      </c>
      <c r="I4794" s="608">
        <f t="shared" si="128"/>
        <v>20</v>
      </c>
    </row>
    <row r="4795" spans="1:9" ht="15" x14ac:dyDescent="0.2">
      <c r="A4795" s="302">
        <v>1027</v>
      </c>
      <c r="B4795" s="626" t="s">
        <v>10394</v>
      </c>
      <c r="D4795" s="626" t="s">
        <v>11030</v>
      </c>
      <c r="E4795" s="508" t="s">
        <v>1276</v>
      </c>
      <c r="F4795" s="508" t="s">
        <v>350</v>
      </c>
      <c r="G4795" s="626">
        <v>100</v>
      </c>
      <c r="H4795" s="608">
        <f t="shared" si="127"/>
        <v>80</v>
      </c>
      <c r="I4795" s="608">
        <f t="shared" si="128"/>
        <v>20</v>
      </c>
    </row>
    <row r="4796" spans="1:9" ht="15" x14ac:dyDescent="0.2">
      <c r="A4796" s="302">
        <v>1028</v>
      </c>
      <c r="B4796" s="626" t="s">
        <v>10395</v>
      </c>
      <c r="D4796" s="626" t="s">
        <v>11031</v>
      </c>
      <c r="E4796" s="508" t="s">
        <v>1276</v>
      </c>
      <c r="F4796" s="508" t="s">
        <v>350</v>
      </c>
      <c r="G4796" s="626">
        <v>100</v>
      </c>
      <c r="H4796" s="608">
        <f t="shared" si="127"/>
        <v>80</v>
      </c>
      <c r="I4796" s="608">
        <f t="shared" si="128"/>
        <v>20</v>
      </c>
    </row>
    <row r="4797" spans="1:9" ht="15" x14ac:dyDescent="0.2">
      <c r="A4797" s="302">
        <v>1029</v>
      </c>
      <c r="B4797" s="626" t="s">
        <v>10396</v>
      </c>
      <c r="D4797" s="626" t="s">
        <v>11032</v>
      </c>
      <c r="E4797" s="508" t="s">
        <v>1276</v>
      </c>
      <c r="F4797" s="508" t="s">
        <v>350</v>
      </c>
      <c r="G4797" s="626">
        <v>100</v>
      </c>
      <c r="H4797" s="608">
        <f t="shared" si="127"/>
        <v>80</v>
      </c>
      <c r="I4797" s="608">
        <f t="shared" si="128"/>
        <v>20</v>
      </c>
    </row>
    <row r="4798" spans="1:9" ht="15" x14ac:dyDescent="0.2">
      <c r="A4798" s="302">
        <v>1030</v>
      </c>
      <c r="B4798" s="626" t="s">
        <v>10397</v>
      </c>
      <c r="D4798" s="626" t="s">
        <v>11033</v>
      </c>
      <c r="E4798" s="508" t="s">
        <v>1276</v>
      </c>
      <c r="F4798" s="508" t="s">
        <v>350</v>
      </c>
      <c r="G4798" s="626">
        <v>100</v>
      </c>
      <c r="H4798" s="608">
        <f t="shared" si="127"/>
        <v>80</v>
      </c>
      <c r="I4798" s="608">
        <f t="shared" si="128"/>
        <v>20</v>
      </c>
    </row>
    <row r="4799" spans="1:9" ht="15" x14ac:dyDescent="0.2">
      <c r="A4799" s="302">
        <v>1031</v>
      </c>
      <c r="B4799" s="626" t="s">
        <v>10398</v>
      </c>
      <c r="D4799" s="626" t="s">
        <v>3642</v>
      </c>
      <c r="E4799" s="508" t="s">
        <v>1276</v>
      </c>
      <c r="F4799" s="508" t="s">
        <v>350</v>
      </c>
      <c r="G4799" s="626">
        <v>100</v>
      </c>
      <c r="H4799" s="608">
        <f t="shared" si="127"/>
        <v>80</v>
      </c>
      <c r="I4799" s="608">
        <f t="shared" si="128"/>
        <v>20</v>
      </c>
    </row>
    <row r="4800" spans="1:9" ht="15" x14ac:dyDescent="0.2">
      <c r="A4800" s="302">
        <v>1032</v>
      </c>
      <c r="B4800" s="626" t="s">
        <v>10399</v>
      </c>
      <c r="D4800" s="626" t="s">
        <v>3639</v>
      </c>
      <c r="E4800" s="508" t="s">
        <v>1276</v>
      </c>
      <c r="F4800" s="508" t="s">
        <v>350</v>
      </c>
      <c r="G4800" s="626">
        <v>100</v>
      </c>
      <c r="H4800" s="608">
        <f t="shared" si="127"/>
        <v>80</v>
      </c>
      <c r="I4800" s="608">
        <f t="shared" si="128"/>
        <v>20</v>
      </c>
    </row>
    <row r="4801" spans="1:9" ht="15" x14ac:dyDescent="0.2">
      <c r="A4801" s="302">
        <v>1033</v>
      </c>
      <c r="B4801" s="626" t="s">
        <v>10400</v>
      </c>
      <c r="D4801" s="626" t="s">
        <v>3636</v>
      </c>
      <c r="E4801" s="508" t="s">
        <v>1276</v>
      </c>
      <c r="F4801" s="508" t="s">
        <v>350</v>
      </c>
      <c r="G4801" s="626">
        <v>100</v>
      </c>
      <c r="H4801" s="608">
        <f t="shared" si="127"/>
        <v>80</v>
      </c>
      <c r="I4801" s="608">
        <f t="shared" si="128"/>
        <v>20</v>
      </c>
    </row>
    <row r="4802" spans="1:9" ht="15" x14ac:dyDescent="0.2">
      <c r="A4802" s="302">
        <v>1034</v>
      </c>
      <c r="B4802" s="626" t="s">
        <v>10401</v>
      </c>
      <c r="D4802" s="626" t="s">
        <v>3634</v>
      </c>
      <c r="E4802" s="508" t="s">
        <v>1276</v>
      </c>
      <c r="F4802" s="508" t="s">
        <v>350</v>
      </c>
      <c r="G4802" s="626">
        <v>100</v>
      </c>
      <c r="H4802" s="608">
        <f t="shared" si="127"/>
        <v>80</v>
      </c>
      <c r="I4802" s="608">
        <f t="shared" si="128"/>
        <v>20</v>
      </c>
    </row>
    <row r="4803" spans="1:9" ht="15" x14ac:dyDescent="0.2">
      <c r="A4803" s="302">
        <v>1035</v>
      </c>
      <c r="B4803" s="626" t="s">
        <v>10402</v>
      </c>
      <c r="D4803" s="626" t="s">
        <v>3631</v>
      </c>
      <c r="E4803" s="508" t="s">
        <v>1276</v>
      </c>
      <c r="F4803" s="508" t="s">
        <v>350</v>
      </c>
      <c r="G4803" s="626">
        <v>100</v>
      </c>
      <c r="H4803" s="608">
        <f t="shared" si="127"/>
        <v>80</v>
      </c>
      <c r="I4803" s="608">
        <f t="shared" si="128"/>
        <v>20</v>
      </c>
    </row>
    <row r="4804" spans="1:9" ht="15" x14ac:dyDescent="0.2">
      <c r="A4804" s="302">
        <v>1036</v>
      </c>
      <c r="B4804" s="626" t="s">
        <v>10403</v>
      </c>
      <c r="D4804" s="626" t="s">
        <v>3628</v>
      </c>
      <c r="E4804" s="508" t="s">
        <v>1276</v>
      </c>
      <c r="F4804" s="508" t="s">
        <v>350</v>
      </c>
      <c r="G4804" s="626">
        <v>100</v>
      </c>
      <c r="H4804" s="608">
        <f t="shared" si="127"/>
        <v>80</v>
      </c>
      <c r="I4804" s="608">
        <f t="shared" si="128"/>
        <v>20</v>
      </c>
    </row>
    <row r="4805" spans="1:9" ht="15" x14ac:dyDescent="0.2">
      <c r="A4805" s="302">
        <v>1037</v>
      </c>
      <c r="B4805" s="626" t="s">
        <v>10404</v>
      </c>
      <c r="D4805" s="626" t="s">
        <v>3625</v>
      </c>
      <c r="E4805" s="508" t="s">
        <v>1276</v>
      </c>
      <c r="F4805" s="508" t="s">
        <v>350</v>
      </c>
      <c r="G4805" s="626">
        <v>100</v>
      </c>
      <c r="H4805" s="608">
        <f t="shared" si="127"/>
        <v>80</v>
      </c>
      <c r="I4805" s="608">
        <f t="shared" si="128"/>
        <v>20</v>
      </c>
    </row>
    <row r="4806" spans="1:9" ht="15" x14ac:dyDescent="0.2">
      <c r="A4806" s="302">
        <v>1038</v>
      </c>
      <c r="B4806" s="626" t="s">
        <v>10405</v>
      </c>
      <c r="D4806" s="626" t="s">
        <v>3621</v>
      </c>
      <c r="E4806" s="508" t="s">
        <v>1276</v>
      </c>
      <c r="F4806" s="508" t="s">
        <v>350</v>
      </c>
      <c r="G4806" s="626">
        <v>100</v>
      </c>
      <c r="H4806" s="608">
        <f t="shared" si="127"/>
        <v>80</v>
      </c>
      <c r="I4806" s="608">
        <f t="shared" si="128"/>
        <v>20</v>
      </c>
    </row>
    <row r="4807" spans="1:9" ht="15" x14ac:dyDescent="0.2">
      <c r="A4807" s="302">
        <v>1039</v>
      </c>
      <c r="B4807" s="626" t="s">
        <v>10406</v>
      </c>
      <c r="D4807" s="626" t="s">
        <v>3617</v>
      </c>
      <c r="E4807" s="508" t="s">
        <v>1276</v>
      </c>
      <c r="F4807" s="508" t="s">
        <v>350</v>
      </c>
      <c r="G4807" s="626">
        <v>100</v>
      </c>
      <c r="H4807" s="608">
        <f t="shared" si="127"/>
        <v>80</v>
      </c>
      <c r="I4807" s="608">
        <f t="shared" si="128"/>
        <v>20</v>
      </c>
    </row>
    <row r="4808" spans="1:9" ht="15" x14ac:dyDescent="0.2">
      <c r="A4808" s="302">
        <v>1040</v>
      </c>
      <c r="B4808" s="626" t="s">
        <v>10407</v>
      </c>
      <c r="D4808" s="626" t="s">
        <v>3615</v>
      </c>
      <c r="E4808" s="508" t="s">
        <v>1276</v>
      </c>
      <c r="F4808" s="508" t="s">
        <v>350</v>
      </c>
      <c r="G4808" s="626">
        <v>100</v>
      </c>
      <c r="H4808" s="608">
        <f t="shared" ref="H4808:H4871" si="129">G4808-I4808</f>
        <v>80</v>
      </c>
      <c r="I4808" s="608">
        <f t="shared" ref="I4808:I4871" si="130">G4808*0.2</f>
        <v>20</v>
      </c>
    </row>
    <row r="4809" spans="1:9" ht="15" x14ac:dyDescent="0.2">
      <c r="A4809" s="302">
        <v>1041</v>
      </c>
      <c r="B4809" s="626" t="s">
        <v>10408</v>
      </c>
      <c r="D4809" s="626" t="s">
        <v>3612</v>
      </c>
      <c r="E4809" s="508" t="s">
        <v>1276</v>
      </c>
      <c r="F4809" s="508" t="s">
        <v>350</v>
      </c>
      <c r="G4809" s="626">
        <v>100</v>
      </c>
      <c r="H4809" s="608">
        <f t="shared" si="129"/>
        <v>80</v>
      </c>
      <c r="I4809" s="608">
        <f t="shared" si="130"/>
        <v>20</v>
      </c>
    </row>
    <row r="4810" spans="1:9" ht="15" x14ac:dyDescent="0.2">
      <c r="A4810" s="302">
        <v>1042</v>
      </c>
      <c r="B4810" s="626" t="s">
        <v>10409</v>
      </c>
      <c r="D4810" s="626" t="s">
        <v>11034</v>
      </c>
      <c r="E4810" s="508" t="s">
        <v>1276</v>
      </c>
      <c r="F4810" s="508" t="s">
        <v>350</v>
      </c>
      <c r="G4810" s="626">
        <v>100</v>
      </c>
      <c r="H4810" s="608">
        <f t="shared" si="129"/>
        <v>80</v>
      </c>
      <c r="I4810" s="608">
        <f t="shared" si="130"/>
        <v>20</v>
      </c>
    </row>
    <row r="4811" spans="1:9" ht="15" x14ac:dyDescent="0.2">
      <c r="A4811" s="302">
        <v>1043</v>
      </c>
      <c r="B4811" s="626" t="s">
        <v>10410</v>
      </c>
      <c r="D4811" s="626" t="s">
        <v>3608</v>
      </c>
      <c r="E4811" s="508" t="s">
        <v>1276</v>
      </c>
      <c r="F4811" s="508" t="s">
        <v>350</v>
      </c>
      <c r="G4811" s="626">
        <v>100</v>
      </c>
      <c r="H4811" s="608">
        <f t="shared" si="129"/>
        <v>80</v>
      </c>
      <c r="I4811" s="608">
        <f t="shared" si="130"/>
        <v>20</v>
      </c>
    </row>
    <row r="4812" spans="1:9" ht="15" x14ac:dyDescent="0.2">
      <c r="A4812" s="302">
        <v>1044</v>
      </c>
      <c r="B4812" s="626" t="s">
        <v>10411</v>
      </c>
      <c r="D4812" s="626" t="s">
        <v>3606</v>
      </c>
      <c r="E4812" s="508" t="s">
        <v>1276</v>
      </c>
      <c r="F4812" s="508" t="s">
        <v>350</v>
      </c>
      <c r="G4812" s="626">
        <v>100</v>
      </c>
      <c r="H4812" s="608">
        <f t="shared" si="129"/>
        <v>80</v>
      </c>
      <c r="I4812" s="608">
        <f t="shared" si="130"/>
        <v>20</v>
      </c>
    </row>
    <row r="4813" spans="1:9" ht="15" x14ac:dyDescent="0.2">
      <c r="A4813" s="302">
        <v>1045</v>
      </c>
      <c r="B4813" s="626" t="s">
        <v>10412</v>
      </c>
      <c r="D4813" s="626" t="s">
        <v>3604</v>
      </c>
      <c r="E4813" s="508" t="s">
        <v>1276</v>
      </c>
      <c r="F4813" s="508" t="s">
        <v>350</v>
      </c>
      <c r="G4813" s="626">
        <v>100</v>
      </c>
      <c r="H4813" s="608">
        <f t="shared" si="129"/>
        <v>80</v>
      </c>
      <c r="I4813" s="608">
        <f t="shared" si="130"/>
        <v>20</v>
      </c>
    </row>
    <row r="4814" spans="1:9" ht="15" x14ac:dyDescent="0.2">
      <c r="A4814" s="302">
        <v>1046</v>
      </c>
      <c r="B4814" s="626" t="s">
        <v>10413</v>
      </c>
      <c r="D4814" s="626" t="s">
        <v>3602</v>
      </c>
      <c r="E4814" s="508" t="s">
        <v>1276</v>
      </c>
      <c r="F4814" s="508" t="s">
        <v>350</v>
      </c>
      <c r="G4814" s="626">
        <v>100</v>
      </c>
      <c r="H4814" s="608">
        <f t="shared" si="129"/>
        <v>80</v>
      </c>
      <c r="I4814" s="608">
        <f t="shared" si="130"/>
        <v>20</v>
      </c>
    </row>
    <row r="4815" spans="1:9" ht="15" x14ac:dyDescent="0.2">
      <c r="A4815" s="302">
        <v>1047</v>
      </c>
      <c r="B4815" s="626" t="s">
        <v>10414</v>
      </c>
      <c r="D4815" s="626" t="s">
        <v>3599</v>
      </c>
      <c r="E4815" s="508" t="s">
        <v>1276</v>
      </c>
      <c r="F4815" s="508" t="s">
        <v>350</v>
      </c>
      <c r="G4815" s="626">
        <v>100</v>
      </c>
      <c r="H4815" s="608">
        <f t="shared" si="129"/>
        <v>80</v>
      </c>
      <c r="I4815" s="608">
        <f t="shared" si="130"/>
        <v>20</v>
      </c>
    </row>
    <row r="4816" spans="1:9" ht="15" x14ac:dyDescent="0.2">
      <c r="A4816" s="302">
        <v>1048</v>
      </c>
      <c r="B4816" s="626" t="s">
        <v>10415</v>
      </c>
      <c r="D4816" s="626" t="s">
        <v>3595</v>
      </c>
      <c r="E4816" s="508" t="s">
        <v>1276</v>
      </c>
      <c r="F4816" s="508" t="s">
        <v>350</v>
      </c>
      <c r="G4816" s="626">
        <v>100</v>
      </c>
      <c r="H4816" s="608">
        <f t="shared" si="129"/>
        <v>80</v>
      </c>
      <c r="I4816" s="608">
        <f t="shared" si="130"/>
        <v>20</v>
      </c>
    </row>
    <row r="4817" spans="1:9" ht="15" x14ac:dyDescent="0.2">
      <c r="A4817" s="302">
        <v>1049</v>
      </c>
      <c r="B4817" s="626" t="s">
        <v>10416</v>
      </c>
      <c r="D4817" s="626" t="s">
        <v>3592</v>
      </c>
      <c r="E4817" s="508" t="s">
        <v>1276</v>
      </c>
      <c r="F4817" s="508" t="s">
        <v>350</v>
      </c>
      <c r="G4817" s="626">
        <v>100</v>
      </c>
      <c r="H4817" s="608">
        <f t="shared" si="129"/>
        <v>80</v>
      </c>
      <c r="I4817" s="608">
        <f t="shared" si="130"/>
        <v>20</v>
      </c>
    </row>
    <row r="4818" spans="1:9" ht="15" x14ac:dyDescent="0.2">
      <c r="A4818" s="302">
        <v>1050</v>
      </c>
      <c r="B4818" s="626" t="s">
        <v>10417</v>
      </c>
      <c r="D4818" s="626" t="s">
        <v>11035</v>
      </c>
      <c r="E4818" s="508" t="s">
        <v>1276</v>
      </c>
      <c r="F4818" s="508" t="s">
        <v>350</v>
      </c>
      <c r="G4818" s="626">
        <v>100</v>
      </c>
      <c r="H4818" s="608">
        <f t="shared" si="129"/>
        <v>80</v>
      </c>
      <c r="I4818" s="608">
        <f t="shared" si="130"/>
        <v>20</v>
      </c>
    </row>
    <row r="4819" spans="1:9" ht="15" x14ac:dyDescent="0.2">
      <c r="A4819" s="302">
        <v>1051</v>
      </c>
      <c r="B4819" s="626" t="s">
        <v>10418</v>
      </c>
      <c r="D4819" s="626" t="s">
        <v>3587</v>
      </c>
      <c r="E4819" s="508" t="s">
        <v>1276</v>
      </c>
      <c r="F4819" s="508" t="s">
        <v>350</v>
      </c>
      <c r="G4819" s="626">
        <v>100</v>
      </c>
      <c r="H4819" s="608">
        <f t="shared" si="129"/>
        <v>80</v>
      </c>
      <c r="I4819" s="608">
        <f t="shared" si="130"/>
        <v>20</v>
      </c>
    </row>
    <row r="4820" spans="1:9" ht="15" x14ac:dyDescent="0.2">
      <c r="A4820" s="302">
        <v>1052</v>
      </c>
      <c r="B4820" s="626" t="s">
        <v>10419</v>
      </c>
      <c r="D4820" s="626" t="s">
        <v>3585</v>
      </c>
      <c r="E4820" s="508" t="s">
        <v>1276</v>
      </c>
      <c r="F4820" s="508" t="s">
        <v>350</v>
      </c>
      <c r="G4820" s="626">
        <v>100</v>
      </c>
      <c r="H4820" s="608">
        <f t="shared" si="129"/>
        <v>80</v>
      </c>
      <c r="I4820" s="608">
        <f t="shared" si="130"/>
        <v>20</v>
      </c>
    </row>
    <row r="4821" spans="1:9" ht="15" x14ac:dyDescent="0.2">
      <c r="A4821" s="302">
        <v>1053</v>
      </c>
      <c r="B4821" s="626" t="s">
        <v>10420</v>
      </c>
      <c r="D4821" s="626" t="s">
        <v>3582</v>
      </c>
      <c r="E4821" s="508" t="s">
        <v>1276</v>
      </c>
      <c r="F4821" s="508" t="s">
        <v>350</v>
      </c>
      <c r="G4821" s="626">
        <v>100</v>
      </c>
      <c r="H4821" s="608">
        <f t="shared" si="129"/>
        <v>80</v>
      </c>
      <c r="I4821" s="608">
        <f t="shared" si="130"/>
        <v>20</v>
      </c>
    </row>
    <row r="4822" spans="1:9" ht="15" x14ac:dyDescent="0.2">
      <c r="A4822" s="302">
        <v>1054</v>
      </c>
      <c r="B4822" s="626" t="s">
        <v>10421</v>
      </c>
      <c r="D4822" s="626" t="s">
        <v>3579</v>
      </c>
      <c r="E4822" s="508" t="s">
        <v>1276</v>
      </c>
      <c r="F4822" s="508" t="s">
        <v>350</v>
      </c>
      <c r="G4822" s="626">
        <v>100</v>
      </c>
      <c r="H4822" s="608">
        <f t="shared" si="129"/>
        <v>80</v>
      </c>
      <c r="I4822" s="608">
        <f t="shared" si="130"/>
        <v>20</v>
      </c>
    </row>
    <row r="4823" spans="1:9" ht="15" x14ac:dyDescent="0.2">
      <c r="A4823" s="302">
        <v>1055</v>
      </c>
      <c r="B4823" s="626" t="s">
        <v>10422</v>
      </c>
      <c r="D4823" s="626" t="s">
        <v>3576</v>
      </c>
      <c r="E4823" s="508" t="s">
        <v>1276</v>
      </c>
      <c r="F4823" s="508" t="s">
        <v>350</v>
      </c>
      <c r="G4823" s="626">
        <v>100</v>
      </c>
      <c r="H4823" s="608">
        <f t="shared" si="129"/>
        <v>80</v>
      </c>
      <c r="I4823" s="608">
        <f t="shared" si="130"/>
        <v>20</v>
      </c>
    </row>
    <row r="4824" spans="1:9" ht="15" x14ac:dyDescent="0.2">
      <c r="A4824" s="302">
        <v>1056</v>
      </c>
      <c r="B4824" s="626" t="s">
        <v>10423</v>
      </c>
      <c r="D4824" s="626" t="s">
        <v>3573</v>
      </c>
      <c r="E4824" s="508" t="s">
        <v>1276</v>
      </c>
      <c r="F4824" s="508" t="s">
        <v>350</v>
      </c>
      <c r="G4824" s="626">
        <v>100</v>
      </c>
      <c r="H4824" s="608">
        <f t="shared" si="129"/>
        <v>80</v>
      </c>
      <c r="I4824" s="608">
        <f t="shared" si="130"/>
        <v>20</v>
      </c>
    </row>
    <row r="4825" spans="1:9" ht="15" x14ac:dyDescent="0.2">
      <c r="A4825" s="302">
        <v>1057</v>
      </c>
      <c r="B4825" s="626" t="s">
        <v>10424</v>
      </c>
      <c r="D4825" s="626" t="s">
        <v>3569</v>
      </c>
      <c r="E4825" s="508" t="s">
        <v>1276</v>
      </c>
      <c r="F4825" s="508" t="s">
        <v>350</v>
      </c>
      <c r="G4825" s="626">
        <v>100</v>
      </c>
      <c r="H4825" s="608">
        <f t="shared" si="129"/>
        <v>80</v>
      </c>
      <c r="I4825" s="608">
        <f t="shared" si="130"/>
        <v>20</v>
      </c>
    </row>
    <row r="4826" spans="1:9" ht="15" x14ac:dyDescent="0.2">
      <c r="A4826" s="302">
        <v>1058</v>
      </c>
      <c r="B4826" s="626" t="s">
        <v>10425</v>
      </c>
      <c r="D4826" s="626" t="s">
        <v>3566</v>
      </c>
      <c r="E4826" s="508" t="s">
        <v>1276</v>
      </c>
      <c r="F4826" s="508" t="s">
        <v>350</v>
      </c>
      <c r="G4826" s="626">
        <v>100</v>
      </c>
      <c r="H4826" s="608">
        <f t="shared" si="129"/>
        <v>80</v>
      </c>
      <c r="I4826" s="608">
        <f t="shared" si="130"/>
        <v>20</v>
      </c>
    </row>
    <row r="4827" spans="1:9" ht="15" x14ac:dyDescent="0.2">
      <c r="A4827" s="302">
        <v>1059</v>
      </c>
      <c r="B4827" s="626" t="s">
        <v>10426</v>
      </c>
      <c r="D4827" s="626" t="s">
        <v>3563</v>
      </c>
      <c r="E4827" s="508" t="s">
        <v>1276</v>
      </c>
      <c r="F4827" s="508" t="s">
        <v>350</v>
      </c>
      <c r="G4827" s="626">
        <v>100</v>
      </c>
      <c r="H4827" s="608">
        <f t="shared" si="129"/>
        <v>80</v>
      </c>
      <c r="I4827" s="608">
        <f t="shared" si="130"/>
        <v>20</v>
      </c>
    </row>
    <row r="4828" spans="1:9" ht="15" x14ac:dyDescent="0.2">
      <c r="A4828" s="302">
        <v>1060</v>
      </c>
      <c r="B4828" s="626" t="s">
        <v>10427</v>
      </c>
      <c r="D4828" s="626" t="s">
        <v>11036</v>
      </c>
      <c r="E4828" s="508" t="s">
        <v>1276</v>
      </c>
      <c r="F4828" s="508" t="s">
        <v>350</v>
      </c>
      <c r="G4828" s="626">
        <v>100</v>
      </c>
      <c r="H4828" s="608">
        <f t="shared" si="129"/>
        <v>80</v>
      </c>
      <c r="I4828" s="608">
        <f t="shared" si="130"/>
        <v>20</v>
      </c>
    </row>
    <row r="4829" spans="1:9" ht="15" x14ac:dyDescent="0.2">
      <c r="A4829" s="302">
        <v>1061</v>
      </c>
      <c r="B4829" s="626" t="s">
        <v>10428</v>
      </c>
      <c r="D4829" s="626" t="s">
        <v>3558</v>
      </c>
      <c r="E4829" s="508" t="s">
        <v>1276</v>
      </c>
      <c r="F4829" s="508" t="s">
        <v>350</v>
      </c>
      <c r="G4829" s="626">
        <v>100</v>
      </c>
      <c r="H4829" s="608">
        <f t="shared" si="129"/>
        <v>80</v>
      </c>
      <c r="I4829" s="608">
        <f t="shared" si="130"/>
        <v>20</v>
      </c>
    </row>
    <row r="4830" spans="1:9" ht="15" x14ac:dyDescent="0.2">
      <c r="A4830" s="302">
        <v>1062</v>
      </c>
      <c r="B4830" s="626" t="s">
        <v>10429</v>
      </c>
      <c r="D4830" s="626" t="s">
        <v>3555</v>
      </c>
      <c r="E4830" s="508" t="s">
        <v>1276</v>
      </c>
      <c r="F4830" s="508" t="s">
        <v>350</v>
      </c>
      <c r="G4830" s="626">
        <v>100</v>
      </c>
      <c r="H4830" s="608">
        <f t="shared" si="129"/>
        <v>80</v>
      </c>
      <c r="I4830" s="608">
        <f t="shared" si="130"/>
        <v>20</v>
      </c>
    </row>
    <row r="4831" spans="1:9" ht="15" x14ac:dyDescent="0.2">
      <c r="A4831" s="302">
        <v>1063</v>
      </c>
      <c r="B4831" s="626" t="s">
        <v>10430</v>
      </c>
      <c r="D4831" s="626" t="s">
        <v>3553</v>
      </c>
      <c r="E4831" s="508" t="s">
        <v>1276</v>
      </c>
      <c r="F4831" s="508" t="s">
        <v>350</v>
      </c>
      <c r="G4831" s="626">
        <v>100</v>
      </c>
      <c r="H4831" s="608">
        <f t="shared" si="129"/>
        <v>80</v>
      </c>
      <c r="I4831" s="608">
        <f t="shared" si="130"/>
        <v>20</v>
      </c>
    </row>
    <row r="4832" spans="1:9" ht="15" x14ac:dyDescent="0.2">
      <c r="A4832" s="302">
        <v>1064</v>
      </c>
      <c r="B4832" s="626" t="s">
        <v>10431</v>
      </c>
      <c r="D4832" s="626" t="s">
        <v>3550</v>
      </c>
      <c r="E4832" s="508" t="s">
        <v>1276</v>
      </c>
      <c r="F4832" s="508" t="s">
        <v>350</v>
      </c>
      <c r="G4832" s="626">
        <v>100</v>
      </c>
      <c r="H4832" s="608">
        <f t="shared" si="129"/>
        <v>80</v>
      </c>
      <c r="I4832" s="608">
        <f t="shared" si="130"/>
        <v>20</v>
      </c>
    </row>
    <row r="4833" spans="1:9" ht="15" x14ac:dyDescent="0.2">
      <c r="A4833" s="302">
        <v>1065</v>
      </c>
      <c r="B4833" s="626" t="s">
        <v>10432</v>
      </c>
      <c r="D4833" s="626" t="s">
        <v>11037</v>
      </c>
      <c r="E4833" s="508" t="s">
        <v>1276</v>
      </c>
      <c r="F4833" s="508" t="s">
        <v>350</v>
      </c>
      <c r="G4833" s="626">
        <v>100</v>
      </c>
      <c r="H4833" s="608">
        <f t="shared" si="129"/>
        <v>80</v>
      </c>
      <c r="I4833" s="608">
        <f t="shared" si="130"/>
        <v>20</v>
      </c>
    </row>
    <row r="4834" spans="1:9" ht="15" x14ac:dyDescent="0.2">
      <c r="A4834" s="302">
        <v>1066</v>
      </c>
      <c r="B4834" s="626" t="s">
        <v>10433</v>
      </c>
      <c r="D4834" s="626" t="s">
        <v>11038</v>
      </c>
      <c r="E4834" s="508" t="s">
        <v>1276</v>
      </c>
      <c r="F4834" s="508" t="s">
        <v>350</v>
      </c>
      <c r="G4834" s="626">
        <v>100</v>
      </c>
      <c r="H4834" s="608">
        <f t="shared" si="129"/>
        <v>80</v>
      </c>
      <c r="I4834" s="608">
        <f t="shared" si="130"/>
        <v>20</v>
      </c>
    </row>
    <row r="4835" spans="1:9" ht="15" x14ac:dyDescent="0.2">
      <c r="A4835" s="302">
        <v>1067</v>
      </c>
      <c r="B4835" s="626" t="s">
        <v>10434</v>
      </c>
      <c r="D4835" s="626" t="s">
        <v>11039</v>
      </c>
      <c r="E4835" s="508" t="s">
        <v>1276</v>
      </c>
      <c r="F4835" s="508" t="s">
        <v>350</v>
      </c>
      <c r="G4835" s="626">
        <v>100</v>
      </c>
      <c r="H4835" s="608">
        <f t="shared" si="129"/>
        <v>80</v>
      </c>
      <c r="I4835" s="608">
        <f t="shared" si="130"/>
        <v>20</v>
      </c>
    </row>
    <row r="4836" spans="1:9" ht="15" x14ac:dyDescent="0.2">
      <c r="A4836" s="302">
        <v>1068</v>
      </c>
      <c r="B4836" s="626" t="s">
        <v>10435</v>
      </c>
      <c r="D4836" s="626" t="s">
        <v>11040</v>
      </c>
      <c r="E4836" s="508" t="s">
        <v>1276</v>
      </c>
      <c r="F4836" s="508" t="s">
        <v>350</v>
      </c>
      <c r="G4836" s="626">
        <v>100</v>
      </c>
      <c r="H4836" s="608">
        <f t="shared" si="129"/>
        <v>80</v>
      </c>
      <c r="I4836" s="608">
        <f t="shared" si="130"/>
        <v>20</v>
      </c>
    </row>
    <row r="4837" spans="1:9" ht="15" x14ac:dyDescent="0.2">
      <c r="A4837" s="302">
        <v>1069</v>
      </c>
      <c r="B4837" s="626" t="s">
        <v>10436</v>
      </c>
      <c r="D4837" s="626" t="s">
        <v>11041</v>
      </c>
      <c r="E4837" s="508" t="s">
        <v>1276</v>
      </c>
      <c r="F4837" s="508" t="s">
        <v>350</v>
      </c>
      <c r="G4837" s="626">
        <v>100</v>
      </c>
      <c r="H4837" s="608">
        <f t="shared" si="129"/>
        <v>80</v>
      </c>
      <c r="I4837" s="608">
        <f t="shared" si="130"/>
        <v>20</v>
      </c>
    </row>
    <row r="4838" spans="1:9" ht="15" x14ac:dyDescent="0.2">
      <c r="A4838" s="302">
        <v>1070</v>
      </c>
      <c r="B4838" s="626" t="s">
        <v>10437</v>
      </c>
      <c r="D4838" s="626" t="s">
        <v>11042</v>
      </c>
      <c r="E4838" s="508" t="s">
        <v>1276</v>
      </c>
      <c r="F4838" s="508" t="s">
        <v>350</v>
      </c>
      <c r="G4838" s="626">
        <v>100</v>
      </c>
      <c r="H4838" s="608">
        <f t="shared" si="129"/>
        <v>80</v>
      </c>
      <c r="I4838" s="608">
        <f t="shared" si="130"/>
        <v>20</v>
      </c>
    </row>
    <row r="4839" spans="1:9" ht="15" x14ac:dyDescent="0.2">
      <c r="A4839" s="302">
        <v>1071</v>
      </c>
      <c r="B4839" s="626" t="s">
        <v>10438</v>
      </c>
      <c r="D4839" s="626" t="s">
        <v>11043</v>
      </c>
      <c r="E4839" s="508" t="s">
        <v>1276</v>
      </c>
      <c r="F4839" s="508" t="s">
        <v>350</v>
      </c>
      <c r="G4839" s="626">
        <v>100</v>
      </c>
      <c r="H4839" s="608">
        <f t="shared" si="129"/>
        <v>80</v>
      </c>
      <c r="I4839" s="608">
        <f t="shared" si="130"/>
        <v>20</v>
      </c>
    </row>
    <row r="4840" spans="1:9" ht="15" x14ac:dyDescent="0.2">
      <c r="A4840" s="302">
        <v>1072</v>
      </c>
      <c r="B4840" s="626" t="s">
        <v>10439</v>
      </c>
      <c r="D4840" s="626" t="s">
        <v>11044</v>
      </c>
      <c r="E4840" s="508" t="s">
        <v>1276</v>
      </c>
      <c r="F4840" s="508" t="s">
        <v>350</v>
      </c>
      <c r="G4840" s="626">
        <v>100</v>
      </c>
      <c r="H4840" s="608">
        <f t="shared" si="129"/>
        <v>80</v>
      </c>
      <c r="I4840" s="608">
        <f t="shared" si="130"/>
        <v>20</v>
      </c>
    </row>
    <row r="4841" spans="1:9" ht="15" x14ac:dyDescent="0.2">
      <c r="A4841" s="302">
        <v>1073</v>
      </c>
      <c r="B4841" s="626" t="s">
        <v>10440</v>
      </c>
      <c r="D4841" s="626" t="s">
        <v>11045</v>
      </c>
      <c r="E4841" s="508" t="s">
        <v>1276</v>
      </c>
      <c r="F4841" s="508" t="s">
        <v>350</v>
      </c>
      <c r="G4841" s="626">
        <v>100</v>
      </c>
      <c r="H4841" s="608">
        <f t="shared" si="129"/>
        <v>80</v>
      </c>
      <c r="I4841" s="608">
        <f t="shared" si="130"/>
        <v>20</v>
      </c>
    </row>
    <row r="4842" spans="1:9" ht="15" x14ac:dyDescent="0.2">
      <c r="A4842" s="302">
        <v>1074</v>
      </c>
      <c r="B4842" s="626" t="s">
        <v>10441</v>
      </c>
      <c r="D4842" s="626" t="s">
        <v>11046</v>
      </c>
      <c r="E4842" s="508" t="s">
        <v>1276</v>
      </c>
      <c r="F4842" s="508" t="s">
        <v>350</v>
      </c>
      <c r="G4842" s="626">
        <v>100</v>
      </c>
      <c r="H4842" s="608">
        <f t="shared" si="129"/>
        <v>80</v>
      </c>
      <c r="I4842" s="608">
        <f t="shared" si="130"/>
        <v>20</v>
      </c>
    </row>
    <row r="4843" spans="1:9" ht="15" x14ac:dyDescent="0.2">
      <c r="A4843" s="302">
        <v>1075</v>
      </c>
      <c r="B4843" s="626" t="s">
        <v>10442</v>
      </c>
      <c r="D4843" s="626" t="s">
        <v>11047</v>
      </c>
      <c r="E4843" s="508" t="s">
        <v>1276</v>
      </c>
      <c r="F4843" s="508" t="s">
        <v>350</v>
      </c>
      <c r="G4843" s="626">
        <v>100</v>
      </c>
      <c r="H4843" s="608">
        <f t="shared" si="129"/>
        <v>80</v>
      </c>
      <c r="I4843" s="608">
        <f t="shared" si="130"/>
        <v>20</v>
      </c>
    </row>
    <row r="4844" spans="1:9" ht="15" x14ac:dyDescent="0.2">
      <c r="A4844" s="302">
        <v>1076</v>
      </c>
      <c r="B4844" s="626" t="s">
        <v>10443</v>
      </c>
      <c r="D4844" s="626" t="s">
        <v>11048</v>
      </c>
      <c r="E4844" s="508" t="s">
        <v>1276</v>
      </c>
      <c r="F4844" s="508" t="s">
        <v>350</v>
      </c>
      <c r="G4844" s="626">
        <v>100</v>
      </c>
      <c r="H4844" s="608">
        <f t="shared" si="129"/>
        <v>80</v>
      </c>
      <c r="I4844" s="608">
        <f t="shared" si="130"/>
        <v>20</v>
      </c>
    </row>
    <row r="4845" spans="1:9" ht="15" x14ac:dyDescent="0.2">
      <c r="A4845" s="302">
        <v>1077</v>
      </c>
      <c r="B4845" s="626" t="s">
        <v>10444</v>
      </c>
      <c r="D4845" s="626" t="s">
        <v>11049</v>
      </c>
      <c r="E4845" s="508" t="s">
        <v>1276</v>
      </c>
      <c r="F4845" s="508" t="s">
        <v>350</v>
      </c>
      <c r="G4845" s="626">
        <v>100</v>
      </c>
      <c r="H4845" s="608">
        <f t="shared" si="129"/>
        <v>80</v>
      </c>
      <c r="I4845" s="608">
        <f t="shared" si="130"/>
        <v>20</v>
      </c>
    </row>
    <row r="4846" spans="1:9" ht="15" x14ac:dyDescent="0.2">
      <c r="A4846" s="302">
        <v>1078</v>
      </c>
      <c r="B4846" s="626" t="s">
        <v>10445</v>
      </c>
      <c r="D4846" s="626" t="s">
        <v>11050</v>
      </c>
      <c r="E4846" s="508" t="s">
        <v>1276</v>
      </c>
      <c r="F4846" s="508" t="s">
        <v>350</v>
      </c>
      <c r="G4846" s="626">
        <v>100</v>
      </c>
      <c r="H4846" s="608">
        <f t="shared" si="129"/>
        <v>80</v>
      </c>
      <c r="I4846" s="608">
        <f t="shared" si="130"/>
        <v>20</v>
      </c>
    </row>
    <row r="4847" spans="1:9" ht="15" x14ac:dyDescent="0.2">
      <c r="A4847" s="302">
        <v>1079</v>
      </c>
      <c r="B4847" s="626" t="s">
        <v>10446</v>
      </c>
      <c r="D4847" s="626" t="s">
        <v>11051</v>
      </c>
      <c r="E4847" s="508" t="s">
        <v>1276</v>
      </c>
      <c r="F4847" s="508" t="s">
        <v>350</v>
      </c>
      <c r="G4847" s="626">
        <v>100</v>
      </c>
      <c r="H4847" s="608">
        <f t="shared" si="129"/>
        <v>80</v>
      </c>
      <c r="I4847" s="608">
        <f t="shared" si="130"/>
        <v>20</v>
      </c>
    </row>
    <row r="4848" spans="1:9" ht="15" x14ac:dyDescent="0.2">
      <c r="A4848" s="302">
        <v>1080</v>
      </c>
      <c r="B4848" s="626" t="s">
        <v>10447</v>
      </c>
      <c r="D4848" s="626" t="s">
        <v>11052</v>
      </c>
      <c r="E4848" s="508" t="s">
        <v>1276</v>
      </c>
      <c r="F4848" s="508" t="s">
        <v>350</v>
      </c>
      <c r="G4848" s="626">
        <v>100</v>
      </c>
      <c r="H4848" s="608">
        <f t="shared" si="129"/>
        <v>80</v>
      </c>
      <c r="I4848" s="608">
        <f t="shared" si="130"/>
        <v>20</v>
      </c>
    </row>
    <row r="4849" spans="1:9" ht="15" x14ac:dyDescent="0.2">
      <c r="A4849" s="302">
        <v>1081</v>
      </c>
      <c r="B4849" s="626" t="s">
        <v>10448</v>
      </c>
      <c r="D4849" s="626" t="s">
        <v>11053</v>
      </c>
      <c r="E4849" s="508" t="s">
        <v>1276</v>
      </c>
      <c r="F4849" s="508" t="s">
        <v>350</v>
      </c>
      <c r="G4849" s="626">
        <v>100</v>
      </c>
      <c r="H4849" s="608">
        <f t="shared" si="129"/>
        <v>80</v>
      </c>
      <c r="I4849" s="608">
        <f t="shared" si="130"/>
        <v>20</v>
      </c>
    </row>
    <row r="4850" spans="1:9" ht="15" x14ac:dyDescent="0.2">
      <c r="A4850" s="302">
        <v>1082</v>
      </c>
      <c r="B4850" s="626" t="s">
        <v>10449</v>
      </c>
      <c r="D4850" s="626" t="s">
        <v>9492</v>
      </c>
      <c r="E4850" s="508" t="s">
        <v>1276</v>
      </c>
      <c r="F4850" s="508" t="s">
        <v>350</v>
      </c>
      <c r="G4850" s="626">
        <v>100</v>
      </c>
      <c r="H4850" s="608">
        <f t="shared" si="129"/>
        <v>80</v>
      </c>
      <c r="I4850" s="608">
        <f t="shared" si="130"/>
        <v>20</v>
      </c>
    </row>
    <row r="4851" spans="1:9" ht="15" x14ac:dyDescent="0.2">
      <c r="A4851" s="302">
        <v>1083</v>
      </c>
      <c r="B4851" s="626" t="s">
        <v>10450</v>
      </c>
      <c r="D4851" s="626" t="s">
        <v>9493</v>
      </c>
      <c r="E4851" s="508" t="s">
        <v>1276</v>
      </c>
      <c r="F4851" s="508" t="s">
        <v>350</v>
      </c>
      <c r="G4851" s="626">
        <v>100</v>
      </c>
      <c r="H4851" s="608">
        <f t="shared" si="129"/>
        <v>80</v>
      </c>
      <c r="I4851" s="608">
        <f t="shared" si="130"/>
        <v>20</v>
      </c>
    </row>
    <row r="4852" spans="1:9" ht="15" x14ac:dyDescent="0.2">
      <c r="A4852" s="302">
        <v>1084</v>
      </c>
      <c r="B4852" s="626" t="s">
        <v>10451</v>
      </c>
      <c r="D4852" s="626" t="s">
        <v>11054</v>
      </c>
      <c r="E4852" s="508" t="s">
        <v>1276</v>
      </c>
      <c r="F4852" s="508" t="s">
        <v>350</v>
      </c>
      <c r="G4852" s="626">
        <v>100</v>
      </c>
      <c r="H4852" s="608">
        <f t="shared" si="129"/>
        <v>80</v>
      </c>
      <c r="I4852" s="608">
        <f t="shared" si="130"/>
        <v>20</v>
      </c>
    </row>
    <row r="4853" spans="1:9" ht="15" x14ac:dyDescent="0.2">
      <c r="A4853" s="302">
        <v>1085</v>
      </c>
      <c r="B4853" s="626" t="s">
        <v>10452</v>
      </c>
      <c r="D4853" s="626" t="s">
        <v>9495</v>
      </c>
      <c r="E4853" s="508" t="s">
        <v>1276</v>
      </c>
      <c r="F4853" s="508" t="s">
        <v>350</v>
      </c>
      <c r="G4853" s="626">
        <v>100</v>
      </c>
      <c r="H4853" s="608">
        <f t="shared" si="129"/>
        <v>80</v>
      </c>
      <c r="I4853" s="608">
        <f t="shared" si="130"/>
        <v>20</v>
      </c>
    </row>
    <row r="4854" spans="1:9" ht="15" x14ac:dyDescent="0.2">
      <c r="A4854" s="302">
        <v>1086</v>
      </c>
      <c r="B4854" s="626" t="s">
        <v>10453</v>
      </c>
      <c r="D4854" s="626" t="s">
        <v>9496</v>
      </c>
      <c r="E4854" s="508" t="s">
        <v>1276</v>
      </c>
      <c r="F4854" s="508" t="s">
        <v>350</v>
      </c>
      <c r="G4854" s="626">
        <v>100</v>
      </c>
      <c r="H4854" s="608">
        <f t="shared" si="129"/>
        <v>80</v>
      </c>
      <c r="I4854" s="608">
        <f t="shared" si="130"/>
        <v>20</v>
      </c>
    </row>
    <row r="4855" spans="1:9" ht="15" x14ac:dyDescent="0.2">
      <c r="A4855" s="302">
        <v>1087</v>
      </c>
      <c r="B4855" s="626" t="s">
        <v>10454</v>
      </c>
      <c r="D4855" s="626" t="s">
        <v>9497</v>
      </c>
      <c r="E4855" s="508" t="s">
        <v>1276</v>
      </c>
      <c r="F4855" s="508" t="s">
        <v>350</v>
      </c>
      <c r="G4855" s="626">
        <v>100</v>
      </c>
      <c r="H4855" s="608">
        <f t="shared" si="129"/>
        <v>80</v>
      </c>
      <c r="I4855" s="608">
        <f t="shared" si="130"/>
        <v>20</v>
      </c>
    </row>
    <row r="4856" spans="1:9" ht="15" x14ac:dyDescent="0.2">
      <c r="A4856" s="302">
        <v>1088</v>
      </c>
      <c r="B4856" s="626" t="s">
        <v>10455</v>
      </c>
      <c r="D4856" s="626" t="s">
        <v>9498</v>
      </c>
      <c r="E4856" s="508" t="s">
        <v>1276</v>
      </c>
      <c r="F4856" s="508" t="s">
        <v>350</v>
      </c>
      <c r="G4856" s="626">
        <v>100</v>
      </c>
      <c r="H4856" s="608">
        <f t="shared" si="129"/>
        <v>80</v>
      </c>
      <c r="I4856" s="608">
        <f t="shared" si="130"/>
        <v>20</v>
      </c>
    </row>
    <row r="4857" spans="1:9" ht="15" x14ac:dyDescent="0.2">
      <c r="A4857" s="302">
        <v>1089</v>
      </c>
      <c r="B4857" s="626" t="s">
        <v>10456</v>
      </c>
      <c r="D4857" s="626" t="s">
        <v>9499</v>
      </c>
      <c r="E4857" s="508" t="s">
        <v>1276</v>
      </c>
      <c r="F4857" s="508" t="s">
        <v>350</v>
      </c>
      <c r="G4857" s="626">
        <v>100</v>
      </c>
      <c r="H4857" s="608">
        <f t="shared" si="129"/>
        <v>80</v>
      </c>
      <c r="I4857" s="608">
        <f t="shared" si="130"/>
        <v>20</v>
      </c>
    </row>
    <row r="4858" spans="1:9" ht="15" x14ac:dyDescent="0.2">
      <c r="A4858" s="302">
        <v>1090</v>
      </c>
      <c r="B4858" s="626" t="s">
        <v>10457</v>
      </c>
      <c r="D4858" s="626" t="s">
        <v>9500</v>
      </c>
      <c r="E4858" s="508" t="s">
        <v>1276</v>
      </c>
      <c r="F4858" s="508" t="s">
        <v>350</v>
      </c>
      <c r="G4858" s="626">
        <v>100</v>
      </c>
      <c r="H4858" s="608">
        <f t="shared" si="129"/>
        <v>80</v>
      </c>
      <c r="I4858" s="608">
        <f t="shared" si="130"/>
        <v>20</v>
      </c>
    </row>
    <row r="4859" spans="1:9" ht="15" x14ac:dyDescent="0.2">
      <c r="A4859" s="302">
        <v>1091</v>
      </c>
      <c r="B4859" s="626" t="s">
        <v>10458</v>
      </c>
      <c r="D4859" s="626" t="s">
        <v>9501</v>
      </c>
      <c r="E4859" s="508" t="s">
        <v>1276</v>
      </c>
      <c r="F4859" s="508" t="s">
        <v>350</v>
      </c>
      <c r="G4859" s="626">
        <v>100</v>
      </c>
      <c r="H4859" s="608">
        <f t="shared" si="129"/>
        <v>80</v>
      </c>
      <c r="I4859" s="608">
        <f t="shared" si="130"/>
        <v>20</v>
      </c>
    </row>
    <row r="4860" spans="1:9" ht="15" x14ac:dyDescent="0.2">
      <c r="A4860" s="302">
        <v>1092</v>
      </c>
      <c r="B4860" s="626" t="s">
        <v>10459</v>
      </c>
      <c r="D4860" s="626" t="s">
        <v>9502</v>
      </c>
      <c r="E4860" s="508" t="s">
        <v>1276</v>
      </c>
      <c r="F4860" s="508" t="s">
        <v>350</v>
      </c>
      <c r="G4860" s="626">
        <v>100</v>
      </c>
      <c r="H4860" s="608">
        <f t="shared" si="129"/>
        <v>80</v>
      </c>
      <c r="I4860" s="608">
        <f t="shared" si="130"/>
        <v>20</v>
      </c>
    </row>
    <row r="4861" spans="1:9" ht="15" x14ac:dyDescent="0.2">
      <c r="A4861" s="302">
        <v>1093</v>
      </c>
      <c r="B4861" s="626" t="s">
        <v>10460</v>
      </c>
      <c r="D4861" s="626" t="s">
        <v>9504</v>
      </c>
      <c r="E4861" s="508" t="s">
        <v>1276</v>
      </c>
      <c r="F4861" s="508" t="s">
        <v>350</v>
      </c>
      <c r="G4861" s="626">
        <v>100</v>
      </c>
      <c r="H4861" s="608">
        <f t="shared" si="129"/>
        <v>80</v>
      </c>
      <c r="I4861" s="608">
        <f t="shared" si="130"/>
        <v>20</v>
      </c>
    </row>
    <row r="4862" spans="1:9" ht="15" x14ac:dyDescent="0.2">
      <c r="A4862" s="302">
        <v>1094</v>
      </c>
      <c r="B4862" s="626" t="s">
        <v>10461</v>
      </c>
      <c r="D4862" s="626" t="s">
        <v>9503</v>
      </c>
      <c r="E4862" s="508" t="s">
        <v>1276</v>
      </c>
      <c r="F4862" s="508" t="s">
        <v>350</v>
      </c>
      <c r="G4862" s="626">
        <v>100</v>
      </c>
      <c r="H4862" s="608">
        <f t="shared" si="129"/>
        <v>80</v>
      </c>
      <c r="I4862" s="608">
        <f t="shared" si="130"/>
        <v>20</v>
      </c>
    </row>
    <row r="4863" spans="1:9" ht="15" x14ac:dyDescent="0.2">
      <c r="A4863" s="302">
        <v>1095</v>
      </c>
      <c r="B4863" s="626" t="s">
        <v>10462</v>
      </c>
      <c r="D4863" s="626" t="s">
        <v>9505</v>
      </c>
      <c r="E4863" s="508" t="s">
        <v>1276</v>
      </c>
      <c r="F4863" s="508" t="s">
        <v>350</v>
      </c>
      <c r="G4863" s="626">
        <v>100</v>
      </c>
      <c r="H4863" s="608">
        <f t="shared" si="129"/>
        <v>80</v>
      </c>
      <c r="I4863" s="608">
        <f t="shared" si="130"/>
        <v>20</v>
      </c>
    </row>
    <row r="4864" spans="1:9" ht="15" x14ac:dyDescent="0.2">
      <c r="A4864" s="302">
        <v>1096</v>
      </c>
      <c r="B4864" s="626" t="s">
        <v>10463</v>
      </c>
      <c r="D4864" s="626" t="s">
        <v>9491</v>
      </c>
      <c r="E4864" s="508" t="s">
        <v>1276</v>
      </c>
      <c r="F4864" s="508" t="s">
        <v>350</v>
      </c>
      <c r="G4864" s="626">
        <v>100</v>
      </c>
      <c r="H4864" s="608">
        <f t="shared" si="129"/>
        <v>80</v>
      </c>
      <c r="I4864" s="608">
        <f t="shared" si="130"/>
        <v>20</v>
      </c>
    </row>
    <row r="4865" spans="1:9" ht="15" x14ac:dyDescent="0.2">
      <c r="A4865" s="302">
        <v>1097</v>
      </c>
      <c r="B4865" s="626" t="s">
        <v>10464</v>
      </c>
      <c r="D4865" s="626" t="s">
        <v>9506</v>
      </c>
      <c r="E4865" s="508" t="s">
        <v>1276</v>
      </c>
      <c r="F4865" s="508" t="s">
        <v>350</v>
      </c>
      <c r="G4865" s="626">
        <v>100</v>
      </c>
      <c r="H4865" s="608">
        <f t="shared" si="129"/>
        <v>80</v>
      </c>
      <c r="I4865" s="608">
        <f t="shared" si="130"/>
        <v>20</v>
      </c>
    </row>
    <row r="4866" spans="1:9" ht="15" x14ac:dyDescent="0.2">
      <c r="A4866" s="302">
        <v>1098</v>
      </c>
      <c r="B4866" s="626" t="s">
        <v>10465</v>
      </c>
      <c r="D4866" s="626" t="s">
        <v>9507</v>
      </c>
      <c r="E4866" s="508" t="s">
        <v>1276</v>
      </c>
      <c r="F4866" s="508" t="s">
        <v>350</v>
      </c>
      <c r="G4866" s="626">
        <v>100</v>
      </c>
      <c r="H4866" s="608">
        <f t="shared" si="129"/>
        <v>80</v>
      </c>
      <c r="I4866" s="608">
        <f t="shared" si="130"/>
        <v>20</v>
      </c>
    </row>
    <row r="4867" spans="1:9" ht="15" x14ac:dyDescent="0.2">
      <c r="A4867" s="302">
        <v>1099</v>
      </c>
      <c r="B4867" s="626" t="s">
        <v>10466</v>
      </c>
      <c r="D4867" s="626" t="s">
        <v>9508</v>
      </c>
      <c r="E4867" s="508" t="s">
        <v>1276</v>
      </c>
      <c r="F4867" s="508" t="s">
        <v>350</v>
      </c>
      <c r="G4867" s="626">
        <v>100</v>
      </c>
      <c r="H4867" s="608">
        <f t="shared" si="129"/>
        <v>80</v>
      </c>
      <c r="I4867" s="608">
        <f t="shared" si="130"/>
        <v>20</v>
      </c>
    </row>
    <row r="4868" spans="1:9" ht="15" x14ac:dyDescent="0.2">
      <c r="A4868" s="302">
        <v>1100</v>
      </c>
      <c r="B4868" s="626" t="s">
        <v>10467</v>
      </c>
      <c r="D4868" s="626" t="s">
        <v>9509</v>
      </c>
      <c r="E4868" s="508" t="s">
        <v>1276</v>
      </c>
      <c r="F4868" s="508" t="s">
        <v>350</v>
      </c>
      <c r="G4868" s="626">
        <v>100</v>
      </c>
      <c r="H4868" s="608">
        <f t="shared" si="129"/>
        <v>80</v>
      </c>
      <c r="I4868" s="608">
        <f t="shared" si="130"/>
        <v>20</v>
      </c>
    </row>
    <row r="4869" spans="1:9" ht="15" x14ac:dyDescent="0.2">
      <c r="A4869" s="302">
        <v>1101</v>
      </c>
      <c r="B4869" s="626" t="s">
        <v>10468</v>
      </c>
      <c r="D4869" s="626" t="s">
        <v>9510</v>
      </c>
      <c r="E4869" s="508" t="s">
        <v>1276</v>
      </c>
      <c r="F4869" s="508" t="s">
        <v>350</v>
      </c>
      <c r="G4869" s="626">
        <v>100</v>
      </c>
      <c r="H4869" s="608">
        <f t="shared" si="129"/>
        <v>80</v>
      </c>
      <c r="I4869" s="608">
        <f t="shared" si="130"/>
        <v>20</v>
      </c>
    </row>
    <row r="4870" spans="1:9" ht="15" x14ac:dyDescent="0.2">
      <c r="A4870" s="302">
        <v>1102</v>
      </c>
      <c r="B4870" s="626" t="s">
        <v>10469</v>
      </c>
      <c r="D4870" s="626" t="s">
        <v>11055</v>
      </c>
      <c r="E4870" s="508" t="s">
        <v>1276</v>
      </c>
      <c r="F4870" s="508" t="s">
        <v>350</v>
      </c>
      <c r="G4870" s="626">
        <v>100</v>
      </c>
      <c r="H4870" s="608">
        <f t="shared" si="129"/>
        <v>80</v>
      </c>
      <c r="I4870" s="608">
        <f t="shared" si="130"/>
        <v>20</v>
      </c>
    </row>
    <row r="4871" spans="1:9" ht="15" x14ac:dyDescent="0.2">
      <c r="A4871" s="302">
        <v>1103</v>
      </c>
      <c r="B4871" s="626" t="s">
        <v>10470</v>
      </c>
      <c r="D4871" s="626" t="s">
        <v>11056</v>
      </c>
      <c r="E4871" s="508" t="s">
        <v>1276</v>
      </c>
      <c r="F4871" s="508" t="s">
        <v>350</v>
      </c>
      <c r="G4871" s="626">
        <v>100</v>
      </c>
      <c r="H4871" s="608">
        <f t="shared" si="129"/>
        <v>80</v>
      </c>
      <c r="I4871" s="608">
        <f t="shared" si="130"/>
        <v>20</v>
      </c>
    </row>
    <row r="4872" spans="1:9" ht="15" x14ac:dyDescent="0.2">
      <c r="A4872" s="302">
        <v>1104</v>
      </c>
      <c r="B4872" s="626" t="s">
        <v>10471</v>
      </c>
      <c r="D4872" s="626" t="s">
        <v>11057</v>
      </c>
      <c r="E4872" s="508" t="s">
        <v>1276</v>
      </c>
      <c r="F4872" s="508" t="s">
        <v>350</v>
      </c>
      <c r="G4872" s="626">
        <v>100</v>
      </c>
      <c r="H4872" s="608">
        <f t="shared" ref="H4872:H4933" si="131">G4872-I4872</f>
        <v>80</v>
      </c>
      <c r="I4872" s="608">
        <f t="shared" ref="I4872:I4933" si="132">G4872*0.2</f>
        <v>20</v>
      </c>
    </row>
    <row r="4873" spans="1:9" ht="15" x14ac:dyDescent="0.2">
      <c r="A4873" s="302">
        <v>1105</v>
      </c>
      <c r="B4873" s="626" t="s">
        <v>10472</v>
      </c>
      <c r="D4873" s="626" t="s">
        <v>11058</v>
      </c>
      <c r="E4873" s="508" t="s">
        <v>1276</v>
      </c>
      <c r="F4873" s="508" t="s">
        <v>350</v>
      </c>
      <c r="G4873" s="626">
        <v>100</v>
      </c>
      <c r="H4873" s="608">
        <f t="shared" si="131"/>
        <v>80</v>
      </c>
      <c r="I4873" s="608">
        <f t="shared" si="132"/>
        <v>20</v>
      </c>
    </row>
    <row r="4874" spans="1:9" ht="15" x14ac:dyDescent="0.2">
      <c r="A4874" s="302">
        <v>1106</v>
      </c>
      <c r="B4874" s="626" t="s">
        <v>10473</v>
      </c>
      <c r="D4874" s="626" t="s">
        <v>3474</v>
      </c>
      <c r="E4874" s="508" t="s">
        <v>1276</v>
      </c>
      <c r="F4874" s="508" t="s">
        <v>350</v>
      </c>
      <c r="G4874" s="626">
        <v>100</v>
      </c>
      <c r="H4874" s="608">
        <f t="shared" si="131"/>
        <v>80</v>
      </c>
      <c r="I4874" s="608">
        <f t="shared" si="132"/>
        <v>20</v>
      </c>
    </row>
    <row r="4875" spans="1:9" ht="15" x14ac:dyDescent="0.2">
      <c r="A4875" s="302">
        <v>1107</v>
      </c>
      <c r="B4875" s="626" t="s">
        <v>10474</v>
      </c>
      <c r="D4875" s="626" t="s">
        <v>3471</v>
      </c>
      <c r="E4875" s="508" t="s">
        <v>1276</v>
      </c>
      <c r="F4875" s="508" t="s">
        <v>350</v>
      </c>
      <c r="G4875" s="626">
        <v>100</v>
      </c>
      <c r="H4875" s="608">
        <f t="shared" si="131"/>
        <v>80</v>
      </c>
      <c r="I4875" s="608">
        <f t="shared" si="132"/>
        <v>20</v>
      </c>
    </row>
    <row r="4876" spans="1:9" ht="15" x14ac:dyDescent="0.2">
      <c r="A4876" s="302">
        <v>1108</v>
      </c>
      <c r="B4876" s="626" t="s">
        <v>10475</v>
      </c>
      <c r="D4876" s="626" t="s">
        <v>3469</v>
      </c>
      <c r="E4876" s="508" t="s">
        <v>1276</v>
      </c>
      <c r="F4876" s="508" t="s">
        <v>350</v>
      </c>
      <c r="G4876" s="626">
        <v>100</v>
      </c>
      <c r="H4876" s="608">
        <f t="shared" si="131"/>
        <v>80</v>
      </c>
      <c r="I4876" s="608">
        <f t="shared" si="132"/>
        <v>20</v>
      </c>
    </row>
    <row r="4877" spans="1:9" ht="15" x14ac:dyDescent="0.2">
      <c r="A4877" s="302">
        <v>1109</v>
      </c>
      <c r="B4877" s="626" t="s">
        <v>10476</v>
      </c>
      <c r="D4877" s="626" t="s">
        <v>11059</v>
      </c>
      <c r="E4877" s="508" t="s">
        <v>1276</v>
      </c>
      <c r="F4877" s="508" t="s">
        <v>350</v>
      </c>
      <c r="G4877" s="626">
        <v>100</v>
      </c>
      <c r="H4877" s="608">
        <f t="shared" si="131"/>
        <v>80</v>
      </c>
      <c r="I4877" s="608">
        <f t="shared" si="132"/>
        <v>20</v>
      </c>
    </row>
    <row r="4878" spans="1:9" ht="15" x14ac:dyDescent="0.2">
      <c r="A4878" s="302">
        <v>1110</v>
      </c>
      <c r="B4878" s="626" t="s">
        <v>10477</v>
      </c>
      <c r="D4878" s="626" t="s">
        <v>11060</v>
      </c>
      <c r="E4878" s="508" t="s">
        <v>1276</v>
      </c>
      <c r="F4878" s="508" t="s">
        <v>350</v>
      </c>
      <c r="G4878" s="626">
        <v>100</v>
      </c>
      <c r="H4878" s="608">
        <f t="shared" si="131"/>
        <v>80</v>
      </c>
      <c r="I4878" s="608">
        <f t="shared" si="132"/>
        <v>20</v>
      </c>
    </row>
    <row r="4879" spans="1:9" ht="15" x14ac:dyDescent="0.2">
      <c r="A4879" s="302">
        <v>1111</v>
      </c>
      <c r="B4879" s="626" t="s">
        <v>10478</v>
      </c>
      <c r="D4879" s="626" t="s">
        <v>11061</v>
      </c>
      <c r="E4879" s="508" t="s">
        <v>1276</v>
      </c>
      <c r="F4879" s="508" t="s">
        <v>350</v>
      </c>
      <c r="G4879" s="626">
        <v>100</v>
      </c>
      <c r="H4879" s="608">
        <f t="shared" si="131"/>
        <v>80</v>
      </c>
      <c r="I4879" s="608">
        <f t="shared" si="132"/>
        <v>20</v>
      </c>
    </row>
    <row r="4880" spans="1:9" ht="15" x14ac:dyDescent="0.2">
      <c r="A4880" s="302">
        <v>1112</v>
      </c>
      <c r="B4880" s="626" t="s">
        <v>10479</v>
      </c>
      <c r="D4880" s="626" t="s">
        <v>11062</v>
      </c>
      <c r="E4880" s="508" t="s">
        <v>1276</v>
      </c>
      <c r="F4880" s="508" t="s">
        <v>350</v>
      </c>
      <c r="G4880" s="626">
        <v>100</v>
      </c>
      <c r="H4880" s="608">
        <f t="shared" si="131"/>
        <v>80</v>
      </c>
      <c r="I4880" s="608">
        <f t="shared" si="132"/>
        <v>20</v>
      </c>
    </row>
    <row r="4881" spans="1:9" ht="15" x14ac:dyDescent="0.2">
      <c r="A4881" s="302">
        <v>1113</v>
      </c>
      <c r="B4881" s="626" t="s">
        <v>10480</v>
      </c>
      <c r="D4881" s="626" t="s">
        <v>3459</v>
      </c>
      <c r="E4881" s="508" t="s">
        <v>1276</v>
      </c>
      <c r="F4881" s="508" t="s">
        <v>350</v>
      </c>
      <c r="G4881" s="626">
        <v>100</v>
      </c>
      <c r="H4881" s="608">
        <f t="shared" si="131"/>
        <v>80</v>
      </c>
      <c r="I4881" s="608">
        <f t="shared" si="132"/>
        <v>20</v>
      </c>
    </row>
    <row r="4882" spans="1:9" ht="15" x14ac:dyDescent="0.2">
      <c r="A4882" s="302">
        <v>1114</v>
      </c>
      <c r="B4882" s="626" t="s">
        <v>10481</v>
      </c>
      <c r="D4882" s="626" t="s">
        <v>11063</v>
      </c>
      <c r="E4882" s="508" t="s">
        <v>1276</v>
      </c>
      <c r="F4882" s="508" t="s">
        <v>350</v>
      </c>
      <c r="G4882" s="626">
        <v>100</v>
      </c>
      <c r="H4882" s="608">
        <f t="shared" si="131"/>
        <v>80</v>
      </c>
      <c r="I4882" s="608">
        <f t="shared" si="132"/>
        <v>20</v>
      </c>
    </row>
    <row r="4883" spans="1:9" ht="15" x14ac:dyDescent="0.2">
      <c r="A4883" s="302">
        <v>1115</v>
      </c>
      <c r="B4883" s="626" t="s">
        <v>10482</v>
      </c>
      <c r="D4883" s="626" t="s">
        <v>11064</v>
      </c>
      <c r="E4883" s="508" t="s">
        <v>1276</v>
      </c>
      <c r="F4883" s="508" t="s">
        <v>350</v>
      </c>
      <c r="G4883" s="626">
        <v>100</v>
      </c>
      <c r="H4883" s="608">
        <f t="shared" si="131"/>
        <v>80</v>
      </c>
      <c r="I4883" s="608">
        <f t="shared" si="132"/>
        <v>20</v>
      </c>
    </row>
    <row r="4884" spans="1:9" ht="15" x14ac:dyDescent="0.2">
      <c r="A4884" s="302">
        <v>1116</v>
      </c>
      <c r="B4884" s="626" t="s">
        <v>10483</v>
      </c>
      <c r="D4884" s="626" t="s">
        <v>3452</v>
      </c>
      <c r="E4884" s="508" t="s">
        <v>1276</v>
      </c>
      <c r="F4884" s="508" t="s">
        <v>350</v>
      </c>
      <c r="G4884" s="626">
        <v>100</v>
      </c>
      <c r="H4884" s="608">
        <f t="shared" si="131"/>
        <v>80</v>
      </c>
      <c r="I4884" s="608">
        <f t="shared" si="132"/>
        <v>20</v>
      </c>
    </row>
    <row r="4885" spans="1:9" ht="15" x14ac:dyDescent="0.2">
      <c r="A4885" s="302">
        <v>1117</v>
      </c>
      <c r="B4885" s="626" t="s">
        <v>10484</v>
      </c>
      <c r="D4885" s="626" t="s">
        <v>11065</v>
      </c>
      <c r="E4885" s="508" t="s">
        <v>1276</v>
      </c>
      <c r="F4885" s="508" t="s">
        <v>350</v>
      </c>
      <c r="G4885" s="626">
        <v>100</v>
      </c>
      <c r="H4885" s="608">
        <f t="shared" si="131"/>
        <v>80</v>
      </c>
      <c r="I4885" s="608">
        <f t="shared" si="132"/>
        <v>20</v>
      </c>
    </row>
    <row r="4886" spans="1:9" ht="15" x14ac:dyDescent="0.2">
      <c r="A4886" s="302">
        <v>1118</v>
      </c>
      <c r="B4886" s="626" t="s">
        <v>10485</v>
      </c>
      <c r="D4886" s="626" t="s">
        <v>11066</v>
      </c>
      <c r="E4886" s="508" t="s">
        <v>1276</v>
      </c>
      <c r="F4886" s="508" t="s">
        <v>350</v>
      </c>
      <c r="G4886" s="626">
        <v>100</v>
      </c>
      <c r="H4886" s="608">
        <f t="shared" si="131"/>
        <v>80</v>
      </c>
      <c r="I4886" s="608">
        <f t="shared" si="132"/>
        <v>20</v>
      </c>
    </row>
    <row r="4887" spans="1:9" ht="15" x14ac:dyDescent="0.2">
      <c r="A4887" s="302">
        <v>1119</v>
      </c>
      <c r="B4887" s="626" t="s">
        <v>10486</v>
      </c>
      <c r="D4887" s="626" t="s">
        <v>11067</v>
      </c>
      <c r="E4887" s="508" t="s">
        <v>1276</v>
      </c>
      <c r="F4887" s="508" t="s">
        <v>350</v>
      </c>
      <c r="G4887" s="626">
        <v>100</v>
      </c>
      <c r="H4887" s="608">
        <f t="shared" si="131"/>
        <v>80</v>
      </c>
      <c r="I4887" s="608">
        <f t="shared" si="132"/>
        <v>20</v>
      </c>
    </row>
    <row r="4888" spans="1:9" ht="15" x14ac:dyDescent="0.2">
      <c r="A4888" s="302">
        <v>1120</v>
      </c>
      <c r="B4888" s="626" t="s">
        <v>10487</v>
      </c>
      <c r="D4888" s="626" t="s">
        <v>3445</v>
      </c>
      <c r="E4888" s="508" t="s">
        <v>1276</v>
      </c>
      <c r="F4888" s="508" t="s">
        <v>350</v>
      </c>
      <c r="G4888" s="626">
        <v>100</v>
      </c>
      <c r="H4888" s="608">
        <f t="shared" si="131"/>
        <v>80</v>
      </c>
      <c r="I4888" s="608">
        <f t="shared" si="132"/>
        <v>20</v>
      </c>
    </row>
    <row r="4889" spans="1:9" ht="15" x14ac:dyDescent="0.2">
      <c r="A4889" s="302">
        <v>1121</v>
      </c>
      <c r="B4889" s="626" t="s">
        <v>10488</v>
      </c>
      <c r="D4889" s="626" t="s">
        <v>11068</v>
      </c>
      <c r="E4889" s="508" t="s">
        <v>1276</v>
      </c>
      <c r="F4889" s="508" t="s">
        <v>350</v>
      </c>
      <c r="G4889" s="626">
        <v>100</v>
      </c>
      <c r="H4889" s="608">
        <f t="shared" si="131"/>
        <v>80</v>
      </c>
      <c r="I4889" s="608">
        <f t="shared" si="132"/>
        <v>20</v>
      </c>
    </row>
    <row r="4890" spans="1:9" ht="15" x14ac:dyDescent="0.2">
      <c r="A4890" s="302">
        <v>1122</v>
      </c>
      <c r="B4890" s="626" t="s">
        <v>10489</v>
      </c>
      <c r="D4890" s="626" t="s">
        <v>11069</v>
      </c>
      <c r="E4890" s="508" t="s">
        <v>1276</v>
      </c>
      <c r="F4890" s="508" t="s">
        <v>350</v>
      </c>
      <c r="G4890" s="626">
        <v>100</v>
      </c>
      <c r="H4890" s="608">
        <f t="shared" si="131"/>
        <v>80</v>
      </c>
      <c r="I4890" s="608">
        <f t="shared" si="132"/>
        <v>20</v>
      </c>
    </row>
    <row r="4891" spans="1:9" ht="15" x14ac:dyDescent="0.2">
      <c r="A4891" s="302">
        <v>1123</v>
      </c>
      <c r="B4891" s="626" t="s">
        <v>10490</v>
      </c>
      <c r="D4891" s="626" t="s">
        <v>11070</v>
      </c>
      <c r="E4891" s="508" t="s">
        <v>1276</v>
      </c>
      <c r="F4891" s="508" t="s">
        <v>350</v>
      </c>
      <c r="G4891" s="626">
        <v>100</v>
      </c>
      <c r="H4891" s="608">
        <f t="shared" si="131"/>
        <v>80</v>
      </c>
      <c r="I4891" s="608">
        <f t="shared" si="132"/>
        <v>20</v>
      </c>
    </row>
    <row r="4892" spans="1:9" ht="15" x14ac:dyDescent="0.2">
      <c r="A4892" s="302">
        <v>1124</v>
      </c>
      <c r="B4892" s="626" t="s">
        <v>10491</v>
      </c>
      <c r="D4892" s="626" t="s">
        <v>11071</v>
      </c>
      <c r="E4892" s="508" t="s">
        <v>1276</v>
      </c>
      <c r="F4892" s="508" t="s">
        <v>350</v>
      </c>
      <c r="G4892" s="626">
        <v>100</v>
      </c>
      <c r="H4892" s="608">
        <f t="shared" si="131"/>
        <v>80</v>
      </c>
      <c r="I4892" s="608">
        <f t="shared" si="132"/>
        <v>20</v>
      </c>
    </row>
    <row r="4893" spans="1:9" ht="15" x14ac:dyDescent="0.2">
      <c r="A4893" s="302">
        <v>1125</v>
      </c>
      <c r="B4893" s="626" t="s">
        <v>10492</v>
      </c>
      <c r="D4893" s="626" t="s">
        <v>11072</v>
      </c>
      <c r="E4893" s="508" t="s">
        <v>1276</v>
      </c>
      <c r="F4893" s="508" t="s">
        <v>350</v>
      </c>
      <c r="G4893" s="626">
        <v>100</v>
      </c>
      <c r="H4893" s="608">
        <f t="shared" si="131"/>
        <v>80</v>
      </c>
      <c r="I4893" s="608">
        <f t="shared" si="132"/>
        <v>20</v>
      </c>
    </row>
    <row r="4894" spans="1:9" ht="15" x14ac:dyDescent="0.2">
      <c r="A4894" s="302">
        <v>1126</v>
      </c>
      <c r="B4894" s="626" t="s">
        <v>10493</v>
      </c>
      <c r="D4894" s="626" t="s">
        <v>11073</v>
      </c>
      <c r="E4894" s="508" t="s">
        <v>1276</v>
      </c>
      <c r="F4894" s="508" t="s">
        <v>350</v>
      </c>
      <c r="G4894" s="626">
        <v>100</v>
      </c>
      <c r="H4894" s="608">
        <f t="shared" si="131"/>
        <v>80</v>
      </c>
      <c r="I4894" s="608">
        <f t="shared" si="132"/>
        <v>20</v>
      </c>
    </row>
    <row r="4895" spans="1:9" ht="15" x14ac:dyDescent="0.2">
      <c r="A4895" s="302">
        <v>1127</v>
      </c>
      <c r="B4895" s="626" t="s">
        <v>10494</v>
      </c>
      <c r="D4895" s="626" t="s">
        <v>11074</v>
      </c>
      <c r="E4895" s="508" t="s">
        <v>1276</v>
      </c>
      <c r="F4895" s="508" t="s">
        <v>350</v>
      </c>
      <c r="G4895" s="626">
        <v>100</v>
      </c>
      <c r="H4895" s="608">
        <f t="shared" si="131"/>
        <v>80</v>
      </c>
      <c r="I4895" s="608">
        <f t="shared" si="132"/>
        <v>20</v>
      </c>
    </row>
    <row r="4896" spans="1:9" ht="15" x14ac:dyDescent="0.2">
      <c r="A4896" s="302">
        <v>1128</v>
      </c>
      <c r="B4896" s="626" t="s">
        <v>10495</v>
      </c>
      <c r="D4896" s="626" t="s">
        <v>11075</v>
      </c>
      <c r="E4896" s="508" t="s">
        <v>1276</v>
      </c>
      <c r="F4896" s="508" t="s">
        <v>350</v>
      </c>
      <c r="G4896" s="626">
        <v>100</v>
      </c>
      <c r="H4896" s="608">
        <f t="shared" si="131"/>
        <v>80</v>
      </c>
      <c r="I4896" s="608">
        <f t="shared" si="132"/>
        <v>20</v>
      </c>
    </row>
    <row r="4897" spans="1:9" ht="15" x14ac:dyDescent="0.2">
      <c r="A4897" s="302">
        <v>1129</v>
      </c>
      <c r="B4897" s="626" t="s">
        <v>10496</v>
      </c>
      <c r="D4897" s="626" t="s">
        <v>11076</v>
      </c>
      <c r="E4897" s="508" t="s">
        <v>1276</v>
      </c>
      <c r="F4897" s="508" t="s">
        <v>350</v>
      </c>
      <c r="G4897" s="626">
        <v>100</v>
      </c>
      <c r="H4897" s="608">
        <f t="shared" si="131"/>
        <v>80</v>
      </c>
      <c r="I4897" s="608">
        <f t="shared" si="132"/>
        <v>20</v>
      </c>
    </row>
    <row r="4898" spans="1:9" ht="15" x14ac:dyDescent="0.2">
      <c r="A4898" s="302">
        <v>1130</v>
      </c>
      <c r="B4898" s="626" t="s">
        <v>10497</v>
      </c>
      <c r="D4898" s="626" t="s">
        <v>11077</v>
      </c>
      <c r="E4898" s="508" t="s">
        <v>1276</v>
      </c>
      <c r="F4898" s="508" t="s">
        <v>350</v>
      </c>
      <c r="G4898" s="626">
        <v>100</v>
      </c>
      <c r="H4898" s="608">
        <f t="shared" si="131"/>
        <v>80</v>
      </c>
      <c r="I4898" s="608">
        <f t="shared" si="132"/>
        <v>20</v>
      </c>
    </row>
    <row r="4899" spans="1:9" ht="15" x14ac:dyDescent="0.2">
      <c r="A4899" s="302">
        <v>1131</v>
      </c>
      <c r="B4899" s="626" t="s">
        <v>10498</v>
      </c>
      <c r="D4899" s="626" t="s">
        <v>3421</v>
      </c>
      <c r="E4899" s="508" t="s">
        <v>1276</v>
      </c>
      <c r="F4899" s="508" t="s">
        <v>350</v>
      </c>
      <c r="G4899" s="626">
        <v>100</v>
      </c>
      <c r="H4899" s="608">
        <f t="shared" si="131"/>
        <v>80</v>
      </c>
      <c r="I4899" s="608">
        <f t="shared" si="132"/>
        <v>20</v>
      </c>
    </row>
    <row r="4900" spans="1:9" ht="15" x14ac:dyDescent="0.2">
      <c r="A4900" s="302">
        <v>1132</v>
      </c>
      <c r="B4900" s="626" t="s">
        <v>10499</v>
      </c>
      <c r="D4900" s="626" t="s">
        <v>3417</v>
      </c>
      <c r="E4900" s="508" t="s">
        <v>1276</v>
      </c>
      <c r="F4900" s="508" t="s">
        <v>350</v>
      </c>
      <c r="G4900" s="626">
        <v>100</v>
      </c>
      <c r="H4900" s="608">
        <f t="shared" si="131"/>
        <v>80</v>
      </c>
      <c r="I4900" s="608">
        <f t="shared" si="132"/>
        <v>20</v>
      </c>
    </row>
    <row r="4901" spans="1:9" ht="15" x14ac:dyDescent="0.2">
      <c r="A4901" s="302">
        <v>1133</v>
      </c>
      <c r="B4901" s="626" t="s">
        <v>10500</v>
      </c>
      <c r="D4901" s="626" t="s">
        <v>3414</v>
      </c>
      <c r="E4901" s="508" t="s">
        <v>1276</v>
      </c>
      <c r="F4901" s="508" t="s">
        <v>350</v>
      </c>
      <c r="G4901" s="626">
        <v>100</v>
      </c>
      <c r="H4901" s="608">
        <f t="shared" si="131"/>
        <v>80</v>
      </c>
      <c r="I4901" s="608">
        <f t="shared" si="132"/>
        <v>20</v>
      </c>
    </row>
    <row r="4902" spans="1:9" ht="15" x14ac:dyDescent="0.2">
      <c r="A4902" s="302">
        <v>1134</v>
      </c>
      <c r="B4902" s="626" t="s">
        <v>9272</v>
      </c>
      <c r="D4902" s="626" t="s">
        <v>3411</v>
      </c>
      <c r="E4902" s="508" t="s">
        <v>1276</v>
      </c>
      <c r="F4902" s="508" t="s">
        <v>350</v>
      </c>
      <c r="G4902" s="626">
        <v>100</v>
      </c>
      <c r="H4902" s="608">
        <f t="shared" si="131"/>
        <v>80</v>
      </c>
      <c r="I4902" s="608">
        <f t="shared" si="132"/>
        <v>20</v>
      </c>
    </row>
    <row r="4903" spans="1:9" ht="15" x14ac:dyDescent="0.2">
      <c r="A4903" s="302">
        <v>1135</v>
      </c>
      <c r="B4903" s="626" t="s">
        <v>10501</v>
      </c>
      <c r="D4903" s="626" t="s">
        <v>3409</v>
      </c>
      <c r="E4903" s="508" t="s">
        <v>1276</v>
      </c>
      <c r="F4903" s="508" t="s">
        <v>350</v>
      </c>
      <c r="G4903" s="626">
        <v>100</v>
      </c>
      <c r="H4903" s="608">
        <f t="shared" si="131"/>
        <v>80</v>
      </c>
      <c r="I4903" s="608">
        <f t="shared" si="132"/>
        <v>20</v>
      </c>
    </row>
    <row r="4904" spans="1:9" ht="15" x14ac:dyDescent="0.2">
      <c r="A4904" s="302">
        <v>1136</v>
      </c>
      <c r="B4904" s="626" t="s">
        <v>10502</v>
      </c>
      <c r="D4904" s="626" t="s">
        <v>3406</v>
      </c>
      <c r="E4904" s="508" t="s">
        <v>1276</v>
      </c>
      <c r="F4904" s="508" t="s">
        <v>350</v>
      </c>
      <c r="G4904" s="626">
        <v>100</v>
      </c>
      <c r="H4904" s="608">
        <f t="shared" si="131"/>
        <v>80</v>
      </c>
      <c r="I4904" s="608">
        <f t="shared" si="132"/>
        <v>20</v>
      </c>
    </row>
    <row r="4905" spans="1:9" ht="21" customHeight="1" x14ac:dyDescent="0.2">
      <c r="A4905" s="302">
        <v>1137</v>
      </c>
      <c r="B4905" s="626" t="s">
        <v>1167</v>
      </c>
      <c r="C4905" s="15" t="s">
        <v>9156</v>
      </c>
      <c r="D4905" s="626" t="s">
        <v>9154</v>
      </c>
      <c r="E4905" s="508" t="s">
        <v>1276</v>
      </c>
      <c r="F4905" s="15" t="s">
        <v>9040</v>
      </c>
      <c r="G4905" s="626">
        <v>2175</v>
      </c>
      <c r="H4905" s="608">
        <f t="shared" si="131"/>
        <v>1740</v>
      </c>
      <c r="I4905" s="608">
        <f t="shared" si="132"/>
        <v>435</v>
      </c>
    </row>
    <row r="4906" spans="1:9" ht="15" x14ac:dyDescent="0.2">
      <c r="A4906" s="302">
        <v>1138</v>
      </c>
      <c r="B4906" s="626" t="s">
        <v>9155</v>
      </c>
      <c r="C4906" s="15" t="s">
        <v>678</v>
      </c>
      <c r="D4906" s="626" t="s">
        <v>1260</v>
      </c>
      <c r="E4906" s="508" t="s">
        <v>1276</v>
      </c>
      <c r="F4906" s="15" t="s">
        <v>9040</v>
      </c>
      <c r="G4906" s="626">
        <v>13625</v>
      </c>
      <c r="H4906" s="608">
        <f t="shared" si="131"/>
        <v>10900</v>
      </c>
      <c r="I4906" s="608">
        <f t="shared" si="132"/>
        <v>2725</v>
      </c>
    </row>
    <row r="4907" spans="1:9" ht="15" x14ac:dyDescent="0.2">
      <c r="A4907" s="302">
        <v>1139</v>
      </c>
      <c r="B4907" s="628" t="s">
        <v>1167</v>
      </c>
      <c r="C4907" s="15" t="s">
        <v>1249</v>
      </c>
      <c r="D4907" s="626" t="s">
        <v>1267</v>
      </c>
      <c r="E4907" s="508" t="s">
        <v>1276</v>
      </c>
      <c r="F4907" s="15" t="s">
        <v>9040</v>
      </c>
      <c r="G4907" s="626">
        <v>12500</v>
      </c>
      <c r="H4907" s="608">
        <f t="shared" si="131"/>
        <v>10000</v>
      </c>
      <c r="I4907" s="608">
        <f t="shared" si="132"/>
        <v>2500</v>
      </c>
    </row>
    <row r="4908" spans="1:9" ht="15" x14ac:dyDescent="0.2">
      <c r="A4908" s="302">
        <v>1140</v>
      </c>
      <c r="B4908" s="626" t="s">
        <v>9635</v>
      </c>
      <c r="C4908" s="15"/>
      <c r="D4908" s="626" t="s">
        <v>9665</v>
      </c>
      <c r="E4908" s="508" t="s">
        <v>1276</v>
      </c>
      <c r="F4908" s="15" t="s">
        <v>9040</v>
      </c>
      <c r="G4908" s="626">
        <v>6250</v>
      </c>
      <c r="H4908" s="608">
        <f t="shared" si="131"/>
        <v>5000</v>
      </c>
      <c r="I4908" s="608">
        <f t="shared" si="132"/>
        <v>1250</v>
      </c>
    </row>
    <row r="4909" spans="1:9" ht="15" x14ac:dyDescent="0.2">
      <c r="A4909" s="302">
        <v>1141</v>
      </c>
      <c r="B4909" s="626" t="s">
        <v>9636</v>
      </c>
      <c r="C4909" s="15"/>
      <c r="D4909" s="626" t="s">
        <v>9666</v>
      </c>
      <c r="E4909" s="508" t="s">
        <v>1276</v>
      </c>
      <c r="F4909" s="15" t="s">
        <v>9040</v>
      </c>
      <c r="G4909" s="626">
        <v>4375</v>
      </c>
      <c r="H4909" s="608">
        <f t="shared" si="131"/>
        <v>3500</v>
      </c>
      <c r="I4909" s="608">
        <f t="shared" si="132"/>
        <v>875</v>
      </c>
    </row>
    <row r="4910" spans="1:9" ht="15" x14ac:dyDescent="0.2">
      <c r="A4910" s="302">
        <v>1142</v>
      </c>
      <c r="B4910" s="626" t="s">
        <v>9637</v>
      </c>
      <c r="C4910" s="15"/>
      <c r="D4910" s="626" t="s">
        <v>9667</v>
      </c>
      <c r="E4910" s="508" t="s">
        <v>1276</v>
      </c>
      <c r="F4910" s="15" t="s">
        <v>9040</v>
      </c>
      <c r="G4910" s="626">
        <v>6250</v>
      </c>
      <c r="H4910" s="608">
        <f t="shared" si="131"/>
        <v>5000</v>
      </c>
      <c r="I4910" s="608">
        <f t="shared" si="132"/>
        <v>1250</v>
      </c>
    </row>
    <row r="4911" spans="1:9" ht="15" x14ac:dyDescent="0.2">
      <c r="A4911" s="302">
        <v>1143</v>
      </c>
      <c r="B4911" s="626" t="s">
        <v>9638</v>
      </c>
      <c r="C4911" s="15"/>
      <c r="D4911" s="626" t="s">
        <v>9668</v>
      </c>
      <c r="E4911" s="508" t="s">
        <v>1276</v>
      </c>
      <c r="F4911" s="15" t="s">
        <v>9040</v>
      </c>
      <c r="G4911" s="626">
        <v>6250</v>
      </c>
      <c r="H4911" s="608">
        <f t="shared" si="131"/>
        <v>5000</v>
      </c>
      <c r="I4911" s="608">
        <f t="shared" si="132"/>
        <v>1250</v>
      </c>
    </row>
    <row r="4912" spans="1:9" ht="15" x14ac:dyDescent="0.2">
      <c r="A4912" s="302">
        <v>1144</v>
      </c>
      <c r="B4912" s="626" t="s">
        <v>9639</v>
      </c>
      <c r="C4912" s="15"/>
      <c r="D4912" s="626" t="s">
        <v>9669</v>
      </c>
      <c r="E4912" s="508" t="s">
        <v>1276</v>
      </c>
      <c r="F4912" s="15" t="s">
        <v>9040</v>
      </c>
      <c r="G4912" s="626">
        <v>5000</v>
      </c>
      <c r="H4912" s="608">
        <f t="shared" si="131"/>
        <v>4000</v>
      </c>
      <c r="I4912" s="608">
        <f t="shared" si="132"/>
        <v>1000</v>
      </c>
    </row>
    <row r="4913" spans="1:9" ht="15" x14ac:dyDescent="0.2">
      <c r="A4913" s="302">
        <v>1145</v>
      </c>
      <c r="B4913" s="626" t="s">
        <v>9640</v>
      </c>
      <c r="C4913" s="15"/>
      <c r="D4913" s="626" t="s">
        <v>9670</v>
      </c>
      <c r="E4913" s="508" t="s">
        <v>1276</v>
      </c>
      <c r="F4913" s="15" t="s">
        <v>9040</v>
      </c>
      <c r="G4913" s="626">
        <v>6250</v>
      </c>
      <c r="H4913" s="608">
        <f t="shared" si="131"/>
        <v>5000</v>
      </c>
      <c r="I4913" s="608">
        <f t="shared" si="132"/>
        <v>1250</v>
      </c>
    </row>
    <row r="4914" spans="1:9" ht="15" x14ac:dyDescent="0.2">
      <c r="A4914" s="302">
        <v>1146</v>
      </c>
      <c r="B4914" s="626" t="s">
        <v>9641</v>
      </c>
      <c r="C4914" s="15"/>
      <c r="D4914" s="626" t="s">
        <v>9671</v>
      </c>
      <c r="E4914" s="508" t="s">
        <v>1276</v>
      </c>
      <c r="F4914" s="15" t="s">
        <v>9040</v>
      </c>
      <c r="G4914" s="626">
        <v>6250</v>
      </c>
      <c r="H4914" s="608">
        <f t="shared" si="131"/>
        <v>5000</v>
      </c>
      <c r="I4914" s="608">
        <f t="shared" si="132"/>
        <v>1250</v>
      </c>
    </row>
    <row r="4915" spans="1:9" ht="15" x14ac:dyDescent="0.2">
      <c r="A4915" s="302">
        <v>1147</v>
      </c>
      <c r="B4915" s="626" t="s">
        <v>9642</v>
      </c>
      <c r="C4915" s="15"/>
      <c r="D4915" s="626" t="s">
        <v>9536</v>
      </c>
      <c r="E4915" s="508" t="s">
        <v>1276</v>
      </c>
      <c r="F4915" s="15" t="s">
        <v>9040</v>
      </c>
      <c r="G4915" s="626">
        <v>6250</v>
      </c>
      <c r="H4915" s="608">
        <f t="shared" si="131"/>
        <v>5000</v>
      </c>
      <c r="I4915" s="608">
        <f t="shared" si="132"/>
        <v>1250</v>
      </c>
    </row>
    <row r="4916" spans="1:9" ht="15" x14ac:dyDescent="0.2">
      <c r="A4916" s="302">
        <v>1148</v>
      </c>
      <c r="B4916" s="626" t="s">
        <v>9643</v>
      </c>
      <c r="C4916" s="15"/>
      <c r="D4916" s="626" t="s">
        <v>9672</v>
      </c>
      <c r="E4916" s="508" t="s">
        <v>1276</v>
      </c>
      <c r="F4916" s="15" t="s">
        <v>9040</v>
      </c>
      <c r="G4916" s="626">
        <v>10000</v>
      </c>
      <c r="H4916" s="608">
        <f t="shared" si="131"/>
        <v>8000</v>
      </c>
      <c r="I4916" s="608">
        <f t="shared" si="132"/>
        <v>2000</v>
      </c>
    </row>
    <row r="4917" spans="1:9" ht="15" x14ac:dyDescent="0.2">
      <c r="A4917" s="302">
        <v>1149</v>
      </c>
      <c r="B4917" s="626" t="s">
        <v>9644</v>
      </c>
      <c r="C4917" s="15"/>
      <c r="D4917" s="626" t="s">
        <v>531</v>
      </c>
      <c r="E4917" s="508" t="s">
        <v>1276</v>
      </c>
      <c r="F4917" s="15" t="s">
        <v>9040</v>
      </c>
      <c r="G4917" s="626">
        <v>7500</v>
      </c>
      <c r="H4917" s="608">
        <f t="shared" si="131"/>
        <v>6000</v>
      </c>
      <c r="I4917" s="608">
        <f t="shared" si="132"/>
        <v>1500</v>
      </c>
    </row>
    <row r="4918" spans="1:9" ht="15" x14ac:dyDescent="0.2">
      <c r="A4918" s="302">
        <v>1150</v>
      </c>
      <c r="B4918" s="626" t="s">
        <v>9645</v>
      </c>
      <c r="C4918" s="15"/>
      <c r="D4918" s="626" t="s">
        <v>9673</v>
      </c>
      <c r="E4918" s="508" t="s">
        <v>1276</v>
      </c>
      <c r="F4918" s="15" t="s">
        <v>9040</v>
      </c>
      <c r="G4918" s="626">
        <v>12500</v>
      </c>
      <c r="H4918" s="608">
        <f t="shared" si="131"/>
        <v>10000</v>
      </c>
      <c r="I4918" s="608">
        <f t="shared" si="132"/>
        <v>2500</v>
      </c>
    </row>
    <row r="4919" spans="1:9" ht="15" x14ac:dyDescent="0.2">
      <c r="A4919" s="302">
        <v>1151</v>
      </c>
      <c r="B4919" s="626" t="s">
        <v>9646</v>
      </c>
      <c r="C4919" s="15"/>
      <c r="D4919" s="626" t="s">
        <v>510</v>
      </c>
      <c r="E4919" s="508" t="s">
        <v>1276</v>
      </c>
      <c r="F4919" s="15" t="s">
        <v>9040</v>
      </c>
      <c r="G4919" s="626">
        <v>12500</v>
      </c>
      <c r="H4919" s="608">
        <f t="shared" si="131"/>
        <v>10000</v>
      </c>
      <c r="I4919" s="608">
        <f t="shared" si="132"/>
        <v>2500</v>
      </c>
    </row>
    <row r="4920" spans="1:9" ht="15" x14ac:dyDescent="0.2">
      <c r="A4920" s="302">
        <v>1152</v>
      </c>
      <c r="B4920" s="626" t="s">
        <v>9647</v>
      </c>
      <c r="C4920" s="15"/>
      <c r="D4920" s="626" t="s">
        <v>543</v>
      </c>
      <c r="E4920" s="508" t="s">
        <v>1276</v>
      </c>
      <c r="F4920" s="15" t="s">
        <v>9040</v>
      </c>
      <c r="G4920" s="626">
        <v>16887.5</v>
      </c>
      <c r="H4920" s="608">
        <f t="shared" si="131"/>
        <v>13510</v>
      </c>
      <c r="I4920" s="608">
        <f t="shared" si="132"/>
        <v>3377.5</v>
      </c>
    </row>
    <row r="4921" spans="1:9" ht="15" x14ac:dyDescent="0.2">
      <c r="A4921" s="302">
        <v>1153</v>
      </c>
      <c r="B4921" s="626" t="s">
        <v>9648</v>
      </c>
      <c r="C4921" s="15"/>
      <c r="D4921" s="626" t="s">
        <v>9674</v>
      </c>
      <c r="E4921" s="508" t="s">
        <v>1276</v>
      </c>
      <c r="F4921" s="15" t="s">
        <v>9040</v>
      </c>
      <c r="G4921" s="626">
        <v>6250</v>
      </c>
      <c r="H4921" s="608">
        <f t="shared" si="131"/>
        <v>5000</v>
      </c>
      <c r="I4921" s="608">
        <f t="shared" si="132"/>
        <v>1250</v>
      </c>
    </row>
    <row r="4922" spans="1:9" ht="15" x14ac:dyDescent="0.2">
      <c r="A4922" s="302">
        <v>1154</v>
      </c>
      <c r="B4922" s="626" t="s">
        <v>9649</v>
      </c>
      <c r="C4922" s="15"/>
      <c r="D4922" s="626" t="s">
        <v>9675</v>
      </c>
      <c r="E4922" s="508" t="s">
        <v>1276</v>
      </c>
      <c r="F4922" s="15" t="s">
        <v>9040</v>
      </c>
      <c r="G4922" s="626">
        <v>7500</v>
      </c>
      <c r="H4922" s="608">
        <f t="shared" si="131"/>
        <v>6000</v>
      </c>
      <c r="I4922" s="608">
        <f t="shared" si="132"/>
        <v>1500</v>
      </c>
    </row>
    <row r="4923" spans="1:9" ht="15" x14ac:dyDescent="0.2">
      <c r="A4923" s="302">
        <v>1155</v>
      </c>
      <c r="B4923" s="626" t="s">
        <v>9650</v>
      </c>
      <c r="C4923" s="15"/>
      <c r="D4923" s="626" t="s">
        <v>9676</v>
      </c>
      <c r="E4923" s="508" t="s">
        <v>1276</v>
      </c>
      <c r="F4923" s="15" t="s">
        <v>9040</v>
      </c>
      <c r="G4923" s="626">
        <v>13125</v>
      </c>
      <c r="H4923" s="608">
        <f t="shared" si="131"/>
        <v>10500</v>
      </c>
      <c r="I4923" s="608">
        <f t="shared" si="132"/>
        <v>2625</v>
      </c>
    </row>
    <row r="4924" spans="1:9" ht="15" x14ac:dyDescent="0.2">
      <c r="A4924" s="302">
        <v>1156</v>
      </c>
      <c r="B4924" s="626" t="s">
        <v>9654</v>
      </c>
      <c r="C4924" s="15"/>
      <c r="D4924" s="626" t="s">
        <v>9678</v>
      </c>
      <c r="E4924" s="508" t="s">
        <v>1276</v>
      </c>
      <c r="F4924" s="15" t="s">
        <v>9040</v>
      </c>
      <c r="G4924" s="626">
        <v>12500</v>
      </c>
      <c r="H4924" s="608">
        <f t="shared" si="131"/>
        <v>10000</v>
      </c>
      <c r="I4924" s="608">
        <f t="shared" si="132"/>
        <v>2500</v>
      </c>
    </row>
    <row r="4925" spans="1:9" ht="15" x14ac:dyDescent="0.2">
      <c r="A4925" s="302">
        <v>1157</v>
      </c>
      <c r="B4925" s="626" t="s">
        <v>9655</v>
      </c>
      <c r="C4925" s="15"/>
      <c r="D4925" s="626" t="s">
        <v>9679</v>
      </c>
      <c r="E4925" s="508" t="s">
        <v>1276</v>
      </c>
      <c r="F4925" s="15" t="s">
        <v>9040</v>
      </c>
      <c r="G4925" s="626">
        <v>8750</v>
      </c>
      <c r="H4925" s="608">
        <f t="shared" si="131"/>
        <v>7000</v>
      </c>
      <c r="I4925" s="608">
        <f t="shared" si="132"/>
        <v>1750</v>
      </c>
    </row>
    <row r="4926" spans="1:9" ht="15" x14ac:dyDescent="0.2">
      <c r="A4926" s="302">
        <v>1158</v>
      </c>
      <c r="B4926" s="626" t="s">
        <v>9656</v>
      </c>
      <c r="C4926" s="15"/>
      <c r="D4926" s="626" t="s">
        <v>534</v>
      </c>
      <c r="E4926" s="508" t="s">
        <v>1276</v>
      </c>
      <c r="F4926" s="15" t="s">
        <v>9040</v>
      </c>
      <c r="G4926" s="626">
        <v>9375</v>
      </c>
      <c r="H4926" s="608">
        <f t="shared" si="131"/>
        <v>7500</v>
      </c>
      <c r="I4926" s="608">
        <f t="shared" si="132"/>
        <v>1875</v>
      </c>
    </row>
    <row r="4927" spans="1:9" ht="15" x14ac:dyDescent="0.2">
      <c r="A4927" s="302">
        <v>1159</v>
      </c>
      <c r="B4927" s="626" t="s">
        <v>9658</v>
      </c>
      <c r="C4927" s="15"/>
      <c r="D4927" s="626" t="s">
        <v>9681</v>
      </c>
      <c r="E4927" s="508" t="s">
        <v>1276</v>
      </c>
      <c r="F4927" s="15" t="s">
        <v>9040</v>
      </c>
      <c r="G4927" s="626">
        <v>9375</v>
      </c>
      <c r="H4927" s="608">
        <f t="shared" si="131"/>
        <v>7500</v>
      </c>
      <c r="I4927" s="608">
        <f t="shared" si="132"/>
        <v>1875</v>
      </c>
    </row>
    <row r="4928" spans="1:9" ht="15" x14ac:dyDescent="0.2">
      <c r="A4928" s="302">
        <v>1160</v>
      </c>
      <c r="B4928" s="626" t="s">
        <v>9659</v>
      </c>
      <c r="C4928" s="15"/>
      <c r="D4928" s="626" t="s">
        <v>9682</v>
      </c>
      <c r="E4928" s="508" t="s">
        <v>1276</v>
      </c>
      <c r="F4928" s="15" t="s">
        <v>9040</v>
      </c>
      <c r="G4928" s="626">
        <v>9375</v>
      </c>
      <c r="H4928" s="608">
        <f t="shared" si="131"/>
        <v>7500</v>
      </c>
      <c r="I4928" s="608">
        <f t="shared" si="132"/>
        <v>1875</v>
      </c>
    </row>
    <row r="4929" spans="1:9" ht="15" x14ac:dyDescent="0.2">
      <c r="A4929" s="302">
        <v>1161</v>
      </c>
      <c r="B4929" s="626" t="s">
        <v>9660</v>
      </c>
      <c r="C4929" s="15"/>
      <c r="D4929" s="626" t="s">
        <v>9683</v>
      </c>
      <c r="E4929" s="508" t="s">
        <v>1276</v>
      </c>
      <c r="F4929" s="15" t="s">
        <v>9040</v>
      </c>
      <c r="G4929" s="626">
        <v>9375</v>
      </c>
      <c r="H4929" s="608">
        <f t="shared" si="131"/>
        <v>7500</v>
      </c>
      <c r="I4929" s="608">
        <f t="shared" si="132"/>
        <v>1875</v>
      </c>
    </row>
    <row r="4930" spans="1:9" ht="15" x14ac:dyDescent="0.2">
      <c r="A4930" s="302">
        <v>1162</v>
      </c>
      <c r="B4930" s="626" t="s">
        <v>9661</v>
      </c>
      <c r="C4930" s="15"/>
      <c r="D4930" s="626" t="s">
        <v>9684</v>
      </c>
      <c r="E4930" s="508" t="s">
        <v>1276</v>
      </c>
      <c r="F4930" s="15" t="s">
        <v>9040</v>
      </c>
      <c r="G4930" s="626">
        <v>6250</v>
      </c>
      <c r="H4930" s="608">
        <f t="shared" si="131"/>
        <v>5000</v>
      </c>
      <c r="I4930" s="608">
        <f t="shared" si="132"/>
        <v>1250</v>
      </c>
    </row>
    <row r="4931" spans="1:9" ht="15" x14ac:dyDescent="0.2">
      <c r="A4931" s="302">
        <v>1163</v>
      </c>
      <c r="B4931" s="626" t="s">
        <v>9662</v>
      </c>
      <c r="C4931" s="15"/>
      <c r="D4931" s="626" t="s">
        <v>9685</v>
      </c>
      <c r="E4931" s="508" t="s">
        <v>1276</v>
      </c>
      <c r="F4931" s="15" t="s">
        <v>9040</v>
      </c>
      <c r="G4931" s="626">
        <v>6250</v>
      </c>
      <c r="H4931" s="608">
        <f t="shared" si="131"/>
        <v>5000</v>
      </c>
      <c r="I4931" s="608">
        <f t="shared" si="132"/>
        <v>1250</v>
      </c>
    </row>
    <row r="4932" spans="1:9" ht="15" x14ac:dyDescent="0.2">
      <c r="A4932" s="302">
        <v>1164</v>
      </c>
      <c r="B4932" s="626" t="s">
        <v>9663</v>
      </c>
      <c r="C4932" s="15"/>
      <c r="D4932" s="626" t="s">
        <v>9686</v>
      </c>
      <c r="E4932" s="508" t="s">
        <v>1276</v>
      </c>
      <c r="F4932" s="15" t="s">
        <v>9040</v>
      </c>
      <c r="G4932" s="626">
        <v>12500</v>
      </c>
      <c r="H4932" s="608">
        <f t="shared" si="131"/>
        <v>10000</v>
      </c>
      <c r="I4932" s="608">
        <f t="shared" si="132"/>
        <v>2500</v>
      </c>
    </row>
    <row r="4933" spans="1:9" ht="15" x14ac:dyDescent="0.2">
      <c r="A4933" s="302">
        <v>1165</v>
      </c>
      <c r="B4933" s="626" t="s">
        <v>9664</v>
      </c>
      <c r="C4933" s="15"/>
      <c r="D4933" s="626" t="s">
        <v>1373</v>
      </c>
      <c r="E4933" s="508" t="s">
        <v>1276</v>
      </c>
      <c r="F4933" s="15" t="s">
        <v>9040</v>
      </c>
      <c r="G4933" s="627">
        <v>8750</v>
      </c>
      <c r="H4933" s="608">
        <f t="shared" si="131"/>
        <v>7000</v>
      </c>
      <c r="I4933" s="608">
        <f t="shared" si="132"/>
        <v>1750</v>
      </c>
    </row>
    <row r="4934" spans="1:9" ht="15" x14ac:dyDescent="0.2">
      <c r="B4934" s="628"/>
      <c r="C4934" s="15"/>
      <c r="E4934" s="629"/>
      <c r="F4934" s="630"/>
      <c r="G4934" s="631">
        <f>SUM(G3769:G4933)</f>
        <v>1057600</v>
      </c>
      <c r="H4934" s="632">
        <f>SUM(H3769:H4933)</f>
        <v>846080</v>
      </c>
      <c r="I4934" s="612">
        <f>SUM(I3769:I4933)</f>
        <v>211520</v>
      </c>
    </row>
    <row r="4935" spans="1:9" x14ac:dyDescent="0.2">
      <c r="G4935" s="613">
        <f>G4934+G3768</f>
        <v>1538566.4</v>
      </c>
      <c r="H4935" s="613">
        <f>H4934+H3768</f>
        <v>1230853.1200000001</v>
      </c>
      <c r="I4935" s="613">
        <f>I4934+I3768</f>
        <v>307713.28000000003</v>
      </c>
    </row>
  </sheetData>
  <mergeCells count="2">
    <mergeCell ref="I1:J1"/>
    <mergeCell ref="I2:J2"/>
  </mergeCells>
  <dataValidations count="1">
    <dataValidation type="list" allowBlank="1" showInputMessage="1" showErrorMessage="1" sqref="F9:F198">
      <formula1>$J$8:$J$8</formula1>
    </dataValidation>
  </dataValidations>
  <printOptions gridLines="1"/>
  <pageMargins left="0.25" right="0.25" top="0.75" bottom="0.75" header="0.3" footer="0.3"/>
  <pageSetup scale="1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H45"/>
  <sheetViews>
    <sheetView view="pageBreakPreview" zoomScale="70" zoomScaleSheetLayoutView="70" workbookViewId="0">
      <selection activeCell="D27" sqref="D27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8" customWidth="1"/>
    <col min="8" max="8" width="12" customWidth="1"/>
  </cols>
  <sheetData>
    <row r="1" spans="1:8" ht="15" x14ac:dyDescent="0.3">
      <c r="A1" s="51" t="s">
        <v>368</v>
      </c>
      <c r="B1" s="54"/>
      <c r="C1" s="54"/>
      <c r="D1" s="54"/>
      <c r="E1" s="54"/>
      <c r="F1" s="54"/>
      <c r="G1" s="673" t="s">
        <v>110</v>
      </c>
      <c r="H1" s="673"/>
    </row>
    <row r="2" spans="1:8" ht="15" x14ac:dyDescent="0.3">
      <c r="A2" s="53" t="s">
        <v>141</v>
      </c>
      <c r="B2" s="54"/>
      <c r="C2" s="54"/>
      <c r="D2" s="54"/>
      <c r="E2" s="54"/>
      <c r="F2" s="54"/>
      <c r="G2" s="671" t="s">
        <v>477</v>
      </c>
      <c r="H2" s="671"/>
    </row>
    <row r="3" spans="1:8" ht="15" x14ac:dyDescent="0.3">
      <c r="A3" s="53"/>
      <c r="B3" s="53"/>
      <c r="C3" s="53"/>
      <c r="D3" s="53"/>
      <c r="E3" s="53"/>
      <c r="F3" s="53"/>
      <c r="G3" s="128"/>
      <c r="H3" s="128"/>
    </row>
    <row r="4" spans="1:8" ht="15" x14ac:dyDescent="0.3">
      <c r="A4" s="54" t="str">
        <f>'ფორმა N2'!A4</f>
        <v>ანგარიშვალდებული პირის დასახელება:</v>
      </c>
      <c r="B4" s="54"/>
      <c r="C4" s="54"/>
      <c r="D4" s="54"/>
      <c r="E4" s="54"/>
      <c r="F4" s="54"/>
      <c r="G4" s="53"/>
      <c r="H4" s="53"/>
    </row>
    <row r="5" spans="1:8" ht="15" x14ac:dyDescent="0.3">
      <c r="A5" s="296" t="s">
        <v>826</v>
      </c>
      <c r="B5" s="297"/>
      <c r="C5" s="298"/>
      <c r="D5" s="299"/>
      <c r="E5" s="57"/>
      <c r="F5" s="57"/>
      <c r="G5" s="58"/>
      <c r="H5" s="58"/>
    </row>
    <row r="6" spans="1:8" ht="15" x14ac:dyDescent="0.3">
      <c r="A6" s="296"/>
      <c r="B6" s="297"/>
      <c r="C6" s="298"/>
      <c r="D6" s="299"/>
      <c r="E6" s="297"/>
      <c r="F6" s="54"/>
      <c r="G6" s="53"/>
      <c r="H6" s="53"/>
    </row>
    <row r="7" spans="1:8" ht="15" x14ac:dyDescent="0.2">
      <c r="A7" s="127"/>
      <c r="B7" s="127"/>
      <c r="C7" s="231"/>
      <c r="D7" s="127"/>
      <c r="E7" s="127"/>
      <c r="F7" s="127"/>
      <c r="G7" s="55"/>
      <c r="H7" s="55"/>
    </row>
    <row r="8" spans="1:8" ht="45" x14ac:dyDescent="0.2">
      <c r="A8" s="65" t="s">
        <v>342</v>
      </c>
      <c r="B8" s="65" t="s">
        <v>343</v>
      </c>
      <c r="C8" s="65" t="s">
        <v>228</v>
      </c>
      <c r="D8" s="65" t="s">
        <v>346</v>
      </c>
      <c r="E8" s="65" t="s">
        <v>345</v>
      </c>
      <c r="F8" s="65" t="s">
        <v>392</v>
      </c>
      <c r="G8" s="56" t="s">
        <v>10</v>
      </c>
      <c r="H8" s="56" t="s">
        <v>9</v>
      </c>
    </row>
    <row r="9" spans="1:8" ht="30" x14ac:dyDescent="0.2">
      <c r="A9" s="543" t="s">
        <v>488</v>
      </c>
      <c r="B9" s="544" t="s">
        <v>2399</v>
      </c>
      <c r="C9" s="543" t="s">
        <v>9030</v>
      </c>
      <c r="D9" s="544" t="s">
        <v>9031</v>
      </c>
      <c r="E9" s="543" t="s">
        <v>9032</v>
      </c>
      <c r="F9" s="544" t="s">
        <v>9033</v>
      </c>
      <c r="G9" s="545">
        <v>611</v>
      </c>
      <c r="H9" s="545">
        <v>611</v>
      </c>
    </row>
    <row r="10" spans="1:8" ht="30" x14ac:dyDescent="0.2">
      <c r="A10" s="543" t="s">
        <v>488</v>
      </c>
      <c r="B10" s="544" t="s">
        <v>2399</v>
      </c>
      <c r="C10" s="543" t="s">
        <v>9030</v>
      </c>
      <c r="D10" s="544" t="s">
        <v>9031</v>
      </c>
      <c r="E10" s="546" t="s">
        <v>9032</v>
      </c>
      <c r="F10" s="544" t="s">
        <v>9034</v>
      </c>
      <c r="G10" s="545">
        <v>1573</v>
      </c>
      <c r="H10" s="545">
        <v>1573</v>
      </c>
    </row>
    <row r="11" spans="1:8" ht="30" x14ac:dyDescent="0.2">
      <c r="A11" s="543" t="s">
        <v>488</v>
      </c>
      <c r="B11" s="544" t="s">
        <v>2399</v>
      </c>
      <c r="C11" s="543" t="s">
        <v>9030</v>
      </c>
      <c r="D11" s="544" t="s">
        <v>9031</v>
      </c>
      <c r="E11" s="543" t="s">
        <v>9035</v>
      </c>
      <c r="F11" s="544" t="s">
        <v>9033</v>
      </c>
      <c r="G11" s="545">
        <v>1404</v>
      </c>
      <c r="H11" s="545">
        <v>1404</v>
      </c>
    </row>
    <row r="12" spans="1:8" ht="30" x14ac:dyDescent="0.3">
      <c r="A12" s="547" t="s">
        <v>9036</v>
      </c>
      <c r="B12" s="548" t="s">
        <v>1163</v>
      </c>
      <c r="C12" s="549" t="s">
        <v>1164</v>
      </c>
      <c r="D12" s="544" t="s">
        <v>9031</v>
      </c>
      <c r="E12" s="550" t="s">
        <v>9032</v>
      </c>
      <c r="F12" s="551" t="s">
        <v>9033</v>
      </c>
      <c r="G12" s="336">
        <v>805</v>
      </c>
      <c r="H12" s="552" t="s">
        <v>3453</v>
      </c>
    </row>
    <row r="13" spans="1:8" ht="30" x14ac:dyDescent="0.2">
      <c r="A13" s="543" t="s">
        <v>488</v>
      </c>
      <c r="B13" s="544" t="s">
        <v>2399</v>
      </c>
      <c r="C13" s="543" t="s">
        <v>9030</v>
      </c>
      <c r="D13" s="544" t="s">
        <v>9031</v>
      </c>
      <c r="E13" s="546" t="s">
        <v>9035</v>
      </c>
      <c r="F13" s="544" t="s">
        <v>9037</v>
      </c>
      <c r="G13" s="545">
        <v>2721</v>
      </c>
      <c r="H13" s="545">
        <v>2721</v>
      </c>
    </row>
    <row r="14" spans="1:8" ht="30" x14ac:dyDescent="0.2">
      <c r="A14" s="543" t="s">
        <v>488</v>
      </c>
      <c r="B14" s="544" t="s">
        <v>2399</v>
      </c>
      <c r="C14" s="543" t="s">
        <v>9030</v>
      </c>
      <c r="D14" s="544" t="s">
        <v>9031</v>
      </c>
      <c r="E14" s="546" t="s">
        <v>9032</v>
      </c>
      <c r="F14" s="544" t="s">
        <v>9038</v>
      </c>
      <c r="G14" s="545">
        <v>806</v>
      </c>
      <c r="H14" s="545">
        <v>806</v>
      </c>
    </row>
    <row r="15" spans="1:8" ht="15" x14ac:dyDescent="0.3">
      <c r="A15" s="337"/>
      <c r="B15" s="337"/>
      <c r="C15" s="73"/>
      <c r="D15" s="553"/>
      <c r="E15" s="73"/>
      <c r="F15" s="337"/>
      <c r="G15" s="336"/>
      <c r="H15" s="336"/>
    </row>
    <row r="16" spans="1:8" ht="15" x14ac:dyDescent="0.3">
      <c r="A16" s="554"/>
      <c r="B16" s="555"/>
      <c r="C16" s="555"/>
      <c r="D16" s="555"/>
      <c r="E16" s="554"/>
      <c r="F16" s="556" t="s">
        <v>341</v>
      </c>
      <c r="G16" s="571">
        <f>SUM(G9:G15)</f>
        <v>7920</v>
      </c>
      <c r="H16" s="557">
        <v>7920</v>
      </c>
    </row>
    <row r="17" spans="1:8" ht="30" x14ac:dyDescent="0.2">
      <c r="A17" s="337" t="s">
        <v>536</v>
      </c>
      <c r="B17" s="337" t="s">
        <v>1005</v>
      </c>
      <c r="C17" s="588" t="s">
        <v>537</v>
      </c>
      <c r="D17" s="73"/>
      <c r="E17" s="73"/>
      <c r="F17" s="73" t="s">
        <v>9131</v>
      </c>
      <c r="G17" s="572">
        <v>1620.25</v>
      </c>
      <c r="H17" s="572">
        <v>1620.25</v>
      </c>
    </row>
    <row r="18" spans="1:8" ht="30" x14ac:dyDescent="0.2">
      <c r="A18" s="337" t="s">
        <v>512</v>
      </c>
      <c r="B18" s="337" t="s">
        <v>5222</v>
      </c>
      <c r="C18" s="589" t="s">
        <v>9136</v>
      </c>
      <c r="D18" s="62"/>
      <c r="E18" s="73"/>
      <c r="F18" s="73" t="s">
        <v>9131</v>
      </c>
      <c r="G18" s="572">
        <v>1620.25</v>
      </c>
      <c r="H18" s="572">
        <v>1620.25</v>
      </c>
    </row>
    <row r="19" spans="1:8" ht="15" x14ac:dyDescent="0.2">
      <c r="A19" s="337" t="s">
        <v>512</v>
      </c>
      <c r="B19" s="337" t="s">
        <v>5222</v>
      </c>
      <c r="C19" s="589" t="s">
        <v>9136</v>
      </c>
      <c r="D19" s="62"/>
      <c r="E19" s="73" t="s">
        <v>9132</v>
      </c>
      <c r="F19" s="73" t="s">
        <v>9133</v>
      </c>
      <c r="G19" s="572">
        <v>4348.5</v>
      </c>
      <c r="H19" s="572">
        <v>4348.5</v>
      </c>
    </row>
    <row r="20" spans="1:8" ht="15" x14ac:dyDescent="0.2">
      <c r="A20" s="337" t="s">
        <v>536</v>
      </c>
      <c r="B20" s="337" t="s">
        <v>1005</v>
      </c>
      <c r="C20" s="588" t="s">
        <v>537</v>
      </c>
      <c r="D20" s="62"/>
      <c r="E20" s="73" t="s">
        <v>9132</v>
      </c>
      <c r="F20" s="73" t="s">
        <v>9133</v>
      </c>
      <c r="G20" s="572">
        <v>4348.5</v>
      </c>
      <c r="H20" s="572">
        <v>4348.5</v>
      </c>
    </row>
    <row r="21" spans="1:8" ht="15" x14ac:dyDescent="0.2">
      <c r="A21" s="337" t="s">
        <v>536</v>
      </c>
      <c r="B21" s="337" t="s">
        <v>1005</v>
      </c>
      <c r="C21" s="588" t="s">
        <v>537</v>
      </c>
      <c r="D21" s="62"/>
      <c r="E21" s="73" t="s">
        <v>9134</v>
      </c>
      <c r="F21" s="73">
        <v>7</v>
      </c>
      <c r="G21" s="572">
        <v>3303</v>
      </c>
      <c r="H21" s="572">
        <v>3303</v>
      </c>
    </row>
    <row r="22" spans="1:8" ht="15" x14ac:dyDescent="0.2">
      <c r="A22" s="337" t="s">
        <v>488</v>
      </c>
      <c r="B22" s="337" t="s">
        <v>1249</v>
      </c>
      <c r="C22" s="62"/>
      <c r="D22" s="62"/>
      <c r="E22" s="73" t="s">
        <v>9135</v>
      </c>
      <c r="F22" s="73"/>
      <c r="G22" s="572">
        <v>890</v>
      </c>
      <c r="H22" s="572">
        <v>890</v>
      </c>
    </row>
    <row r="23" spans="1:8" ht="30" x14ac:dyDescent="0.3">
      <c r="A23" s="547" t="s">
        <v>9036</v>
      </c>
      <c r="B23" s="548" t="s">
        <v>1163</v>
      </c>
      <c r="C23" s="549" t="s">
        <v>1164</v>
      </c>
      <c r="D23" s="544" t="s">
        <v>9031</v>
      </c>
      <c r="E23" s="550" t="s">
        <v>9032</v>
      </c>
      <c r="F23" s="551"/>
      <c r="G23" s="572">
        <f>1552-805</f>
        <v>747</v>
      </c>
      <c r="H23" s="572">
        <f>1552-805</f>
        <v>747</v>
      </c>
    </row>
    <row r="24" spans="1:8" ht="30" x14ac:dyDescent="0.2">
      <c r="A24" s="543" t="s">
        <v>488</v>
      </c>
      <c r="B24" s="544" t="s">
        <v>2399</v>
      </c>
      <c r="C24" s="543" t="s">
        <v>9030</v>
      </c>
      <c r="D24" s="544" t="s">
        <v>9031</v>
      </c>
      <c r="E24" s="546" t="s">
        <v>9032</v>
      </c>
      <c r="F24" s="544"/>
      <c r="G24" s="573">
        <f>13497-7115</f>
        <v>6382</v>
      </c>
      <c r="H24" s="573">
        <f>13497-7115</f>
        <v>6382</v>
      </c>
    </row>
    <row r="25" spans="1:8" ht="15" x14ac:dyDescent="0.2">
      <c r="A25" s="62"/>
      <c r="B25" s="62"/>
      <c r="C25" s="62"/>
      <c r="D25" s="62"/>
      <c r="E25" s="73"/>
      <c r="F25" s="73"/>
      <c r="G25" s="336"/>
      <c r="H25" s="336"/>
    </row>
    <row r="26" spans="1:8" ht="15" x14ac:dyDescent="0.2">
      <c r="A26" s="62"/>
      <c r="B26" s="62"/>
      <c r="C26" s="62"/>
      <c r="D26" s="62"/>
      <c r="E26" s="62"/>
      <c r="F26" s="62"/>
      <c r="G26" s="4"/>
      <c r="H26" s="4"/>
    </row>
    <row r="27" spans="1:8" ht="15" x14ac:dyDescent="0.2">
      <c r="A27" s="62"/>
      <c r="B27" s="62"/>
      <c r="C27" s="62"/>
      <c r="D27" s="62"/>
      <c r="E27" s="62"/>
      <c r="F27" s="62"/>
      <c r="G27" s="4"/>
      <c r="H27" s="4"/>
    </row>
    <row r="28" spans="1:8" ht="15" x14ac:dyDescent="0.2">
      <c r="A28" s="62"/>
      <c r="B28" s="62"/>
      <c r="C28" s="62"/>
      <c r="D28" s="62"/>
      <c r="E28" s="62"/>
      <c r="F28" s="62"/>
      <c r="G28" s="4"/>
      <c r="H28" s="4"/>
    </row>
    <row r="29" spans="1:8" ht="15" x14ac:dyDescent="0.2">
      <c r="A29" s="62"/>
      <c r="B29" s="62"/>
      <c r="C29" s="62"/>
      <c r="D29" s="62"/>
      <c r="E29" s="62"/>
      <c r="F29" s="62"/>
      <c r="G29" s="4"/>
      <c r="H29" s="4"/>
    </row>
    <row r="30" spans="1:8" ht="15" x14ac:dyDescent="0.2">
      <c r="A30" s="62"/>
      <c r="B30" s="62"/>
      <c r="C30" s="62"/>
      <c r="D30" s="62"/>
      <c r="E30" s="62"/>
      <c r="F30" s="62"/>
      <c r="G30" s="4"/>
      <c r="H30" s="4"/>
    </row>
    <row r="31" spans="1:8" ht="15" x14ac:dyDescent="0.2">
      <c r="A31" s="62"/>
      <c r="B31" s="62"/>
      <c r="C31" s="62"/>
      <c r="D31" s="62"/>
      <c r="E31" s="62"/>
      <c r="F31" s="62"/>
      <c r="G31" s="4"/>
      <c r="H31" s="4"/>
    </row>
    <row r="32" spans="1:8" ht="15" x14ac:dyDescent="0.2">
      <c r="A32" s="62"/>
      <c r="B32" s="62"/>
      <c r="C32" s="62"/>
      <c r="D32" s="62"/>
      <c r="E32" s="62"/>
      <c r="F32" s="62"/>
      <c r="G32" s="4"/>
      <c r="H32" s="4"/>
    </row>
    <row r="33" spans="1:8" ht="15" x14ac:dyDescent="0.3">
      <c r="A33" s="74"/>
      <c r="B33" s="74"/>
      <c r="C33" s="74"/>
      <c r="D33" s="74"/>
      <c r="E33" s="74"/>
      <c r="F33" s="74" t="s">
        <v>341</v>
      </c>
      <c r="G33" s="574">
        <f>SUM(G16:G32)</f>
        <v>31179.5</v>
      </c>
      <c r="H33" s="574">
        <f>SUM(H16:H32)</f>
        <v>31179.5</v>
      </c>
    </row>
    <row r="34" spans="1:8" ht="15" x14ac:dyDescent="0.3">
      <c r="A34" s="191"/>
      <c r="B34" s="191"/>
      <c r="C34" s="191"/>
      <c r="D34" s="191"/>
      <c r="E34" s="191"/>
      <c r="F34" s="191"/>
      <c r="G34" s="149"/>
      <c r="H34" s="149"/>
    </row>
    <row r="35" spans="1:8" ht="15" x14ac:dyDescent="0.3">
      <c r="A35" s="192" t="s">
        <v>352</v>
      </c>
      <c r="B35" s="191"/>
      <c r="C35" s="191"/>
      <c r="D35" s="191"/>
      <c r="E35" s="191"/>
      <c r="F35" s="191"/>
      <c r="G35" s="149"/>
      <c r="H35" s="149"/>
    </row>
    <row r="36" spans="1:8" ht="15" x14ac:dyDescent="0.3">
      <c r="A36" s="192" t="s">
        <v>355</v>
      </c>
      <c r="B36" s="191"/>
      <c r="C36" s="191"/>
      <c r="D36" s="191"/>
      <c r="E36" s="191"/>
      <c r="F36" s="191"/>
      <c r="G36" s="149"/>
      <c r="H36" s="149"/>
    </row>
    <row r="37" spans="1:8" ht="15" x14ac:dyDescent="0.3">
      <c r="A37" s="21" t="s">
        <v>480</v>
      </c>
      <c r="B37" s="149"/>
      <c r="C37" s="149"/>
      <c r="D37" s="149"/>
      <c r="E37" s="149"/>
      <c r="F37" s="149"/>
      <c r="G37" s="149"/>
      <c r="H37" s="149"/>
    </row>
    <row r="38" spans="1:8" ht="15" x14ac:dyDescent="0.3">
      <c r="A38" s="192"/>
      <c r="B38" s="149"/>
      <c r="C38" s="149"/>
      <c r="D38" s="149"/>
      <c r="E38" s="149"/>
      <c r="F38" s="149"/>
      <c r="G38" s="149"/>
      <c r="H38" s="149"/>
    </row>
    <row r="39" spans="1:8" x14ac:dyDescent="0.2">
      <c r="A39" s="189"/>
      <c r="B39" s="189"/>
      <c r="C39" s="189"/>
      <c r="D39" s="189"/>
      <c r="E39" s="189"/>
      <c r="F39" s="189"/>
      <c r="G39" s="189"/>
      <c r="H39" s="189"/>
    </row>
    <row r="40" spans="1:8" ht="15" x14ac:dyDescent="0.3">
      <c r="A40" s="155" t="s">
        <v>107</v>
      </c>
      <c r="B40" s="149"/>
      <c r="C40" s="149"/>
      <c r="D40" s="149"/>
      <c r="E40" s="149"/>
      <c r="F40" s="149"/>
      <c r="G40" s="149"/>
      <c r="H40" s="149"/>
    </row>
    <row r="41" spans="1:8" ht="15" x14ac:dyDescent="0.3">
      <c r="A41" s="149"/>
      <c r="B41" s="149"/>
      <c r="C41" s="149"/>
      <c r="D41" s="149"/>
      <c r="E41" s="149"/>
      <c r="F41" s="149"/>
      <c r="G41" s="149"/>
      <c r="H41" s="149"/>
    </row>
    <row r="42" spans="1:8" ht="15" x14ac:dyDescent="0.3">
      <c r="A42" s="149"/>
      <c r="B42" s="149"/>
      <c r="C42" s="149"/>
      <c r="D42" s="149"/>
      <c r="E42" s="149"/>
      <c r="F42" s="149"/>
      <c r="G42" s="149"/>
      <c r="H42" s="156"/>
    </row>
    <row r="43" spans="1:8" ht="15" x14ac:dyDescent="0.3">
      <c r="A43" s="155"/>
      <c r="B43" s="155" t="s">
        <v>272</v>
      </c>
      <c r="C43" s="155"/>
      <c r="D43" s="155"/>
      <c r="E43" s="155"/>
      <c r="F43" s="155"/>
      <c r="G43" s="149"/>
      <c r="H43" s="156"/>
    </row>
    <row r="44" spans="1:8" ht="15" x14ac:dyDescent="0.3">
      <c r="A44" s="149"/>
      <c r="B44" s="149" t="s">
        <v>271</v>
      </c>
      <c r="C44" s="149"/>
      <c r="D44" s="149"/>
      <c r="E44" s="149"/>
      <c r="F44" s="149"/>
      <c r="G44" s="149"/>
      <c r="H44" s="156"/>
    </row>
    <row r="45" spans="1:8" x14ac:dyDescent="0.2">
      <c r="A45" s="157"/>
      <c r="B45" s="157" t="s">
        <v>140</v>
      </c>
      <c r="C45" s="157"/>
      <c r="D45" s="157"/>
      <c r="E45" s="157"/>
      <c r="F45" s="157"/>
      <c r="G45" s="150"/>
      <c r="H45" s="150"/>
    </row>
  </sheetData>
  <mergeCells count="2">
    <mergeCell ref="G1:H1"/>
    <mergeCell ref="G2:H2"/>
  </mergeCells>
  <printOptions gridLines="1"/>
  <pageMargins left="0.25" right="0.25" top="0.75" bottom="0.75" header="0.3" footer="0.3"/>
  <pageSetup scale="6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view="pageBreakPreview" zoomScale="70" zoomScaleSheetLayoutView="70" workbookViewId="0">
      <selection activeCell="H20" sqref="H20"/>
    </sheetView>
  </sheetViews>
  <sheetFormatPr defaultRowHeight="12.75" x14ac:dyDescent="0.2"/>
  <cols>
    <col min="1" max="1" width="5.42578125" style="150" customWidth="1"/>
    <col min="2" max="2" width="13.140625" style="150" customWidth="1"/>
    <col min="3" max="3" width="15.140625" style="150" customWidth="1"/>
    <col min="4" max="4" width="18" style="150" customWidth="1"/>
    <col min="5" max="5" width="20.5703125" style="150" customWidth="1"/>
    <col min="6" max="6" width="21.28515625" style="150" customWidth="1"/>
    <col min="7" max="7" width="15.140625" style="150" customWidth="1"/>
    <col min="8" max="8" width="15.5703125" style="150" customWidth="1"/>
    <col min="9" max="9" width="13.42578125" style="150" customWidth="1"/>
    <col min="10" max="10" width="0" style="150" hidden="1" customWidth="1"/>
    <col min="11" max="16384" width="9.140625" style="150"/>
  </cols>
  <sheetData>
    <row r="1" spans="1:10" ht="15" x14ac:dyDescent="0.3">
      <c r="A1" s="51" t="s">
        <v>465</v>
      </c>
      <c r="B1" s="51"/>
      <c r="C1" s="54"/>
      <c r="D1" s="54"/>
      <c r="E1" s="54"/>
      <c r="F1" s="54"/>
      <c r="G1" s="673" t="s">
        <v>110</v>
      </c>
      <c r="H1" s="673"/>
    </row>
    <row r="2" spans="1:10" ht="15" x14ac:dyDescent="0.3">
      <c r="A2" s="53" t="s">
        <v>141</v>
      </c>
      <c r="B2" s="51"/>
      <c r="C2" s="54"/>
      <c r="D2" s="54"/>
      <c r="E2" s="54"/>
      <c r="F2" s="54"/>
      <c r="G2" s="671" t="s">
        <v>477</v>
      </c>
      <c r="H2" s="671"/>
    </row>
    <row r="3" spans="1:10" ht="15" x14ac:dyDescent="0.3">
      <c r="A3" s="53"/>
      <c r="B3" s="53"/>
      <c r="C3" s="53"/>
      <c r="D3" s="53"/>
      <c r="E3" s="53"/>
      <c r="F3" s="53"/>
      <c r="G3" s="183"/>
      <c r="H3" s="183"/>
    </row>
    <row r="4" spans="1:10" ht="15" x14ac:dyDescent="0.3">
      <c r="A4" s="54" t="str">
        <f>'ფორმა N2'!A4</f>
        <v>ანგარიშვალდებული პირის დასახელება:</v>
      </c>
      <c r="B4" s="54"/>
      <c r="C4" s="54"/>
      <c r="D4" s="54"/>
      <c r="E4" s="54"/>
      <c r="F4" s="54"/>
      <c r="G4" s="53"/>
      <c r="H4" s="53"/>
    </row>
    <row r="5" spans="1:10" ht="15" x14ac:dyDescent="0.3">
      <c r="A5" s="296" t="s">
        <v>826</v>
      </c>
      <c r="B5" s="297"/>
      <c r="C5" s="298"/>
      <c r="D5" s="299"/>
      <c r="E5" s="57"/>
      <c r="F5" s="57"/>
      <c r="G5" s="58"/>
      <c r="H5" s="58"/>
    </row>
    <row r="6" spans="1:10" ht="15" x14ac:dyDescent="0.3">
      <c r="A6" s="296"/>
      <c r="B6" s="297"/>
      <c r="C6" s="298"/>
      <c r="D6" s="299"/>
      <c r="E6" s="297"/>
      <c r="F6" s="54"/>
      <c r="G6" s="53"/>
      <c r="H6" s="53"/>
    </row>
    <row r="7" spans="1:10" ht="15" x14ac:dyDescent="0.2">
      <c r="A7" s="182"/>
      <c r="B7" s="182"/>
      <c r="C7" s="182"/>
      <c r="D7" s="185"/>
      <c r="E7" s="182"/>
      <c r="F7" s="182"/>
      <c r="G7" s="55"/>
      <c r="H7" s="55"/>
    </row>
    <row r="8" spans="1:10" ht="30" x14ac:dyDescent="0.2">
      <c r="A8" s="65" t="s">
        <v>64</v>
      </c>
      <c r="B8" s="65" t="s">
        <v>342</v>
      </c>
      <c r="C8" s="65" t="s">
        <v>343</v>
      </c>
      <c r="D8" s="65" t="s">
        <v>228</v>
      </c>
      <c r="E8" s="65" t="s">
        <v>351</v>
      </c>
      <c r="F8" s="65" t="s">
        <v>344</v>
      </c>
      <c r="G8" s="56" t="s">
        <v>10</v>
      </c>
      <c r="H8" s="56" t="s">
        <v>9</v>
      </c>
      <c r="J8" s="193" t="s">
        <v>350</v>
      </c>
    </row>
    <row r="9" spans="1:10" ht="15" x14ac:dyDescent="0.2">
      <c r="A9" s="73">
        <v>1</v>
      </c>
      <c r="B9" s="73" t="s">
        <v>488</v>
      </c>
      <c r="C9" s="73" t="s">
        <v>9039</v>
      </c>
      <c r="D9" s="73">
        <v>59002007441</v>
      </c>
      <c r="E9" s="73" t="s">
        <v>9040</v>
      </c>
      <c r="F9" s="73" t="s">
        <v>9041</v>
      </c>
      <c r="G9" s="336">
        <v>6250</v>
      </c>
      <c r="H9" s="336">
        <v>5000</v>
      </c>
      <c r="J9" s="193" t="s">
        <v>0</v>
      </c>
    </row>
    <row r="10" spans="1:10" ht="15" x14ac:dyDescent="0.2">
      <c r="A10" s="73">
        <v>2</v>
      </c>
      <c r="B10" s="73" t="s">
        <v>1167</v>
      </c>
      <c r="C10" s="73" t="s">
        <v>1249</v>
      </c>
      <c r="D10" s="73" t="s">
        <v>9042</v>
      </c>
      <c r="E10" s="73" t="s">
        <v>9040</v>
      </c>
      <c r="F10" s="73" t="s">
        <v>9041</v>
      </c>
      <c r="G10" s="336">
        <v>2500</v>
      </c>
      <c r="H10" s="336">
        <v>2000</v>
      </c>
    </row>
    <row r="11" spans="1:10" ht="30" x14ac:dyDescent="0.2">
      <c r="A11" s="73">
        <v>3</v>
      </c>
      <c r="B11" s="73" t="s">
        <v>541</v>
      </c>
      <c r="C11" s="73" t="s">
        <v>7986</v>
      </c>
      <c r="D11" s="73">
        <v>49001001991</v>
      </c>
      <c r="E11" s="73" t="s">
        <v>9043</v>
      </c>
      <c r="F11" s="73" t="s">
        <v>9041</v>
      </c>
      <c r="G11" s="336">
        <v>1250</v>
      </c>
      <c r="H11" s="336">
        <v>1000</v>
      </c>
    </row>
    <row r="12" spans="1:10" ht="15" x14ac:dyDescent="0.2">
      <c r="A12" s="73">
        <v>4</v>
      </c>
      <c r="B12" s="73" t="s">
        <v>504</v>
      </c>
      <c r="C12" s="73" t="s">
        <v>9044</v>
      </c>
      <c r="D12" s="73" t="s">
        <v>9045</v>
      </c>
      <c r="E12" s="73" t="s">
        <v>9040</v>
      </c>
      <c r="F12" s="73" t="s">
        <v>9041</v>
      </c>
      <c r="G12" s="336">
        <v>1250</v>
      </c>
      <c r="H12" s="336">
        <v>1000</v>
      </c>
    </row>
    <row r="13" spans="1:10" ht="15" x14ac:dyDescent="0.2">
      <c r="A13" s="73">
        <v>5</v>
      </c>
      <c r="B13" s="73" t="s">
        <v>1167</v>
      </c>
      <c r="C13" s="73" t="s">
        <v>1168</v>
      </c>
      <c r="D13" s="73" t="s">
        <v>1169</v>
      </c>
      <c r="E13" s="73" t="s">
        <v>9040</v>
      </c>
      <c r="F13" s="73" t="s">
        <v>9046</v>
      </c>
      <c r="G13" s="336">
        <v>12500</v>
      </c>
      <c r="H13" s="336">
        <v>10000</v>
      </c>
    </row>
    <row r="14" spans="1:10" ht="15" x14ac:dyDescent="0.2">
      <c r="A14" s="73">
        <v>6</v>
      </c>
      <c r="B14" s="73" t="s">
        <v>9047</v>
      </c>
      <c r="C14" s="73" t="s">
        <v>1179</v>
      </c>
      <c r="D14" s="73" t="s">
        <v>1180</v>
      </c>
      <c r="E14" s="73" t="s">
        <v>9040</v>
      </c>
      <c r="F14" s="73" t="s">
        <v>9046</v>
      </c>
      <c r="G14" s="336">
        <v>12500</v>
      </c>
      <c r="H14" s="336">
        <v>10000</v>
      </c>
    </row>
    <row r="15" spans="1:10" ht="15" x14ac:dyDescent="0.2">
      <c r="A15" s="73">
        <v>7</v>
      </c>
      <c r="B15" s="73" t="s">
        <v>1167</v>
      </c>
      <c r="C15" s="73" t="s">
        <v>1249</v>
      </c>
      <c r="D15" s="73" t="s">
        <v>9042</v>
      </c>
      <c r="E15" s="73" t="s">
        <v>9040</v>
      </c>
      <c r="F15" s="73" t="s">
        <v>9046</v>
      </c>
      <c r="G15" s="336">
        <v>2500</v>
      </c>
      <c r="H15" s="336">
        <v>2000</v>
      </c>
    </row>
    <row r="16" spans="1:10" ht="15" x14ac:dyDescent="0.2">
      <c r="A16" s="73">
        <v>8</v>
      </c>
      <c r="B16" s="73" t="s">
        <v>515</v>
      </c>
      <c r="C16" s="73" t="s">
        <v>1249</v>
      </c>
      <c r="D16" s="549" t="s">
        <v>1250</v>
      </c>
      <c r="E16" s="73" t="s">
        <v>9040</v>
      </c>
      <c r="F16" s="73" t="s">
        <v>9046</v>
      </c>
      <c r="G16" s="336">
        <v>2750</v>
      </c>
      <c r="H16" s="336">
        <v>2200</v>
      </c>
    </row>
    <row r="17" spans="1:9" ht="15" x14ac:dyDescent="0.2">
      <c r="A17" s="73">
        <v>9</v>
      </c>
      <c r="B17" s="337" t="s">
        <v>495</v>
      </c>
      <c r="C17" s="337" t="s">
        <v>1172</v>
      </c>
      <c r="D17" s="73" t="s">
        <v>1173</v>
      </c>
      <c r="E17" s="73" t="s">
        <v>9040</v>
      </c>
      <c r="F17" s="73" t="s">
        <v>9048</v>
      </c>
      <c r="G17" s="336">
        <v>4252</v>
      </c>
      <c r="H17" s="336">
        <v>3402</v>
      </c>
    </row>
    <row r="18" spans="1:9" ht="30" x14ac:dyDescent="0.2">
      <c r="A18" s="73">
        <v>10</v>
      </c>
      <c r="B18" s="73" t="s">
        <v>1183</v>
      </c>
      <c r="C18" s="73" t="s">
        <v>1184</v>
      </c>
      <c r="D18" s="73" t="s">
        <v>1185</v>
      </c>
      <c r="E18" s="73" t="s">
        <v>9040</v>
      </c>
      <c r="F18" s="73" t="s">
        <v>9048</v>
      </c>
      <c r="G18" s="336">
        <v>496</v>
      </c>
      <c r="H18" s="336">
        <v>397</v>
      </c>
    </row>
    <row r="19" spans="1:9" ht="15" x14ac:dyDescent="0.2">
      <c r="A19" s="73">
        <v>11</v>
      </c>
      <c r="B19" s="73" t="s">
        <v>544</v>
      </c>
      <c r="C19" s="73" t="s">
        <v>1071</v>
      </c>
      <c r="D19" s="73">
        <v>6003004347</v>
      </c>
      <c r="E19" s="73" t="s">
        <v>9040</v>
      </c>
      <c r="F19" s="73" t="s">
        <v>9048</v>
      </c>
      <c r="G19" s="336">
        <v>505</v>
      </c>
      <c r="H19" s="336">
        <v>404</v>
      </c>
    </row>
    <row r="20" spans="1:9" ht="15" x14ac:dyDescent="0.3">
      <c r="A20" s="73"/>
      <c r="B20" s="558"/>
      <c r="C20" s="558"/>
      <c r="D20" s="558"/>
      <c r="E20" s="558"/>
      <c r="F20" s="558" t="s">
        <v>349</v>
      </c>
      <c r="G20" s="61">
        <f>SUM(G9:G19)</f>
        <v>46753</v>
      </c>
      <c r="H20" s="61">
        <f>SUM(H9:H19)</f>
        <v>37403</v>
      </c>
    </row>
    <row r="21" spans="1:9" ht="15" x14ac:dyDescent="0.3">
      <c r="A21" s="191"/>
      <c r="B21" s="191"/>
      <c r="C21" s="191"/>
      <c r="D21" s="191"/>
      <c r="E21" s="191"/>
      <c r="F21" s="191"/>
      <c r="G21" s="191"/>
      <c r="H21" s="149"/>
      <c r="I21" s="149"/>
    </row>
    <row r="22" spans="1:9" ht="15" x14ac:dyDescent="0.3">
      <c r="A22" s="192" t="s">
        <v>401</v>
      </c>
      <c r="B22" s="192"/>
      <c r="C22" s="191"/>
      <c r="D22" s="191"/>
      <c r="E22" s="191"/>
      <c r="F22" s="191"/>
      <c r="G22" s="191"/>
      <c r="H22" s="149"/>
      <c r="I22" s="149"/>
    </row>
    <row r="23" spans="1:9" ht="15" x14ac:dyDescent="0.3">
      <c r="A23" s="192" t="s">
        <v>348</v>
      </c>
      <c r="B23" s="192"/>
      <c r="C23" s="191"/>
      <c r="D23" s="191"/>
      <c r="E23" s="191"/>
      <c r="F23" s="191"/>
      <c r="G23" s="191"/>
      <c r="H23" s="149"/>
      <c r="I23" s="149"/>
    </row>
    <row r="24" spans="1:9" ht="15" x14ac:dyDescent="0.3">
      <c r="A24" s="192"/>
      <c r="B24" s="192"/>
      <c r="C24" s="149"/>
      <c r="D24" s="149"/>
      <c r="E24" s="149"/>
      <c r="F24" s="149"/>
      <c r="G24" s="149"/>
      <c r="H24" s="149"/>
      <c r="I24" s="149"/>
    </row>
    <row r="25" spans="1:9" ht="15" x14ac:dyDescent="0.3">
      <c r="A25" s="192"/>
      <c r="B25" s="192"/>
      <c r="C25" s="149"/>
      <c r="D25" s="149"/>
      <c r="E25" s="149"/>
      <c r="F25" s="149"/>
      <c r="G25" s="149"/>
      <c r="H25" s="149"/>
      <c r="I25" s="149"/>
    </row>
    <row r="26" spans="1:9" x14ac:dyDescent="0.2">
      <c r="A26" s="189"/>
      <c r="B26" s="189"/>
      <c r="C26" s="189"/>
      <c r="D26" s="189"/>
      <c r="E26" s="189"/>
      <c r="F26" s="189"/>
      <c r="G26" s="189"/>
      <c r="H26" s="189"/>
      <c r="I26" s="189"/>
    </row>
    <row r="27" spans="1:9" ht="15" x14ac:dyDescent="0.3">
      <c r="A27" s="155" t="s">
        <v>107</v>
      </c>
      <c r="B27" s="155"/>
      <c r="C27" s="149"/>
      <c r="D27" s="149"/>
      <c r="E27" s="149"/>
      <c r="F27" s="149"/>
      <c r="G27" s="149"/>
      <c r="H27" s="149"/>
      <c r="I27" s="149"/>
    </row>
    <row r="28" spans="1:9" ht="15" x14ac:dyDescent="0.3">
      <c r="A28" s="149"/>
      <c r="B28" s="149"/>
      <c r="C28" s="149"/>
      <c r="D28" s="149"/>
      <c r="E28" s="149"/>
      <c r="F28" s="149"/>
      <c r="G28" s="149"/>
      <c r="H28" s="149"/>
      <c r="I28" s="149"/>
    </row>
    <row r="29" spans="1:9" ht="15" x14ac:dyDescent="0.3">
      <c r="A29" s="149"/>
      <c r="B29" s="149"/>
      <c r="C29" s="149"/>
      <c r="D29" s="149"/>
      <c r="E29" s="149"/>
      <c r="F29" s="149"/>
      <c r="G29" s="149"/>
      <c r="H29" s="149"/>
      <c r="I29" s="156"/>
    </row>
    <row r="30" spans="1:9" ht="15" x14ac:dyDescent="0.3">
      <c r="A30" s="155"/>
      <c r="B30" s="155"/>
      <c r="C30" s="155" t="s">
        <v>434</v>
      </c>
      <c r="D30" s="155"/>
      <c r="E30" s="191"/>
      <c r="F30" s="155"/>
      <c r="G30" s="155"/>
      <c r="H30" s="149"/>
      <c r="I30" s="156"/>
    </row>
    <row r="31" spans="1:9" ht="15" x14ac:dyDescent="0.3">
      <c r="A31" s="149"/>
      <c r="B31" s="149"/>
      <c r="C31" s="149" t="s">
        <v>271</v>
      </c>
      <c r="D31" s="149"/>
      <c r="E31" s="149"/>
      <c r="F31" s="149"/>
      <c r="G31" s="149"/>
      <c r="H31" s="149"/>
      <c r="I31" s="156"/>
    </row>
    <row r="32" spans="1:9" x14ac:dyDescent="0.2">
      <c r="A32" s="157"/>
      <c r="B32" s="157"/>
      <c r="C32" s="157" t="s">
        <v>140</v>
      </c>
      <c r="D32" s="157"/>
      <c r="E32" s="157"/>
      <c r="F32" s="157"/>
      <c r="G32" s="15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96"/>
  <sheetViews>
    <sheetView showGridLines="0" view="pageBreakPreview" topLeftCell="A37" zoomScale="70" zoomScaleSheetLayoutView="70" workbookViewId="0">
      <selection activeCell="D42" sqref="D4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51" t="s">
        <v>304</v>
      </c>
      <c r="B1" s="89"/>
      <c r="C1" s="673" t="s">
        <v>110</v>
      </c>
      <c r="D1" s="673"/>
      <c r="E1" s="118"/>
    </row>
    <row r="2" spans="1:12" x14ac:dyDescent="0.3">
      <c r="A2" s="53" t="s">
        <v>141</v>
      </c>
      <c r="B2" s="89"/>
      <c r="C2" s="671" t="s">
        <v>477</v>
      </c>
      <c r="D2" s="672"/>
      <c r="E2" s="118"/>
    </row>
    <row r="3" spans="1:12" x14ac:dyDescent="0.3">
      <c r="A3" s="53"/>
      <c r="B3" s="89"/>
      <c r="C3" s="52"/>
      <c r="D3" s="52"/>
      <c r="E3" s="118"/>
    </row>
    <row r="4" spans="1:12" s="2" customFormat="1" x14ac:dyDescent="0.3">
      <c r="A4" s="54" t="str">
        <f>'ფორმა N2'!A4</f>
        <v>ანგარიშვალდებული პირის დასახელება:</v>
      </c>
      <c r="B4" s="54"/>
      <c r="C4" s="53"/>
      <c r="D4" s="53"/>
      <c r="E4" s="83"/>
      <c r="L4" s="21"/>
    </row>
    <row r="5" spans="1:12" s="2" customFormat="1" x14ac:dyDescent="0.3">
      <c r="A5" s="296" t="s">
        <v>826</v>
      </c>
      <c r="B5" s="297"/>
      <c r="C5" s="298"/>
      <c r="D5" s="299"/>
      <c r="E5" s="297"/>
    </row>
    <row r="6" spans="1:12" s="2" customFormat="1" x14ac:dyDescent="0.3">
      <c r="A6" s="54"/>
      <c r="B6" s="54"/>
      <c r="C6" s="53"/>
      <c r="D6" s="53"/>
      <c r="E6" s="83"/>
    </row>
    <row r="7" spans="1:12" s="6" customFormat="1" x14ac:dyDescent="0.3">
      <c r="A7" s="75"/>
      <c r="B7" s="75"/>
      <c r="C7" s="55"/>
      <c r="D7" s="55"/>
      <c r="E7" s="119"/>
    </row>
    <row r="8" spans="1:12" s="6" customFormat="1" ht="30" x14ac:dyDescent="0.3">
      <c r="A8" s="81" t="s">
        <v>64</v>
      </c>
      <c r="B8" s="56" t="s">
        <v>11</v>
      </c>
      <c r="C8" s="467" t="s">
        <v>10</v>
      </c>
      <c r="D8" s="467" t="s">
        <v>9</v>
      </c>
      <c r="E8" s="119"/>
    </row>
    <row r="9" spans="1:12" s="9" customFormat="1" ht="18" x14ac:dyDescent="0.2">
      <c r="A9" s="13">
        <v>1</v>
      </c>
      <c r="B9" s="13" t="s">
        <v>57</v>
      </c>
      <c r="C9" s="468" t="s">
        <v>1130</v>
      </c>
      <c r="D9" s="468" t="s">
        <v>1131</v>
      </c>
      <c r="E9" s="120"/>
    </row>
    <row r="10" spans="1:12" s="9" customFormat="1" ht="18" x14ac:dyDescent="0.2">
      <c r="A10" s="14">
        <v>1.1000000000000001</v>
      </c>
      <c r="B10" s="14" t="s">
        <v>58</v>
      </c>
      <c r="C10" s="469" t="s">
        <v>1132</v>
      </c>
      <c r="D10" s="469" t="s">
        <v>1132</v>
      </c>
      <c r="E10" s="120"/>
    </row>
    <row r="11" spans="1:12" s="9" customFormat="1" ht="16.5" customHeight="1" x14ac:dyDescent="0.2">
      <c r="A11" s="16" t="s">
        <v>30</v>
      </c>
      <c r="B11" s="16" t="s">
        <v>59</v>
      </c>
      <c r="C11" s="470" t="s">
        <v>1133</v>
      </c>
      <c r="D11" s="471" t="s">
        <v>1133</v>
      </c>
      <c r="E11" s="120"/>
    </row>
    <row r="12" spans="1:12" ht="16.5" customHeight="1" x14ac:dyDescent="0.3">
      <c r="A12" s="16" t="s">
        <v>31</v>
      </c>
      <c r="B12" s="16" t="s">
        <v>0</v>
      </c>
      <c r="C12" s="470" t="s">
        <v>1134</v>
      </c>
      <c r="D12" s="471" t="s">
        <v>1134</v>
      </c>
      <c r="E12" s="118"/>
    </row>
    <row r="13" spans="1:12" x14ac:dyDescent="0.3">
      <c r="A13" s="14">
        <v>1.2</v>
      </c>
      <c r="B13" s="14" t="s">
        <v>60</v>
      </c>
      <c r="C13" s="469"/>
      <c r="D13" s="469"/>
      <c r="E13" s="118"/>
    </row>
    <row r="14" spans="1:12" x14ac:dyDescent="0.3">
      <c r="A14" s="16" t="s">
        <v>32</v>
      </c>
      <c r="B14" s="16" t="s">
        <v>1</v>
      </c>
      <c r="C14" s="472">
        <f>SUM(C15:C16)</f>
        <v>0</v>
      </c>
      <c r="D14" s="472">
        <f>SUM(D15:D16)</f>
        <v>0</v>
      </c>
      <c r="E14" s="118"/>
    </row>
    <row r="15" spans="1:12" ht="17.25" customHeight="1" x14ac:dyDescent="0.3">
      <c r="A15" s="17" t="s">
        <v>98</v>
      </c>
      <c r="B15" s="17" t="s">
        <v>61</v>
      </c>
      <c r="C15" s="473"/>
      <c r="D15" s="474"/>
      <c r="E15" s="118"/>
    </row>
    <row r="16" spans="1:12" ht="17.25" customHeight="1" x14ac:dyDescent="0.3">
      <c r="A16" s="17" t="s">
        <v>99</v>
      </c>
      <c r="B16" s="17" t="s">
        <v>62</v>
      </c>
      <c r="C16" s="473"/>
      <c r="D16" s="474"/>
      <c r="E16" s="118"/>
    </row>
    <row r="17" spans="1:5" x14ac:dyDescent="0.3">
      <c r="A17" s="16" t="s">
        <v>33</v>
      </c>
      <c r="B17" s="16" t="s">
        <v>2</v>
      </c>
      <c r="C17" s="472"/>
      <c r="D17" s="472"/>
      <c r="E17" s="118"/>
    </row>
    <row r="18" spans="1:5" ht="30" x14ac:dyDescent="0.3">
      <c r="A18" s="17" t="s">
        <v>12</v>
      </c>
      <c r="B18" s="17" t="s">
        <v>251</v>
      </c>
      <c r="C18" s="475" t="s">
        <v>579</v>
      </c>
      <c r="D18" s="475" t="s">
        <v>579</v>
      </c>
      <c r="E18" s="118"/>
    </row>
    <row r="19" spans="1:5" x14ac:dyDescent="0.3">
      <c r="A19" s="17" t="s">
        <v>13</v>
      </c>
      <c r="B19" s="17" t="s">
        <v>14</v>
      </c>
      <c r="C19" s="476"/>
      <c r="D19" s="475"/>
      <c r="E19" s="118"/>
    </row>
    <row r="20" spans="1:5" ht="30" x14ac:dyDescent="0.3">
      <c r="A20" s="17" t="s">
        <v>283</v>
      </c>
      <c r="B20" s="17" t="s">
        <v>22</v>
      </c>
      <c r="C20" s="476"/>
      <c r="D20" s="475"/>
      <c r="E20" s="118"/>
    </row>
    <row r="21" spans="1:5" x14ac:dyDescent="0.3">
      <c r="A21" s="17" t="s">
        <v>284</v>
      </c>
      <c r="B21" s="17" t="s">
        <v>15</v>
      </c>
      <c r="C21" s="476" t="s">
        <v>1135</v>
      </c>
      <c r="D21" s="475" t="s">
        <v>1135</v>
      </c>
      <c r="E21" s="118"/>
    </row>
    <row r="22" spans="1:5" x14ac:dyDescent="0.3">
      <c r="A22" s="17" t="s">
        <v>285</v>
      </c>
      <c r="B22" s="17" t="s">
        <v>16</v>
      </c>
      <c r="C22" s="476"/>
      <c r="D22" s="475"/>
      <c r="E22" s="118"/>
    </row>
    <row r="23" spans="1:5" x14ac:dyDescent="0.3">
      <c r="A23" s="17" t="s">
        <v>286</v>
      </c>
      <c r="B23" s="17" t="s">
        <v>17</v>
      </c>
      <c r="C23" s="477">
        <f>SUM(C24:C27)</f>
        <v>0</v>
      </c>
      <c r="D23" s="477">
        <f>SUM(D24:D27)</f>
        <v>0</v>
      </c>
      <c r="E23" s="118"/>
    </row>
    <row r="24" spans="1:5" ht="16.5" customHeight="1" x14ac:dyDescent="0.3">
      <c r="A24" s="18" t="s">
        <v>287</v>
      </c>
      <c r="B24" s="18" t="s">
        <v>18</v>
      </c>
      <c r="C24" s="476" t="s">
        <v>1136</v>
      </c>
      <c r="D24" s="475" t="s">
        <v>1136</v>
      </c>
      <c r="E24" s="118"/>
    </row>
    <row r="25" spans="1:5" ht="16.5" customHeight="1" x14ac:dyDescent="0.3">
      <c r="A25" s="18" t="s">
        <v>288</v>
      </c>
      <c r="B25" s="18" t="s">
        <v>19</v>
      </c>
      <c r="C25" s="476" t="s">
        <v>1137</v>
      </c>
      <c r="D25" s="475" t="s">
        <v>1137</v>
      </c>
      <c r="E25" s="118"/>
    </row>
    <row r="26" spans="1:5" ht="16.5" customHeight="1" x14ac:dyDescent="0.3">
      <c r="A26" s="18" t="s">
        <v>289</v>
      </c>
      <c r="B26" s="18" t="s">
        <v>20</v>
      </c>
      <c r="C26" s="476" t="s">
        <v>1138</v>
      </c>
      <c r="D26" s="475" t="s">
        <v>1138</v>
      </c>
      <c r="E26" s="118"/>
    </row>
    <row r="27" spans="1:5" ht="16.5" customHeight="1" x14ac:dyDescent="0.3">
      <c r="A27" s="18" t="s">
        <v>290</v>
      </c>
      <c r="B27" s="18" t="s">
        <v>23</v>
      </c>
      <c r="C27" s="476" t="s">
        <v>1139</v>
      </c>
      <c r="D27" s="475" t="s">
        <v>1139</v>
      </c>
      <c r="E27" s="118"/>
    </row>
    <row r="28" spans="1:5" x14ac:dyDescent="0.3">
      <c r="A28" s="17" t="s">
        <v>291</v>
      </c>
      <c r="B28" s="17" t="s">
        <v>21</v>
      </c>
      <c r="C28" s="476"/>
      <c r="D28" s="475"/>
      <c r="E28" s="118"/>
    </row>
    <row r="29" spans="1:5" x14ac:dyDescent="0.3">
      <c r="A29" s="16" t="s">
        <v>34</v>
      </c>
      <c r="B29" s="16" t="s">
        <v>3</v>
      </c>
      <c r="C29" s="470" t="s">
        <v>1140</v>
      </c>
      <c r="D29" s="471" t="s">
        <v>1140</v>
      </c>
      <c r="E29" s="118"/>
    </row>
    <row r="30" spans="1:5" x14ac:dyDescent="0.3">
      <c r="A30" s="16" t="s">
        <v>35</v>
      </c>
      <c r="B30" s="16" t="s">
        <v>4</v>
      </c>
      <c r="C30" s="470"/>
      <c r="D30" s="471"/>
      <c r="E30" s="118"/>
    </row>
    <row r="31" spans="1:5" x14ac:dyDescent="0.3">
      <c r="A31" s="16" t="s">
        <v>36</v>
      </c>
      <c r="B31" s="16" t="s">
        <v>5</v>
      </c>
      <c r="C31" s="470"/>
      <c r="D31" s="471"/>
      <c r="E31" s="118"/>
    </row>
    <row r="32" spans="1:5" ht="30" x14ac:dyDescent="0.3">
      <c r="A32" s="16" t="s">
        <v>37</v>
      </c>
      <c r="B32" s="16" t="s">
        <v>63</v>
      </c>
      <c r="C32" s="472">
        <f>SUM(C33:C34)</f>
        <v>0</v>
      </c>
      <c r="D32" s="472">
        <f>SUM(D33:D34)</f>
        <v>0</v>
      </c>
      <c r="E32" s="118"/>
    </row>
    <row r="33" spans="1:5" x14ac:dyDescent="0.3">
      <c r="A33" s="17" t="s">
        <v>292</v>
      </c>
      <c r="B33" s="17" t="s">
        <v>56</v>
      </c>
      <c r="C33" s="470" t="s">
        <v>1141</v>
      </c>
      <c r="D33" s="471" t="s">
        <v>1141</v>
      </c>
      <c r="E33" s="118"/>
    </row>
    <row r="34" spans="1:5" x14ac:dyDescent="0.3">
      <c r="A34" s="17" t="s">
        <v>293</v>
      </c>
      <c r="B34" s="17" t="s">
        <v>55</v>
      </c>
      <c r="C34" s="470"/>
      <c r="D34" s="471"/>
      <c r="E34" s="118"/>
    </row>
    <row r="35" spans="1:5" x14ac:dyDescent="0.3">
      <c r="A35" s="16" t="s">
        <v>38</v>
      </c>
      <c r="B35" s="16" t="s">
        <v>49</v>
      </c>
      <c r="C35" s="470" t="s">
        <v>1018</v>
      </c>
      <c r="D35" s="471" t="s">
        <v>1018</v>
      </c>
      <c r="E35" s="118"/>
    </row>
    <row r="36" spans="1:5" x14ac:dyDescent="0.3">
      <c r="A36" s="16" t="s">
        <v>39</v>
      </c>
      <c r="B36" s="16" t="s">
        <v>360</v>
      </c>
      <c r="C36" s="472">
        <f>SUM(C37:C41)</f>
        <v>0</v>
      </c>
      <c r="D36" s="472">
        <f>SUM(D37:D41)</f>
        <v>0</v>
      </c>
      <c r="E36" s="118"/>
    </row>
    <row r="37" spans="1:5" x14ac:dyDescent="0.3">
      <c r="A37" s="17" t="s">
        <v>357</v>
      </c>
      <c r="B37" s="17" t="s">
        <v>361</v>
      </c>
      <c r="C37" s="470" t="s">
        <v>1142</v>
      </c>
      <c r="D37" s="470" t="s">
        <v>1142</v>
      </c>
      <c r="E37" s="118"/>
    </row>
    <row r="38" spans="1:5" x14ac:dyDescent="0.3">
      <c r="A38" s="17" t="s">
        <v>358</v>
      </c>
      <c r="B38" s="17" t="s">
        <v>362</v>
      </c>
      <c r="C38" s="470" t="s">
        <v>1143</v>
      </c>
      <c r="D38" s="470" t="s">
        <v>1143</v>
      </c>
      <c r="E38" s="118"/>
    </row>
    <row r="39" spans="1:5" x14ac:dyDescent="0.3">
      <c r="A39" s="17" t="s">
        <v>359</v>
      </c>
      <c r="B39" s="17" t="s">
        <v>365</v>
      </c>
      <c r="C39" s="470" t="s">
        <v>1144</v>
      </c>
      <c r="D39" s="471" t="s">
        <v>1144</v>
      </c>
      <c r="E39" s="118"/>
    </row>
    <row r="40" spans="1:5" x14ac:dyDescent="0.3">
      <c r="A40" s="17" t="s">
        <v>364</v>
      </c>
      <c r="B40" s="17" t="s">
        <v>366</v>
      </c>
      <c r="C40" s="470" t="s">
        <v>1145</v>
      </c>
      <c r="D40" s="471" t="s">
        <v>1145</v>
      </c>
      <c r="E40" s="118"/>
    </row>
    <row r="41" spans="1:5" x14ac:dyDescent="0.3">
      <c r="A41" s="17" t="s">
        <v>367</v>
      </c>
      <c r="B41" s="17" t="s">
        <v>363</v>
      </c>
      <c r="C41" s="470"/>
      <c r="D41" s="471"/>
      <c r="E41" s="118"/>
    </row>
    <row r="42" spans="1:5" ht="30" x14ac:dyDescent="0.3">
      <c r="A42" s="16" t="s">
        <v>40</v>
      </c>
      <c r="B42" s="16" t="s">
        <v>28</v>
      </c>
      <c r="C42" s="470" t="s">
        <v>1146</v>
      </c>
      <c r="D42" s="471" t="s">
        <v>1146</v>
      </c>
      <c r="E42" s="118"/>
    </row>
    <row r="43" spans="1:5" x14ac:dyDescent="0.3">
      <c r="A43" s="16" t="s">
        <v>41</v>
      </c>
      <c r="B43" s="16" t="s">
        <v>24</v>
      </c>
      <c r="C43" s="470" t="s">
        <v>1147</v>
      </c>
      <c r="D43" s="471" t="s">
        <v>1147</v>
      </c>
      <c r="E43" s="118"/>
    </row>
    <row r="44" spans="1:5" x14ac:dyDescent="0.3">
      <c r="A44" s="16" t="s">
        <v>42</v>
      </c>
      <c r="B44" s="16" t="s">
        <v>25</v>
      </c>
      <c r="C44" s="470" t="s">
        <v>1148</v>
      </c>
      <c r="D44" s="471" t="s">
        <v>1148</v>
      </c>
      <c r="E44" s="118"/>
    </row>
    <row r="45" spans="1:5" x14ac:dyDescent="0.3">
      <c r="A45" s="16" t="s">
        <v>43</v>
      </c>
      <c r="B45" s="16" t="s">
        <v>26</v>
      </c>
      <c r="C45" s="470" t="s">
        <v>1149</v>
      </c>
      <c r="D45" s="471" t="s">
        <v>1149</v>
      </c>
      <c r="E45" s="118"/>
    </row>
    <row r="46" spans="1:5" x14ac:dyDescent="0.3">
      <c r="A46" s="16" t="s">
        <v>44</v>
      </c>
      <c r="B46" s="16" t="s">
        <v>298</v>
      </c>
      <c r="C46" s="472">
        <f>SUM(C47:C49)</f>
        <v>0</v>
      </c>
      <c r="D46" s="472">
        <f>SUM(D47:D49)</f>
        <v>0</v>
      </c>
      <c r="E46" s="118"/>
    </row>
    <row r="47" spans="1:5" x14ac:dyDescent="0.3">
      <c r="A47" s="72" t="s">
        <v>373</v>
      </c>
      <c r="B47" s="72" t="s">
        <v>376</v>
      </c>
      <c r="C47" s="470" t="s">
        <v>1150</v>
      </c>
      <c r="D47" s="471" t="s">
        <v>1151</v>
      </c>
      <c r="E47" s="118"/>
    </row>
    <row r="48" spans="1:5" x14ac:dyDescent="0.3">
      <c r="A48" s="72" t="s">
        <v>374</v>
      </c>
      <c r="B48" s="72" t="s">
        <v>375</v>
      </c>
      <c r="C48" s="470"/>
      <c r="D48" s="471"/>
      <c r="E48" s="118"/>
    </row>
    <row r="49" spans="1:5" x14ac:dyDescent="0.3">
      <c r="A49" s="72" t="s">
        <v>377</v>
      </c>
      <c r="B49" s="72" t="s">
        <v>378</v>
      </c>
      <c r="C49" s="470"/>
      <c r="D49" s="471"/>
      <c r="E49" s="118"/>
    </row>
    <row r="50" spans="1:5" ht="26.25" customHeight="1" x14ac:dyDescent="0.3">
      <c r="A50" s="16" t="s">
        <v>45</v>
      </c>
      <c r="B50" s="16" t="s">
        <v>29</v>
      </c>
      <c r="C50" s="470"/>
      <c r="D50" s="471"/>
      <c r="E50" s="118"/>
    </row>
    <row r="51" spans="1:5" x14ac:dyDescent="0.3">
      <c r="A51" s="16" t="s">
        <v>46</v>
      </c>
      <c r="B51" s="16" t="s">
        <v>6</v>
      </c>
      <c r="C51" s="470"/>
      <c r="D51" s="471"/>
      <c r="E51" s="118"/>
    </row>
    <row r="52" spans="1:5" ht="30" x14ac:dyDescent="0.3">
      <c r="A52" s="14">
        <v>1.3</v>
      </c>
      <c r="B52" s="62" t="s">
        <v>415</v>
      </c>
      <c r="C52" s="469">
        <f>SUM(C53:C54)</f>
        <v>0</v>
      </c>
      <c r="D52" s="469">
        <f>SUM(D53:D54)</f>
        <v>0</v>
      </c>
      <c r="E52" s="118"/>
    </row>
    <row r="53" spans="1:5" ht="30" x14ac:dyDescent="0.3">
      <c r="A53" s="16" t="s">
        <v>50</v>
      </c>
      <c r="B53" s="16" t="s">
        <v>48</v>
      </c>
      <c r="C53" s="470" t="s">
        <v>1152</v>
      </c>
      <c r="D53" s="471" t="s">
        <v>1152</v>
      </c>
      <c r="E53" s="118"/>
    </row>
    <row r="54" spans="1:5" x14ac:dyDescent="0.3">
      <c r="A54" s="16" t="s">
        <v>51</v>
      </c>
      <c r="B54" s="16" t="s">
        <v>47</v>
      </c>
      <c r="C54" s="470"/>
      <c r="D54" s="471"/>
      <c r="E54" s="118"/>
    </row>
    <row r="55" spans="1:5" x14ac:dyDescent="0.3">
      <c r="A55" s="14">
        <v>1.4</v>
      </c>
      <c r="B55" s="14" t="s">
        <v>417</v>
      </c>
      <c r="C55" s="470"/>
      <c r="D55" s="471"/>
      <c r="E55" s="118"/>
    </row>
    <row r="56" spans="1:5" x14ac:dyDescent="0.3">
      <c r="A56" s="14">
        <v>1.5</v>
      </c>
      <c r="B56" s="14" t="s">
        <v>7</v>
      </c>
      <c r="C56" s="476"/>
      <c r="D56" s="475"/>
      <c r="E56" s="118"/>
    </row>
    <row r="57" spans="1:5" x14ac:dyDescent="0.3">
      <c r="A57" s="14">
        <v>1.6</v>
      </c>
      <c r="B57" s="30" t="s">
        <v>8</v>
      </c>
      <c r="C57" s="469" t="s">
        <v>1153</v>
      </c>
      <c r="D57" s="469" t="s">
        <v>1153</v>
      </c>
      <c r="E57" s="118"/>
    </row>
    <row r="58" spans="1:5" x14ac:dyDescent="0.3">
      <c r="A58" s="16" t="s">
        <v>299</v>
      </c>
      <c r="B58" s="31" t="s">
        <v>52</v>
      </c>
      <c r="C58" s="476"/>
      <c r="D58" s="475"/>
      <c r="E58" s="118"/>
    </row>
    <row r="59" spans="1:5" ht="30" x14ac:dyDescent="0.3">
      <c r="A59" s="16" t="s">
        <v>300</v>
      </c>
      <c r="B59" s="31" t="s">
        <v>54</v>
      </c>
      <c r="C59" s="476" t="s">
        <v>1154</v>
      </c>
      <c r="D59" s="475" t="s">
        <v>1154</v>
      </c>
      <c r="E59" s="118"/>
    </row>
    <row r="60" spans="1:5" x14ac:dyDescent="0.3">
      <c r="A60" s="16" t="s">
        <v>301</v>
      </c>
      <c r="B60" s="31" t="s">
        <v>53</v>
      </c>
      <c r="C60" s="475" t="s">
        <v>1155</v>
      </c>
      <c r="D60" s="475" t="s">
        <v>1155</v>
      </c>
      <c r="E60" s="118"/>
    </row>
    <row r="61" spans="1:5" x14ac:dyDescent="0.3">
      <c r="A61" s="16" t="s">
        <v>302</v>
      </c>
      <c r="B61" s="31" t="s">
        <v>27</v>
      </c>
      <c r="C61" s="476" t="s">
        <v>1156</v>
      </c>
      <c r="D61" s="475" t="s">
        <v>1156</v>
      </c>
      <c r="E61" s="118"/>
    </row>
    <row r="62" spans="1:5" x14ac:dyDescent="0.3">
      <c r="A62" s="16" t="s">
        <v>339</v>
      </c>
      <c r="B62" s="181" t="s">
        <v>340</v>
      </c>
      <c r="C62" s="476"/>
      <c r="D62" s="478"/>
      <c r="E62" s="118"/>
    </row>
    <row r="63" spans="1:5" x14ac:dyDescent="0.3">
      <c r="A63" s="13">
        <v>2</v>
      </c>
      <c r="B63" s="32" t="s">
        <v>106</v>
      </c>
      <c r="C63" s="479"/>
      <c r="D63" s="480">
        <f>SUM(D64:D69)</f>
        <v>0</v>
      </c>
      <c r="E63" s="118"/>
    </row>
    <row r="64" spans="1:5" x14ac:dyDescent="0.3">
      <c r="A64" s="15">
        <v>2.1</v>
      </c>
      <c r="B64" s="33" t="s">
        <v>100</v>
      </c>
      <c r="C64" s="479"/>
      <c r="D64" s="481"/>
      <c r="E64" s="118"/>
    </row>
    <row r="65" spans="1:5" x14ac:dyDescent="0.3">
      <c r="A65" s="15">
        <v>2.2000000000000002</v>
      </c>
      <c r="B65" s="33" t="s">
        <v>104</v>
      </c>
      <c r="C65" s="482"/>
      <c r="D65" s="483"/>
      <c r="E65" s="118"/>
    </row>
    <row r="66" spans="1:5" x14ac:dyDescent="0.3">
      <c r="A66" s="15">
        <v>2.2999999999999998</v>
      </c>
      <c r="B66" s="33" t="s">
        <v>103</v>
      </c>
      <c r="C66" s="482"/>
      <c r="D66" s="483"/>
      <c r="E66" s="118"/>
    </row>
    <row r="67" spans="1:5" x14ac:dyDescent="0.3">
      <c r="A67" s="15">
        <v>2.4</v>
      </c>
      <c r="B67" s="33" t="s">
        <v>105</v>
      </c>
      <c r="C67" s="482"/>
      <c r="D67" s="483"/>
      <c r="E67" s="118"/>
    </row>
    <row r="68" spans="1:5" x14ac:dyDescent="0.3">
      <c r="A68" s="15">
        <v>2.5</v>
      </c>
      <c r="B68" s="33" t="s">
        <v>101</v>
      </c>
      <c r="C68" s="482"/>
      <c r="D68" s="483"/>
      <c r="E68" s="118"/>
    </row>
    <row r="69" spans="1:5" x14ac:dyDescent="0.3">
      <c r="A69" s="15">
        <v>2.6</v>
      </c>
      <c r="B69" s="33" t="s">
        <v>102</v>
      </c>
      <c r="C69" s="482"/>
      <c r="D69" s="483"/>
      <c r="E69" s="118"/>
    </row>
    <row r="70" spans="1:5" s="2" customFormat="1" x14ac:dyDescent="0.3">
      <c r="A70" s="13">
        <v>3</v>
      </c>
      <c r="B70" s="236" t="s">
        <v>449</v>
      </c>
      <c r="C70" s="484"/>
      <c r="D70" s="485"/>
      <c r="E70" s="80"/>
    </row>
    <row r="71" spans="1:5" s="2" customFormat="1" x14ac:dyDescent="0.3">
      <c r="A71" s="13">
        <v>4</v>
      </c>
      <c r="B71" s="13" t="s">
        <v>253</v>
      </c>
      <c r="C71" s="484">
        <f>SUM(C72:C73)</f>
        <v>0</v>
      </c>
      <c r="D71" s="486">
        <f>SUM(D72:D73)</f>
        <v>0</v>
      </c>
      <c r="E71" s="80"/>
    </row>
    <row r="72" spans="1:5" s="2" customFormat="1" x14ac:dyDescent="0.3">
      <c r="A72" s="15">
        <v>4.0999999999999996</v>
      </c>
      <c r="B72" s="15" t="s">
        <v>254</v>
      </c>
      <c r="C72" s="487"/>
      <c r="D72" s="487"/>
      <c r="E72" s="80"/>
    </row>
    <row r="73" spans="1:5" s="2" customFormat="1" x14ac:dyDescent="0.3">
      <c r="A73" s="15">
        <v>4.2</v>
      </c>
      <c r="B73" s="15" t="s">
        <v>255</v>
      </c>
      <c r="C73" s="487"/>
      <c r="D73" s="487"/>
      <c r="E73" s="80"/>
    </row>
    <row r="74" spans="1:5" s="2" customFormat="1" x14ac:dyDescent="0.3">
      <c r="A74" s="13">
        <v>5</v>
      </c>
      <c r="B74" s="235" t="s">
        <v>281</v>
      </c>
      <c r="C74" s="487"/>
      <c r="D74" s="486"/>
      <c r="E74" s="80"/>
    </row>
    <row r="75" spans="1:5" s="2" customFormat="1" ht="30" x14ac:dyDescent="0.3">
      <c r="A75" s="13">
        <v>6</v>
      </c>
      <c r="B75" s="235" t="s">
        <v>458</v>
      </c>
      <c r="C75" s="469">
        <f>SUM(C76:C81)</f>
        <v>0</v>
      </c>
      <c r="D75" s="469">
        <f>SUM(D76:D81)</f>
        <v>0</v>
      </c>
      <c r="E75" s="80"/>
    </row>
    <row r="76" spans="1:5" s="2" customFormat="1" x14ac:dyDescent="0.3">
      <c r="A76" s="15">
        <v>6.1</v>
      </c>
      <c r="B76" s="15" t="s">
        <v>68</v>
      </c>
      <c r="C76" s="487"/>
      <c r="D76" s="487"/>
      <c r="E76" s="80"/>
    </row>
    <row r="77" spans="1:5" s="2" customFormat="1" x14ac:dyDescent="0.3">
      <c r="A77" s="15">
        <v>6.2</v>
      </c>
      <c r="B77" s="15" t="s">
        <v>74</v>
      </c>
      <c r="C77" s="487"/>
      <c r="D77" s="487"/>
      <c r="E77" s="80"/>
    </row>
    <row r="78" spans="1:5" s="2" customFormat="1" x14ac:dyDescent="0.3">
      <c r="A78" s="15">
        <v>6.3</v>
      </c>
      <c r="B78" s="15" t="s">
        <v>69</v>
      </c>
      <c r="C78" s="487" t="s">
        <v>934</v>
      </c>
      <c r="D78" s="487" t="s">
        <v>934</v>
      </c>
      <c r="E78" s="80"/>
    </row>
    <row r="79" spans="1:5" s="2" customFormat="1" x14ac:dyDescent="0.3">
      <c r="A79" s="15">
        <v>6.4</v>
      </c>
      <c r="B79" s="15" t="s">
        <v>459</v>
      </c>
      <c r="C79" s="487"/>
      <c r="D79" s="487"/>
      <c r="E79" s="80"/>
    </row>
    <row r="80" spans="1:5" s="2" customFormat="1" x14ac:dyDescent="0.3">
      <c r="A80" s="15">
        <v>6.5</v>
      </c>
      <c r="B80" s="15" t="s">
        <v>460</v>
      </c>
      <c r="C80" s="487"/>
      <c r="D80" s="487"/>
      <c r="E80" s="80"/>
    </row>
    <row r="81" spans="1:9" s="2" customFormat="1" x14ac:dyDescent="0.3">
      <c r="A81" s="15">
        <v>6.6</v>
      </c>
      <c r="B81" s="15" t="s">
        <v>8</v>
      </c>
      <c r="C81" s="487"/>
      <c r="D81" s="487"/>
      <c r="E81" s="80"/>
    </row>
    <row r="82" spans="1:9" s="2" customFormat="1" x14ac:dyDescent="0.3">
      <c r="A82" s="22"/>
      <c r="B82" s="22"/>
      <c r="C82" s="488"/>
      <c r="D82" s="489"/>
      <c r="E82" s="80"/>
    </row>
    <row r="83" spans="1:9" s="2" customFormat="1" x14ac:dyDescent="0.3">
      <c r="A83" s="22"/>
      <c r="B83" s="22"/>
      <c r="C83" s="488"/>
      <c r="D83" s="489"/>
      <c r="E83" s="80"/>
    </row>
    <row r="84" spans="1:9" s="2" customFormat="1" x14ac:dyDescent="0.3">
      <c r="A84" s="22"/>
      <c r="B84" s="22"/>
      <c r="C84" s="488"/>
      <c r="D84" s="489"/>
      <c r="E84" s="80"/>
    </row>
    <row r="85" spans="1:9" s="22" customFormat="1" x14ac:dyDescent="0.3">
      <c r="A85" s="46" t="s">
        <v>107</v>
      </c>
      <c r="B85" s="2"/>
      <c r="C85" s="490"/>
      <c r="D85" s="490"/>
    </row>
    <row r="86" spans="1:9" s="22" customFormat="1" x14ac:dyDescent="0.3">
      <c r="A86" s="2"/>
      <c r="B86" s="2"/>
      <c r="C86" s="490"/>
      <c r="D86" s="490"/>
    </row>
    <row r="87" spans="1:9" s="22" customFormat="1" x14ac:dyDescent="0.3">
      <c r="A87" s="2"/>
      <c r="B87" s="2"/>
      <c r="C87" s="490"/>
      <c r="D87" s="491"/>
    </row>
    <row r="88" spans="1:9" s="2" customFormat="1" x14ac:dyDescent="0.3">
      <c r="A88"/>
      <c r="B88" s="46" t="s">
        <v>272</v>
      </c>
      <c r="C88" s="490"/>
      <c r="D88" s="491"/>
      <c r="E88" s="5"/>
    </row>
    <row r="89" spans="1:9" s="2" customFormat="1" x14ac:dyDescent="0.3">
      <c r="A89"/>
      <c r="B89" s="2" t="s">
        <v>271</v>
      </c>
      <c r="C89" s="490"/>
      <c r="D89" s="491"/>
      <c r="E89"/>
      <c r="F89"/>
      <c r="G89"/>
      <c r="H89"/>
      <c r="I89"/>
    </row>
    <row r="90" spans="1:9" s="2" customFormat="1" x14ac:dyDescent="0.3">
      <c r="A90"/>
      <c r="B90" s="42" t="s">
        <v>140</v>
      </c>
      <c r="C90" s="492"/>
      <c r="D90" s="493"/>
      <c r="E90"/>
      <c r="F90"/>
      <c r="G90"/>
      <c r="H90"/>
      <c r="I90"/>
    </row>
    <row r="91" spans="1:9" s="2" customFormat="1" x14ac:dyDescent="0.3">
      <c r="A91" s="11"/>
      <c r="C91" s="490"/>
      <c r="D91" s="490"/>
      <c r="E91"/>
      <c r="F91"/>
      <c r="G91"/>
      <c r="H91"/>
      <c r="I91"/>
    </row>
    <row r="92" spans="1:9" s="2" customFormat="1" x14ac:dyDescent="0.3">
      <c r="A92"/>
      <c r="B92" s="2" t="s">
        <v>271</v>
      </c>
      <c r="D92" s="12"/>
      <c r="E92"/>
      <c r="F92"/>
      <c r="G92"/>
      <c r="H92"/>
      <c r="I92"/>
    </row>
    <row r="93" spans="1:9" customFormat="1" ht="12.75" x14ac:dyDescent="0.2">
      <c r="B93" s="42" t="s">
        <v>140</v>
      </c>
    </row>
    <row r="94" spans="1:9" s="2" customFormat="1" x14ac:dyDescent="0.3">
      <c r="A94" s="11"/>
    </row>
    <row r="95" spans="1:9" s="22" customFormat="1" ht="12.75" x14ac:dyDescent="0.2"/>
    <row r="96" spans="1:9" s="22" customFormat="1" ht="12.75" x14ac:dyDescent="0.2"/>
  </sheetData>
  <mergeCells count="2">
    <mergeCell ref="C1:D1"/>
    <mergeCell ref="C2:D2"/>
  </mergeCells>
  <printOptions gridLines="1"/>
  <pageMargins left="0.38" right="0.17" top="0.26" bottom="0.4" header="0.16" footer="0.19"/>
  <pageSetup paperSize="9" scale="85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2015-01-30T11:06:19Z</cp:lastPrinted>
  <dcterms:created xsi:type="dcterms:W3CDTF">2011-12-27T13:20:18Z</dcterms:created>
  <dcterms:modified xsi:type="dcterms:W3CDTF">2016-03-30T11:59:40Z</dcterms:modified>
</cp:coreProperties>
</file>