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 U F T\Desktop\"/>
    </mc:Choice>
  </mc:AlternateContent>
  <bookViews>
    <workbookView xWindow="0" yWindow="0" windowWidth="20490" windowHeight="7530" tabRatio="954" firstSheet="7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C9" i="3" l="1"/>
  <c r="D19" i="42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D19" i="7"/>
  <c r="C19" i="7"/>
  <c r="D16" i="7"/>
  <c r="C16" i="7"/>
  <c r="D31" i="3"/>
  <c r="C31" i="3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D13" i="47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D9" i="3" l="1"/>
</calcChain>
</file>

<file path=xl/sharedStrings.xml><?xml version="1.0" encoding="utf-8"?>
<sst xmlns="http://schemas.openxmlformats.org/spreadsheetml/2006/main" count="1001" uniqueCount="529">
  <si>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</si>
  <si>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</si>
  <si>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</si>
  <si>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</si>
  <si>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</si>
  <si>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</si>
  <si>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</si>
  <si>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</si>
  <si>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</si>
  <si>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</si>
  <si>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</si>
  <si>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</si>
  <si>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</si>
  <si>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</si>
  <si>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</si>
  <si>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</si>
  <si>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</si>
  <si>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</si>
  <si>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</si>
  <si>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</si>
  <si>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</si>
  <si>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</si>
  <si>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</si>
  <si>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</si>
  <si>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</si>
  <si>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</si>
  <si>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</si>
  <si>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</si>
  <si>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</si>
  <si>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</si>
  <si>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</si>
  <si>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</si>
  <si>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</si>
  <si>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</si>
  <si>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</si>
  <si>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</si>
  <si>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</si>
  <si>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</si>
  <si>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</si>
  <si>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</si>
  <si>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</si>
  <si>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</si>
  <si>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</si>
  <si>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</si>
  <si>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</si>
  <si>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</si>
  <si>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</si>
  <si>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</si>
  <si>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</si>
  <si>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</si>
  <si>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</si>
  <si>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</si>
  <si>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</si>
  <si>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</si>
  <si>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</si>
  <si>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</si>
  <si>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</si>
  <si>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</si>
  <si>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</si>
  <si>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</si>
  <si>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</si>
  <si>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</si>
  <si>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</si>
  <si>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</si>
  <si>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</si>
  <si>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</si>
  <si>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</si>
  <si>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</si>
  <si>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</si>
  <si>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</si>
  <si>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</si>
  <si>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</si>
  <si>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</si>
  <si>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</si>
  <si>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</si>
  <si>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</si>
  <si>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</si>
  <si>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</si>
  <si>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</si>
  <si>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</si>
  <si>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</si>
  <si>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</si>
  <si>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</si>
  <si>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</si>
  <si>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</si>
  <si>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</si>
  <si>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</si>
  <si>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</si>
  <si>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</si>
  <si>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</si>
  <si>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</si>
  <si>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</si>
  <si>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</si>
  <si>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</si>
  <si>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</si>
  <si>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</si>
  <si>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</si>
  <si>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</si>
  <si>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</si>
  <si>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</si>
  <si>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</si>
  <si>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</si>
  <si>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</si>
  <si>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</si>
  <si>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</si>
  <si>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</si>
  <si>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</si>
  <si>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</si>
  <si>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</si>
  <si>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</si>
  <si>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</si>
  <si>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</si>
  <si>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</si>
  <si>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</si>
  <si>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</si>
  <si>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</si>
  <si>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</si>
  <si>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</si>
  <si>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</si>
  <si>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</si>
  <si>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</si>
  <si>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</si>
  <si>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</si>
  <si>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</si>
  <si>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</si>
  <si>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</si>
  <si>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</si>
  <si>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</si>
  <si>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</si>
  <si>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</si>
  <si>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</si>
  <si>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</si>
  <si>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</si>
  <si>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</si>
  <si>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</si>
  <si>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</si>
  <si>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</si>
  <si>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</si>
  <si>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</si>
  <si>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</si>
  <si>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</si>
  <si>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</si>
  <si>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</si>
  <si>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</si>
  <si>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</si>
  <si>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</si>
  <si>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</si>
  <si>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</si>
  <si>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</si>
  <si>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</si>
  <si>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</si>
  <si>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</si>
  <si>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</si>
  <si>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</si>
  <si>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</si>
  <si>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</si>
  <si>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</si>
  <si>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</si>
  <si>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</si>
  <si>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</si>
  <si>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</si>
  <si>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</si>
  <si>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</si>
  <si>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</si>
  <si>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</si>
  <si>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</si>
  <si>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</si>
  <si>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</si>
  <si>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</si>
  <si>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</si>
  <si>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</si>
  <si>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</si>
  <si>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</si>
  <si>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</si>
  <si>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</si>
  <si>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</si>
  <si>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</si>
  <si>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</si>
  <si>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</si>
  <si>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</si>
  <si>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</si>
  <si>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</si>
  <si>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</si>
  <si>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</si>
  <si>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</si>
  <si>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</si>
  <si>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</si>
  <si>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</si>
  <si>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</si>
  <si>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</si>
  <si>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</si>
  <si>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</si>
  <si>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</si>
  <si>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</si>
  <si>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</si>
  <si>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</si>
  <si>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</si>
  <si>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</si>
  <si>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</si>
  <si>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</si>
  <si>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</si>
  <si>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</si>
  <si>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</si>
  <si>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</si>
  <si>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</si>
  <si>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</si>
  <si>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</si>
  <si>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</si>
  <si>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</si>
  <si>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</si>
  <si>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</si>
  <si>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</si>
  <si>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</si>
  <si>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</si>
  <si>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</si>
  <si>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</si>
  <si>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</si>
  <si>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</si>
  <si>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</si>
  <si>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</si>
  <si>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</si>
  <si>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</si>
  <si>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</si>
  <si>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</si>
  <si>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</si>
  <si>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</si>
  <si>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</si>
  <si>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</si>
  <si>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</si>
  <si>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</si>
  <si>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</si>
  <si>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</si>
  <si>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</si>
  <si>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</si>
  <si>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</si>
  <si>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</si>
  <si>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</si>
  <si>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</si>
  <si>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</si>
  <si>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</si>
  <si>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</si>
  <si>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</si>
  <si>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</si>
  <si>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</si>
  <si>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</si>
  <si>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</si>
  <si>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</si>
  <si>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</si>
  <si>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</si>
  <si>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</si>
  <si>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</si>
  <si>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</si>
  <si>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</si>
  <si>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</si>
  <si>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</si>
  <si>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</si>
  <si>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</si>
  <si>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</si>
  <si>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</si>
  <si>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</si>
  <si>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</si>
  <si>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</si>
  <si>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</si>
  <si>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</si>
  <si>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</si>
  <si>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</si>
  <si>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</si>
  <si>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</si>
  <si>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</si>
  <si>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</si>
  <si>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</si>
  <si>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</si>
  <si>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</si>
  <si>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</si>
  <si>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</si>
  <si>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</si>
  <si>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</si>
  <si>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</si>
  <si>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</si>
  <si>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</si>
  <si>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</si>
  <si>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</si>
  <si>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</si>
  <si>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</si>
  <si>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</si>
  <si>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</si>
  <si>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</si>
  <si>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</si>
  <si>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</si>
  <si>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</si>
  <si>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</si>
  <si>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</si>
  <si>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</si>
  <si>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</si>
  <si>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</si>
  <si>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</si>
  <si>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</si>
  <si>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</si>
  <si>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</si>
  <si>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</si>
  <si>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</si>
  <si>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</si>
  <si>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</si>
  <si>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</si>
  <si>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</si>
  <si>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</si>
  <si>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</si>
  <si>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</si>
  <si>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</si>
  <si>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</si>
  <si>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</si>
  <si>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</si>
  <si>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</si>
  <si>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</si>
  <si>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</si>
  <si>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</si>
  <si>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</si>
  <si>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</si>
  <si>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</si>
  <si>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</si>
  <si>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</si>
  <si>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</si>
  <si>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</si>
  <si>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</si>
  <si>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</si>
  <si>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</si>
  <si>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</si>
  <si>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</si>
  <si>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</si>
  <si>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</si>
  <si>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</si>
  <si>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</si>
  <si>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</si>
  <si>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</si>
  <si>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</si>
  <si>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</si>
  <si>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</si>
  <si>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</si>
  <si>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</si>
  <si>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</si>
  <si>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</si>
  <si>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</si>
  <si>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</si>
  <si>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</si>
  <si>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</si>
  <si>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</si>
  <si>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</si>
  <si>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</si>
  <si>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</si>
  <si>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</si>
  <si>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</si>
  <si>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</si>
  <si>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</si>
  <si>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</si>
  <si>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</si>
  <si>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</si>
  <si>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</si>
  <si>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</si>
  <si>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</si>
  <si>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</si>
  <si>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</si>
  <si>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</si>
  <si>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</si>
  <si>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</si>
  <si>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</si>
  <si>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</si>
  <si>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</si>
  <si>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</si>
  <si>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</si>
  <si>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</si>
  <si>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</si>
  <si>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</si>
  <si>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</si>
  <si>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</si>
  <si>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</si>
  <si>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</si>
  <si>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</si>
  <si>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</si>
  <si>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</si>
  <si>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</si>
  <si>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</si>
  <si>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</si>
  <si>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</si>
  <si>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</si>
  <si>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</si>
  <si>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</si>
  <si>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</si>
  <si>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</si>
  <si>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</si>
  <si>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</si>
  <si>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</si>
  <si>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</si>
  <si>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</si>
  <si>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</si>
  <si>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</si>
  <si>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</si>
  <si>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</si>
  <si>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</si>
  <si>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</si>
  <si>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</si>
  <si>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</si>
  <si>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</si>
  <si>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</si>
  <si>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</si>
  <si>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</si>
  <si>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</si>
  <si>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</si>
  <si>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</si>
  <si>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</si>
  <si>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</si>
  <si>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</si>
  <si>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</si>
  <si>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</si>
  <si>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</si>
  <si>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</si>
  <si>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</si>
  <si>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</si>
  <si>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</si>
  <si>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</si>
  <si>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</si>
  <si>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</si>
  <si>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</si>
  <si>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</si>
  <si>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</si>
  <si>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</si>
  <si>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</si>
  <si>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</si>
  <si>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</si>
  <si>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</si>
  <si>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</si>
  <si>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</si>
  <si>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</si>
  <si>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</si>
  <si>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</si>
  <si>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</si>
  <si>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</si>
  <si>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</si>
  <si>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</si>
  <si>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</si>
  <si>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</si>
  <si>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</si>
  <si>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</si>
  <si>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</si>
  <si>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</si>
  <si>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</si>
  <si>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</si>
  <si>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</si>
  <si>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</si>
  <si>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</si>
  <si>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</si>
  <si>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</si>
  <si>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</si>
  <si>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</si>
  <si>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</si>
  <si>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</si>
  <si>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</si>
  <si>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</si>
  <si>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</si>
  <si>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</si>
  <si>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</si>
  <si>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</si>
  <si>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</si>
  <si>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</si>
  <si>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</si>
  <si>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</si>
  <si>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</si>
  <si>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</si>
  <si>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</si>
  <si>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</si>
  <si>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</si>
  <si>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</si>
  <si>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</si>
  <si>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</si>
  <si>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</si>
  <si>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</si>
  <si>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</si>
  <si>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</si>
  <si>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</si>
  <si>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</si>
  <si>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</si>
  <si>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09/21/2016</t>
  </si>
  <si>
    <t>ფულადი შემოწირულობა</t>
  </si>
  <si>
    <t>მარინე ლათიბაშვილი</t>
  </si>
  <si>
    <t>01022006808</t>
  </si>
  <si>
    <t>GE34BG0000000373004000</t>
  </si>
  <si>
    <t>საქართველოს ბანკი</t>
  </si>
  <si>
    <t>09/22/2016</t>
  </si>
  <si>
    <t>ლაშა სტურუა</t>
  </si>
  <si>
    <t>01001013616</t>
  </si>
  <si>
    <t>GE35BG0000000309853100</t>
  </si>
  <si>
    <t>იოსებ ბაძაღუა</t>
  </si>
  <si>
    <t>01024031029</t>
  </si>
  <si>
    <t>GE48TB760054506160002</t>
  </si>
  <si>
    <t>თიბისი ბანკი</t>
  </si>
  <si>
    <t>09/23/2016</t>
  </si>
  <si>
    <t>თამარ ვარდანაშვილი</t>
  </si>
  <si>
    <t>01024026459</t>
  </si>
  <si>
    <t>GE69BG0000000775520000</t>
  </si>
  <si>
    <t>09/26/2016</t>
  </si>
  <si>
    <t>დავით ჩუბინიძე</t>
  </si>
  <si>
    <t>01028005410</t>
  </si>
  <si>
    <t>GE80CR0030009425813601</t>
  </si>
  <si>
    <t>ბანკი ქართუ</t>
  </si>
  <si>
    <t>09/27/2016</t>
  </si>
  <si>
    <t>ალექსი გაბუნია</t>
  </si>
  <si>
    <t>01011018518</t>
  </si>
  <si>
    <t>GE35PC0133600100048972</t>
  </si>
  <si>
    <t>პროკრედიტბანკი</t>
  </si>
  <si>
    <t>09/29/2016</t>
  </si>
  <si>
    <t>პროგრესულ-დემოკრატიული მოძრაობა</t>
  </si>
  <si>
    <t>21/09-08/10-2016</t>
  </si>
  <si>
    <t>ბეჭდური რეკლამი ხარჯი</t>
  </si>
  <si>
    <t>შპს "ბრწყინვალე რეკლამა"</t>
  </si>
  <si>
    <t>პროგრე-სულ-დემოკრატიული მოძრაობა</t>
  </si>
  <si>
    <t>მაჟორიტარი დეპუტატობის კანდიტატები</t>
  </si>
  <si>
    <t>დიზაინი (პლაკატის, ფლაერის)</t>
  </si>
  <si>
    <t>სატელევიზიო რეკლამის ხარჯი</t>
  </si>
  <si>
    <t>შპს "კოლხეთი 89"</t>
  </si>
  <si>
    <t>მაჟორიტარი დეპუტატობის კანდიტატი იოსებ ბაძაღუა</t>
  </si>
  <si>
    <t>35 წუთი</t>
  </si>
  <si>
    <t>ფლაერი 170 გ</t>
  </si>
  <si>
    <t>პლაკატი 135 გ</t>
  </si>
  <si>
    <t>ინტერნეტ-რეკლამს ხრჯი</t>
  </si>
  <si>
    <t>შპს "ჯეომედია-თივი"</t>
  </si>
  <si>
    <t>8500 ც</t>
  </si>
  <si>
    <t>1 თვე</t>
  </si>
  <si>
    <t>GE14CR0130009200093408</t>
  </si>
  <si>
    <t>19000 ც</t>
  </si>
  <si>
    <t>5000 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</si>
</sst>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2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8" fillId="0" borderId="18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0" fontId="18" fillId="0" borderId="18" xfId="9" applyFont="1" applyBorder="1" applyAlignment="1" applyProtection="1">
      <alignment horizontal="center" vertical="center"/>
      <protection locked="0"/>
    </xf>
    <xf numFmtId="14" fontId="18" fillId="0" borderId="2" xfId="9" applyNumberFormat="1" applyFont="1" applyBorder="1" applyAlignment="1" applyProtection="1">
      <alignment vertical="center" wrapText="1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9" xfId="9" applyFont="1" applyBorder="1" applyAlignment="1" applyProtection="1">
      <alignment horizontal="right" vertical="center"/>
      <protection locked="0"/>
    </xf>
    <xf numFmtId="0" fontId="18" fillId="0" borderId="21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1" xfId="9" applyFont="1" applyBorder="1" applyAlignment="1" applyProtection="1">
      <alignment vertical="center" wrapText="1"/>
      <protection locked="0"/>
    </xf>
    <xf numFmtId="0" fontId="18" fillId="0" borderId="23" xfId="9" applyFont="1" applyBorder="1" applyAlignment="1" applyProtection="1">
      <alignment horizontal="center" vertical="center"/>
      <protection locked="0"/>
    </xf>
    <xf numFmtId="14" fontId="18" fillId="0" borderId="24" xfId="9" applyNumberFormat="1" applyFont="1" applyBorder="1" applyAlignment="1" applyProtection="1">
      <alignment vertical="center" wrapText="1"/>
      <protection locked="0"/>
    </xf>
    <xf numFmtId="0" fontId="18" fillId="0" borderId="24" xfId="9" applyFont="1" applyBorder="1" applyAlignment="1" applyProtection="1">
      <alignment vertical="center" wrapText="1"/>
      <protection locked="0"/>
    </xf>
    <xf numFmtId="0" fontId="18" fillId="0" borderId="25" xfId="9" applyFont="1" applyBorder="1" applyAlignment="1" applyProtection="1">
      <alignment vertical="center"/>
      <protection locked="0"/>
    </xf>
    <xf numFmtId="0" fontId="18" fillId="0" borderId="23" xfId="9" applyFont="1" applyBorder="1" applyAlignment="1" applyProtection="1">
      <alignment vertical="center" wrapText="1"/>
      <protection locked="0"/>
    </xf>
    <xf numFmtId="49" fontId="18" fillId="0" borderId="24" xfId="9" applyNumberFormat="1" applyFont="1" applyBorder="1" applyAlignment="1" applyProtection="1">
      <alignment vertical="center"/>
      <protection locked="0"/>
    </xf>
    <xf numFmtId="0" fontId="35" fillId="0" borderId="5" xfId="9" applyFont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C10" zoomScaleNormal="100" zoomScaleSheetLayoutView="100" workbookViewId="0">
      <selection activeCell="L2" sqref="L2"/>
    </sheetView>
  </sheetViews>
  <sheetFormatPr defaultRowHeight="15" x14ac:dyDescent="0.2"/>
  <cols>
    <col min="1" max="1" width="6.28515625" style="291" bestFit="1" customWidth="1"/>
    <col min="2" max="2" width="13.140625" style="291" customWidth="1"/>
    <col min="3" max="3" width="16.140625" style="291" customWidth="1"/>
    <col min="4" max="4" width="10.28515625" style="291" customWidth="1"/>
    <col min="5" max="5" width="21.85546875" style="291" customWidth="1"/>
    <col min="6" max="6" width="19.140625" style="292" customWidth="1"/>
    <col min="7" max="7" width="24.85546875" style="292" customWidth="1"/>
    <col min="8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 x14ac:dyDescent="0.2">
      <c r="A1" s="355" t="s">
        <v>295</v>
      </c>
      <c r="B1" s="340"/>
      <c r="C1" s="340"/>
      <c r="D1" s="340"/>
      <c r="E1" s="341"/>
      <c r="F1" s="335"/>
      <c r="G1" s="341"/>
      <c r="H1" s="354"/>
      <c r="I1" s="340"/>
      <c r="J1" s="341"/>
      <c r="K1" s="341"/>
      <c r="L1" s="353" t="s">
        <v>97</v>
      </c>
    </row>
    <row r="2" spans="1:12" s="302" customFormat="1" x14ac:dyDescent="0.2">
      <c r="A2" s="352" t="s">
        <v>128</v>
      </c>
      <c r="B2" s="340"/>
      <c r="C2" s="340"/>
      <c r="D2" s="340"/>
      <c r="E2" s="341"/>
      <c r="F2" s="335"/>
      <c r="G2" s="341"/>
      <c r="H2" s="351"/>
      <c r="I2" s="340"/>
      <c r="J2" s="341"/>
      <c r="K2" s="341"/>
      <c r="L2" s="350" t="s">
        <v>510</v>
      </c>
    </row>
    <row r="3" spans="1:12" s="302" customFormat="1" x14ac:dyDescent="0.2">
      <c r="A3" s="349"/>
      <c r="B3" s="340"/>
      <c r="C3" s="348"/>
      <c r="D3" s="347"/>
      <c r="E3" s="341"/>
      <c r="F3" s="346"/>
      <c r="G3" s="341"/>
      <c r="H3" s="341"/>
      <c r="I3" s="335"/>
      <c r="J3" s="340"/>
      <c r="K3" s="340"/>
      <c r="L3" s="339"/>
    </row>
    <row r="4" spans="1:12" s="302" customFormat="1" x14ac:dyDescent="0.2">
      <c r="A4" s="381" t="s">
        <v>262</v>
      </c>
      <c r="B4" s="335"/>
      <c r="C4" s="335"/>
      <c r="D4" s="383" t="s">
        <v>509</v>
      </c>
      <c r="E4" s="373"/>
      <c r="F4" s="301"/>
      <c r="G4" s="294"/>
      <c r="H4" s="374"/>
      <c r="I4" s="373"/>
      <c r="J4" s="375"/>
      <c r="K4" s="294"/>
      <c r="L4" s="376"/>
    </row>
    <row r="5" spans="1:12" s="302" customFormat="1" ht="15.75" thickBot="1" x14ac:dyDescent="0.25">
      <c r="A5" s="345"/>
      <c r="B5" s="341"/>
      <c r="C5" s="344"/>
      <c r="D5" s="343"/>
      <c r="E5" s="341"/>
      <c r="F5" s="342"/>
      <c r="G5" s="342"/>
      <c r="H5" s="342"/>
      <c r="I5" s="341"/>
      <c r="J5" s="340"/>
      <c r="K5" s="340"/>
      <c r="L5" s="339"/>
    </row>
    <row r="6" spans="1:12" ht="15.75" thickBot="1" x14ac:dyDescent="0.25">
      <c r="A6" s="338"/>
      <c r="B6" s="337"/>
      <c r="C6" s="336"/>
      <c r="D6" s="336"/>
      <c r="E6" s="336"/>
      <c r="F6" s="335"/>
      <c r="G6" s="335"/>
      <c r="H6" s="335"/>
      <c r="I6" s="405" t="s">
        <v>442</v>
      </c>
      <c r="J6" s="406"/>
      <c r="K6" s="407"/>
      <c r="L6" s="334"/>
    </row>
    <row r="7" spans="1:12" s="322" customFormat="1" ht="64.5" thickBot="1" x14ac:dyDescent="0.25">
      <c r="A7" s="333" t="s">
        <v>64</v>
      </c>
      <c r="B7" s="332" t="s">
        <v>129</v>
      </c>
      <c r="C7" s="332" t="s">
        <v>441</v>
      </c>
      <c r="D7" s="331" t="s">
        <v>268</v>
      </c>
      <c r="E7" s="330" t="s">
        <v>440</v>
      </c>
      <c r="F7" s="329" t="s">
        <v>439</v>
      </c>
      <c r="G7" s="328" t="s">
        <v>216</v>
      </c>
      <c r="H7" s="327" t="s">
        <v>213</v>
      </c>
      <c r="I7" s="326" t="s">
        <v>438</v>
      </c>
      <c r="J7" s="325" t="s">
        <v>265</v>
      </c>
      <c r="K7" s="324" t="s">
        <v>217</v>
      </c>
      <c r="L7" s="323" t="s">
        <v>218</v>
      </c>
    </row>
    <row r="8" spans="1:12" s="316" customFormat="1" ht="15.75" thickBot="1" x14ac:dyDescent="0.25">
      <c r="A8" s="320">
        <v>1</v>
      </c>
      <c r="B8" s="319">
        <v>2</v>
      </c>
      <c r="C8" s="321">
        <v>3</v>
      </c>
      <c r="D8" s="321">
        <v>4</v>
      </c>
      <c r="E8" s="320">
        <v>5</v>
      </c>
      <c r="F8" s="319">
        <v>6</v>
      </c>
      <c r="G8" s="321">
        <v>7</v>
      </c>
      <c r="H8" s="319">
        <v>8</v>
      </c>
      <c r="I8" s="320">
        <v>9</v>
      </c>
      <c r="J8" s="319">
        <v>10</v>
      </c>
      <c r="K8" s="318">
        <v>11</v>
      </c>
      <c r="L8" s="317">
        <v>12</v>
      </c>
    </row>
    <row r="9" spans="1:12" ht="30" x14ac:dyDescent="0.2">
      <c r="A9" s="389">
        <v>1</v>
      </c>
      <c r="B9" s="390" t="s">
        <v>480</v>
      </c>
      <c r="C9" s="391" t="s">
        <v>481</v>
      </c>
      <c r="D9" s="392">
        <v>100</v>
      </c>
      <c r="E9" s="386" t="s">
        <v>482</v>
      </c>
      <c r="F9" s="387" t="s">
        <v>483</v>
      </c>
      <c r="G9" s="388" t="s">
        <v>484</v>
      </c>
      <c r="H9" s="388" t="s">
        <v>485</v>
      </c>
      <c r="I9" s="315"/>
      <c r="J9" s="314"/>
      <c r="K9" s="313"/>
      <c r="L9" s="312"/>
    </row>
    <row r="10" spans="1:12" ht="30" x14ac:dyDescent="0.2">
      <c r="A10" s="393">
        <v>2</v>
      </c>
      <c r="B10" s="390" t="s">
        <v>486</v>
      </c>
      <c r="C10" s="391" t="s">
        <v>481</v>
      </c>
      <c r="D10" s="394">
        <v>30</v>
      </c>
      <c r="E10" s="386" t="s">
        <v>487</v>
      </c>
      <c r="F10" s="387" t="s">
        <v>488</v>
      </c>
      <c r="G10" s="388" t="s">
        <v>489</v>
      </c>
      <c r="H10" s="388" t="s">
        <v>485</v>
      </c>
      <c r="I10" s="311"/>
      <c r="J10" s="310"/>
      <c r="K10" s="309"/>
      <c r="L10" s="308"/>
    </row>
    <row r="11" spans="1:12" ht="30" x14ac:dyDescent="0.2">
      <c r="A11" s="393">
        <v>3</v>
      </c>
      <c r="B11" s="390" t="s">
        <v>486</v>
      </c>
      <c r="C11" s="391" t="s">
        <v>481</v>
      </c>
      <c r="D11" s="394">
        <v>220</v>
      </c>
      <c r="E11" s="395" t="s">
        <v>490</v>
      </c>
      <c r="F11" s="301" t="s">
        <v>491</v>
      </c>
      <c r="G11" s="387" t="s">
        <v>492</v>
      </c>
      <c r="H11" s="387" t="s">
        <v>493</v>
      </c>
      <c r="I11" s="311"/>
      <c r="J11" s="310"/>
      <c r="K11" s="309"/>
      <c r="L11" s="308"/>
    </row>
    <row r="12" spans="1:12" ht="30" x14ac:dyDescent="0.2">
      <c r="A12" s="393">
        <v>4</v>
      </c>
      <c r="B12" s="390" t="s">
        <v>494</v>
      </c>
      <c r="C12" s="391" t="s">
        <v>481</v>
      </c>
      <c r="D12" s="394">
        <v>810</v>
      </c>
      <c r="E12" s="386" t="s">
        <v>487</v>
      </c>
      <c r="F12" s="387" t="s">
        <v>488</v>
      </c>
      <c r="G12" s="388" t="s">
        <v>489</v>
      </c>
      <c r="H12" s="388" t="s">
        <v>485</v>
      </c>
      <c r="I12" s="311"/>
      <c r="J12" s="310"/>
      <c r="K12" s="309"/>
      <c r="L12" s="308"/>
    </row>
    <row r="13" spans="1:12" ht="30" x14ac:dyDescent="0.2">
      <c r="A13" s="393">
        <v>5</v>
      </c>
      <c r="B13" s="390" t="s">
        <v>494</v>
      </c>
      <c r="C13" s="391" t="s">
        <v>481</v>
      </c>
      <c r="D13" s="394">
        <v>250</v>
      </c>
      <c r="E13" s="395" t="s">
        <v>495</v>
      </c>
      <c r="F13" s="387" t="s">
        <v>496</v>
      </c>
      <c r="G13" s="388" t="s">
        <v>497</v>
      </c>
      <c r="H13" s="388" t="s">
        <v>485</v>
      </c>
      <c r="I13" s="311"/>
      <c r="J13" s="310"/>
      <c r="K13" s="309"/>
      <c r="L13" s="308"/>
    </row>
    <row r="14" spans="1:12" ht="30" x14ac:dyDescent="0.2">
      <c r="A14" s="393">
        <v>6</v>
      </c>
      <c r="B14" s="390" t="s">
        <v>498</v>
      </c>
      <c r="C14" s="391" t="s">
        <v>481</v>
      </c>
      <c r="D14" s="394">
        <v>95</v>
      </c>
      <c r="E14" s="395" t="s">
        <v>499</v>
      </c>
      <c r="F14" s="387" t="s">
        <v>500</v>
      </c>
      <c r="G14" s="387" t="s">
        <v>501</v>
      </c>
      <c r="H14" s="387" t="s">
        <v>502</v>
      </c>
      <c r="I14" s="311"/>
      <c r="J14" s="310"/>
      <c r="K14" s="309"/>
      <c r="L14" s="308"/>
    </row>
    <row r="15" spans="1:12" ht="30" x14ac:dyDescent="0.2">
      <c r="A15" s="393">
        <v>7</v>
      </c>
      <c r="B15" s="390" t="s">
        <v>498</v>
      </c>
      <c r="C15" s="391" t="s">
        <v>481</v>
      </c>
      <c r="D15" s="394">
        <v>75</v>
      </c>
      <c r="E15" s="386" t="s">
        <v>487</v>
      </c>
      <c r="F15" s="387" t="s">
        <v>488</v>
      </c>
      <c r="G15" s="388" t="s">
        <v>489</v>
      </c>
      <c r="H15" s="388" t="s">
        <v>485</v>
      </c>
      <c r="I15" s="311"/>
      <c r="J15" s="310"/>
      <c r="K15" s="309"/>
      <c r="L15" s="308"/>
    </row>
    <row r="16" spans="1:12" ht="30" x14ac:dyDescent="0.2">
      <c r="A16" s="393">
        <v>8</v>
      </c>
      <c r="B16" s="390" t="s">
        <v>498</v>
      </c>
      <c r="C16" s="391" t="s">
        <v>481</v>
      </c>
      <c r="D16" s="394">
        <v>100</v>
      </c>
      <c r="E16" s="386" t="s">
        <v>504</v>
      </c>
      <c r="F16" s="387" t="s">
        <v>505</v>
      </c>
      <c r="G16" s="388" t="s">
        <v>506</v>
      </c>
      <c r="H16" s="388" t="s">
        <v>507</v>
      </c>
      <c r="I16" s="311"/>
      <c r="J16" s="310"/>
      <c r="K16" s="309"/>
      <c r="L16" s="308"/>
    </row>
    <row r="17" spans="1:12" ht="30" x14ac:dyDescent="0.2">
      <c r="A17" s="393">
        <v>9</v>
      </c>
      <c r="B17" s="390" t="s">
        <v>503</v>
      </c>
      <c r="C17" s="391" t="s">
        <v>481</v>
      </c>
      <c r="D17" s="394">
        <v>20</v>
      </c>
      <c r="E17" s="386" t="s">
        <v>487</v>
      </c>
      <c r="F17" s="387" t="s">
        <v>488</v>
      </c>
      <c r="G17" s="388" t="s">
        <v>489</v>
      </c>
      <c r="H17" s="388" t="s">
        <v>485</v>
      </c>
      <c r="I17" s="311"/>
      <c r="J17" s="310"/>
      <c r="K17" s="309"/>
      <c r="L17" s="308"/>
    </row>
    <row r="18" spans="1:12" ht="30" x14ac:dyDescent="0.2">
      <c r="A18" s="393">
        <v>10</v>
      </c>
      <c r="B18" s="390" t="s">
        <v>508</v>
      </c>
      <c r="C18" s="391" t="s">
        <v>481</v>
      </c>
      <c r="D18" s="394">
        <v>745</v>
      </c>
      <c r="E18" s="395" t="s">
        <v>490</v>
      </c>
      <c r="F18" s="301" t="s">
        <v>491</v>
      </c>
      <c r="G18" s="387" t="s">
        <v>492</v>
      </c>
      <c r="H18" s="387" t="s">
        <v>493</v>
      </c>
      <c r="I18" s="311"/>
      <c r="J18" s="310"/>
      <c r="K18" s="309"/>
      <c r="L18" s="308"/>
    </row>
    <row r="19" spans="1:12" x14ac:dyDescent="0.2">
      <c r="A19" s="393">
        <v>11</v>
      </c>
      <c r="B19" s="390"/>
      <c r="C19" s="391"/>
      <c r="D19" s="402">
        <f>SUM(D9:D18)</f>
        <v>2445</v>
      </c>
      <c r="E19" s="395"/>
      <c r="F19" s="387"/>
      <c r="G19" s="387"/>
      <c r="H19" s="387"/>
      <c r="I19" s="311"/>
      <c r="J19" s="310"/>
      <c r="K19" s="309"/>
      <c r="L19" s="308"/>
    </row>
    <row r="20" spans="1:12" x14ac:dyDescent="0.2">
      <c r="A20" s="393">
        <v>12</v>
      </c>
      <c r="B20" s="390"/>
      <c r="C20" s="391"/>
      <c r="D20" s="394"/>
      <c r="E20" s="395"/>
      <c r="F20" s="387"/>
      <c r="G20" s="387"/>
      <c r="H20" s="387"/>
      <c r="I20" s="311"/>
      <c r="J20" s="310"/>
      <c r="K20" s="309"/>
      <c r="L20" s="308"/>
    </row>
    <row r="21" spans="1:12" x14ac:dyDescent="0.2">
      <c r="A21" s="393">
        <v>13</v>
      </c>
      <c r="B21" s="390"/>
      <c r="C21" s="391"/>
      <c r="D21" s="394"/>
      <c r="E21" s="395"/>
      <c r="F21" s="387"/>
      <c r="G21" s="387"/>
      <c r="H21" s="387"/>
      <c r="I21" s="311"/>
      <c r="J21" s="310"/>
      <c r="K21" s="309"/>
      <c r="L21" s="308"/>
    </row>
    <row r="22" spans="1:12" x14ac:dyDescent="0.2">
      <c r="A22" s="393">
        <v>14</v>
      </c>
      <c r="B22" s="390"/>
      <c r="C22" s="391"/>
      <c r="D22" s="394"/>
      <c r="E22" s="395"/>
      <c r="F22" s="387"/>
      <c r="G22" s="387"/>
      <c r="H22" s="387"/>
      <c r="I22" s="311"/>
      <c r="J22" s="310"/>
      <c r="K22" s="309"/>
      <c r="L22" s="308"/>
    </row>
    <row r="23" spans="1:12" x14ac:dyDescent="0.2">
      <c r="A23" s="393">
        <v>15</v>
      </c>
      <c r="B23" s="390"/>
      <c r="C23" s="391"/>
      <c r="D23" s="394"/>
      <c r="E23" s="395"/>
      <c r="F23" s="387"/>
      <c r="G23" s="387"/>
      <c r="H23" s="387"/>
      <c r="I23" s="311"/>
      <c r="J23" s="310"/>
      <c r="K23" s="309"/>
      <c r="L23" s="308"/>
    </row>
    <row r="24" spans="1:12" x14ac:dyDescent="0.2">
      <c r="A24" s="393">
        <v>16</v>
      </c>
      <c r="B24" s="390"/>
      <c r="C24" s="391"/>
      <c r="D24" s="394"/>
      <c r="E24" s="395"/>
      <c r="F24" s="387"/>
      <c r="G24" s="387"/>
      <c r="H24" s="387"/>
      <c r="I24" s="311"/>
      <c r="J24" s="310"/>
      <c r="K24" s="309"/>
      <c r="L24" s="308"/>
    </row>
    <row r="25" spans="1:12" x14ac:dyDescent="0.2">
      <c r="A25" s="393">
        <v>17</v>
      </c>
      <c r="B25" s="390"/>
      <c r="C25" s="391"/>
      <c r="D25" s="394"/>
      <c r="E25" s="395"/>
      <c r="F25" s="387"/>
      <c r="G25" s="387"/>
      <c r="H25" s="387"/>
      <c r="I25" s="311"/>
      <c r="J25" s="310"/>
      <c r="K25" s="309"/>
      <c r="L25" s="308"/>
    </row>
    <row r="26" spans="1:12" x14ac:dyDescent="0.2">
      <c r="A26" s="393">
        <v>18</v>
      </c>
      <c r="B26" s="390"/>
      <c r="C26" s="391"/>
      <c r="D26" s="394"/>
      <c r="E26" s="395"/>
      <c r="F26" s="387"/>
      <c r="G26" s="387"/>
      <c r="H26" s="387"/>
      <c r="I26" s="311"/>
      <c r="J26" s="310"/>
      <c r="K26" s="309"/>
      <c r="L26" s="308"/>
    </row>
    <row r="27" spans="1:12" x14ac:dyDescent="0.2">
      <c r="A27" s="393">
        <v>19</v>
      </c>
      <c r="B27" s="390"/>
      <c r="C27" s="391"/>
      <c r="D27" s="394"/>
      <c r="E27" s="395"/>
      <c r="F27" s="387"/>
      <c r="G27" s="387"/>
      <c r="H27" s="387"/>
      <c r="I27" s="311"/>
      <c r="J27" s="310"/>
      <c r="K27" s="309"/>
      <c r="L27" s="308"/>
    </row>
    <row r="28" spans="1:12" ht="15.75" thickBot="1" x14ac:dyDescent="0.25">
      <c r="A28" s="396" t="s">
        <v>264</v>
      </c>
      <c r="B28" s="397"/>
      <c r="C28" s="398"/>
      <c r="D28" s="399"/>
      <c r="E28" s="400"/>
      <c r="F28" s="401"/>
      <c r="G28" s="401"/>
      <c r="H28" s="401"/>
      <c r="I28" s="307"/>
      <c r="J28" s="306"/>
      <c r="K28" s="305"/>
      <c r="L28" s="304"/>
    </row>
    <row r="29" spans="1:12" x14ac:dyDescent="0.2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 x14ac:dyDescent="0.2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 x14ac:dyDescent="0.2">
      <c r="A31" s="404" t="s">
        <v>409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</row>
    <row r="32" spans="1:12" s="303" customFormat="1" ht="12.75" x14ac:dyDescent="0.2">
      <c r="A32" s="404" t="s">
        <v>437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</row>
    <row r="33" spans="1:12" s="303" customFormat="1" ht="12.75" x14ac:dyDescent="0.2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</row>
    <row r="34" spans="1:12" s="302" customFormat="1" x14ac:dyDescent="0.2">
      <c r="A34" s="404" t="s">
        <v>436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</row>
    <row r="35" spans="1:12" s="302" customFormat="1" x14ac:dyDescent="0.2">
      <c r="A35" s="404"/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</row>
    <row r="36" spans="1:12" s="302" customFormat="1" x14ac:dyDescent="0.2">
      <c r="A36" s="404" t="s">
        <v>435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</row>
    <row r="37" spans="1:12" s="302" customFormat="1" x14ac:dyDescent="0.2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 x14ac:dyDescent="0.2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 x14ac:dyDescent="0.2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 x14ac:dyDescent="0.2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 x14ac:dyDescent="0.2">
      <c r="A41" s="410" t="s">
        <v>96</v>
      </c>
      <c r="B41" s="410"/>
      <c r="C41" s="295"/>
      <c r="D41" s="294"/>
      <c r="E41" s="295"/>
      <c r="F41" s="295"/>
      <c r="G41" s="294"/>
      <c r="H41" s="295"/>
      <c r="I41" s="295"/>
      <c r="J41" s="294"/>
      <c r="K41" s="295"/>
      <c r="L41" s="294"/>
    </row>
    <row r="42" spans="1:12" s="296" customFormat="1" x14ac:dyDescent="0.2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 x14ac:dyDescent="0.2">
      <c r="A43" s="295"/>
      <c r="B43" s="294"/>
      <c r="C43" s="403" t="s">
        <v>256</v>
      </c>
      <c r="D43" s="403"/>
      <c r="E43" s="403"/>
      <c r="F43" s="295"/>
      <c r="G43" s="294"/>
      <c r="H43" s="408" t="s">
        <v>434</v>
      </c>
      <c r="I43" s="297"/>
      <c r="J43" s="294"/>
      <c r="K43" s="295"/>
      <c r="L43" s="294"/>
    </row>
    <row r="44" spans="1:12" s="296" customFormat="1" x14ac:dyDescent="0.2">
      <c r="A44" s="295"/>
      <c r="B44" s="294"/>
      <c r="C44" s="295"/>
      <c r="D44" s="294"/>
      <c r="E44" s="295"/>
      <c r="F44" s="295"/>
      <c r="G44" s="294"/>
      <c r="H44" s="409"/>
      <c r="I44" s="297"/>
      <c r="J44" s="294"/>
      <c r="K44" s="295"/>
      <c r="L44" s="294"/>
    </row>
    <row r="45" spans="1:12" s="293" customFormat="1" x14ac:dyDescent="0.2">
      <c r="A45" s="295"/>
      <c r="B45" s="294"/>
      <c r="C45" s="403" t="s">
        <v>127</v>
      </c>
      <c r="D45" s="403"/>
      <c r="E45" s="403"/>
      <c r="F45" s="295"/>
      <c r="G45" s="294"/>
      <c r="H45" s="295"/>
      <c r="I45" s="295"/>
      <c r="J45" s="294"/>
      <c r="K45" s="295"/>
      <c r="L45" s="294"/>
    </row>
    <row r="46" spans="1:12" s="293" customFormat="1" x14ac:dyDescent="0.2">
      <c r="E46" s="291"/>
    </row>
    <row r="47" spans="1:12" s="293" customFormat="1" x14ac:dyDescent="0.2">
      <c r="E47" s="291"/>
    </row>
    <row r="48" spans="1:12" s="293" customFormat="1" x14ac:dyDescent="0.2">
      <c r="E48" s="291"/>
    </row>
    <row r="49" spans="5:5" s="293" customFormat="1" x14ac:dyDescent="0.2">
      <c r="E49" s="291"/>
    </row>
    <row r="50" spans="5:5" s="293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7 F1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abSelected="1" view="pageBreakPreview" topLeftCell="A7" zoomScale="80" zoomScaleSheetLayoutView="80" workbookViewId="0">
      <selection activeCell="L15" sqref="L15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17" t="s">
        <v>449</v>
      </c>
      <c r="B2" s="417"/>
      <c r="C2" s="417"/>
      <c r="D2" s="417"/>
      <c r="E2" s="358"/>
      <c r="F2" s="80"/>
      <c r="G2" s="80"/>
      <c r="H2" s="80"/>
      <c r="I2" s="80"/>
      <c r="J2" s="289"/>
      <c r="K2" s="290"/>
      <c r="L2" s="290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9"/>
      <c r="K3" s="411" t="s">
        <v>510</v>
      </c>
      <c r="L3" s="412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9"/>
      <c r="K4" s="289"/>
      <c r="L4" s="289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პროგრესულ-დემოკრატიული მოძრაობა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8"/>
      <c r="B8" s="288"/>
      <c r="C8" s="288"/>
      <c r="D8" s="288"/>
      <c r="E8" s="288"/>
      <c r="F8" s="288"/>
      <c r="G8" s="288"/>
      <c r="H8" s="288"/>
      <c r="I8" s="288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75" x14ac:dyDescent="0.2">
      <c r="A10" s="101">
        <v>1</v>
      </c>
      <c r="B10" s="359" t="s">
        <v>511</v>
      </c>
      <c r="C10" s="101" t="s">
        <v>512</v>
      </c>
      <c r="D10" s="101">
        <v>400140726</v>
      </c>
      <c r="E10" s="101" t="s">
        <v>513</v>
      </c>
      <c r="F10" s="101" t="s">
        <v>527</v>
      </c>
      <c r="G10" s="101"/>
      <c r="H10" s="101" t="s">
        <v>514</v>
      </c>
      <c r="I10" s="101" t="s">
        <v>520</v>
      </c>
      <c r="J10" s="101">
        <v>0.12</v>
      </c>
      <c r="K10" s="4">
        <v>2280</v>
      </c>
      <c r="L10" s="101"/>
    </row>
    <row r="11" spans="1:12" ht="75" x14ac:dyDescent="0.2">
      <c r="A11" s="101">
        <v>2</v>
      </c>
      <c r="B11" s="359" t="s">
        <v>511</v>
      </c>
      <c r="C11" s="101" t="s">
        <v>512</v>
      </c>
      <c r="D11" s="101">
        <v>400140726</v>
      </c>
      <c r="E11" s="101" t="s">
        <v>513</v>
      </c>
      <c r="F11" s="101" t="s">
        <v>524</v>
      </c>
      <c r="G11" s="101"/>
      <c r="H11" s="101" t="s">
        <v>514</v>
      </c>
      <c r="I11" s="101" t="s">
        <v>521</v>
      </c>
      <c r="J11" s="101">
        <v>0.19</v>
      </c>
      <c r="K11" s="4">
        <v>1615</v>
      </c>
      <c r="L11" s="101"/>
    </row>
    <row r="12" spans="1:12" ht="75" x14ac:dyDescent="0.2">
      <c r="A12" s="101">
        <v>3</v>
      </c>
      <c r="B12" s="359" t="s">
        <v>511</v>
      </c>
      <c r="C12" s="101" t="s">
        <v>512</v>
      </c>
      <c r="D12" s="101">
        <v>400140726</v>
      </c>
      <c r="E12" s="101" t="s">
        <v>513</v>
      </c>
      <c r="F12" s="90"/>
      <c r="G12" s="90"/>
      <c r="H12" s="90"/>
      <c r="I12" s="90" t="s">
        <v>515</v>
      </c>
      <c r="J12" s="4"/>
      <c r="K12" s="4">
        <v>250</v>
      </c>
      <c r="L12" s="90"/>
    </row>
    <row r="13" spans="1:12" ht="91.5" customHeight="1" x14ac:dyDescent="0.2">
      <c r="A13" s="101">
        <v>4</v>
      </c>
      <c r="B13" s="359" t="s">
        <v>516</v>
      </c>
      <c r="C13" s="90" t="s">
        <v>517</v>
      </c>
      <c r="D13" s="101">
        <v>242262779</v>
      </c>
      <c r="E13" s="101" t="s">
        <v>513</v>
      </c>
      <c r="F13" s="90" t="s">
        <v>519</v>
      </c>
      <c r="G13" s="90"/>
      <c r="H13" s="101" t="s">
        <v>518</v>
      </c>
      <c r="I13" s="90" t="s">
        <v>519</v>
      </c>
      <c r="J13" s="90">
        <v>21.14</v>
      </c>
      <c r="K13" s="4">
        <v>740</v>
      </c>
      <c r="L13" s="90"/>
    </row>
    <row r="14" spans="1:12" ht="75" x14ac:dyDescent="0.2">
      <c r="A14" s="101">
        <v>5</v>
      </c>
      <c r="B14" s="359" t="s">
        <v>522</v>
      </c>
      <c r="C14" s="90" t="s">
        <v>523</v>
      </c>
      <c r="D14" s="90">
        <v>406180546</v>
      </c>
      <c r="E14" s="101" t="s">
        <v>513</v>
      </c>
      <c r="F14" s="90" t="s">
        <v>525</v>
      </c>
      <c r="G14" s="90"/>
      <c r="H14" s="101" t="s">
        <v>513</v>
      </c>
      <c r="I14" s="90" t="s">
        <v>525</v>
      </c>
      <c r="J14" s="4"/>
      <c r="K14" s="4">
        <v>200</v>
      </c>
      <c r="L14" s="90"/>
    </row>
    <row r="15" spans="1:12" ht="75" x14ac:dyDescent="0.2">
      <c r="A15" s="101">
        <v>6</v>
      </c>
      <c r="B15" s="359" t="s">
        <v>511</v>
      </c>
      <c r="C15" s="101" t="s">
        <v>512</v>
      </c>
      <c r="D15" s="101">
        <v>400140726</v>
      </c>
      <c r="E15" s="101" t="s">
        <v>513</v>
      </c>
      <c r="F15" s="101" t="s">
        <v>528</v>
      </c>
      <c r="G15" s="101"/>
      <c r="H15" s="101" t="s">
        <v>514</v>
      </c>
      <c r="I15" s="101" t="s">
        <v>520</v>
      </c>
      <c r="J15" s="101">
        <v>0.05</v>
      </c>
      <c r="K15" s="4">
        <v>250</v>
      </c>
      <c r="L15" s="90"/>
    </row>
    <row r="16" spans="1:12" ht="15" x14ac:dyDescent="0.2">
      <c r="A16" s="101">
        <v>7</v>
      </c>
      <c r="B16" s="359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59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59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59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59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59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59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59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59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59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59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59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59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59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59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59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59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59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59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59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5335</v>
      </c>
      <c r="L35" s="90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9"/>
    </row>
    <row r="37" spans="1:12" ht="15" x14ac:dyDescent="0.3">
      <c r="A37" s="231" t="s">
        <v>461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9"/>
    </row>
    <row r="38" spans="1:12" ht="15" x14ac:dyDescent="0.3">
      <c r="A38" s="231" t="s">
        <v>462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9"/>
    </row>
    <row r="39" spans="1:12" ht="15" x14ac:dyDescent="0.3">
      <c r="A39" s="221" t="s">
        <v>463</v>
      </c>
      <c r="B39" s="231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1" t="s">
        <v>464</v>
      </c>
      <c r="B40" s="231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22" t="s">
        <v>479</v>
      </c>
      <c r="B41" s="422"/>
      <c r="C41" s="422"/>
      <c r="D41" s="422"/>
      <c r="E41" s="422"/>
      <c r="F41" s="422"/>
      <c r="G41" s="422"/>
      <c r="H41" s="422"/>
      <c r="I41" s="422"/>
      <c r="J41" s="422"/>
      <c r="K41" s="422"/>
    </row>
    <row r="42" spans="1:12" ht="15" customHeight="1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</row>
    <row r="43" spans="1:12" ht="12.75" customHeight="1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</row>
    <row r="44" spans="1:12" ht="15" x14ac:dyDescent="0.3">
      <c r="A44" s="418" t="s">
        <v>96</v>
      </c>
      <c r="B44" s="418"/>
      <c r="C44" s="360"/>
      <c r="D44" s="361"/>
      <c r="E44" s="361"/>
      <c r="F44" s="360"/>
      <c r="G44" s="360"/>
      <c r="H44" s="360"/>
      <c r="I44" s="360"/>
      <c r="J44" s="360"/>
      <c r="K44" s="189"/>
    </row>
    <row r="45" spans="1:12" ht="15" x14ac:dyDescent="0.3">
      <c r="A45" s="360"/>
      <c r="B45" s="361"/>
      <c r="C45" s="360"/>
      <c r="D45" s="361"/>
      <c r="E45" s="361"/>
      <c r="F45" s="360"/>
      <c r="G45" s="360"/>
      <c r="H45" s="360"/>
      <c r="I45" s="360"/>
      <c r="J45" s="362"/>
      <c r="K45" s="189"/>
    </row>
    <row r="46" spans="1:12" ht="15" customHeight="1" x14ac:dyDescent="0.3">
      <c r="A46" s="360"/>
      <c r="B46" s="361"/>
      <c r="C46" s="419" t="s">
        <v>256</v>
      </c>
      <c r="D46" s="419"/>
      <c r="E46" s="363"/>
      <c r="F46" s="364"/>
      <c r="G46" s="420" t="s">
        <v>465</v>
      </c>
      <c r="H46" s="420"/>
      <c r="I46" s="420"/>
      <c r="J46" s="365"/>
      <c r="K46" s="189"/>
    </row>
    <row r="47" spans="1:12" ht="15" x14ac:dyDescent="0.3">
      <c r="A47" s="360"/>
      <c r="B47" s="361"/>
      <c r="C47" s="360"/>
      <c r="D47" s="361"/>
      <c r="E47" s="361"/>
      <c r="F47" s="360"/>
      <c r="G47" s="421"/>
      <c r="H47" s="421"/>
      <c r="I47" s="421"/>
      <c r="J47" s="365"/>
      <c r="K47" s="189"/>
    </row>
    <row r="48" spans="1:12" ht="15" x14ac:dyDescent="0.3">
      <c r="A48" s="360"/>
      <c r="B48" s="361"/>
      <c r="C48" s="416" t="s">
        <v>127</v>
      </c>
      <c r="D48" s="416"/>
      <c r="E48" s="363"/>
      <c r="F48" s="364"/>
      <c r="G48" s="360"/>
      <c r="H48" s="360"/>
      <c r="I48" s="360"/>
      <c r="J48" s="360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80" zoomScaleNormal="100" zoomScaleSheetLayoutView="8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4.710937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23" t="s">
        <v>186</v>
      </c>
      <c r="D1" s="423"/>
      <c r="E1" s="108"/>
    </row>
    <row r="2" spans="1:5" x14ac:dyDescent="0.3">
      <c r="A2" s="79" t="s">
        <v>128</v>
      </c>
      <c r="B2" s="124"/>
      <c r="C2" s="80"/>
      <c r="D2" s="411" t="s">
        <v>510</v>
      </c>
      <c r="E2" s="412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2905</v>
      </c>
      <c r="D10" s="128">
        <f>SUM(D11,D34)</f>
        <v>10</v>
      </c>
      <c r="E10" s="108"/>
    </row>
    <row r="11" spans="1:5" x14ac:dyDescent="0.3">
      <c r="A11" s="54" t="s">
        <v>180</v>
      </c>
      <c r="B11" s="55"/>
      <c r="C11" s="88">
        <f>SUM(C12:C32)</f>
        <v>2905</v>
      </c>
      <c r="D11" s="88">
        <f>SUM(D12:D32)</f>
        <v>10</v>
      </c>
      <c r="E11" s="108"/>
    </row>
    <row r="12" spans="1:5" x14ac:dyDescent="0.3">
      <c r="A12" s="58">
        <v>1110</v>
      </c>
      <c r="B12" s="57" t="s">
        <v>130</v>
      </c>
      <c r="C12" s="8">
        <v>0</v>
      </c>
      <c r="D12" s="8">
        <v>0</v>
      </c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2905</v>
      </c>
      <c r="D14" s="8">
        <v>10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3" t="s">
        <v>97</v>
      </c>
      <c r="J1" s="413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510</v>
      </c>
      <c r="J2" s="412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5" t="str">
        <f>'ფორმა N1'!D4</f>
        <v>პროგრესულ-დემოკრატიული მოძრაობა</v>
      </c>
      <c r="B5" s="379"/>
      <c r="C5" s="379"/>
      <c r="D5" s="379"/>
      <c r="E5" s="379"/>
      <c r="F5" s="380"/>
      <c r="G5" s="379"/>
      <c r="H5" s="379"/>
      <c r="I5" s="379"/>
      <c r="J5" s="379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502</v>
      </c>
      <c r="C10" s="163" t="s">
        <v>526</v>
      </c>
      <c r="D10" s="164" t="s">
        <v>209</v>
      </c>
      <c r="E10" s="160">
        <v>42621</v>
      </c>
      <c r="F10" s="28">
        <v>0</v>
      </c>
      <c r="G10" s="28">
        <v>2445</v>
      </c>
      <c r="H10" s="28">
        <v>0</v>
      </c>
      <c r="I10" s="28">
        <v>10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5" t="s">
        <v>96</v>
      </c>
      <c r="C15" s="107"/>
      <c r="D15" s="107"/>
      <c r="E15" s="107"/>
      <c r="F15" s="236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6"/>
      <c r="D17" s="107"/>
      <c r="E17" s="107"/>
      <c r="F17" s="286"/>
      <c r="G17" s="287"/>
      <c r="H17" s="287"/>
      <c r="I17" s="104"/>
      <c r="J17" s="104"/>
    </row>
    <row r="18" spans="1:10" x14ac:dyDescent="0.3">
      <c r="A18" s="104"/>
      <c r="B18" s="107"/>
      <c r="C18" s="237" t="s">
        <v>256</v>
      </c>
      <c r="D18" s="237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8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8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11" t="s">
        <v>510</v>
      </c>
      <c r="H2" s="412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5" t="str">
        <f>'ფორმა N1'!D4</f>
        <v>პროგრესულ-დემოკრატიული მოძრაობა</v>
      </c>
      <c r="B5" s="225"/>
      <c r="C5" s="225"/>
      <c r="D5" s="225"/>
      <c r="E5" s="225"/>
      <c r="F5" s="225"/>
      <c r="G5" s="225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25" t="s">
        <v>97</v>
      </c>
      <c r="J1" s="425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1" t="s">
        <v>510</v>
      </c>
      <c r="J2" s="412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24" t="s">
        <v>208</v>
      </c>
      <c r="C7" s="424"/>
      <c r="D7" s="424" t="s">
        <v>280</v>
      </c>
      <c r="E7" s="424"/>
      <c r="F7" s="424" t="s">
        <v>281</v>
      </c>
      <c r="G7" s="424"/>
      <c r="H7" s="159" t="s">
        <v>267</v>
      </c>
      <c r="I7" s="424" t="s">
        <v>211</v>
      </c>
      <c r="J7" s="424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topLeftCell="A8" zoomScaleNormal="100" zoomScaleSheetLayoutView="10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11" t="s">
        <v>510</v>
      </c>
      <c r="I2" s="412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72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510</v>
      </c>
      <c r="J2" s="412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პროგრესულ-დემოკრატიული მოძრაობა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 ht="15" x14ac:dyDescent="0.2">
      <c r="A2" s="203" t="s">
        <v>305</v>
      </c>
      <c r="B2" s="199"/>
      <c r="C2" s="199"/>
      <c r="D2" s="199"/>
      <c r="E2" s="200"/>
      <c r="F2" s="200"/>
      <c r="G2" s="411" t="s">
        <v>510</v>
      </c>
      <c r="H2" s="412"/>
    </row>
    <row r="3" spans="1:8" s="202" customFormat="1" x14ac:dyDescent="0.2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 x14ac:dyDescent="0.3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 x14ac:dyDescent="0.2">
      <c r="A5" s="205" t="str">
        <f>'ფორმა N1'!D4</f>
        <v>პროგრესულ-დემოკრატიული მოძრაობა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4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96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256</v>
      </c>
      <c r="F27" s="213" t="s">
        <v>307</v>
      </c>
      <c r="J27" s="214"/>
      <c r="K27" s="214"/>
    </row>
    <row r="28" spans="1:11" s="21" customFormat="1" ht="15" x14ac:dyDescent="0.3">
      <c r="C28" s="216" t="s">
        <v>127</v>
      </c>
      <c r="F28" s="217" t="s">
        <v>257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80" zoomScaleNormal="80" zoomScaleSheetLayoutView="80" workbookViewId="0">
      <selection activeCell="L8" sqref="L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2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11" t="s">
        <v>510</v>
      </c>
      <c r="L2" s="412"/>
    </row>
    <row r="3" spans="1:12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0" customFormat="1" ht="15" x14ac:dyDescent="0.3">
      <c r="A5" s="225" t="str">
        <f>'ფორმა N1'!D4</f>
        <v>პროგრესულ-დემოკრატიული მოძრაობა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2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15" x14ac:dyDescent="0.2">
      <c r="A9" s="70">
        <v>1</v>
      </c>
      <c r="B9" s="26"/>
      <c r="C9" s="26"/>
      <c r="D9" s="26"/>
      <c r="E9" s="26"/>
      <c r="F9" s="26"/>
      <c r="G9" s="26"/>
      <c r="H9" s="224"/>
      <c r="I9" s="224"/>
      <c r="J9" s="224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6"/>
      <c r="D32" s="426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16" sqref="L16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1" t="s">
        <v>510</v>
      </c>
      <c r="M2" s="41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5" t="str">
        <f>'ფორმა N1'!D4</f>
        <v>პროგრესულ-დემოკრატიული მოძრაობა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 x14ac:dyDescent="0.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3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3" t="s">
        <v>97</v>
      </c>
      <c r="D1" s="413"/>
      <c r="E1" s="111"/>
    </row>
    <row r="2" spans="1:7" x14ac:dyDescent="0.3">
      <c r="A2" s="79" t="s">
        <v>128</v>
      </c>
      <c r="B2" s="79"/>
      <c r="C2" s="411" t="s">
        <v>510</v>
      </c>
      <c r="D2" s="412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82" t="str">
        <f>'ფორმა N1'!D4</f>
        <v>პროგრესულ-დემოკრატიული მოძრაობა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2">
        <v>1</v>
      </c>
      <c r="B9" s="242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7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0" t="s">
        <v>87</v>
      </c>
      <c r="B28" s="250" t="s">
        <v>297</v>
      </c>
      <c r="C28" s="8"/>
      <c r="D28" s="8"/>
      <c r="E28" s="111"/>
    </row>
    <row r="29" spans="1:5" x14ac:dyDescent="0.3">
      <c r="A29" s="250" t="s">
        <v>88</v>
      </c>
      <c r="B29" s="250" t="s">
        <v>300</v>
      </c>
      <c r="C29" s="8"/>
      <c r="D29" s="8"/>
      <c r="E29" s="111"/>
    </row>
    <row r="30" spans="1:5" x14ac:dyDescent="0.3">
      <c r="A30" s="250" t="s">
        <v>427</v>
      </c>
      <c r="B30" s="250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0" t="s">
        <v>12</v>
      </c>
      <c r="B32" s="250" t="s">
        <v>476</v>
      </c>
      <c r="C32" s="8"/>
      <c r="D32" s="8"/>
      <c r="E32" s="111"/>
    </row>
    <row r="33" spans="1:9" x14ac:dyDescent="0.3">
      <c r="A33" s="250" t="s">
        <v>13</v>
      </c>
      <c r="B33" s="250" t="s">
        <v>477</v>
      </c>
      <c r="C33" s="8"/>
      <c r="D33" s="8"/>
      <c r="E33" s="111"/>
    </row>
    <row r="34" spans="1:9" x14ac:dyDescent="0.3">
      <c r="A34" s="250" t="s">
        <v>269</v>
      </c>
      <c r="B34" s="250" t="s">
        <v>478</v>
      </c>
      <c r="C34" s="8"/>
      <c r="D34" s="8"/>
      <c r="E34" s="111"/>
    </row>
    <row r="35" spans="1:9" x14ac:dyDescent="0.3">
      <c r="A35" s="91" t="s">
        <v>34</v>
      </c>
      <c r="B35" s="263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K7" sqref="K7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11" t="s">
        <v>510</v>
      </c>
      <c r="J2" s="41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5" t="str">
        <f>'ფორმა N1'!D4</f>
        <v>პროგრესულ-დემოკრატიული მოძრაობა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 x14ac:dyDescent="0.2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 x14ac:dyDescent="0.2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x14ac:dyDescent="0.2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3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510</v>
      </c>
      <c r="J2" s="41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5" t="str">
        <f>'ფორმა N1'!D4</f>
        <v>პროგრესულ-დემოკრატიული მოძრაობა</v>
      </c>
      <c r="B5" s="225"/>
      <c r="C5" s="225"/>
      <c r="D5" s="225"/>
      <c r="E5" s="225"/>
      <c r="F5" s="225"/>
      <c r="G5" s="225"/>
      <c r="H5" s="225"/>
      <c r="I5" s="225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77" t="s">
        <v>358</v>
      </c>
      <c r="C8" s="378" t="s">
        <v>415</v>
      </c>
      <c r="D8" s="378" t="s">
        <v>416</v>
      </c>
      <c r="E8" s="378" t="s">
        <v>359</v>
      </c>
      <c r="F8" s="378" t="s">
        <v>378</v>
      </c>
      <c r="G8" s="378" t="s">
        <v>379</v>
      </c>
      <c r="H8" s="378" t="s">
        <v>417</v>
      </c>
      <c r="I8" s="172" t="s">
        <v>380</v>
      </c>
      <c r="J8" s="108"/>
    </row>
    <row r="9" spans="1:10" x14ac:dyDescent="0.3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2"/>
      <c r="C29" s="182"/>
      <c r="D29" s="182"/>
      <c r="E29" s="181"/>
      <c r="F29" s="181"/>
      <c r="G29" s="181"/>
      <c r="H29" s="275"/>
      <c r="I29" s="178"/>
      <c r="J29" s="108"/>
    </row>
    <row r="30" spans="1:10" x14ac:dyDescent="0.3">
      <c r="A30" s="174">
        <v>22</v>
      </c>
      <c r="B30" s="212"/>
      <c r="C30" s="182"/>
      <c r="D30" s="182"/>
      <c r="E30" s="181"/>
      <c r="F30" s="181"/>
      <c r="G30" s="181"/>
      <c r="H30" s="275"/>
      <c r="I30" s="178"/>
      <c r="J30" s="108"/>
    </row>
    <row r="31" spans="1:10" x14ac:dyDescent="0.3">
      <c r="A31" s="174">
        <v>23</v>
      </c>
      <c r="B31" s="212"/>
      <c r="C31" s="182"/>
      <c r="D31" s="182"/>
      <c r="E31" s="181"/>
      <c r="F31" s="181"/>
      <c r="G31" s="181"/>
      <c r="H31" s="275"/>
      <c r="I31" s="178"/>
      <c r="J31" s="108"/>
    </row>
    <row r="32" spans="1:10" x14ac:dyDescent="0.3">
      <c r="A32" s="174">
        <v>24</v>
      </c>
      <c r="B32" s="212"/>
      <c r="C32" s="182"/>
      <c r="D32" s="182"/>
      <c r="E32" s="181"/>
      <c r="F32" s="181"/>
      <c r="G32" s="181"/>
      <c r="H32" s="275"/>
      <c r="I32" s="178"/>
      <c r="J32" s="108"/>
    </row>
    <row r="33" spans="1:12" x14ac:dyDescent="0.3">
      <c r="A33" s="174">
        <v>25</v>
      </c>
      <c r="B33" s="212"/>
      <c r="C33" s="182"/>
      <c r="D33" s="182"/>
      <c r="E33" s="181"/>
      <c r="F33" s="181"/>
      <c r="G33" s="181"/>
      <c r="H33" s="275"/>
      <c r="I33" s="178"/>
      <c r="J33" s="108"/>
    </row>
    <row r="34" spans="1:12" x14ac:dyDescent="0.3">
      <c r="A34" s="174">
        <v>26</v>
      </c>
      <c r="B34" s="212"/>
      <c r="C34" s="182"/>
      <c r="D34" s="182"/>
      <c r="E34" s="181"/>
      <c r="F34" s="181"/>
      <c r="G34" s="181"/>
      <c r="H34" s="275"/>
      <c r="I34" s="178"/>
      <c r="J34" s="108"/>
    </row>
    <row r="35" spans="1:12" x14ac:dyDescent="0.3">
      <c r="A35" s="174">
        <v>27</v>
      </c>
      <c r="B35" s="212"/>
      <c r="C35" s="182"/>
      <c r="D35" s="182"/>
      <c r="E35" s="181"/>
      <c r="F35" s="181"/>
      <c r="G35" s="181"/>
      <c r="H35" s="275"/>
      <c r="I35" s="178"/>
      <c r="J35" s="108"/>
    </row>
    <row r="36" spans="1:12" x14ac:dyDescent="0.3">
      <c r="A36" s="174">
        <v>28</v>
      </c>
      <c r="B36" s="212"/>
      <c r="C36" s="182"/>
      <c r="D36" s="182"/>
      <c r="E36" s="181"/>
      <c r="F36" s="181"/>
      <c r="G36" s="181"/>
      <c r="H36" s="275"/>
      <c r="I36" s="178"/>
      <c r="J36" s="108"/>
    </row>
    <row r="37" spans="1:12" x14ac:dyDescent="0.3">
      <c r="A37" s="174">
        <v>29</v>
      </c>
      <c r="B37" s="212"/>
      <c r="C37" s="182"/>
      <c r="D37" s="182"/>
      <c r="E37" s="181"/>
      <c r="F37" s="181"/>
      <c r="G37" s="181"/>
      <c r="H37" s="275"/>
      <c r="I37" s="178"/>
      <c r="J37" s="108"/>
    </row>
    <row r="38" spans="1:12" x14ac:dyDescent="0.3">
      <c r="A38" s="174" t="s">
        <v>266</v>
      </c>
      <c r="B38" s="212"/>
      <c r="C38" s="182"/>
      <c r="D38" s="182"/>
      <c r="E38" s="181"/>
      <c r="F38" s="181"/>
      <c r="G38" s="276"/>
      <c r="H38" s="285" t="s">
        <v>408</v>
      </c>
      <c r="I38" s="384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A10" zoomScale="80" zoomScaleNormal="100" zoomScaleSheetLayoutView="80" workbookViewId="0">
      <selection activeCell="P6" sqref="P6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4"/>
      <c r="K1" s="264"/>
      <c r="L1" s="264"/>
      <c r="M1" s="264" t="s">
        <v>397</v>
      </c>
      <c r="N1" s="203"/>
    </row>
    <row r="2" spans="1:14" x14ac:dyDescent="0.2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">
        <v>510</v>
      </c>
      <c r="N2" s="203"/>
    </row>
    <row r="3" spans="1:14" x14ac:dyDescent="0.2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 x14ac:dyDescent="0.3">
      <c r="A4" s="117" t="s">
        <v>262</v>
      </c>
      <c r="B4" s="199"/>
      <c r="C4" s="199"/>
      <c r="D4" s="204"/>
      <c r="E4" s="265"/>
      <c r="F4" s="204"/>
      <c r="G4" s="200"/>
      <c r="H4" s="200"/>
      <c r="I4" s="200"/>
      <c r="J4" s="200"/>
      <c r="K4" s="200"/>
      <c r="L4" s="199"/>
      <c r="M4" s="200"/>
      <c r="N4" s="203"/>
    </row>
    <row r="5" spans="1:14" x14ac:dyDescent="0.2">
      <c r="A5" s="205" t="str">
        <f>'ფორმა N1'!D4</f>
        <v>პროგრესულ-დემოკრატიული მოძრაობა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03"/>
    </row>
    <row r="7" spans="1:14" ht="51" x14ac:dyDescent="0.2">
      <c r="A7" s="267" t="s">
        <v>64</v>
      </c>
      <c r="B7" s="268" t="s">
        <v>398</v>
      </c>
      <c r="C7" s="268" t="s">
        <v>399</v>
      </c>
      <c r="D7" s="269" t="s">
        <v>400</v>
      </c>
      <c r="E7" s="269" t="s">
        <v>263</v>
      </c>
      <c r="F7" s="269" t="s">
        <v>401</v>
      </c>
      <c r="G7" s="269" t="s">
        <v>402</v>
      </c>
      <c r="H7" s="268" t="s">
        <v>403</v>
      </c>
      <c r="I7" s="270" t="s">
        <v>404</v>
      </c>
      <c r="J7" s="270" t="s">
        <v>405</v>
      </c>
      <c r="K7" s="271" t="s">
        <v>406</v>
      </c>
      <c r="L7" s="271" t="s">
        <v>407</v>
      </c>
      <c r="M7" s="269" t="s">
        <v>397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2"/>
      <c r="D9" s="211"/>
      <c r="E9" s="211"/>
      <c r="F9" s="211"/>
      <c r="G9" s="211"/>
      <c r="H9" s="211"/>
      <c r="I9" s="211"/>
      <c r="J9" s="211"/>
      <c r="K9" s="211"/>
      <c r="L9" s="211"/>
      <c r="M9" s="273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2"/>
      <c r="D10" s="211"/>
      <c r="E10" s="211"/>
      <c r="F10" s="211"/>
      <c r="G10" s="211"/>
      <c r="H10" s="211"/>
      <c r="I10" s="211"/>
      <c r="J10" s="211"/>
      <c r="K10" s="211"/>
      <c r="L10" s="211"/>
      <c r="M10" s="273" t="str">
        <f t="shared" si="0"/>
        <v/>
      </c>
      <c r="N10" s="203"/>
    </row>
    <row r="11" spans="1:14" ht="15" x14ac:dyDescent="0.25">
      <c r="A11" s="211">
        <v>3</v>
      </c>
      <c r="B11" s="212"/>
      <c r="C11" s="272"/>
      <c r="D11" s="211"/>
      <c r="E11" s="211"/>
      <c r="F11" s="211"/>
      <c r="G11" s="211"/>
      <c r="H11" s="211"/>
      <c r="I11" s="211"/>
      <c r="J11" s="211"/>
      <c r="K11" s="211"/>
      <c r="L11" s="211"/>
      <c r="M11" s="273" t="str">
        <f t="shared" si="0"/>
        <v/>
      </c>
      <c r="N11" s="203"/>
    </row>
    <row r="12" spans="1:14" ht="15" x14ac:dyDescent="0.25">
      <c r="A12" s="211">
        <v>4</v>
      </c>
      <c r="B12" s="212"/>
      <c r="C12" s="272"/>
      <c r="D12" s="211"/>
      <c r="E12" s="211"/>
      <c r="F12" s="211"/>
      <c r="G12" s="211"/>
      <c r="H12" s="211"/>
      <c r="I12" s="211"/>
      <c r="J12" s="211"/>
      <c r="K12" s="211"/>
      <c r="L12" s="211"/>
      <c r="M12" s="273" t="str">
        <f t="shared" si="0"/>
        <v/>
      </c>
      <c r="N12" s="203"/>
    </row>
    <row r="13" spans="1:14" ht="15" x14ac:dyDescent="0.25">
      <c r="A13" s="211">
        <v>5</v>
      </c>
      <c r="B13" s="212"/>
      <c r="C13" s="272"/>
      <c r="D13" s="211"/>
      <c r="E13" s="211"/>
      <c r="F13" s="211"/>
      <c r="G13" s="211"/>
      <c r="H13" s="211"/>
      <c r="I13" s="211"/>
      <c r="J13" s="211"/>
      <c r="K13" s="211"/>
      <c r="L13" s="211"/>
      <c r="M13" s="273" t="str">
        <f t="shared" si="0"/>
        <v/>
      </c>
      <c r="N13" s="203"/>
    </row>
    <row r="14" spans="1:14" ht="15" x14ac:dyDescent="0.25">
      <c r="A14" s="211">
        <v>6</v>
      </c>
      <c r="B14" s="212"/>
      <c r="C14" s="272"/>
      <c r="D14" s="211"/>
      <c r="E14" s="211"/>
      <c r="F14" s="211"/>
      <c r="G14" s="211"/>
      <c r="H14" s="211"/>
      <c r="I14" s="211"/>
      <c r="J14" s="211"/>
      <c r="K14" s="211"/>
      <c r="L14" s="211"/>
      <c r="M14" s="273" t="str">
        <f t="shared" si="0"/>
        <v/>
      </c>
      <c r="N14" s="203"/>
    </row>
    <row r="15" spans="1:14" ht="15" x14ac:dyDescent="0.25">
      <c r="A15" s="211">
        <v>7</v>
      </c>
      <c r="B15" s="212"/>
      <c r="C15" s="272"/>
      <c r="D15" s="211"/>
      <c r="E15" s="211"/>
      <c r="F15" s="211"/>
      <c r="G15" s="211"/>
      <c r="H15" s="211"/>
      <c r="I15" s="211"/>
      <c r="J15" s="211"/>
      <c r="K15" s="211"/>
      <c r="L15" s="211"/>
      <c r="M15" s="273" t="str">
        <f t="shared" si="0"/>
        <v/>
      </c>
      <c r="N15" s="203"/>
    </row>
    <row r="16" spans="1:14" ht="15" x14ac:dyDescent="0.25">
      <c r="A16" s="211">
        <v>8</v>
      </c>
      <c r="B16" s="212"/>
      <c r="C16" s="272"/>
      <c r="D16" s="211"/>
      <c r="E16" s="211"/>
      <c r="F16" s="211"/>
      <c r="G16" s="211"/>
      <c r="H16" s="211"/>
      <c r="I16" s="211"/>
      <c r="J16" s="211"/>
      <c r="K16" s="211"/>
      <c r="L16" s="211"/>
      <c r="M16" s="273" t="str">
        <f t="shared" si="0"/>
        <v/>
      </c>
      <c r="N16" s="203"/>
    </row>
    <row r="17" spans="1:14" ht="15" x14ac:dyDescent="0.25">
      <c r="A17" s="211">
        <v>9</v>
      </c>
      <c r="B17" s="212"/>
      <c r="C17" s="272"/>
      <c r="D17" s="211"/>
      <c r="E17" s="211"/>
      <c r="F17" s="211"/>
      <c r="G17" s="211"/>
      <c r="H17" s="211"/>
      <c r="I17" s="211"/>
      <c r="J17" s="211"/>
      <c r="K17" s="211"/>
      <c r="L17" s="211"/>
      <c r="M17" s="273" t="str">
        <f t="shared" si="0"/>
        <v/>
      </c>
      <c r="N17" s="203"/>
    </row>
    <row r="18" spans="1:14" ht="15" x14ac:dyDescent="0.25">
      <c r="A18" s="211">
        <v>10</v>
      </c>
      <c r="B18" s="212"/>
      <c r="C18" s="272"/>
      <c r="D18" s="211"/>
      <c r="E18" s="211"/>
      <c r="F18" s="211"/>
      <c r="G18" s="211"/>
      <c r="H18" s="211"/>
      <c r="I18" s="211"/>
      <c r="J18" s="211"/>
      <c r="K18" s="211"/>
      <c r="L18" s="211"/>
      <c r="M18" s="273" t="str">
        <f t="shared" si="0"/>
        <v/>
      </c>
      <c r="N18" s="203"/>
    </row>
    <row r="19" spans="1:14" ht="15" x14ac:dyDescent="0.25">
      <c r="A19" s="211">
        <v>11</v>
      </c>
      <c r="B19" s="212"/>
      <c r="C19" s="272"/>
      <c r="D19" s="211"/>
      <c r="E19" s="211"/>
      <c r="F19" s="211"/>
      <c r="G19" s="211"/>
      <c r="H19" s="211"/>
      <c r="I19" s="211"/>
      <c r="J19" s="211"/>
      <c r="K19" s="211"/>
      <c r="L19" s="211"/>
      <c r="M19" s="273" t="str">
        <f t="shared" si="0"/>
        <v/>
      </c>
      <c r="N19" s="203"/>
    </row>
    <row r="20" spans="1:14" ht="15" x14ac:dyDescent="0.25">
      <c r="A20" s="211">
        <v>12</v>
      </c>
      <c r="B20" s="212"/>
      <c r="C20" s="272"/>
      <c r="D20" s="211"/>
      <c r="E20" s="211"/>
      <c r="F20" s="211"/>
      <c r="G20" s="211"/>
      <c r="H20" s="211"/>
      <c r="I20" s="211"/>
      <c r="J20" s="211"/>
      <c r="K20" s="211"/>
      <c r="L20" s="211"/>
      <c r="M20" s="273" t="str">
        <f t="shared" si="0"/>
        <v/>
      </c>
      <c r="N20" s="203"/>
    </row>
    <row r="21" spans="1:14" ht="15" x14ac:dyDescent="0.25">
      <c r="A21" s="211">
        <v>13</v>
      </c>
      <c r="B21" s="212"/>
      <c r="C21" s="272"/>
      <c r="D21" s="211"/>
      <c r="E21" s="211"/>
      <c r="F21" s="211"/>
      <c r="G21" s="211"/>
      <c r="H21" s="211"/>
      <c r="I21" s="211"/>
      <c r="J21" s="211"/>
      <c r="K21" s="211"/>
      <c r="L21" s="211"/>
      <c r="M21" s="273" t="str">
        <f t="shared" si="0"/>
        <v/>
      </c>
      <c r="N21" s="203"/>
    </row>
    <row r="22" spans="1:14" ht="15" x14ac:dyDescent="0.25">
      <c r="A22" s="211">
        <v>14</v>
      </c>
      <c r="B22" s="212"/>
      <c r="C22" s="272"/>
      <c r="D22" s="211"/>
      <c r="E22" s="211"/>
      <c r="F22" s="211"/>
      <c r="G22" s="211"/>
      <c r="H22" s="211"/>
      <c r="I22" s="211"/>
      <c r="J22" s="211"/>
      <c r="K22" s="211"/>
      <c r="L22" s="211"/>
      <c r="M22" s="273" t="str">
        <f t="shared" si="0"/>
        <v/>
      </c>
      <c r="N22" s="203"/>
    </row>
    <row r="23" spans="1:14" ht="15" x14ac:dyDescent="0.25">
      <c r="A23" s="211">
        <v>15</v>
      </c>
      <c r="B23" s="212"/>
      <c r="C23" s="272"/>
      <c r="D23" s="211"/>
      <c r="E23" s="211"/>
      <c r="F23" s="211"/>
      <c r="G23" s="211"/>
      <c r="H23" s="211"/>
      <c r="I23" s="211"/>
      <c r="J23" s="211"/>
      <c r="K23" s="211"/>
      <c r="L23" s="211"/>
      <c r="M23" s="273" t="str">
        <f t="shared" si="0"/>
        <v/>
      </c>
      <c r="N23" s="203"/>
    </row>
    <row r="24" spans="1:14" ht="15" x14ac:dyDescent="0.25">
      <c r="A24" s="211">
        <v>16</v>
      </c>
      <c r="B24" s="212"/>
      <c r="C24" s="272"/>
      <c r="D24" s="211"/>
      <c r="E24" s="211"/>
      <c r="F24" s="211"/>
      <c r="G24" s="211"/>
      <c r="H24" s="211"/>
      <c r="I24" s="211"/>
      <c r="J24" s="211"/>
      <c r="K24" s="211"/>
      <c r="L24" s="211"/>
      <c r="M24" s="273" t="str">
        <f t="shared" si="0"/>
        <v/>
      </c>
      <c r="N24" s="203"/>
    </row>
    <row r="25" spans="1:14" ht="15" x14ac:dyDescent="0.25">
      <c r="A25" s="211">
        <v>17</v>
      </c>
      <c r="B25" s="212"/>
      <c r="C25" s="272"/>
      <c r="D25" s="211"/>
      <c r="E25" s="211"/>
      <c r="F25" s="211"/>
      <c r="G25" s="211"/>
      <c r="H25" s="211"/>
      <c r="I25" s="211"/>
      <c r="J25" s="211"/>
      <c r="K25" s="211"/>
      <c r="L25" s="211"/>
      <c r="M25" s="273" t="str">
        <f t="shared" si="0"/>
        <v/>
      </c>
      <c r="N25" s="203"/>
    </row>
    <row r="26" spans="1:14" ht="15" x14ac:dyDescent="0.25">
      <c r="A26" s="211">
        <v>18</v>
      </c>
      <c r="B26" s="212"/>
      <c r="C26" s="272"/>
      <c r="D26" s="211"/>
      <c r="E26" s="211"/>
      <c r="F26" s="211"/>
      <c r="G26" s="211"/>
      <c r="H26" s="211"/>
      <c r="I26" s="211"/>
      <c r="J26" s="211"/>
      <c r="K26" s="211"/>
      <c r="L26" s="211"/>
      <c r="M26" s="273" t="str">
        <f t="shared" si="0"/>
        <v/>
      </c>
      <c r="N26" s="203"/>
    </row>
    <row r="27" spans="1:14" ht="15" x14ac:dyDescent="0.25">
      <c r="A27" s="211">
        <v>19</v>
      </c>
      <c r="B27" s="212"/>
      <c r="C27" s="272"/>
      <c r="D27" s="211"/>
      <c r="E27" s="211"/>
      <c r="F27" s="211"/>
      <c r="G27" s="211"/>
      <c r="H27" s="211"/>
      <c r="I27" s="211"/>
      <c r="J27" s="211"/>
      <c r="K27" s="211"/>
      <c r="L27" s="211"/>
      <c r="M27" s="273" t="str">
        <f t="shared" si="0"/>
        <v/>
      </c>
      <c r="N27" s="203"/>
    </row>
    <row r="28" spans="1:14" ht="15" x14ac:dyDescent="0.25">
      <c r="A28" s="211">
        <v>20</v>
      </c>
      <c r="B28" s="212"/>
      <c r="C28" s="272"/>
      <c r="D28" s="211"/>
      <c r="E28" s="211"/>
      <c r="F28" s="211"/>
      <c r="G28" s="211"/>
      <c r="H28" s="211"/>
      <c r="I28" s="211"/>
      <c r="J28" s="211"/>
      <c r="K28" s="211"/>
      <c r="L28" s="211"/>
      <c r="M28" s="273" t="str">
        <f t="shared" si="0"/>
        <v/>
      </c>
      <c r="N28" s="203"/>
    </row>
    <row r="29" spans="1:14" ht="15" x14ac:dyDescent="0.25">
      <c r="A29" s="211">
        <v>21</v>
      </c>
      <c r="B29" s="212"/>
      <c r="C29" s="272"/>
      <c r="D29" s="211"/>
      <c r="E29" s="211"/>
      <c r="F29" s="211"/>
      <c r="G29" s="211"/>
      <c r="H29" s="211"/>
      <c r="I29" s="211"/>
      <c r="J29" s="211"/>
      <c r="K29" s="211"/>
      <c r="L29" s="211"/>
      <c r="M29" s="273" t="str">
        <f t="shared" si="0"/>
        <v/>
      </c>
      <c r="N29" s="203"/>
    </row>
    <row r="30" spans="1:14" ht="15" x14ac:dyDescent="0.25">
      <c r="A30" s="211">
        <v>22</v>
      </c>
      <c r="B30" s="212"/>
      <c r="C30" s="272"/>
      <c r="D30" s="211"/>
      <c r="E30" s="211"/>
      <c r="F30" s="211"/>
      <c r="G30" s="211"/>
      <c r="H30" s="211"/>
      <c r="I30" s="211"/>
      <c r="J30" s="211"/>
      <c r="K30" s="211"/>
      <c r="L30" s="211"/>
      <c r="M30" s="273" t="str">
        <f t="shared" si="0"/>
        <v/>
      </c>
      <c r="N30" s="203"/>
    </row>
    <row r="31" spans="1:14" ht="15" x14ac:dyDescent="0.25">
      <c r="A31" s="211">
        <v>23</v>
      </c>
      <c r="B31" s="212"/>
      <c r="C31" s="272"/>
      <c r="D31" s="211"/>
      <c r="E31" s="211"/>
      <c r="F31" s="211"/>
      <c r="G31" s="211"/>
      <c r="H31" s="211"/>
      <c r="I31" s="211"/>
      <c r="J31" s="211"/>
      <c r="K31" s="211"/>
      <c r="L31" s="211"/>
      <c r="M31" s="273" t="str">
        <f t="shared" si="0"/>
        <v/>
      </c>
      <c r="N31" s="203"/>
    </row>
    <row r="32" spans="1:14" ht="15" x14ac:dyDescent="0.25">
      <c r="A32" s="211">
        <v>24</v>
      </c>
      <c r="B32" s="212"/>
      <c r="C32" s="272"/>
      <c r="D32" s="211"/>
      <c r="E32" s="211"/>
      <c r="F32" s="211"/>
      <c r="G32" s="211"/>
      <c r="H32" s="211"/>
      <c r="I32" s="211"/>
      <c r="J32" s="211"/>
      <c r="K32" s="211"/>
      <c r="L32" s="211"/>
      <c r="M32" s="273" t="str">
        <f t="shared" si="0"/>
        <v/>
      </c>
      <c r="N32" s="203"/>
    </row>
    <row r="33" spans="1:14" ht="15" x14ac:dyDescent="0.25">
      <c r="A33" s="274" t="s">
        <v>266</v>
      </c>
      <c r="B33" s="212"/>
      <c r="C33" s="272"/>
      <c r="D33" s="211"/>
      <c r="E33" s="211"/>
      <c r="F33" s="211"/>
      <c r="G33" s="211"/>
      <c r="H33" s="211"/>
      <c r="I33" s="211"/>
      <c r="J33" s="211"/>
      <c r="K33" s="211"/>
      <c r="L33" s="211"/>
      <c r="M33" s="273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96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256</v>
      </c>
      <c r="D40" s="214"/>
      <c r="E40" s="214"/>
      <c r="H40" s="213" t="s">
        <v>307</v>
      </c>
      <c r="M40" s="214"/>
    </row>
    <row r="41" spans="1:14" s="21" customFormat="1" ht="15" x14ac:dyDescent="0.3">
      <c r="C41" s="216" t="s">
        <v>127</v>
      </c>
      <c r="D41" s="214"/>
      <c r="E41" s="214"/>
      <c r="H41" s="217" t="s">
        <v>257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5"/>
      <c r="C1" s="413" t="s">
        <v>97</v>
      </c>
      <c r="D1" s="413"/>
      <c r="E1" s="116"/>
    </row>
    <row r="2" spans="1:12" s="6" customFormat="1" x14ac:dyDescent="0.3">
      <c r="A2" s="79" t="s">
        <v>128</v>
      </c>
      <c r="B2" s="255"/>
      <c r="C2" s="411" t="s">
        <v>510</v>
      </c>
      <c r="D2" s="412"/>
      <c r="E2" s="116"/>
    </row>
    <row r="3" spans="1:12" s="6" customFormat="1" x14ac:dyDescent="0.3">
      <c r="A3" s="79"/>
      <c r="B3" s="255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6"/>
      <c r="C4" s="79"/>
      <c r="D4" s="79"/>
      <c r="E4" s="111"/>
      <c r="L4" s="6"/>
    </row>
    <row r="5" spans="1:12" s="2" customFormat="1" x14ac:dyDescent="0.3">
      <c r="A5" s="122" t="str">
        <f>'ფორმა N1'!D4</f>
        <v>პროგრესულ-დემოკრატიული მოძრაობა</v>
      </c>
      <c r="B5" s="257"/>
      <c r="C5" s="60"/>
      <c r="D5" s="60"/>
      <c r="E5" s="111"/>
    </row>
    <row r="6" spans="1:12" s="2" customFormat="1" x14ac:dyDescent="0.3">
      <c r="A6" s="80"/>
      <c r="B6" s="256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2">
        <v>1</v>
      </c>
      <c r="B9" s="242" t="s">
        <v>65</v>
      </c>
      <c r="C9" s="88">
        <v>2445</v>
      </c>
      <c r="D9" s="88">
        <v>2445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v>2445</v>
      </c>
      <c r="D10" s="88">
        <v>2445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v>2445</v>
      </c>
      <c r="D12" s="110">
        <v>2445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v>2445</v>
      </c>
      <c r="D13" s="8">
        <v>2445</v>
      </c>
      <c r="E13" s="116"/>
    </row>
    <row r="14" spans="1:12" s="3" customFormat="1" x14ac:dyDescent="0.3">
      <c r="A14" s="100" t="s">
        <v>474</v>
      </c>
      <c r="B14" s="100" t="s">
        <v>473</v>
      </c>
      <c r="C14" s="8">
        <v>0</v>
      </c>
      <c r="D14" s="8">
        <v>0</v>
      </c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7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v>1425</v>
      </c>
      <c r="D26" s="88">
        <v>1425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0" t="s">
        <v>87</v>
      </c>
      <c r="B28" s="250" t="s">
        <v>297</v>
      </c>
      <c r="C28" s="8"/>
      <c r="D28" s="8"/>
      <c r="E28" s="116"/>
    </row>
    <row r="29" spans="1:5" x14ac:dyDescent="0.3">
      <c r="A29" s="250" t="s">
        <v>88</v>
      </c>
      <c r="B29" s="250" t="s">
        <v>300</v>
      </c>
      <c r="C29" s="8"/>
      <c r="D29" s="8"/>
      <c r="E29" s="116"/>
    </row>
    <row r="30" spans="1:5" x14ac:dyDescent="0.3">
      <c r="A30" s="250" t="s">
        <v>427</v>
      </c>
      <c r="B30" s="250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1425</v>
      </c>
      <c r="D31" s="110">
        <f>SUM(D32:D34)</f>
        <v>1425</v>
      </c>
      <c r="E31" s="116"/>
    </row>
    <row r="32" spans="1:5" x14ac:dyDescent="0.3">
      <c r="A32" s="250" t="s">
        <v>12</v>
      </c>
      <c r="B32" s="250" t="s">
        <v>476</v>
      </c>
      <c r="C32" s="8"/>
      <c r="D32" s="8"/>
      <c r="E32" s="116"/>
    </row>
    <row r="33" spans="1:9" x14ac:dyDescent="0.3">
      <c r="A33" s="250" t="s">
        <v>13</v>
      </c>
      <c r="B33" s="250" t="s">
        <v>477</v>
      </c>
      <c r="C33" s="8"/>
      <c r="D33" s="8"/>
      <c r="E33" s="116"/>
    </row>
    <row r="34" spans="1:9" x14ac:dyDescent="0.3">
      <c r="A34" s="250" t="s">
        <v>269</v>
      </c>
      <c r="B34" s="250" t="s">
        <v>478</v>
      </c>
      <c r="C34" s="8">
        <v>1425</v>
      </c>
      <c r="D34" s="8">
        <v>1425</v>
      </c>
      <c r="E34" s="116"/>
    </row>
    <row r="35" spans="1:9" s="23" customFormat="1" x14ac:dyDescent="0.3">
      <c r="A35" s="91" t="s">
        <v>34</v>
      </c>
      <c r="B35" s="263" t="s">
        <v>424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258</v>
      </c>
      <c r="D44" s="12"/>
      <c r="E44"/>
      <c r="F44"/>
      <c r="G44"/>
      <c r="H44"/>
      <c r="I44"/>
    </row>
    <row r="45" spans="1:9" customFormat="1" ht="12.75" x14ac:dyDescent="0.2">
      <c r="B45" s="261" t="s">
        <v>127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7" zoomScale="80" zoomScaleNormal="10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65.855468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9"/>
      <c r="C1" s="413" t="s">
        <v>97</v>
      </c>
      <c r="D1" s="413"/>
      <c r="E1" s="94"/>
    </row>
    <row r="2" spans="1:5" s="6" customFormat="1" x14ac:dyDescent="0.3">
      <c r="A2" s="77" t="s">
        <v>384</v>
      </c>
      <c r="B2" s="239"/>
      <c r="C2" s="411" t="s">
        <v>510</v>
      </c>
      <c r="D2" s="412"/>
      <c r="E2" s="94"/>
    </row>
    <row r="3" spans="1:5" s="6" customFormat="1" x14ac:dyDescent="0.3">
      <c r="A3" s="77" t="s">
        <v>385</v>
      </c>
      <c r="B3" s="239"/>
      <c r="C3" s="240"/>
      <c r="D3" s="240"/>
      <c r="E3" s="94"/>
    </row>
    <row r="4" spans="1:5" s="6" customFormat="1" x14ac:dyDescent="0.3">
      <c r="A4" s="79" t="s">
        <v>128</v>
      </c>
      <c r="B4" s="239"/>
      <c r="C4" s="240"/>
      <c r="D4" s="240"/>
      <c r="E4" s="94"/>
    </row>
    <row r="5" spans="1:5" s="6" customFormat="1" x14ac:dyDescent="0.3">
      <c r="A5" s="79"/>
      <c r="B5" s="239"/>
      <c r="C5" s="240"/>
      <c r="D5" s="240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1" t="str">
        <f>'ფორმა N1'!D4</f>
        <v>პროგრესულ-დემოკრატიული მოძრაობა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9"/>
      <c r="B9" s="239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2">
        <v>1</v>
      </c>
      <c r="B11" s="242" t="s">
        <v>57</v>
      </c>
      <c r="C11" s="85">
        <v>0</v>
      </c>
      <c r="D11" s="85">
        <v>0</v>
      </c>
      <c r="E11" s="243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v>0</v>
      </c>
      <c r="D15" s="87">
        <v>0</v>
      </c>
      <c r="E15" s="243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4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4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5"/>
      <c r="F19" s="246"/>
    </row>
    <row r="20" spans="1:6" s="249" customFormat="1" ht="30" x14ac:dyDescent="0.2">
      <c r="A20" s="100" t="s">
        <v>12</v>
      </c>
      <c r="B20" s="100" t="s">
        <v>238</v>
      </c>
      <c r="C20" s="247"/>
      <c r="D20" s="39"/>
      <c r="E20" s="248"/>
    </row>
    <row r="21" spans="1:6" s="249" customFormat="1" x14ac:dyDescent="0.2">
      <c r="A21" s="100" t="s">
        <v>13</v>
      </c>
      <c r="B21" s="100" t="s">
        <v>14</v>
      </c>
      <c r="C21" s="247"/>
      <c r="D21" s="40"/>
      <c r="E21" s="248"/>
    </row>
    <row r="22" spans="1:6" s="249" customFormat="1" ht="30" x14ac:dyDescent="0.2">
      <c r="A22" s="100" t="s">
        <v>269</v>
      </c>
      <c r="B22" s="100" t="s">
        <v>22</v>
      </c>
      <c r="C22" s="247"/>
      <c r="D22" s="41"/>
      <c r="E22" s="248"/>
    </row>
    <row r="23" spans="1:6" s="249" customFormat="1" ht="16.5" customHeight="1" x14ac:dyDescent="0.2">
      <c r="A23" s="100" t="s">
        <v>270</v>
      </c>
      <c r="B23" s="100" t="s">
        <v>15</v>
      </c>
      <c r="C23" s="247"/>
      <c r="D23" s="41"/>
      <c r="E23" s="248"/>
    </row>
    <row r="24" spans="1:6" s="249" customFormat="1" ht="16.5" customHeight="1" x14ac:dyDescent="0.2">
      <c r="A24" s="100" t="s">
        <v>271</v>
      </c>
      <c r="B24" s="100" t="s">
        <v>16</v>
      </c>
      <c r="C24" s="247"/>
      <c r="D24" s="41"/>
      <c r="E24" s="248"/>
    </row>
    <row r="25" spans="1:6" s="249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8"/>
    </row>
    <row r="26" spans="1:6" s="249" customFormat="1" ht="16.5" customHeight="1" x14ac:dyDescent="0.2">
      <c r="A26" s="250" t="s">
        <v>273</v>
      </c>
      <c r="B26" s="250" t="s">
        <v>18</v>
      </c>
      <c r="C26" s="247"/>
      <c r="D26" s="41"/>
      <c r="E26" s="248"/>
    </row>
    <row r="27" spans="1:6" s="249" customFormat="1" ht="16.5" customHeight="1" x14ac:dyDescent="0.2">
      <c r="A27" s="250" t="s">
        <v>274</v>
      </c>
      <c r="B27" s="250" t="s">
        <v>19</v>
      </c>
      <c r="C27" s="247"/>
      <c r="D27" s="41"/>
      <c r="E27" s="248"/>
    </row>
    <row r="28" spans="1:6" s="249" customFormat="1" ht="16.5" customHeight="1" x14ac:dyDescent="0.2">
      <c r="A28" s="250" t="s">
        <v>275</v>
      </c>
      <c r="B28" s="250" t="s">
        <v>20</v>
      </c>
      <c r="C28" s="247"/>
      <c r="D28" s="41"/>
      <c r="E28" s="248"/>
    </row>
    <row r="29" spans="1:6" s="249" customFormat="1" ht="16.5" customHeight="1" x14ac:dyDescent="0.2">
      <c r="A29" s="250" t="s">
        <v>276</v>
      </c>
      <c r="B29" s="250" t="s">
        <v>23</v>
      </c>
      <c r="C29" s="247"/>
      <c r="D29" s="42"/>
      <c r="E29" s="248"/>
    </row>
    <row r="30" spans="1:6" s="249" customFormat="1" ht="16.5" customHeight="1" x14ac:dyDescent="0.2">
      <c r="A30" s="100" t="s">
        <v>277</v>
      </c>
      <c r="B30" s="100" t="s">
        <v>21</v>
      </c>
      <c r="C30" s="247"/>
      <c r="D30" s="42"/>
      <c r="E30" s="248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4"/>
      <c r="E31" s="245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4"/>
      <c r="E33" s="98"/>
    </row>
    <row r="34" spans="1:5" s="3" customFormat="1" ht="30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4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4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>
        <v>0</v>
      </c>
      <c r="D39" s="244">
        <v>0</v>
      </c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>
        <v>0</v>
      </c>
      <c r="D40" s="244">
        <v>0</v>
      </c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>
        <v>0</v>
      </c>
      <c r="D41" s="244">
        <v>0</v>
      </c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4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4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4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4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4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4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4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4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4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4"/>
      <c r="E52" s="98"/>
    </row>
    <row r="53" spans="1:6" s="3" customFormat="1" ht="30" x14ac:dyDescent="0.2">
      <c r="A53" s="91" t="s">
        <v>45</v>
      </c>
      <c r="B53" s="91" t="s">
        <v>29</v>
      </c>
      <c r="C53" s="4"/>
      <c r="D53" s="244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4"/>
      <c r="E54" s="245"/>
      <c r="F54" s="246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5"/>
      <c r="F55" s="246"/>
    </row>
    <row r="56" spans="1:6" s="3" customFormat="1" ht="30" x14ac:dyDescent="0.2">
      <c r="A56" s="91" t="s">
        <v>50</v>
      </c>
      <c r="B56" s="91" t="s">
        <v>48</v>
      </c>
      <c r="C56" s="4"/>
      <c r="D56" s="244"/>
      <c r="E56" s="245"/>
      <c r="F56" s="246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4"/>
      <c r="E57" s="245"/>
      <c r="F57" s="246"/>
    </row>
    <row r="58" spans="1:6" s="3" customFormat="1" x14ac:dyDescent="0.2">
      <c r="A58" s="90">
        <v>1.4</v>
      </c>
      <c r="B58" s="90" t="s">
        <v>393</v>
      </c>
      <c r="C58" s="4"/>
      <c r="D58" s="244"/>
      <c r="E58" s="245"/>
      <c r="F58" s="246"/>
    </row>
    <row r="59" spans="1:6" s="249" customFormat="1" x14ac:dyDescent="0.2">
      <c r="A59" s="90">
        <v>1.5</v>
      </c>
      <c r="B59" s="90" t="s">
        <v>7</v>
      </c>
      <c r="C59" s="247"/>
      <c r="D59" s="41"/>
      <c r="E59" s="248"/>
    </row>
    <row r="60" spans="1:6" s="249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8"/>
    </row>
    <row r="61" spans="1:6" s="249" customFormat="1" x14ac:dyDescent="0.2">
      <c r="A61" s="91" t="s">
        <v>285</v>
      </c>
      <c r="B61" s="47" t="s">
        <v>52</v>
      </c>
      <c r="C61" s="247"/>
      <c r="D61" s="41"/>
      <c r="E61" s="248"/>
    </row>
    <row r="62" spans="1:6" s="249" customFormat="1" ht="30" x14ac:dyDescent="0.2">
      <c r="A62" s="91" t="s">
        <v>286</v>
      </c>
      <c r="B62" s="47" t="s">
        <v>54</v>
      </c>
      <c r="C62" s="247"/>
      <c r="D62" s="41"/>
      <c r="E62" s="248"/>
    </row>
    <row r="63" spans="1:6" s="249" customFormat="1" x14ac:dyDescent="0.2">
      <c r="A63" s="91" t="s">
        <v>287</v>
      </c>
      <c r="B63" s="47" t="s">
        <v>53</v>
      </c>
      <c r="C63" s="41"/>
      <c r="D63" s="41"/>
      <c r="E63" s="248"/>
    </row>
    <row r="64" spans="1:6" s="249" customFormat="1" x14ac:dyDescent="0.2">
      <c r="A64" s="91" t="s">
        <v>288</v>
      </c>
      <c r="B64" s="47" t="s">
        <v>27</v>
      </c>
      <c r="C64" s="247"/>
      <c r="D64" s="41"/>
      <c r="E64" s="248"/>
    </row>
    <row r="65" spans="1:5" s="249" customFormat="1" x14ac:dyDescent="0.2">
      <c r="A65" s="91" t="s">
        <v>323</v>
      </c>
      <c r="B65" s="47" t="s">
        <v>324</v>
      </c>
      <c r="C65" s="247"/>
      <c r="D65" s="41"/>
      <c r="E65" s="248"/>
    </row>
    <row r="66" spans="1:5" x14ac:dyDescent="0.3">
      <c r="A66" s="242">
        <v>2</v>
      </c>
      <c r="B66" s="242" t="s">
        <v>388</v>
      </c>
      <c r="C66" s="251"/>
      <c r="D66" s="88">
        <f>SUM(D67:D73)</f>
        <v>0</v>
      </c>
      <c r="E66" s="99"/>
    </row>
    <row r="67" spans="1:5" x14ac:dyDescent="0.3">
      <c r="A67" s="101">
        <v>2.1</v>
      </c>
      <c r="B67" s="252" t="s">
        <v>89</v>
      </c>
      <c r="C67" s="253"/>
      <c r="D67" s="22"/>
      <c r="E67" s="99"/>
    </row>
    <row r="68" spans="1:5" x14ac:dyDescent="0.3">
      <c r="A68" s="101">
        <v>2.2000000000000002</v>
      </c>
      <c r="B68" s="252" t="s">
        <v>389</v>
      </c>
      <c r="C68" s="253"/>
      <c r="D68" s="22"/>
      <c r="E68" s="99"/>
    </row>
    <row r="69" spans="1:5" x14ac:dyDescent="0.3">
      <c r="A69" s="101">
        <v>2.2999999999999998</v>
      </c>
      <c r="B69" s="252" t="s">
        <v>93</v>
      </c>
      <c r="C69" s="253"/>
      <c r="D69" s="22"/>
      <c r="E69" s="99"/>
    </row>
    <row r="70" spans="1:5" x14ac:dyDescent="0.3">
      <c r="A70" s="101">
        <v>2.4</v>
      </c>
      <c r="B70" s="252" t="s">
        <v>92</v>
      </c>
      <c r="C70" s="253"/>
      <c r="D70" s="22"/>
      <c r="E70" s="99"/>
    </row>
    <row r="71" spans="1:5" x14ac:dyDescent="0.3">
      <c r="A71" s="101">
        <v>2.5</v>
      </c>
      <c r="B71" s="252" t="s">
        <v>390</v>
      </c>
      <c r="C71" s="253"/>
      <c r="D71" s="22"/>
      <c r="E71" s="99"/>
    </row>
    <row r="72" spans="1:5" x14ac:dyDescent="0.3">
      <c r="A72" s="101">
        <v>2.6</v>
      </c>
      <c r="B72" s="252" t="s">
        <v>90</v>
      </c>
      <c r="C72" s="253"/>
      <c r="D72" s="22"/>
      <c r="E72" s="99"/>
    </row>
    <row r="73" spans="1:5" x14ac:dyDescent="0.3">
      <c r="A73" s="101">
        <v>2.7</v>
      </c>
      <c r="B73" s="252" t="s">
        <v>91</v>
      </c>
      <c r="C73" s="254"/>
      <c r="D73" s="22"/>
      <c r="E73" s="99"/>
    </row>
    <row r="74" spans="1:5" x14ac:dyDescent="0.3">
      <c r="A74" s="242">
        <v>3</v>
      </c>
      <c r="B74" s="242" t="s">
        <v>423</v>
      </c>
      <c r="C74" s="88"/>
      <c r="D74" s="22"/>
      <c r="E74" s="99"/>
    </row>
    <row r="75" spans="1:5" x14ac:dyDescent="0.3">
      <c r="A75" s="242">
        <v>4</v>
      </c>
      <c r="B75" s="242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3"/>
      <c r="D76" s="8"/>
      <c r="E76" s="99"/>
    </row>
    <row r="77" spans="1:5" x14ac:dyDescent="0.3">
      <c r="A77" s="101">
        <v>4.2</v>
      </c>
      <c r="B77" s="101" t="s">
        <v>242</v>
      </c>
      <c r="C77" s="254"/>
      <c r="D77" s="8"/>
      <c r="E77" s="99"/>
    </row>
    <row r="78" spans="1:5" x14ac:dyDescent="0.3">
      <c r="A78" s="242">
        <v>5</v>
      </c>
      <c r="B78" s="242" t="s">
        <v>267</v>
      </c>
      <c r="C78" s="279"/>
      <c r="D78" s="254"/>
      <c r="E78" s="99"/>
    </row>
    <row r="79" spans="1:5" x14ac:dyDescent="0.3">
      <c r="B79" s="45"/>
    </row>
    <row r="80" spans="1:5" x14ac:dyDescent="0.3">
      <c r="A80" s="414" t="s">
        <v>468</v>
      </c>
      <c r="B80" s="414"/>
      <c r="C80" s="414"/>
      <c r="D80" s="414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31" zoomScale="80" zoomScaleSheetLayoutView="80" workbookViewId="0">
      <selection activeCell="D16" sqref="D1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3" t="s">
        <v>97</v>
      </c>
      <c r="D1" s="413"/>
      <c r="E1" s="156"/>
    </row>
    <row r="2" spans="1:12" x14ac:dyDescent="0.3">
      <c r="A2" s="79" t="s">
        <v>128</v>
      </c>
      <c r="B2" s="117"/>
      <c r="C2" s="411" t="s">
        <v>510</v>
      </c>
      <c r="D2" s="412"/>
      <c r="E2" s="156"/>
    </row>
    <row r="3" spans="1:12" x14ac:dyDescent="0.3">
      <c r="A3" s="79"/>
      <c r="B3" s="117"/>
      <c r="C3" s="357"/>
      <c r="D3" s="357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პროგრესულ-დემოკრატიული მოძრაობა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56"/>
      <c r="B7" s="356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v>5335</v>
      </c>
      <c r="D9" s="85">
        <v>5335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5335</v>
      </c>
      <c r="D13" s="87">
        <f>SUM(D14,D17,D29:D32,D35,D36,D43,D44,D45,D46,D47,D51,D52)</f>
        <v>5335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/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5335</v>
      </c>
      <c r="D36" s="86">
        <f>SUM(D37:D42)</f>
        <v>5335</v>
      </c>
      <c r="E36" s="156"/>
    </row>
    <row r="37" spans="1:5" x14ac:dyDescent="0.3">
      <c r="A37" s="17" t="s">
        <v>337</v>
      </c>
      <c r="B37" s="17" t="s">
        <v>341</v>
      </c>
      <c r="C37" s="34">
        <v>740</v>
      </c>
      <c r="D37" s="34">
        <v>740</v>
      </c>
      <c r="E37" s="156"/>
    </row>
    <row r="38" spans="1:5" x14ac:dyDescent="0.3">
      <c r="A38" s="17" t="s">
        <v>338</v>
      </c>
      <c r="B38" s="17" t="s">
        <v>342</v>
      </c>
      <c r="C38" s="34">
        <v>4395</v>
      </c>
      <c r="D38" s="34">
        <v>4395</v>
      </c>
      <c r="E38" s="156"/>
    </row>
    <row r="39" spans="1:5" x14ac:dyDescent="0.3">
      <c r="A39" s="17" t="s">
        <v>339</v>
      </c>
      <c r="B39" s="17" t="s">
        <v>345</v>
      </c>
      <c r="C39" s="34">
        <v>200</v>
      </c>
      <c r="D39" s="35">
        <v>200</v>
      </c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2" t="s">
        <v>324</v>
      </c>
      <c r="C63" s="38"/>
      <c r="D63" s="223"/>
      <c r="E63" s="156"/>
    </row>
    <row r="64" spans="1:5" x14ac:dyDescent="0.3">
      <c r="A64" s="13">
        <v>2</v>
      </c>
      <c r="B64" s="48" t="s">
        <v>95</v>
      </c>
      <c r="C64" s="282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2"/>
      <c r="D65" s="43"/>
      <c r="E65" s="156"/>
    </row>
    <row r="66" spans="1:5" x14ac:dyDescent="0.3">
      <c r="A66" s="15">
        <v>2.2000000000000002</v>
      </c>
      <c r="B66" s="49" t="s">
        <v>93</v>
      </c>
      <c r="C66" s="284"/>
      <c r="D66" s="44"/>
      <c r="E66" s="156"/>
    </row>
    <row r="67" spans="1:5" x14ac:dyDescent="0.3">
      <c r="A67" s="15">
        <v>2.2999999999999998</v>
      </c>
      <c r="B67" s="49" t="s">
        <v>92</v>
      </c>
      <c r="C67" s="284"/>
      <c r="D67" s="44"/>
      <c r="E67" s="156"/>
    </row>
    <row r="68" spans="1:5" x14ac:dyDescent="0.3">
      <c r="A68" s="15">
        <v>2.4</v>
      </c>
      <c r="B68" s="49" t="s">
        <v>94</v>
      </c>
      <c r="C68" s="284"/>
      <c r="D68" s="44"/>
      <c r="E68" s="156"/>
    </row>
    <row r="69" spans="1:5" x14ac:dyDescent="0.3">
      <c r="A69" s="15">
        <v>2.5</v>
      </c>
      <c r="B69" s="49" t="s">
        <v>90</v>
      </c>
      <c r="C69" s="284"/>
      <c r="D69" s="44"/>
      <c r="E69" s="156"/>
    </row>
    <row r="70" spans="1:5" x14ac:dyDescent="0.3">
      <c r="A70" s="15">
        <v>2.6</v>
      </c>
      <c r="B70" s="49" t="s">
        <v>91</v>
      </c>
      <c r="C70" s="284"/>
      <c r="D70" s="44"/>
      <c r="E70" s="156"/>
    </row>
    <row r="71" spans="1:5" s="2" customFormat="1" x14ac:dyDescent="0.3">
      <c r="A71" s="13">
        <v>3</v>
      </c>
      <c r="B71" s="280" t="s">
        <v>423</v>
      </c>
      <c r="C71" s="283"/>
      <c r="D71" s="281"/>
      <c r="E71" s="108"/>
    </row>
    <row r="72" spans="1:5" s="2" customFormat="1" x14ac:dyDescent="0.3">
      <c r="A72" s="13">
        <v>4</v>
      </c>
      <c r="B72" s="13" t="s">
        <v>240</v>
      </c>
      <c r="C72" s="283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8" t="s">
        <v>267</v>
      </c>
      <c r="C75" s="8"/>
      <c r="D75" s="88"/>
      <c r="E75" s="108"/>
    </row>
    <row r="76" spans="1:5" s="2" customFormat="1" x14ac:dyDescent="0.3">
      <c r="A76" s="366"/>
      <c r="B76" s="366"/>
      <c r="C76" s="12"/>
      <c r="D76" s="12"/>
      <c r="E76" s="108"/>
    </row>
    <row r="77" spans="1:5" s="2" customFormat="1" x14ac:dyDescent="0.3">
      <c r="A77" s="414" t="s">
        <v>468</v>
      </c>
      <c r="B77" s="414"/>
      <c r="C77" s="414"/>
      <c r="D77" s="414"/>
      <c r="E77" s="108"/>
    </row>
    <row r="78" spans="1:5" s="2" customFormat="1" x14ac:dyDescent="0.3">
      <c r="A78" s="366"/>
      <c r="B78" s="366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15" t="s">
        <v>470</v>
      </c>
      <c r="C84" s="415"/>
      <c r="D84" s="415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15" t="s">
        <v>472</v>
      </c>
      <c r="C86" s="415"/>
      <c r="D86" s="41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3" t="s">
        <v>97</v>
      </c>
      <c r="D1" s="413"/>
      <c r="E1" s="94"/>
    </row>
    <row r="2" spans="1:5" s="6" customFormat="1" x14ac:dyDescent="0.3">
      <c r="A2" s="77" t="s">
        <v>315</v>
      </c>
      <c r="B2" s="80"/>
      <c r="C2" s="411" t="s">
        <v>510</v>
      </c>
      <c r="D2" s="412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პროგრესულ-დემოკრატიული მოძრაობა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1" t="s">
        <v>396</v>
      </c>
    </row>
    <row r="30" spans="1:5" x14ac:dyDescent="0.3">
      <c r="A30" s="221"/>
    </row>
    <row r="31" spans="1:5" x14ac:dyDescent="0.3">
      <c r="A31" s="221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9"/>
      <c r="H1" s="289"/>
      <c r="I1" s="413" t="s">
        <v>97</v>
      </c>
      <c r="J1" s="413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9"/>
      <c r="H2" s="289"/>
      <c r="I2" s="411" t="s">
        <v>510</v>
      </c>
      <c r="J2" s="412"/>
    </row>
    <row r="3" spans="1:10" ht="15" x14ac:dyDescent="0.3">
      <c r="A3" s="79"/>
      <c r="B3" s="79"/>
      <c r="C3" s="77"/>
      <c r="D3" s="77"/>
      <c r="E3" s="77"/>
      <c r="F3" s="77"/>
      <c r="G3" s="289"/>
      <c r="H3" s="289"/>
      <c r="I3" s="289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8"/>
      <c r="B7" s="288"/>
      <c r="C7" s="288"/>
      <c r="D7" s="288"/>
      <c r="E7" s="288"/>
      <c r="F7" s="288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2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0"/>
      <c r="B26" s="230"/>
      <c r="C26" s="230"/>
      <c r="D26" s="230"/>
      <c r="E26" s="230"/>
      <c r="F26" s="230"/>
      <c r="G26" s="230"/>
      <c r="H26" s="189"/>
      <c r="I26" s="189"/>
    </row>
    <row r="27" spans="1:9" ht="15" x14ac:dyDescent="0.3">
      <c r="A27" s="231" t="s">
        <v>444</v>
      </c>
      <c r="B27" s="231"/>
      <c r="C27" s="230"/>
      <c r="D27" s="230"/>
      <c r="E27" s="230"/>
      <c r="F27" s="230"/>
      <c r="G27" s="230"/>
      <c r="H27" s="189"/>
      <c r="I27" s="189"/>
    </row>
    <row r="28" spans="1:9" ht="15" x14ac:dyDescent="0.3">
      <c r="A28" s="231"/>
      <c r="B28" s="231"/>
      <c r="C28" s="230"/>
      <c r="D28" s="230"/>
      <c r="E28" s="230"/>
      <c r="F28" s="230"/>
      <c r="G28" s="230"/>
      <c r="H28" s="189"/>
      <c r="I28" s="189"/>
    </row>
    <row r="29" spans="1:9" ht="15" x14ac:dyDescent="0.3">
      <c r="A29" s="231"/>
      <c r="B29" s="231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1"/>
      <c r="B30" s="231"/>
      <c r="C30" s="189"/>
      <c r="D30" s="189"/>
      <c r="E30" s="189"/>
      <c r="F30" s="189"/>
      <c r="G30" s="189"/>
      <c r="H30" s="189"/>
      <c r="I30" s="189"/>
    </row>
    <row r="31" spans="1:9" x14ac:dyDescent="0.2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3" t="s">
        <v>97</v>
      </c>
      <c r="H1" s="413"/>
      <c r="I1" s="371"/>
    </row>
    <row r="2" spans="1:9" ht="15" x14ac:dyDescent="0.3">
      <c r="A2" s="79" t="s">
        <v>128</v>
      </c>
      <c r="B2" s="80"/>
      <c r="C2" s="80"/>
      <c r="D2" s="80"/>
      <c r="E2" s="80"/>
      <c r="F2" s="80"/>
      <c r="G2" s="411" t="s">
        <v>510</v>
      </c>
      <c r="H2" s="412"/>
      <c r="I2" s="79"/>
    </row>
    <row r="3" spans="1:9" ht="15" x14ac:dyDescent="0.3">
      <c r="A3" s="79"/>
      <c r="B3" s="79"/>
      <c r="C3" s="79"/>
      <c r="D3" s="79"/>
      <c r="E3" s="79"/>
      <c r="F3" s="79"/>
      <c r="G3" s="289"/>
      <c r="H3" s="289"/>
      <c r="I3" s="371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8"/>
      <c r="B7" s="288"/>
      <c r="C7" s="288"/>
      <c r="D7" s="288"/>
      <c r="E7" s="288"/>
      <c r="F7" s="288"/>
      <c r="G7" s="81"/>
      <c r="H7" s="81"/>
      <c r="I7" s="371"/>
    </row>
    <row r="8" spans="1:9" ht="45" x14ac:dyDescent="0.2">
      <c r="A8" s="367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68"/>
      <c r="B9" s="369"/>
      <c r="C9" s="101"/>
      <c r="D9" s="101"/>
      <c r="E9" s="101"/>
      <c r="F9" s="101"/>
      <c r="G9" s="101"/>
      <c r="H9" s="4"/>
      <c r="I9" s="4"/>
    </row>
    <row r="10" spans="1:9" ht="15" x14ac:dyDescent="0.2">
      <c r="A10" s="368"/>
      <c r="B10" s="369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68"/>
      <c r="B11" s="369"/>
      <c r="C11" s="90"/>
      <c r="D11" s="90"/>
      <c r="E11" s="90"/>
      <c r="F11" s="90"/>
      <c r="G11" s="90"/>
      <c r="H11" s="4"/>
      <c r="I11" s="4"/>
    </row>
    <row r="12" spans="1:9" ht="15" x14ac:dyDescent="0.2">
      <c r="A12" s="368"/>
      <c r="B12" s="369"/>
      <c r="C12" s="90"/>
      <c r="D12" s="90"/>
      <c r="E12" s="90"/>
      <c r="F12" s="90"/>
      <c r="G12" s="90"/>
      <c r="H12" s="4"/>
      <c r="I12" s="4"/>
    </row>
    <row r="13" spans="1:9" ht="15" x14ac:dyDescent="0.2">
      <c r="A13" s="368"/>
      <c r="B13" s="369"/>
      <c r="C13" s="90"/>
      <c r="D13" s="90"/>
      <c r="E13" s="90"/>
      <c r="F13" s="90"/>
      <c r="G13" s="90"/>
      <c r="H13" s="4"/>
      <c r="I13" s="4"/>
    </row>
    <row r="14" spans="1:9" ht="15" x14ac:dyDescent="0.2">
      <c r="A14" s="368"/>
      <c r="B14" s="369"/>
      <c r="C14" s="90"/>
      <c r="D14" s="90"/>
      <c r="E14" s="90"/>
      <c r="F14" s="90"/>
      <c r="G14" s="90"/>
      <c r="H14" s="4"/>
      <c r="I14" s="4"/>
    </row>
    <row r="15" spans="1:9" ht="15" x14ac:dyDescent="0.2">
      <c r="A15" s="368"/>
      <c r="B15" s="369"/>
      <c r="C15" s="90"/>
      <c r="D15" s="90"/>
      <c r="E15" s="90"/>
      <c r="F15" s="90"/>
      <c r="G15" s="90"/>
      <c r="H15" s="4"/>
      <c r="I15" s="4"/>
    </row>
    <row r="16" spans="1:9" ht="15" x14ac:dyDescent="0.2">
      <c r="A16" s="368"/>
      <c r="B16" s="369"/>
      <c r="C16" s="90"/>
      <c r="D16" s="90"/>
      <c r="E16" s="90"/>
      <c r="F16" s="90"/>
      <c r="G16" s="90"/>
      <c r="H16" s="4"/>
      <c r="I16" s="4"/>
    </row>
    <row r="17" spans="1:9" ht="15" x14ac:dyDescent="0.2">
      <c r="A17" s="368"/>
      <c r="B17" s="369"/>
      <c r="C17" s="90"/>
      <c r="D17" s="90"/>
      <c r="E17" s="90"/>
      <c r="F17" s="90"/>
      <c r="G17" s="90"/>
      <c r="H17" s="4"/>
      <c r="I17" s="4"/>
    </row>
    <row r="18" spans="1:9" ht="15" x14ac:dyDescent="0.2">
      <c r="A18" s="368"/>
      <c r="B18" s="369"/>
      <c r="C18" s="90"/>
      <c r="D18" s="90"/>
      <c r="E18" s="90"/>
      <c r="F18" s="90"/>
      <c r="G18" s="90"/>
      <c r="H18" s="4"/>
      <c r="I18" s="4"/>
    </row>
    <row r="19" spans="1:9" ht="15" x14ac:dyDescent="0.2">
      <c r="A19" s="368"/>
      <c r="B19" s="369"/>
      <c r="C19" s="90"/>
      <c r="D19" s="90"/>
      <c r="E19" s="90"/>
      <c r="F19" s="90"/>
      <c r="G19" s="90"/>
      <c r="H19" s="4"/>
      <c r="I19" s="4"/>
    </row>
    <row r="20" spans="1:9" ht="15" x14ac:dyDescent="0.2">
      <c r="A20" s="368"/>
      <c r="B20" s="369"/>
      <c r="C20" s="90"/>
      <c r="D20" s="90"/>
      <c r="E20" s="90"/>
      <c r="F20" s="90"/>
      <c r="G20" s="90"/>
      <c r="H20" s="4"/>
      <c r="I20" s="4"/>
    </row>
    <row r="21" spans="1:9" ht="15" x14ac:dyDescent="0.2">
      <c r="A21" s="368"/>
      <c r="B21" s="369"/>
      <c r="C21" s="90"/>
      <c r="D21" s="90"/>
      <c r="E21" s="90"/>
      <c r="F21" s="90"/>
      <c r="G21" s="90"/>
      <c r="H21" s="4"/>
      <c r="I21" s="4"/>
    </row>
    <row r="22" spans="1:9" ht="15" x14ac:dyDescent="0.2">
      <c r="A22" s="368"/>
      <c r="B22" s="369"/>
      <c r="C22" s="90"/>
      <c r="D22" s="90"/>
      <c r="E22" s="90"/>
      <c r="F22" s="90"/>
      <c r="G22" s="90"/>
      <c r="H22" s="4"/>
      <c r="I22" s="4"/>
    </row>
    <row r="23" spans="1:9" ht="15" x14ac:dyDescent="0.2">
      <c r="A23" s="368"/>
      <c r="B23" s="369"/>
      <c r="C23" s="90"/>
      <c r="D23" s="90"/>
      <c r="E23" s="90"/>
      <c r="F23" s="90"/>
      <c r="G23" s="90"/>
      <c r="H23" s="4"/>
      <c r="I23" s="4"/>
    </row>
    <row r="24" spans="1:9" ht="15" x14ac:dyDescent="0.2">
      <c r="A24" s="368"/>
      <c r="B24" s="369"/>
      <c r="C24" s="90"/>
      <c r="D24" s="90"/>
      <c r="E24" s="90"/>
      <c r="F24" s="90"/>
      <c r="G24" s="90"/>
      <c r="H24" s="4"/>
      <c r="I24" s="4"/>
    </row>
    <row r="25" spans="1:9" ht="15" x14ac:dyDescent="0.2">
      <c r="A25" s="368"/>
      <c r="B25" s="369"/>
      <c r="C25" s="90"/>
      <c r="D25" s="90"/>
      <c r="E25" s="90"/>
      <c r="F25" s="90"/>
      <c r="G25" s="90"/>
      <c r="H25" s="4"/>
      <c r="I25" s="4"/>
    </row>
    <row r="26" spans="1:9" ht="15" x14ac:dyDescent="0.2">
      <c r="A26" s="368"/>
      <c r="B26" s="369"/>
      <c r="C26" s="90"/>
      <c r="D26" s="90"/>
      <c r="E26" s="90"/>
      <c r="F26" s="90"/>
      <c r="G26" s="90"/>
      <c r="H26" s="4"/>
      <c r="I26" s="4"/>
    </row>
    <row r="27" spans="1:9" ht="15" x14ac:dyDescent="0.2">
      <c r="A27" s="368"/>
      <c r="B27" s="369"/>
      <c r="C27" s="90"/>
      <c r="D27" s="90"/>
      <c r="E27" s="90"/>
      <c r="F27" s="90"/>
      <c r="G27" s="90"/>
      <c r="H27" s="4"/>
      <c r="I27" s="4"/>
    </row>
    <row r="28" spans="1:9" ht="15" x14ac:dyDescent="0.2">
      <c r="A28" s="368"/>
      <c r="B28" s="369"/>
      <c r="C28" s="90"/>
      <c r="D28" s="90"/>
      <c r="E28" s="90"/>
      <c r="F28" s="90"/>
      <c r="G28" s="90"/>
      <c r="H28" s="4"/>
      <c r="I28" s="4"/>
    </row>
    <row r="29" spans="1:9" ht="15" x14ac:dyDescent="0.2">
      <c r="A29" s="368"/>
      <c r="B29" s="369"/>
      <c r="C29" s="90"/>
      <c r="D29" s="90"/>
      <c r="E29" s="90"/>
      <c r="F29" s="90"/>
      <c r="G29" s="90"/>
      <c r="H29" s="4"/>
      <c r="I29" s="4"/>
    </row>
    <row r="30" spans="1:9" ht="15" x14ac:dyDescent="0.2">
      <c r="A30" s="368"/>
      <c r="B30" s="369"/>
      <c r="C30" s="90"/>
      <c r="D30" s="90"/>
      <c r="E30" s="90"/>
      <c r="F30" s="90"/>
      <c r="G30" s="90"/>
      <c r="H30" s="4"/>
      <c r="I30" s="4"/>
    </row>
    <row r="31" spans="1:9" ht="15" x14ac:dyDescent="0.2">
      <c r="A31" s="368"/>
      <c r="B31" s="369"/>
      <c r="C31" s="90"/>
      <c r="D31" s="90"/>
      <c r="E31" s="90"/>
      <c r="F31" s="90"/>
      <c r="G31" s="90"/>
      <c r="H31" s="4"/>
      <c r="I31" s="4"/>
    </row>
    <row r="32" spans="1:9" ht="15" x14ac:dyDescent="0.2">
      <c r="A32" s="368"/>
      <c r="B32" s="369"/>
      <c r="C32" s="90"/>
      <c r="D32" s="90"/>
      <c r="E32" s="90"/>
      <c r="F32" s="90"/>
      <c r="G32" s="90"/>
      <c r="H32" s="4"/>
      <c r="I32" s="4"/>
    </row>
    <row r="33" spans="1:9" ht="15" x14ac:dyDescent="0.2">
      <c r="A33" s="368"/>
      <c r="B33" s="369"/>
      <c r="C33" s="90"/>
      <c r="D33" s="90"/>
      <c r="E33" s="90"/>
      <c r="F33" s="90"/>
      <c r="G33" s="90"/>
      <c r="H33" s="4"/>
      <c r="I33" s="4"/>
    </row>
    <row r="34" spans="1:9" ht="15" x14ac:dyDescent="0.3">
      <c r="A34" s="368"/>
      <c r="B34" s="370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3" t="s">
        <v>97</v>
      </c>
      <c r="H1" s="413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1" t="s">
        <v>510</v>
      </c>
      <c r="H2" s="412"/>
    </row>
    <row r="3" spans="1:10" ht="15" x14ac:dyDescent="0.3">
      <c r="A3" s="79"/>
      <c r="B3" s="79"/>
      <c r="C3" s="79"/>
      <c r="D3" s="79"/>
      <c r="E3" s="79"/>
      <c r="F3" s="79"/>
      <c r="G3" s="289"/>
      <c r="H3" s="289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პროგრესულ-დემოკრატიული მოძრაობა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8"/>
      <c r="B7" s="288"/>
      <c r="C7" s="288"/>
      <c r="D7" s="288"/>
      <c r="E7" s="288"/>
      <c r="F7" s="288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2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9"/>
      <c r="I35" s="189"/>
    </row>
    <row r="36" spans="1:9" ht="15" x14ac:dyDescent="0.3">
      <c r="A36" s="231" t="s">
        <v>448</v>
      </c>
      <c r="B36" s="231"/>
      <c r="C36" s="230"/>
      <c r="D36" s="230"/>
      <c r="E36" s="230"/>
      <c r="F36" s="230"/>
      <c r="G36" s="230"/>
      <c r="H36" s="189"/>
      <c r="I36" s="189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9"/>
      <c r="I37" s="189"/>
    </row>
    <row r="38" spans="1:9" ht="15" x14ac:dyDescent="0.3">
      <c r="A38" s="231"/>
      <c r="B38" s="231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1"/>
      <c r="B39" s="231"/>
      <c r="C39" s="189"/>
      <c r="D39" s="189"/>
      <c r="E39" s="189"/>
      <c r="F39" s="189"/>
      <c r="G39" s="189"/>
      <c r="H39" s="189"/>
      <c r="I39" s="189"/>
    </row>
    <row r="40" spans="1:9" x14ac:dyDescent="0.2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30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 U F T</cp:lastModifiedBy>
  <cp:lastPrinted>2016-05-03T11:38:33Z</cp:lastPrinted>
  <dcterms:created xsi:type="dcterms:W3CDTF">2011-12-27T13:20:18Z</dcterms:created>
  <dcterms:modified xsi:type="dcterms:W3CDTF">2016-10-12T13:12:44Z</dcterms:modified>
</cp:coreProperties>
</file>