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Bence\erettsegi\tablazat\nkp_autoverseny\"/>
    </mc:Choice>
  </mc:AlternateContent>
  <xr:revisionPtr revIDLastSave="0" documentId="13_ncr:1_{4DE603BB-18CC-4D17-A6FA-E75B539217EE}" xr6:coauthVersionLast="47" xr6:coauthVersionMax="47" xr10:uidLastSave="{00000000-0000-0000-0000-000000000000}"/>
  <bookViews>
    <workbookView xWindow="975" yWindow="300" windowWidth="25215" windowHeight="14625" xr2:uid="{AB2C747A-6D5D-4C52-B243-72BCE544B3F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10" i="1"/>
  <c r="I11" i="1"/>
  <c r="I12" i="1"/>
  <c r="I13" i="1"/>
  <c r="I14" i="1"/>
  <c r="I15" i="1"/>
  <c r="I16" i="1"/>
  <c r="I17" i="1"/>
  <c r="I18" i="1"/>
  <c r="I19" i="1"/>
  <c r="I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I5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I2" i="1" l="1"/>
</calcChain>
</file>

<file path=xl/sharedStrings.xml><?xml version="1.0" encoding="utf-8"?>
<sst xmlns="http://schemas.openxmlformats.org/spreadsheetml/2006/main" count="46" uniqueCount="45">
  <si>
    <t>Azonosító</t>
  </si>
  <si>
    <t>Rajt</t>
  </si>
  <si>
    <t>Cél</t>
  </si>
  <si>
    <t>YZ984</t>
  </si>
  <si>
    <t>FD551</t>
  </si>
  <si>
    <t>GA563</t>
  </si>
  <si>
    <t>QS195</t>
  </si>
  <si>
    <t>WY672</t>
  </si>
  <si>
    <t>JD329</t>
  </si>
  <si>
    <t>EM426</t>
  </si>
  <si>
    <t>YV120</t>
  </si>
  <si>
    <t>SQ910</t>
  </si>
  <si>
    <t>YX247</t>
  </si>
  <si>
    <t>TI314</t>
  </si>
  <si>
    <t>RX410</t>
  </si>
  <si>
    <t>TP138</t>
  </si>
  <si>
    <t>GG434</t>
  </si>
  <si>
    <t>MD426</t>
  </si>
  <si>
    <t>SI707</t>
  </si>
  <si>
    <t>JC124</t>
  </si>
  <si>
    <t>FX698</t>
  </si>
  <si>
    <t>IE789</t>
  </si>
  <si>
    <t>CY823</t>
  </si>
  <si>
    <t>YB161</t>
  </si>
  <si>
    <t>JL404</t>
  </si>
  <si>
    <t>XQ480</t>
  </si>
  <si>
    <t>ES386</t>
  </si>
  <si>
    <t>PA926</t>
  </si>
  <si>
    <t>QO614</t>
  </si>
  <si>
    <t>CK895</t>
  </si>
  <si>
    <t>NB499</t>
  </si>
  <si>
    <t>SC180</t>
  </si>
  <si>
    <t>EU253</t>
  </si>
  <si>
    <t>LF234</t>
  </si>
  <si>
    <t>PT650</t>
  </si>
  <si>
    <t>FM114</t>
  </si>
  <si>
    <t>KN731</t>
  </si>
  <si>
    <t>YT158</t>
  </si>
  <si>
    <t>PD853</t>
  </si>
  <si>
    <t>Versenyidő</t>
  </si>
  <si>
    <t>Helyezés célba éréskor</t>
  </si>
  <si>
    <t>Végső helyezés</t>
  </si>
  <si>
    <t>Legjobb 3-ban gondolhatta magát:</t>
  </si>
  <si>
    <t>Kiesett versenyzők:</t>
  </si>
  <si>
    <t>Helyezés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</si>
</sst>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ál" xfId="0" builtinId="0"/>
  </cellStyles>
  <dxfs count="8">
    <dxf>
      <fill>
        <patternFill>
          <bgColor rgb="FFC0C0C0"/>
        </patternFill>
      </fill>
    </dxf>
    <dxf>
      <fill>
        <patternFill>
          <bgColor rgb="FFFFD700"/>
        </patternFill>
      </fill>
    </dxf>
    <dxf>
      <fill>
        <patternFill>
          <bgColor rgb="FFCC9966"/>
        </patternFill>
      </fill>
    </dxf>
    <dxf>
      <fill>
        <patternFill>
          <bgColor rgb="FFFFD700"/>
        </patternFill>
      </fill>
    </dxf>
    <dxf>
      <fill>
        <patternFill>
          <bgColor rgb="FFC0C0C0"/>
        </patternFill>
      </fill>
    </dxf>
    <dxf>
      <fill>
        <patternFill>
          <bgColor rgb="FFFFD700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CC9966"/>
      <color rgb="FFC0C0C0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3F17-C570-4D63-A3B3-F6660684BA85}">
  <dimension ref="A1:J37"/>
  <sheetViews>
    <sheetView tabSelected="1" zoomScale="160" zoomScaleNormal="160" workbookViewId="0">
      <selection activeCell="G2" sqref="G2"/>
    </sheetView>
  </sheetViews>
  <sheetFormatPr defaultRowHeight="15" x14ac:dyDescent="0.25"/>
  <cols>
    <col min="1" max="1" width="9.7109375" bestFit="1" customWidth="1"/>
    <col min="2" max="3" width="8.42578125" bestFit="1" customWidth="1"/>
    <col min="4" max="4" width="14.5703125" bestFit="1" customWidth="1"/>
    <col min="5" max="5" width="19.42578125" customWidth="1"/>
    <col min="6" max="6" width="14.85546875" bestFit="1" customWidth="1"/>
    <col min="9" max="9" width="31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39</v>
      </c>
      <c r="E1" t="s">
        <v>40</v>
      </c>
      <c r="F1" t="s">
        <v>41</v>
      </c>
      <c r="I1" t="s">
        <v>42</v>
      </c>
    </row>
    <row r="2" spans="1:10" x14ac:dyDescent="0.25">
      <c r="A2" t="s">
        <v>3</v>
      </c>
      <c r="B2" s="1">
        <v>0.38576388888888885</v>
      </c>
      <c r="D2" s="1" t="str">
        <f>IF(ISBLANK(C2), "nem fejezte be", C2-B2)</f>
        <v>nem fejezte be</v>
      </c>
      <c r="E2">
        <f>IF(D2="nem fejezte be", COUNTA($A$2:$A$37), COUNTIFS($D$2:$D$37, "&lt;"&amp;D2, $C$2:$C$37, "&lt;"&amp;C2) + 1)</f>
        <v>36</v>
      </c>
      <c r="F2" t="str">
        <f>IF(ISBLANK(C2), "", _xlfn.RANK.EQ(D2, $D$2:$D$37, 1))</f>
        <v/>
      </c>
      <c r="I2">
        <f>COUNTIFS(E2:E37, "&lt;=3")</f>
        <v>7</v>
      </c>
    </row>
    <row r="3" spans="1:10" x14ac:dyDescent="0.25">
      <c r="A3" t="s">
        <v>4</v>
      </c>
      <c r="B3" s="1">
        <v>0.38686342592592587</v>
      </c>
      <c r="C3" s="1">
        <v>0.43693287037037037</v>
      </c>
      <c r="D3" s="1">
        <f t="shared" ref="D3:D37" si="0">IF(ISBLANK(C3), "nem fejezte be", C3-B3)</f>
        <v>5.00694444444445E-2</v>
      </c>
      <c r="E3">
        <f t="shared" ref="E3:E37" si="1">IF(D3="nem fejezte be", COUNTA($A$2:$A$37), COUNTIFS($D$2:$D$37, "&lt;"&amp;D3, $C$2:$C$37, "&lt;"&amp;C3) + 1)</f>
        <v>2</v>
      </c>
      <c r="F3">
        <f t="shared" ref="F3:F37" si="2">IF(ISBLANK(C3), "", _xlfn.RANK.EQ(D3, $D$2:$D$37, 1))</f>
        <v>14</v>
      </c>
    </row>
    <row r="4" spans="1:10" x14ac:dyDescent="0.25">
      <c r="A4" t="s">
        <v>5</v>
      </c>
      <c r="B4" s="1">
        <v>0.38796296296296301</v>
      </c>
      <c r="C4" s="1">
        <v>0.44017361111111114</v>
      </c>
      <c r="D4" s="1">
        <f t="shared" si="0"/>
        <v>5.2210648148148131E-2</v>
      </c>
      <c r="E4">
        <f t="shared" si="1"/>
        <v>3</v>
      </c>
      <c r="F4">
        <f t="shared" si="2"/>
        <v>22</v>
      </c>
      <c r="I4" t="s">
        <v>43</v>
      </c>
    </row>
    <row r="5" spans="1:10" x14ac:dyDescent="0.25">
      <c r="A5" t="s">
        <v>6</v>
      </c>
      <c r="B5" s="1">
        <v>0.38898148148148143</v>
      </c>
      <c r="C5" s="1">
        <v>0.44262731481481482</v>
      </c>
      <c r="D5" s="1">
        <f t="shared" si="0"/>
        <v>5.3645833333333393E-2</v>
      </c>
      <c r="E5">
        <f t="shared" si="1"/>
        <v>5</v>
      </c>
      <c r="F5">
        <f t="shared" si="2"/>
        <v>25</v>
      </c>
      <c r="I5">
        <f>COUNTIFS(D2:D37, "nem fejezte be")</f>
        <v>3</v>
      </c>
    </row>
    <row r="6" spans="1:10" x14ac:dyDescent="0.25">
      <c r="A6" t="s">
        <v>7</v>
      </c>
      <c r="B6" s="1">
        <v>0.39002314814814815</v>
      </c>
      <c r="C6" s="1">
        <v>0.43684027777777779</v>
      </c>
      <c r="D6" s="1">
        <f t="shared" si="0"/>
        <v>4.6817129629629639E-2</v>
      </c>
      <c r="E6">
        <f t="shared" si="1"/>
        <v>1</v>
      </c>
      <c r="F6">
        <f t="shared" si="2"/>
        <v>1</v>
      </c>
    </row>
    <row r="7" spans="1:10" x14ac:dyDescent="0.25">
      <c r="A7" t="s">
        <v>8</v>
      </c>
      <c r="B7" s="1">
        <v>0.39111111111111113</v>
      </c>
      <c r="C7" s="1">
        <v>0.4465277777777778</v>
      </c>
      <c r="D7" s="1">
        <f t="shared" si="0"/>
        <v>5.541666666666667E-2</v>
      </c>
      <c r="E7">
        <f t="shared" si="1"/>
        <v>7</v>
      </c>
      <c r="F7">
        <f t="shared" si="2"/>
        <v>33</v>
      </c>
    </row>
    <row r="8" spans="1:10" x14ac:dyDescent="0.25">
      <c r="A8" t="s">
        <v>9</v>
      </c>
      <c r="B8" s="1">
        <v>0.39218749999999997</v>
      </c>
      <c r="C8" s="1">
        <v>0.44535879629629632</v>
      </c>
      <c r="D8" s="1">
        <f t="shared" si="0"/>
        <v>5.3171296296296355E-2</v>
      </c>
      <c r="E8">
        <f t="shared" si="1"/>
        <v>5</v>
      </c>
      <c r="F8">
        <f t="shared" si="2"/>
        <v>24</v>
      </c>
    </row>
    <row r="9" spans="1:10" x14ac:dyDescent="0.25">
      <c r="A9" t="s">
        <v>10</v>
      </c>
      <c r="B9" s="1">
        <v>0.39324074074074072</v>
      </c>
      <c r="D9" s="1" t="str">
        <f t="shared" si="0"/>
        <v>nem fejezte be</v>
      </c>
      <c r="E9">
        <f t="shared" si="1"/>
        <v>36</v>
      </c>
      <c r="F9" t="str">
        <f t="shared" si="2"/>
        <v/>
      </c>
      <c r="I9" t="s">
        <v>0</v>
      </c>
      <c r="J9" t="s">
        <v>44</v>
      </c>
    </row>
    <row r="10" spans="1:10" x14ac:dyDescent="0.25">
      <c r="A10" t="s">
        <v>11</v>
      </c>
      <c r="B10" s="1">
        <v>0.39424768518518521</v>
      </c>
      <c r="C10" s="1">
        <v>0.44844907407407408</v>
      </c>
      <c r="D10" s="1">
        <f t="shared" si="0"/>
        <v>5.4201388888888868E-2</v>
      </c>
      <c r="E10">
        <f t="shared" si="1"/>
        <v>10</v>
      </c>
      <c r="F10">
        <f t="shared" si="2"/>
        <v>27</v>
      </c>
      <c r="H10">
        <v>1</v>
      </c>
      <c r="I10" t="str">
        <f>INDEX($A$2:$A$37,MATCH(H10,$F$2:$F$37,0),1)</f>
        <v>WY672</v>
      </c>
      <c r="J10">
        <f>INDEX($A$2:$F$37,MATCH(H10,$F$2:$F$37,0),6)</f>
        <v>1</v>
      </c>
    </row>
    <row r="11" spans="1:10" x14ac:dyDescent="0.25">
      <c r="A11" t="s">
        <v>12</v>
      </c>
      <c r="B11" s="1">
        <v>0.3953356481481482</v>
      </c>
      <c r="C11" s="1">
        <v>0.44244212962962964</v>
      </c>
      <c r="D11" s="1">
        <f t="shared" si="0"/>
        <v>4.7106481481481444E-2</v>
      </c>
      <c r="E11">
        <f t="shared" si="1"/>
        <v>2</v>
      </c>
      <c r="F11">
        <f t="shared" si="2"/>
        <v>3</v>
      </c>
      <c r="H11">
        <v>2</v>
      </c>
      <c r="I11" t="str">
        <f t="shared" ref="I11:I19" si="3">INDEX($A$2:$A$37,MATCH(H11,$F$2:$F$37,0),1)</f>
        <v>XQ480</v>
      </c>
      <c r="J11">
        <f t="shared" ref="J11:J19" si="4">INDEX($A$2:$F$37,MATCH(H11,$F$2:$F$37,0),6)</f>
        <v>2</v>
      </c>
    </row>
    <row r="12" spans="1:10" x14ac:dyDescent="0.25">
      <c r="A12" t="s">
        <v>13</v>
      </c>
      <c r="B12" s="1">
        <v>0.39643518518518522</v>
      </c>
      <c r="C12" s="1">
        <v>0.44778935185185187</v>
      </c>
      <c r="D12" s="1">
        <f t="shared" si="0"/>
        <v>5.1354166666666645E-2</v>
      </c>
      <c r="E12">
        <f t="shared" si="1"/>
        <v>5</v>
      </c>
      <c r="F12">
        <f t="shared" si="2"/>
        <v>19</v>
      </c>
      <c r="H12">
        <v>3</v>
      </c>
      <c r="I12" t="str">
        <f t="shared" si="3"/>
        <v>YX247</v>
      </c>
      <c r="J12">
        <f t="shared" si="4"/>
        <v>3</v>
      </c>
    </row>
    <row r="13" spans="1:10" x14ac:dyDescent="0.25">
      <c r="A13" t="s">
        <v>14</v>
      </c>
      <c r="B13" s="1">
        <v>0.39745370370370375</v>
      </c>
      <c r="C13" s="1">
        <v>0.44818287037037036</v>
      </c>
      <c r="D13" s="1">
        <f t="shared" si="0"/>
        <v>5.0729166666666603E-2</v>
      </c>
      <c r="E13">
        <f t="shared" si="1"/>
        <v>5</v>
      </c>
      <c r="F13">
        <f t="shared" si="2"/>
        <v>16</v>
      </c>
      <c r="H13">
        <v>4</v>
      </c>
      <c r="I13" t="str">
        <f t="shared" si="3"/>
        <v>SC180</v>
      </c>
      <c r="J13">
        <f t="shared" si="4"/>
        <v>4</v>
      </c>
    </row>
    <row r="14" spans="1:10" x14ac:dyDescent="0.25">
      <c r="A14" t="s">
        <v>15</v>
      </c>
      <c r="B14" s="1">
        <v>0.39846064814814813</v>
      </c>
      <c r="C14" s="1">
        <v>0.44697916666666665</v>
      </c>
      <c r="D14" s="1">
        <f t="shared" si="0"/>
        <v>4.8518518518518516E-2</v>
      </c>
      <c r="E14">
        <f t="shared" si="1"/>
        <v>3</v>
      </c>
      <c r="F14">
        <f t="shared" si="2"/>
        <v>11</v>
      </c>
      <c r="H14">
        <v>5</v>
      </c>
      <c r="I14" t="str">
        <f t="shared" si="3"/>
        <v>SI707</v>
      </c>
      <c r="J14">
        <f t="shared" si="4"/>
        <v>5</v>
      </c>
    </row>
    <row r="15" spans="1:10" x14ac:dyDescent="0.25">
      <c r="A15" t="s">
        <v>16</v>
      </c>
      <c r="B15" s="1">
        <v>0.39946759259259257</v>
      </c>
      <c r="C15" s="1">
        <v>0.45168981481481479</v>
      </c>
      <c r="D15" s="1">
        <f t="shared" si="0"/>
        <v>5.2222222222222225E-2</v>
      </c>
      <c r="E15">
        <f t="shared" si="1"/>
        <v>10</v>
      </c>
      <c r="F15">
        <f t="shared" si="2"/>
        <v>23</v>
      </c>
      <c r="H15">
        <v>6</v>
      </c>
      <c r="I15" t="str">
        <f t="shared" si="3"/>
        <v>LF234</v>
      </c>
      <c r="J15">
        <f t="shared" si="4"/>
        <v>6</v>
      </c>
    </row>
    <row r="16" spans="1:10" x14ac:dyDescent="0.25">
      <c r="A16" t="s">
        <v>17</v>
      </c>
      <c r="B16" s="1">
        <v>0.40053240740740742</v>
      </c>
      <c r="C16" s="1">
        <v>0.45555555555555555</v>
      </c>
      <c r="D16" s="1">
        <f t="shared" si="0"/>
        <v>5.5023148148148127E-2</v>
      </c>
      <c r="E16">
        <f t="shared" si="1"/>
        <v>16</v>
      </c>
      <c r="F16">
        <f t="shared" si="2"/>
        <v>30</v>
      </c>
      <c r="H16">
        <v>7</v>
      </c>
      <c r="I16" t="str">
        <f t="shared" si="3"/>
        <v>IE789</v>
      </c>
      <c r="J16">
        <f t="shared" si="4"/>
        <v>7</v>
      </c>
    </row>
    <row r="17" spans="1:10" x14ac:dyDescent="0.25">
      <c r="A17" t="s">
        <v>18</v>
      </c>
      <c r="B17" s="1">
        <v>0.40159722222222222</v>
      </c>
      <c r="C17" s="1">
        <v>0.44924768518518521</v>
      </c>
      <c r="D17" s="1">
        <f t="shared" si="0"/>
        <v>4.7650462962962992E-2</v>
      </c>
      <c r="E17">
        <f t="shared" si="1"/>
        <v>3</v>
      </c>
      <c r="F17">
        <f t="shared" si="2"/>
        <v>5</v>
      </c>
      <c r="H17">
        <v>8</v>
      </c>
      <c r="I17" t="str">
        <f t="shared" si="3"/>
        <v>FM114</v>
      </c>
      <c r="J17">
        <f t="shared" si="4"/>
        <v>8</v>
      </c>
    </row>
    <row r="18" spans="1:10" x14ac:dyDescent="0.25">
      <c r="A18" t="s">
        <v>19</v>
      </c>
      <c r="B18" s="1">
        <v>0.4026851851851852</v>
      </c>
      <c r="C18" s="1">
        <v>0.45089120370370367</v>
      </c>
      <c r="D18" s="1">
        <f t="shared" si="0"/>
        <v>4.8206018518518468E-2</v>
      </c>
      <c r="E18">
        <f t="shared" si="1"/>
        <v>4</v>
      </c>
      <c r="F18">
        <f t="shared" si="2"/>
        <v>9</v>
      </c>
      <c r="H18">
        <v>9</v>
      </c>
      <c r="I18" t="str">
        <f t="shared" si="3"/>
        <v>JC124</v>
      </c>
      <c r="J18">
        <f t="shared" si="4"/>
        <v>9</v>
      </c>
    </row>
    <row r="19" spans="1:10" x14ac:dyDescent="0.25">
      <c r="A19" t="s">
        <v>20</v>
      </c>
      <c r="B19" s="1">
        <v>0.40371527777777777</v>
      </c>
      <c r="C19" s="1">
        <v>0.45347222222222222</v>
      </c>
      <c r="D19" s="1">
        <f t="shared" si="0"/>
        <v>4.9756944444444451E-2</v>
      </c>
      <c r="E19">
        <f t="shared" si="1"/>
        <v>7</v>
      </c>
      <c r="F19">
        <f t="shared" si="2"/>
        <v>13</v>
      </c>
      <c r="H19">
        <v>10</v>
      </c>
      <c r="I19" t="str">
        <f t="shared" si="3"/>
        <v>CK895</v>
      </c>
      <c r="J19">
        <f t="shared" si="4"/>
        <v>10</v>
      </c>
    </row>
    <row r="20" spans="1:10" x14ac:dyDescent="0.25">
      <c r="A20" t="s">
        <v>21</v>
      </c>
      <c r="B20" s="1">
        <v>0.40475694444444449</v>
      </c>
      <c r="C20" s="1">
        <v>0.45249999999999996</v>
      </c>
      <c r="D20" s="1">
        <f t="shared" si="0"/>
        <v>4.7743055555555469E-2</v>
      </c>
      <c r="E20">
        <f t="shared" si="1"/>
        <v>4</v>
      </c>
      <c r="F20">
        <f t="shared" si="2"/>
        <v>7</v>
      </c>
    </row>
    <row r="21" spans="1:10" x14ac:dyDescent="0.25">
      <c r="A21" t="s">
        <v>22</v>
      </c>
      <c r="B21" s="1">
        <v>0.40584490740740736</v>
      </c>
      <c r="C21" s="1">
        <v>0.45672453703703703</v>
      </c>
      <c r="D21" s="1">
        <f t="shared" si="0"/>
        <v>5.0879629629629664E-2</v>
      </c>
      <c r="E21">
        <f t="shared" si="1"/>
        <v>11</v>
      </c>
      <c r="F21">
        <f t="shared" si="2"/>
        <v>17</v>
      </c>
    </row>
    <row r="22" spans="1:10" x14ac:dyDescent="0.25">
      <c r="A22" t="s">
        <v>23</v>
      </c>
      <c r="B22" s="1">
        <v>0.40687500000000004</v>
      </c>
      <c r="C22" s="1">
        <v>0.45815972222222223</v>
      </c>
      <c r="D22" s="1">
        <f t="shared" si="0"/>
        <v>5.128472222222219E-2</v>
      </c>
      <c r="E22">
        <f t="shared" si="1"/>
        <v>12</v>
      </c>
      <c r="F22">
        <f t="shared" si="2"/>
        <v>18</v>
      </c>
    </row>
    <row r="23" spans="1:10" x14ac:dyDescent="0.25">
      <c r="A23" t="s">
        <v>24</v>
      </c>
      <c r="B23" s="1">
        <v>0.40796296296296292</v>
      </c>
      <c r="C23" s="1">
        <v>0.46001157407407406</v>
      </c>
      <c r="D23" s="1">
        <f t="shared" si="0"/>
        <v>5.2048611111111143E-2</v>
      </c>
      <c r="E23">
        <f t="shared" si="1"/>
        <v>14</v>
      </c>
      <c r="F23">
        <f t="shared" si="2"/>
        <v>20</v>
      </c>
    </row>
    <row r="24" spans="1:10" x14ac:dyDescent="0.25">
      <c r="A24" t="s">
        <v>25</v>
      </c>
      <c r="B24" s="1">
        <v>0.40902777777777777</v>
      </c>
      <c r="C24" s="1">
        <v>0.45599537037037036</v>
      </c>
      <c r="D24" s="1">
        <f t="shared" si="0"/>
        <v>4.6967592592592589E-2</v>
      </c>
      <c r="E24">
        <f t="shared" si="1"/>
        <v>2</v>
      </c>
      <c r="F24">
        <f t="shared" si="2"/>
        <v>2</v>
      </c>
    </row>
    <row r="25" spans="1:10" x14ac:dyDescent="0.25">
      <c r="A25" t="s">
        <v>26</v>
      </c>
      <c r="B25" s="1">
        <v>0.41006944444444443</v>
      </c>
      <c r="C25" s="1">
        <v>0.46489583333333334</v>
      </c>
      <c r="D25" s="1">
        <f t="shared" si="0"/>
        <v>5.4826388888888911E-2</v>
      </c>
      <c r="E25">
        <f t="shared" si="1"/>
        <v>22</v>
      </c>
      <c r="F25">
        <f t="shared" si="2"/>
        <v>29</v>
      </c>
    </row>
    <row r="26" spans="1:10" x14ac:dyDescent="0.25">
      <c r="A26" t="s">
        <v>27</v>
      </c>
      <c r="B26" s="1">
        <v>0.41108796296296296</v>
      </c>
      <c r="D26" s="1" t="str">
        <f t="shared" si="0"/>
        <v>nem fejezte be</v>
      </c>
      <c r="E26">
        <f t="shared" si="1"/>
        <v>36</v>
      </c>
      <c r="F26" t="str">
        <f t="shared" si="2"/>
        <v/>
      </c>
    </row>
    <row r="27" spans="1:10" x14ac:dyDescent="0.25">
      <c r="A27" t="s">
        <v>28</v>
      </c>
      <c r="B27" s="1">
        <v>0.41211805555555553</v>
      </c>
      <c r="C27" s="1">
        <v>0.46593749999999995</v>
      </c>
      <c r="D27" s="1">
        <f t="shared" si="0"/>
        <v>5.381944444444442E-2</v>
      </c>
      <c r="E27">
        <f t="shared" si="1"/>
        <v>22</v>
      </c>
      <c r="F27">
        <f t="shared" si="2"/>
        <v>26</v>
      </c>
    </row>
    <row r="28" spans="1:10" x14ac:dyDescent="0.25">
      <c r="A28" t="s">
        <v>29</v>
      </c>
      <c r="B28" s="1">
        <v>0.41315972222222225</v>
      </c>
      <c r="C28" s="1">
        <v>0.46167824074074071</v>
      </c>
      <c r="D28" s="1">
        <f t="shared" si="0"/>
        <v>4.8518518518518461E-2</v>
      </c>
      <c r="E28">
        <f t="shared" si="1"/>
        <v>7</v>
      </c>
      <c r="F28">
        <f t="shared" si="2"/>
        <v>10</v>
      </c>
    </row>
    <row r="29" spans="1:10" x14ac:dyDescent="0.25">
      <c r="A29" t="s">
        <v>30</v>
      </c>
      <c r="B29" s="1">
        <v>0.41417824074074078</v>
      </c>
      <c r="C29" s="1">
        <v>0.46952546296296299</v>
      </c>
      <c r="D29" s="1">
        <f t="shared" si="0"/>
        <v>5.5347222222222214E-2</v>
      </c>
      <c r="E29">
        <f t="shared" si="1"/>
        <v>28</v>
      </c>
      <c r="F29">
        <f t="shared" si="2"/>
        <v>32</v>
      </c>
    </row>
    <row r="30" spans="1:10" x14ac:dyDescent="0.25">
      <c r="A30" t="s">
        <v>31</v>
      </c>
      <c r="B30" s="1">
        <v>0.41526620370370365</v>
      </c>
      <c r="C30" s="1">
        <v>0.46237268518518521</v>
      </c>
      <c r="D30" s="1">
        <f t="shared" si="0"/>
        <v>4.7106481481481555E-2</v>
      </c>
      <c r="E30">
        <f t="shared" si="1"/>
        <v>4</v>
      </c>
      <c r="F30">
        <f t="shared" si="2"/>
        <v>4</v>
      </c>
    </row>
    <row r="31" spans="1:10" x14ac:dyDescent="0.25">
      <c r="A31" t="s">
        <v>32</v>
      </c>
      <c r="B31" s="1">
        <v>0.41630787037037037</v>
      </c>
      <c r="C31" s="1">
        <v>0.47057870370370369</v>
      </c>
      <c r="D31" s="1">
        <f t="shared" si="0"/>
        <v>5.4270833333333324E-2</v>
      </c>
      <c r="E31">
        <f t="shared" si="1"/>
        <v>26</v>
      </c>
      <c r="F31">
        <f t="shared" si="2"/>
        <v>28</v>
      </c>
    </row>
    <row r="32" spans="1:10" x14ac:dyDescent="0.25">
      <c r="A32" t="s">
        <v>33</v>
      </c>
      <c r="B32" s="1">
        <v>0.41734953703703703</v>
      </c>
      <c r="C32" s="1">
        <v>0.46506944444444448</v>
      </c>
      <c r="D32" s="1">
        <f t="shared" si="0"/>
        <v>4.7719907407407447E-2</v>
      </c>
      <c r="E32">
        <f t="shared" si="1"/>
        <v>6</v>
      </c>
      <c r="F32">
        <f t="shared" si="2"/>
        <v>6</v>
      </c>
    </row>
    <row r="33" spans="1:6" x14ac:dyDescent="0.25">
      <c r="A33" t="s">
        <v>34</v>
      </c>
      <c r="B33" s="1">
        <v>0.41840277777777773</v>
      </c>
      <c r="C33" s="1">
        <v>0.46884259259259259</v>
      </c>
      <c r="D33" s="1">
        <f t="shared" si="0"/>
        <v>5.0439814814814854E-2</v>
      </c>
      <c r="E33">
        <f t="shared" si="1"/>
        <v>14</v>
      </c>
      <c r="F33">
        <f t="shared" si="2"/>
        <v>15</v>
      </c>
    </row>
    <row r="34" spans="1:6" x14ac:dyDescent="0.25">
      <c r="A34" t="s">
        <v>35</v>
      </c>
      <c r="B34" s="1">
        <v>0.41943287037037041</v>
      </c>
      <c r="C34" s="1">
        <v>0.46719907407407407</v>
      </c>
      <c r="D34" s="1">
        <f t="shared" si="0"/>
        <v>4.7766203703703658E-2</v>
      </c>
      <c r="E34">
        <f t="shared" si="1"/>
        <v>8</v>
      </c>
      <c r="F34">
        <f t="shared" si="2"/>
        <v>8</v>
      </c>
    </row>
    <row r="35" spans="1:6" x14ac:dyDescent="0.25">
      <c r="A35" t="s">
        <v>36</v>
      </c>
      <c r="B35" s="1">
        <v>0.42052083333333329</v>
      </c>
      <c r="C35" s="1">
        <v>0.47574074074074074</v>
      </c>
      <c r="D35" s="1">
        <f t="shared" si="0"/>
        <v>5.5219907407407454E-2</v>
      </c>
      <c r="E35">
        <f t="shared" si="1"/>
        <v>31</v>
      </c>
      <c r="F35">
        <f t="shared" si="2"/>
        <v>31</v>
      </c>
    </row>
    <row r="36" spans="1:6" x14ac:dyDescent="0.25">
      <c r="A36" t="s">
        <v>37</v>
      </c>
      <c r="B36" s="1">
        <v>0.42158564814814814</v>
      </c>
      <c r="C36" s="1">
        <v>0.47365740740740742</v>
      </c>
      <c r="D36" s="1">
        <f t="shared" si="0"/>
        <v>5.2071759259259276E-2</v>
      </c>
      <c r="E36">
        <f t="shared" si="1"/>
        <v>21</v>
      </c>
      <c r="F36">
        <f t="shared" si="2"/>
        <v>21</v>
      </c>
    </row>
    <row r="37" spans="1:6" x14ac:dyDescent="0.25">
      <c r="A37" t="s">
        <v>38</v>
      </c>
      <c r="B37" s="1">
        <v>0.42266203703703703</v>
      </c>
      <c r="C37" s="1">
        <v>0.47145833333333331</v>
      </c>
      <c r="D37" s="1">
        <f t="shared" si="0"/>
        <v>4.8796296296296282E-2</v>
      </c>
      <c r="E37">
        <f t="shared" si="1"/>
        <v>12</v>
      </c>
      <c r="F37">
        <f t="shared" si="2"/>
        <v>12</v>
      </c>
    </row>
  </sheetData>
  <conditionalFormatting sqref="A2:A37">
    <cfRule type="expression" dxfId="7" priority="4">
      <formula>AND($C2&lt;MAX($C$2:C2),NOT(ISBLANK(C2)))</formula>
    </cfRule>
  </conditionalFormatting>
  <conditionalFormatting sqref="A2:F37">
    <cfRule type="expression" dxfId="3" priority="3">
      <formula>$F2=1</formula>
    </cfRule>
    <cfRule type="expression" dxfId="4" priority="2">
      <formula>$F2=2</formula>
    </cfRule>
    <cfRule type="expression" dxfId="2" priority="1">
      <formula>$F2=3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 Tóth</dc:creator>
  <cp:lastModifiedBy>Bence Tóth</cp:lastModifiedBy>
  <dcterms:created xsi:type="dcterms:W3CDTF">2023-04-10T16:57:48Z</dcterms:created>
  <dcterms:modified xsi:type="dcterms:W3CDTF">2023-04-10T17:34:09Z</dcterms:modified>
</cp:coreProperties>
</file>