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hartsheets/sheet1.xml" ContentType="application/vnd.openxmlformats-officedocument.spreadsheetml.chartsheet+xml"/>
  <Override PartName="/xl/charts/chart1.xml" ContentType="application/vnd.openxmlformats-officedocument.drawingml.chart+xml"/>
  <Override PartName="/xl/charts/style1.xml" ContentType="application/vnd.ms-office.chartstyle+xml"/>
  <Override PartName="/xl/drawings/drawing1.xml" ContentType="application/vnd.openxmlformats-officedocument.drawing+xml"/>
  <Override PartName="/xl/charts/colors1.xml" ContentType="application/vnd.ms-office.chartcolorstyle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F7EE6F01-F857-4E78-87D0-4F771A681F51}" xr6:coauthVersionLast="36" xr6:coauthVersionMax="36" xr10:uidLastSave="{00000000-0000-0000-0000-000000000000}"/>
  <bookViews>
    <workbookView xWindow="0" yWindow="0" windowWidth="28800" windowHeight="11625" activeTab="1" xr2:uid="{00000000-000D-0000-FFFF-FFFF00000000}"/>
  </bookViews>
  <sheets>
    <sheet name="Diagram1" sheetId="2" r:id="rId1"/>
    <sheet name="noveny" sheetId="1" r:id="rId2"/>
  </sheets>
  <definedNames>
    <definedName name="_xlnm._FilterDatabase" localSheetId="1" hidden="1">noveny!$A$1:$E$41</definedName>
    <definedName name="_xlnm.Criteria" localSheetId="1">noveny!$I$3:$I$4</definedName>
    <definedName name="_xlnm.Extract" localSheetId="1">noveny!$G$8:$G$9</definedName>
  </definedNames>
  <calcPr calcId="191029"/>
</workbook>
</file>

<file path=xl/calcChain.xml><?xml version="1.0" encoding="utf-8"?>
<calcChain xmlns="http://schemas.openxmlformats.org/spreadsheetml/2006/main">
  <c r="G6" i="1" l="1"/>
  <c r="H6" i="1"/>
  <c r="H4" i="1"/>
  <c r="G4" i="1"/>
  <c r="G2" i="1"/>
  <c r="E8" i="1" l="1"/>
  <c r="E13" i="1"/>
  <c r="E29" i="1"/>
  <c r="E14" i="1"/>
  <c r="E30" i="1"/>
  <c r="E31" i="1"/>
  <c r="E3" i="1"/>
  <c r="E15" i="1"/>
  <c r="E16" i="1"/>
  <c r="E17" i="1"/>
  <c r="E18" i="1"/>
  <c r="E4" i="1"/>
  <c r="E19" i="1"/>
  <c r="E20" i="1"/>
  <c r="E21" i="1"/>
  <c r="E5" i="1"/>
  <c r="E22" i="1"/>
  <c r="E23" i="1"/>
  <c r="E2" i="1"/>
  <c r="E32" i="1"/>
  <c r="E33" i="1"/>
  <c r="E7" i="1"/>
  <c r="E24" i="1"/>
  <c r="E34" i="1"/>
  <c r="E9" i="1"/>
  <c r="E25" i="1"/>
  <c r="E35" i="1"/>
  <c r="E26" i="1"/>
  <c r="E10" i="1"/>
  <c r="E36" i="1"/>
  <c r="E11" i="1"/>
  <c r="E27" i="1"/>
  <c r="E28" i="1"/>
  <c r="E37" i="1"/>
  <c r="E38" i="1"/>
  <c r="E39" i="1"/>
  <c r="E40" i="1"/>
  <c r="E6" i="1"/>
  <c r="E41" i="1"/>
  <c r="E12" i="1"/>
</calcChain>
</file>

<file path=xl/sharedStrings.xml><?xml version="1.0" encoding="utf-8"?>
<sst xmlns="http://schemas.openxmlformats.org/spreadsheetml/2006/main" count="104" uniqueCount="57">
  <si>
    <t>Név</t>
  </si>
  <si>
    <t>Gyűjtendő</t>
  </si>
  <si>
    <t>Gyeleje</t>
  </si>
  <si>
    <t>Gyvége</t>
  </si>
  <si>
    <t>Gyido</t>
  </si>
  <si>
    <t>Legkorábban:</t>
  </si>
  <si>
    <t>Acsalapu</t>
  </si>
  <si>
    <t>levél</t>
  </si>
  <si>
    <t>Akác</t>
  </si>
  <si>
    <t>virág</t>
  </si>
  <si>
    <t>Levél legkésőbben:</t>
  </si>
  <si>
    <t>Apróbojtorjánfű</t>
  </si>
  <si>
    <t>virágzó hajtás</t>
  </si>
  <si>
    <t>Aranyvesszőfű</t>
  </si>
  <si>
    <t>Leveles növények:</t>
  </si>
  <si>
    <t>Bakfű</t>
  </si>
  <si>
    <t>Berkenye</t>
  </si>
  <si>
    <t>termés</t>
  </si>
  <si>
    <t>Bodza</t>
  </si>
  <si>
    <t>virágzat</t>
  </si>
  <si>
    <t>Bojtorján</t>
  </si>
  <si>
    <t>gyökér</t>
  </si>
  <si>
    <t>Boróka</t>
  </si>
  <si>
    <t>Csalán</t>
  </si>
  <si>
    <t>Csarab</t>
  </si>
  <si>
    <t>Cserszömörce</t>
  </si>
  <si>
    <t>Csillagpázsit</t>
  </si>
  <si>
    <t>gyökértörzs</t>
  </si>
  <si>
    <t>Csipkerózsa</t>
  </si>
  <si>
    <t>áltermés</t>
  </si>
  <si>
    <t>Csombormenta</t>
  </si>
  <si>
    <t>Diófa</t>
  </si>
  <si>
    <t>Édesgyökér</t>
  </si>
  <si>
    <t>Ezerjófű</t>
  </si>
  <si>
    <t>Falgyomfű</t>
  </si>
  <si>
    <t>Fátyolvirág</t>
  </si>
  <si>
    <t>Fecskefű</t>
  </si>
  <si>
    <t>Fehér árvacsalán</t>
  </si>
  <si>
    <t>Fehér fagyöngy</t>
  </si>
  <si>
    <t>leveles hajtás</t>
  </si>
  <si>
    <t>Fehér mályva</t>
  </si>
  <si>
    <t>Fehér üröm</t>
  </si>
  <si>
    <t>Fekete áfonya</t>
  </si>
  <si>
    <t>Fekete nadálytő</t>
  </si>
  <si>
    <t>Fekete ribizli</t>
  </si>
  <si>
    <t>Fekete ürömfű</t>
  </si>
  <si>
    <t>Füstikefű</t>
  </si>
  <si>
    <t>Galagonya</t>
  </si>
  <si>
    <t>Gémorrfű</t>
  </si>
  <si>
    <t>Gólyaorrfű</t>
  </si>
  <si>
    <t>Gyermekláncfű</t>
  </si>
  <si>
    <t>Gyöngyvirág</t>
  </si>
  <si>
    <t>Gyujtoványfű</t>
  </si>
  <si>
    <t>Hársfa</t>
  </si>
  <si>
    <t>Homoki gyopár</t>
  </si>
  <si>
    <t>Ibolya</t>
  </si>
  <si>
    <t>Iglic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</si>
</sst>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8" fillId="0" borderId="0" xfId="0" applyFont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800" b="1"/>
              <a:t>Gyűjtés kezdete és hossza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noveny!$C$1</c:f>
              <c:strCache>
                <c:ptCount val="1"/>
                <c:pt idx="0">
                  <c:v>Gyeleje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noveny!$A$2:$A$41</c:f>
              <c:strCache>
                <c:ptCount val="40"/>
                <c:pt idx="0">
                  <c:v>Fátyolvirág</c:v>
                </c:pt>
                <c:pt idx="1">
                  <c:v>Bojtorján</c:v>
                </c:pt>
                <c:pt idx="2">
                  <c:v>Csillagpázsit</c:v>
                </c:pt>
                <c:pt idx="3">
                  <c:v>Édesgyökér</c:v>
                </c:pt>
                <c:pt idx="4">
                  <c:v>Ibolya</c:v>
                </c:pt>
                <c:pt idx="5">
                  <c:v>Fehér fagyöngy</c:v>
                </c:pt>
                <c:pt idx="6">
                  <c:v>Akác</c:v>
                </c:pt>
                <c:pt idx="7">
                  <c:v>Fekete áfonya</c:v>
                </c:pt>
                <c:pt idx="8">
                  <c:v>Füstikefű</c:v>
                </c:pt>
                <c:pt idx="9">
                  <c:v>Gémorrfű</c:v>
                </c:pt>
                <c:pt idx="10">
                  <c:v>Acsalapu</c:v>
                </c:pt>
                <c:pt idx="11">
                  <c:v>Apróbojtorjánfű</c:v>
                </c:pt>
                <c:pt idx="12">
                  <c:v>Bakfű</c:v>
                </c:pt>
                <c:pt idx="13">
                  <c:v>Boróka</c:v>
                </c:pt>
                <c:pt idx="14">
                  <c:v>Csalán</c:v>
                </c:pt>
                <c:pt idx="15">
                  <c:v>Csarab</c:v>
                </c:pt>
                <c:pt idx="16">
                  <c:v>Cserszömörce</c:v>
                </c:pt>
                <c:pt idx="17">
                  <c:v>Csipkerózsa</c:v>
                </c:pt>
                <c:pt idx="18">
                  <c:v>Csombormenta</c:v>
                </c:pt>
                <c:pt idx="19">
                  <c:v>Diófa</c:v>
                </c:pt>
                <c:pt idx="20">
                  <c:v>Ezerjófű</c:v>
                </c:pt>
                <c:pt idx="21">
                  <c:v>Falgyomfű</c:v>
                </c:pt>
                <c:pt idx="22">
                  <c:v>Fehér mályva</c:v>
                </c:pt>
                <c:pt idx="23">
                  <c:v>Fekete nadálytő</c:v>
                </c:pt>
                <c:pt idx="24">
                  <c:v>Fekete ürömfű</c:v>
                </c:pt>
                <c:pt idx="25">
                  <c:v>Gólyaorrfű</c:v>
                </c:pt>
                <c:pt idx="26">
                  <c:v>Gyermekláncfű</c:v>
                </c:pt>
                <c:pt idx="27">
                  <c:v>Aranyvesszőfű</c:v>
                </c:pt>
                <c:pt idx="28">
                  <c:v>Berkenye</c:v>
                </c:pt>
                <c:pt idx="29">
                  <c:v>Bodza</c:v>
                </c:pt>
                <c:pt idx="30">
                  <c:v>Fecskefű</c:v>
                </c:pt>
                <c:pt idx="31">
                  <c:v>Fehér árvacsalán</c:v>
                </c:pt>
                <c:pt idx="32">
                  <c:v>Fehér üröm</c:v>
                </c:pt>
                <c:pt idx="33">
                  <c:v>Fekete ribizli</c:v>
                </c:pt>
                <c:pt idx="34">
                  <c:v>Galagonya</c:v>
                </c:pt>
                <c:pt idx="35">
                  <c:v>Gyöngyvirág</c:v>
                </c:pt>
                <c:pt idx="36">
                  <c:v>Gyujtoványfű</c:v>
                </c:pt>
                <c:pt idx="37">
                  <c:v>Hársfa</c:v>
                </c:pt>
                <c:pt idx="38">
                  <c:v>Homoki gyopár</c:v>
                </c:pt>
                <c:pt idx="39">
                  <c:v>Iglic</c:v>
                </c:pt>
              </c:strCache>
            </c:strRef>
          </c:cat>
          <c:val>
            <c:numRef>
              <c:f>noveny!$C$2:$C$41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9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7</c:v>
                </c:pt>
                <c:pt idx="28">
                  <c:v>9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7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5</c:v>
                </c:pt>
                <c:pt idx="38">
                  <c:v>8</c:v>
                </c:pt>
                <c:pt idx="3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3-4730-98E4-17123DE5452F}"/>
            </c:ext>
          </c:extLst>
        </c:ser>
        <c:ser>
          <c:idx val="1"/>
          <c:order val="1"/>
          <c:tx>
            <c:strRef>
              <c:f>noveny!$E$1</c:f>
              <c:strCache>
                <c:ptCount val="1"/>
                <c:pt idx="0">
                  <c:v>Gyido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noveny!$A$2:$A$41</c:f>
              <c:strCache>
                <c:ptCount val="40"/>
                <c:pt idx="0">
                  <c:v>Fátyolvirág</c:v>
                </c:pt>
                <c:pt idx="1">
                  <c:v>Bojtorján</c:v>
                </c:pt>
                <c:pt idx="2">
                  <c:v>Csillagpázsit</c:v>
                </c:pt>
                <c:pt idx="3">
                  <c:v>Édesgyökér</c:v>
                </c:pt>
                <c:pt idx="4">
                  <c:v>Ibolya</c:v>
                </c:pt>
                <c:pt idx="5">
                  <c:v>Fehér fagyöngy</c:v>
                </c:pt>
                <c:pt idx="6">
                  <c:v>Akác</c:v>
                </c:pt>
                <c:pt idx="7">
                  <c:v>Fekete áfonya</c:v>
                </c:pt>
                <c:pt idx="8">
                  <c:v>Füstikefű</c:v>
                </c:pt>
                <c:pt idx="9">
                  <c:v>Gémorrfű</c:v>
                </c:pt>
                <c:pt idx="10">
                  <c:v>Acsalapu</c:v>
                </c:pt>
                <c:pt idx="11">
                  <c:v>Apróbojtorjánfű</c:v>
                </c:pt>
                <c:pt idx="12">
                  <c:v>Bakfű</c:v>
                </c:pt>
                <c:pt idx="13">
                  <c:v>Boróka</c:v>
                </c:pt>
                <c:pt idx="14">
                  <c:v>Csalán</c:v>
                </c:pt>
                <c:pt idx="15">
                  <c:v>Csarab</c:v>
                </c:pt>
                <c:pt idx="16">
                  <c:v>Cserszömörce</c:v>
                </c:pt>
                <c:pt idx="17">
                  <c:v>Csipkerózsa</c:v>
                </c:pt>
                <c:pt idx="18">
                  <c:v>Csombormenta</c:v>
                </c:pt>
                <c:pt idx="19">
                  <c:v>Diófa</c:v>
                </c:pt>
                <c:pt idx="20">
                  <c:v>Ezerjófű</c:v>
                </c:pt>
                <c:pt idx="21">
                  <c:v>Falgyomfű</c:v>
                </c:pt>
                <c:pt idx="22">
                  <c:v>Fehér mályva</c:v>
                </c:pt>
                <c:pt idx="23">
                  <c:v>Fekete nadálytő</c:v>
                </c:pt>
                <c:pt idx="24">
                  <c:v>Fekete ürömfű</c:v>
                </c:pt>
                <c:pt idx="25">
                  <c:v>Gólyaorrfű</c:v>
                </c:pt>
                <c:pt idx="26">
                  <c:v>Gyermekláncfű</c:v>
                </c:pt>
                <c:pt idx="27">
                  <c:v>Aranyvesszőfű</c:v>
                </c:pt>
                <c:pt idx="28">
                  <c:v>Berkenye</c:v>
                </c:pt>
                <c:pt idx="29">
                  <c:v>Bodza</c:v>
                </c:pt>
                <c:pt idx="30">
                  <c:v>Fecskefű</c:v>
                </c:pt>
                <c:pt idx="31">
                  <c:v>Fehér árvacsalán</c:v>
                </c:pt>
                <c:pt idx="32">
                  <c:v>Fehér üröm</c:v>
                </c:pt>
                <c:pt idx="33">
                  <c:v>Fekete ribizli</c:v>
                </c:pt>
                <c:pt idx="34">
                  <c:v>Galagonya</c:v>
                </c:pt>
                <c:pt idx="35">
                  <c:v>Gyöngyvirág</c:v>
                </c:pt>
                <c:pt idx="36">
                  <c:v>Gyujtoványfű</c:v>
                </c:pt>
                <c:pt idx="37">
                  <c:v>Hársfa</c:v>
                </c:pt>
                <c:pt idx="38">
                  <c:v>Homoki gyopár</c:v>
                </c:pt>
                <c:pt idx="39">
                  <c:v>Iglic</c:v>
                </c:pt>
              </c:strCache>
            </c:strRef>
          </c:cat>
          <c:val>
            <c:numRef>
              <c:f>noveny!$E$2:$E$41</c:f>
              <c:numCache>
                <c:formatCode>General</c:formatCode>
                <c:ptCount val="4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3-4730-98E4-17123DE54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1164669824"/>
        <c:axId val="1293559088"/>
      </c:barChart>
      <c:catAx>
        <c:axId val="11646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93559088"/>
        <c:crosses val="autoZero"/>
        <c:auto val="1"/>
        <c:lblAlgn val="ctr"/>
        <c:lblOffset val="100"/>
        <c:noMultiLvlLbl val="0"/>
      </c:catAx>
      <c:valAx>
        <c:axId val="1293559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6466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1F1868-6B22-46B3-A879-BB1DB5AD5127}">
  <sheetPr/>
  <sheetViews>
    <sheetView zoomScale="115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2BAA44B-E6DE-4C55-B367-1D935683B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160" zoomScaleNormal="160" workbookViewId="0"/>
  </sheetViews>
  <sheetFormatPr defaultRowHeight="15" x14ac:dyDescent="0.25"/>
  <cols>
    <col min="1" max="1" width="15.85546875" bestFit="1" customWidth="1"/>
    <col min="2" max="2" width="13.28515625" bestFit="1" customWidth="1"/>
    <col min="3" max="3" width="7.85546875" bestFit="1" customWidth="1"/>
    <col min="4" max="4" width="7.5703125" bestFit="1" customWidth="1"/>
    <col min="5" max="5" width="6.140625" bestFit="1" customWidth="1"/>
    <col min="6" max="6" width="2" customWidth="1"/>
    <col min="7" max="7" width="18.42578125" bestFit="1" customWidth="1"/>
    <col min="8" max="8" width="3" bestFit="1" customWidth="1"/>
    <col min="9" max="9" width="10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G1" t="s">
        <v>5</v>
      </c>
    </row>
    <row r="2" spans="1:9" x14ac:dyDescent="0.25">
      <c r="A2" s="1" t="s">
        <v>35</v>
      </c>
      <c r="B2" s="1" t="s">
        <v>21</v>
      </c>
      <c r="C2" s="1">
        <v>9</v>
      </c>
      <c r="D2" s="1">
        <v>5</v>
      </c>
      <c r="E2" s="2">
        <f t="shared" ref="E2:E41" si="0">IF(D2&lt;C2,13-C2+D2,D2-C2+1)</f>
        <v>9</v>
      </c>
      <c r="G2" s="2">
        <f>MIN(C2:C41)</f>
        <v>4</v>
      </c>
    </row>
    <row r="3" spans="1:9" x14ac:dyDescent="0.25">
      <c r="A3" s="1" t="s">
        <v>20</v>
      </c>
      <c r="B3" s="1" t="s">
        <v>21</v>
      </c>
      <c r="C3" s="1">
        <v>9</v>
      </c>
      <c r="D3" s="1">
        <v>4</v>
      </c>
      <c r="E3" s="2">
        <f t="shared" si="0"/>
        <v>8</v>
      </c>
      <c r="G3" t="s">
        <v>10</v>
      </c>
      <c r="I3" t="s">
        <v>1</v>
      </c>
    </row>
    <row r="4" spans="1:9" x14ac:dyDescent="0.25">
      <c r="A4" s="1" t="s">
        <v>26</v>
      </c>
      <c r="B4" s="1" t="s">
        <v>27</v>
      </c>
      <c r="C4" s="1">
        <v>10</v>
      </c>
      <c r="D4" s="1">
        <v>4</v>
      </c>
      <c r="E4" s="2">
        <f t="shared" si="0"/>
        <v>7</v>
      </c>
      <c r="G4" s="2">
        <f>_xlfn.MAXIFS(D2:D41,B2:B41,"levél")</f>
        <v>9</v>
      </c>
      <c r="H4" s="2">
        <f>DMAX(A1:D41,C1,I3:I4)</f>
        <v>9</v>
      </c>
      <c r="I4" t="s">
        <v>7</v>
      </c>
    </row>
    <row r="5" spans="1:9" x14ac:dyDescent="0.25">
      <c r="A5" s="1" t="s">
        <v>32</v>
      </c>
      <c r="B5" s="1" t="s">
        <v>21</v>
      </c>
      <c r="C5" s="1">
        <v>10</v>
      </c>
      <c r="D5" s="1">
        <v>4</v>
      </c>
      <c r="E5" s="2">
        <f t="shared" si="0"/>
        <v>7</v>
      </c>
      <c r="G5" t="s">
        <v>14</v>
      </c>
    </row>
    <row r="6" spans="1:9" x14ac:dyDescent="0.25">
      <c r="A6" s="1" t="s">
        <v>55</v>
      </c>
      <c r="B6" s="1" t="s">
        <v>7</v>
      </c>
      <c r="C6" s="1">
        <v>9</v>
      </c>
      <c r="D6" s="1">
        <v>3</v>
      </c>
      <c r="E6" s="2">
        <f t="shared" si="0"/>
        <v>7</v>
      </c>
      <c r="G6" s="2">
        <f>COUNTIF(B2:B41,"levél")</f>
        <v>13</v>
      </c>
      <c r="H6" s="2">
        <f>DCOUNTA(A1:D41,B1,I3:I4)</f>
        <v>13</v>
      </c>
    </row>
    <row r="7" spans="1:9" x14ac:dyDescent="0.25">
      <c r="A7" s="1" t="s">
        <v>38</v>
      </c>
      <c r="B7" s="1" t="s">
        <v>39</v>
      </c>
      <c r="C7" s="1">
        <v>11</v>
      </c>
      <c r="D7" s="1">
        <v>4</v>
      </c>
      <c r="E7" s="2">
        <f t="shared" si="0"/>
        <v>6</v>
      </c>
    </row>
    <row r="8" spans="1:9" x14ac:dyDescent="0.25">
      <c r="A8" s="1" t="s">
        <v>8</v>
      </c>
      <c r="B8" s="1" t="s">
        <v>9</v>
      </c>
      <c r="C8" s="1">
        <v>5</v>
      </c>
      <c r="D8" s="1">
        <v>9</v>
      </c>
      <c r="E8" s="2">
        <f t="shared" si="0"/>
        <v>5</v>
      </c>
      <c r="G8" t="s">
        <v>0</v>
      </c>
    </row>
    <row r="9" spans="1:9" x14ac:dyDescent="0.25">
      <c r="A9" s="1" t="s">
        <v>42</v>
      </c>
      <c r="B9" s="1" t="s">
        <v>7</v>
      </c>
      <c r="C9" s="1">
        <v>6</v>
      </c>
      <c r="D9" s="1">
        <v>9</v>
      </c>
      <c r="E9" s="2">
        <f t="shared" si="0"/>
        <v>4</v>
      </c>
      <c r="G9" t="s">
        <v>6</v>
      </c>
    </row>
    <row r="10" spans="1:9" x14ac:dyDescent="0.25">
      <c r="A10" s="1" t="s">
        <v>46</v>
      </c>
      <c r="B10" s="1" t="s">
        <v>12</v>
      </c>
      <c r="C10" s="1">
        <v>5</v>
      </c>
      <c r="D10" s="1">
        <v>8</v>
      </c>
      <c r="E10" s="2">
        <f t="shared" si="0"/>
        <v>4</v>
      </c>
      <c r="G10" t="s">
        <v>23</v>
      </c>
    </row>
    <row r="11" spans="1:9" x14ac:dyDescent="0.25">
      <c r="A11" s="1" t="s">
        <v>48</v>
      </c>
      <c r="B11" s="1" t="s">
        <v>12</v>
      </c>
      <c r="C11" s="1">
        <v>5</v>
      </c>
      <c r="D11" s="1">
        <v>8</v>
      </c>
      <c r="E11" s="2">
        <f t="shared" si="0"/>
        <v>4</v>
      </c>
      <c r="G11" t="s">
        <v>25</v>
      </c>
    </row>
    <row r="12" spans="1:9" x14ac:dyDescent="0.25">
      <c r="A12" s="1" t="s">
        <v>6</v>
      </c>
      <c r="B12" s="1" t="s">
        <v>7</v>
      </c>
      <c r="C12" s="1">
        <v>6</v>
      </c>
      <c r="D12" s="1">
        <v>8</v>
      </c>
      <c r="E12" s="2">
        <f t="shared" si="0"/>
        <v>3</v>
      </c>
      <c r="G12" t="s">
        <v>31</v>
      </c>
    </row>
    <row r="13" spans="1:9" x14ac:dyDescent="0.25">
      <c r="A13" s="1" t="s">
        <v>11</v>
      </c>
      <c r="B13" s="1" t="s">
        <v>12</v>
      </c>
      <c r="C13" s="1">
        <v>6</v>
      </c>
      <c r="D13" s="1">
        <v>8</v>
      </c>
      <c r="E13" s="2">
        <f t="shared" si="0"/>
        <v>3</v>
      </c>
      <c r="G13" t="s">
        <v>40</v>
      </c>
    </row>
    <row r="14" spans="1:9" x14ac:dyDescent="0.25">
      <c r="A14" s="1" t="s">
        <v>15</v>
      </c>
      <c r="B14" s="1" t="s">
        <v>12</v>
      </c>
      <c r="C14" s="1">
        <v>6</v>
      </c>
      <c r="D14" s="1">
        <v>8</v>
      </c>
      <c r="E14" s="2">
        <f t="shared" si="0"/>
        <v>3</v>
      </c>
      <c r="G14" t="s">
        <v>41</v>
      </c>
    </row>
    <row r="15" spans="1:9" x14ac:dyDescent="0.25">
      <c r="A15" s="1" t="s">
        <v>22</v>
      </c>
      <c r="B15" s="1" t="s">
        <v>17</v>
      </c>
      <c r="C15" s="1">
        <v>8</v>
      </c>
      <c r="D15" s="1">
        <v>10</v>
      </c>
      <c r="E15" s="2">
        <f t="shared" si="0"/>
        <v>3</v>
      </c>
      <c r="G15" t="s">
        <v>42</v>
      </c>
    </row>
    <row r="16" spans="1:9" x14ac:dyDescent="0.25">
      <c r="A16" s="1" t="s">
        <v>23</v>
      </c>
      <c r="B16" s="1" t="s">
        <v>7</v>
      </c>
      <c r="C16" s="1">
        <v>7</v>
      </c>
      <c r="D16" s="1">
        <v>9</v>
      </c>
      <c r="E16" s="2">
        <f t="shared" si="0"/>
        <v>3</v>
      </c>
      <c r="G16" t="s">
        <v>43</v>
      </c>
    </row>
    <row r="17" spans="1:7" x14ac:dyDescent="0.25">
      <c r="A17" s="1" t="s">
        <v>24</v>
      </c>
      <c r="B17" s="1" t="s">
        <v>12</v>
      </c>
      <c r="C17" s="1">
        <v>7</v>
      </c>
      <c r="D17" s="1">
        <v>9</v>
      </c>
      <c r="E17" s="2">
        <f t="shared" si="0"/>
        <v>3</v>
      </c>
      <c r="G17" t="s">
        <v>44</v>
      </c>
    </row>
    <row r="18" spans="1:7" x14ac:dyDescent="0.25">
      <c r="A18" s="1" t="s">
        <v>25</v>
      </c>
      <c r="B18" s="1" t="s">
        <v>7</v>
      </c>
      <c r="C18" s="1">
        <v>6</v>
      </c>
      <c r="D18" s="1">
        <v>8</v>
      </c>
      <c r="E18" s="2">
        <f t="shared" si="0"/>
        <v>3</v>
      </c>
      <c r="G18" t="s">
        <v>45</v>
      </c>
    </row>
    <row r="19" spans="1:7" x14ac:dyDescent="0.25">
      <c r="A19" s="1" t="s">
        <v>28</v>
      </c>
      <c r="B19" s="1" t="s">
        <v>29</v>
      </c>
      <c r="C19" s="1">
        <v>9</v>
      </c>
      <c r="D19" s="1">
        <v>11</v>
      </c>
      <c r="E19" s="2">
        <f t="shared" si="0"/>
        <v>3</v>
      </c>
      <c r="G19" t="s">
        <v>50</v>
      </c>
    </row>
    <row r="20" spans="1:7" x14ac:dyDescent="0.25">
      <c r="A20" s="1" t="s">
        <v>30</v>
      </c>
      <c r="B20" s="1" t="s">
        <v>12</v>
      </c>
      <c r="C20" s="1">
        <v>6</v>
      </c>
      <c r="D20" s="1">
        <v>8</v>
      </c>
      <c r="E20" s="2">
        <f t="shared" si="0"/>
        <v>3</v>
      </c>
      <c r="G20" t="s">
        <v>51</v>
      </c>
    </row>
    <row r="21" spans="1:7" x14ac:dyDescent="0.25">
      <c r="A21" s="1" t="s">
        <v>31</v>
      </c>
      <c r="B21" s="1" t="s">
        <v>7</v>
      </c>
      <c r="C21" s="1">
        <v>6</v>
      </c>
      <c r="D21" s="1">
        <v>8</v>
      </c>
      <c r="E21" s="2">
        <f t="shared" si="0"/>
        <v>3</v>
      </c>
      <c r="G21" t="s">
        <v>55</v>
      </c>
    </row>
    <row r="22" spans="1:7" x14ac:dyDescent="0.25">
      <c r="A22" s="1" t="s">
        <v>33</v>
      </c>
      <c r="B22" s="1" t="s">
        <v>12</v>
      </c>
      <c r="C22" s="1">
        <v>6</v>
      </c>
      <c r="D22" s="1">
        <v>8</v>
      </c>
      <c r="E22" s="2">
        <f t="shared" si="0"/>
        <v>3</v>
      </c>
    </row>
    <row r="23" spans="1:7" x14ac:dyDescent="0.25">
      <c r="A23" s="1" t="s">
        <v>34</v>
      </c>
      <c r="B23" s="1" t="s">
        <v>12</v>
      </c>
      <c r="C23" s="1">
        <v>6</v>
      </c>
      <c r="D23" s="1">
        <v>8</v>
      </c>
      <c r="E23" s="2">
        <f t="shared" si="0"/>
        <v>3</v>
      </c>
    </row>
    <row r="24" spans="1:7" x14ac:dyDescent="0.25">
      <c r="A24" s="1" t="s">
        <v>40</v>
      </c>
      <c r="B24" s="1" t="s">
        <v>7</v>
      </c>
      <c r="C24" s="1">
        <v>6</v>
      </c>
      <c r="D24" s="1">
        <v>8</v>
      </c>
      <c r="E24" s="2">
        <f t="shared" si="0"/>
        <v>3</v>
      </c>
    </row>
    <row r="25" spans="1:7" x14ac:dyDescent="0.25">
      <c r="A25" s="1" t="s">
        <v>43</v>
      </c>
      <c r="B25" s="1" t="s">
        <v>7</v>
      </c>
      <c r="C25" s="1">
        <v>6</v>
      </c>
      <c r="D25" s="1">
        <v>8</v>
      </c>
      <c r="E25" s="2">
        <f t="shared" si="0"/>
        <v>3</v>
      </c>
    </row>
    <row r="26" spans="1:7" x14ac:dyDescent="0.25">
      <c r="A26" s="1" t="s">
        <v>45</v>
      </c>
      <c r="B26" s="1" t="s">
        <v>7</v>
      </c>
      <c r="C26" s="1">
        <v>6</v>
      </c>
      <c r="D26" s="1">
        <v>8</v>
      </c>
      <c r="E26" s="2">
        <f t="shared" si="0"/>
        <v>3</v>
      </c>
    </row>
    <row r="27" spans="1:7" x14ac:dyDescent="0.25">
      <c r="A27" s="1" t="s">
        <v>49</v>
      </c>
      <c r="B27" s="1" t="s">
        <v>12</v>
      </c>
      <c r="C27" s="1">
        <v>5</v>
      </c>
      <c r="D27" s="1">
        <v>7</v>
      </c>
      <c r="E27" s="2">
        <f t="shared" si="0"/>
        <v>3</v>
      </c>
    </row>
    <row r="28" spans="1:7" x14ac:dyDescent="0.25">
      <c r="A28" s="1" t="s">
        <v>50</v>
      </c>
      <c r="B28" s="1" t="s">
        <v>7</v>
      </c>
      <c r="C28" s="1">
        <v>4</v>
      </c>
      <c r="D28" s="1">
        <v>6</v>
      </c>
      <c r="E28" s="2">
        <f t="shared" si="0"/>
        <v>3</v>
      </c>
    </row>
    <row r="29" spans="1:7" x14ac:dyDescent="0.25">
      <c r="A29" s="1" t="s">
        <v>13</v>
      </c>
      <c r="B29" s="1" t="s">
        <v>12</v>
      </c>
      <c r="C29" s="1">
        <v>7</v>
      </c>
      <c r="D29" s="1">
        <v>8</v>
      </c>
      <c r="E29" s="2">
        <f t="shared" si="0"/>
        <v>2</v>
      </c>
    </row>
    <row r="30" spans="1:7" x14ac:dyDescent="0.25">
      <c r="A30" s="1" t="s">
        <v>16</v>
      </c>
      <c r="B30" s="1" t="s">
        <v>17</v>
      </c>
      <c r="C30" s="1">
        <v>9</v>
      </c>
      <c r="D30" s="1">
        <v>10</v>
      </c>
      <c r="E30" s="2">
        <f t="shared" si="0"/>
        <v>2</v>
      </c>
    </row>
    <row r="31" spans="1:7" x14ac:dyDescent="0.25">
      <c r="A31" s="1" t="s">
        <v>18</v>
      </c>
      <c r="B31" s="1" t="s">
        <v>19</v>
      </c>
      <c r="C31" s="1">
        <v>5</v>
      </c>
      <c r="D31" s="1">
        <v>6</v>
      </c>
      <c r="E31" s="2">
        <f t="shared" si="0"/>
        <v>2</v>
      </c>
    </row>
    <row r="32" spans="1:7" x14ac:dyDescent="0.25">
      <c r="A32" s="1" t="s">
        <v>36</v>
      </c>
      <c r="B32" s="1" t="s">
        <v>12</v>
      </c>
      <c r="C32" s="1">
        <v>5</v>
      </c>
      <c r="D32" s="1">
        <v>6</v>
      </c>
      <c r="E32" s="2">
        <f t="shared" si="0"/>
        <v>2</v>
      </c>
    </row>
    <row r="33" spans="1:5" x14ac:dyDescent="0.25">
      <c r="A33" s="1" t="s">
        <v>37</v>
      </c>
      <c r="B33" s="1" t="s">
        <v>9</v>
      </c>
      <c r="C33" s="1">
        <v>5</v>
      </c>
      <c r="D33" s="1">
        <v>6</v>
      </c>
      <c r="E33" s="2">
        <f t="shared" si="0"/>
        <v>2</v>
      </c>
    </row>
    <row r="34" spans="1:5" x14ac:dyDescent="0.25">
      <c r="A34" s="1" t="s">
        <v>41</v>
      </c>
      <c r="B34" s="1" t="s">
        <v>7</v>
      </c>
      <c r="C34" s="1">
        <v>5</v>
      </c>
      <c r="D34" s="1">
        <v>6</v>
      </c>
      <c r="E34" s="2">
        <f t="shared" si="0"/>
        <v>2</v>
      </c>
    </row>
    <row r="35" spans="1:5" x14ac:dyDescent="0.25">
      <c r="A35" s="1" t="s">
        <v>44</v>
      </c>
      <c r="B35" s="1" t="s">
        <v>7</v>
      </c>
      <c r="C35" s="1">
        <v>7</v>
      </c>
      <c r="D35" s="1">
        <v>8</v>
      </c>
      <c r="E35" s="2">
        <f t="shared" si="0"/>
        <v>2</v>
      </c>
    </row>
    <row r="36" spans="1:5" x14ac:dyDescent="0.25">
      <c r="A36" s="1" t="s">
        <v>47</v>
      </c>
      <c r="B36" s="1" t="s">
        <v>9</v>
      </c>
      <c r="C36" s="1">
        <v>5</v>
      </c>
      <c r="D36" s="1">
        <v>6</v>
      </c>
      <c r="E36" s="2">
        <f t="shared" si="0"/>
        <v>2</v>
      </c>
    </row>
    <row r="37" spans="1:5" x14ac:dyDescent="0.25">
      <c r="A37" s="1" t="s">
        <v>51</v>
      </c>
      <c r="B37" s="1" t="s">
        <v>7</v>
      </c>
      <c r="C37" s="1">
        <v>6</v>
      </c>
      <c r="D37" s="1">
        <v>7</v>
      </c>
      <c r="E37" s="2">
        <f t="shared" si="0"/>
        <v>2</v>
      </c>
    </row>
    <row r="38" spans="1:5" x14ac:dyDescent="0.25">
      <c r="A38" s="1" t="s">
        <v>52</v>
      </c>
      <c r="B38" s="1" t="s">
        <v>12</v>
      </c>
      <c r="C38" s="1">
        <v>7</v>
      </c>
      <c r="D38" s="1">
        <v>8</v>
      </c>
      <c r="E38" s="2">
        <f t="shared" si="0"/>
        <v>2</v>
      </c>
    </row>
    <row r="39" spans="1:5" x14ac:dyDescent="0.25">
      <c r="A39" s="1" t="s">
        <v>53</v>
      </c>
      <c r="B39" s="1" t="s">
        <v>19</v>
      </c>
      <c r="C39" s="1">
        <v>5</v>
      </c>
      <c r="D39" s="1">
        <v>6</v>
      </c>
      <c r="E39" s="2">
        <f t="shared" si="0"/>
        <v>2</v>
      </c>
    </row>
    <row r="40" spans="1:5" x14ac:dyDescent="0.25">
      <c r="A40" s="1" t="s">
        <v>54</v>
      </c>
      <c r="B40" s="1" t="s">
        <v>19</v>
      </c>
      <c r="C40" s="1">
        <v>8</v>
      </c>
      <c r="D40" s="1">
        <v>9</v>
      </c>
      <c r="E40" s="2">
        <f t="shared" si="0"/>
        <v>2</v>
      </c>
    </row>
    <row r="41" spans="1:5" x14ac:dyDescent="0.25">
      <c r="A41" s="1" t="s">
        <v>56</v>
      </c>
      <c r="B41" s="1" t="s">
        <v>12</v>
      </c>
      <c r="C41" s="1">
        <v>7</v>
      </c>
      <c r="D41" s="1">
        <v>8</v>
      </c>
      <c r="E41" s="2">
        <f t="shared" si="0"/>
        <v>2</v>
      </c>
    </row>
  </sheetData>
  <sortState ref="A2:E41">
    <sortCondition descending="1" ref="E2:E41"/>
  </sortState>
  <pageMargins left="0.7" right="0.7" top="0.75" bottom="0.75" header="0.3" footer="0.3"/>
  <pageSetup paperSize="9" orientation="portrait" verticalDpi="0" r:id="rId1"/>
  <headerFooter>
    <oddHeader>&amp;LGyógynövény&amp;R&amp;D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2E509A781148DC4C893057FB559F6B6B" ma:contentTypeVersion="17" ma:contentTypeDescription="Új dokumentum létrehozása." ma:contentTypeScope="" ma:versionID="50cb870f38d193ba62def79f25fd81e2">
  <xsd:schema xmlns:xsd="http://www.w3.org/2001/XMLSchema" xmlns:xs="http://www.w3.org/2001/XMLSchema" xmlns:p="http://schemas.microsoft.com/office/2006/metadata/properties" xmlns:ns2="d03630f2-9d39-4cad-954d-8be6d2bd6cde" targetNamespace="http://schemas.microsoft.com/office/2006/metadata/properties" ma:root="true" ma:fieldsID="ff75f5a488b87fd6106823539e36f498" ns2:_="">
    <xsd:import namespace="d03630f2-9d39-4cad-954d-8be6d2bd6cde"/>
    <xsd:element name="properties">
      <xsd:complexType>
        <xsd:sequence>
          <xsd:element name="documentManagement">
            <xsd:complexType>
              <xsd:all>
                <xsd:element ref="ns2:_x00c1_d_x00e1_m" minOccurs="0"/>
                <xsd:element ref="ns2:MEGJEGYZ_x00c9_S" minOccurs="0"/>
                <xsd:element ref="ns2:Jav_x00ed_tva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x00c1_d_x00e1_m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630f2-9d39-4cad-954d-8be6d2bd6cde" elementFormDefault="qualified">
    <xsd:import namespace="http://schemas.microsoft.com/office/2006/documentManagement/types"/>
    <xsd:import namespace="http://schemas.microsoft.com/office/infopath/2007/PartnerControls"/>
    <xsd:element name="_x00c1_d_x00e1_m" ma:index="2" nillable="true" ma:displayName="Ádám" ma:format="Dropdown" ma:internalName="_x00c1_d_x00e1_m" ma:readOnly="false">
      <xsd:simpleType>
        <xsd:restriction base="dms:Note">
          <xsd:maxLength value="255"/>
        </xsd:restriction>
      </xsd:simpleType>
    </xsd:element>
    <xsd:element name="MEGJEGYZ_x00c9_S" ma:index="3" nillable="true" ma:displayName="MEGJEGYZÉS" ma:format="Dropdown" ma:internalName="MEGJEGYZ_x00c9_S" ma:readOnly="false">
      <xsd:simpleType>
        <xsd:restriction base="dms:Text">
          <xsd:maxLength value="255"/>
        </xsd:restriction>
      </xsd:simpleType>
    </xsd:element>
    <xsd:element name="Jav_x00ed_tva" ma:index="4" nillable="true" ma:displayName="Javítva" ma:default="1" ma:format="Dropdown" ma:internalName="Jav_x00ed_tva" ma:readOnly="false">
      <xsd:simpleType>
        <xsd:restriction base="dms:Boolean"/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hidden="true" ma:internalName="MediaServiceOCR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18" nillable="true" ma:displayName="Length (seconds)" ma:hidden="true" ma:internalName="MediaLengthInSeconds" ma:readOnly="true">
      <xsd:simpleType>
        <xsd:restriction base="dms:Unknown"/>
      </xsd:simpleType>
    </xsd:element>
    <xsd:element name="_x00c1_d_x00e1_m2" ma:index="22" nillable="true" ma:displayName="Ádám 2" ma:format="Dropdown" ma:internalName="_x00c1_d_x00e1_m2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artalomtípus"/>
        <xsd:element ref="dc:title" minOccurs="0" maxOccurs="1" ma:index="1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c1_d_x00e1_m2 xmlns="d03630f2-9d39-4cad-954d-8be6d2bd6cde" xsi:nil="true"/>
    <MEGJEGYZ_x00c9_S xmlns="d03630f2-9d39-4cad-954d-8be6d2bd6cde" xsi:nil="true"/>
    <Jav_x00ed_tva xmlns="d03630f2-9d39-4cad-954d-8be6d2bd6cde">true</Jav_x00ed_tva>
    <_x00c1_d_x00e1_m xmlns="d03630f2-9d39-4cad-954d-8be6d2bd6cde" xsi:nil="true"/>
  </documentManagement>
</p:properties>
</file>

<file path=customXml/itemProps1.xml><?xml version="1.0" encoding="utf-8"?>
<ds:datastoreItem xmlns:ds="http://schemas.openxmlformats.org/officeDocument/2006/customXml" ds:itemID="{BE5DA4AF-C262-43E3-93F4-B5CEDFB1D294}"/>
</file>

<file path=customXml/itemProps2.xml><?xml version="1.0" encoding="utf-8"?>
<ds:datastoreItem xmlns:ds="http://schemas.openxmlformats.org/officeDocument/2006/customXml" ds:itemID="{7828826C-DA29-4AF6-9E73-8B809EE45D16}"/>
</file>

<file path=customXml/itemProps3.xml><?xml version="1.0" encoding="utf-8"?>
<ds:datastoreItem xmlns:ds="http://schemas.openxmlformats.org/officeDocument/2006/customXml" ds:itemID="{EE5E163A-83DA-4B21-9346-F164FEAC3B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Munkalapok</vt:lpstr>
      </vt:variant>
      <vt:variant>
        <vt:i4>1</vt:i4>
      </vt:variant>
      <vt:variant>
        <vt:lpstr>Diagramok</vt:lpstr>
      </vt:variant>
      <vt:variant>
        <vt:i4>1</vt:i4>
      </vt:variant>
      <vt:variant>
        <vt:lpstr>Névvel ellátott tartományok</vt:lpstr>
      </vt:variant>
      <vt:variant>
        <vt:i4>2</vt:i4>
      </vt:variant>
    </vt:vector>
  </HeadingPairs>
  <TitlesOfParts>
    <vt:vector size="4" baseType="lpstr">
      <vt:lpstr>noveny</vt:lpstr>
      <vt:lpstr>Diagram1</vt:lpstr>
      <vt:lpstr>noveny!Feltetelek</vt:lpstr>
      <vt:lpstr>noveny!Kigyűjtés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2021-12-23T10:59:47Z</dcterms:created>
  <dcterms:modified xsi:type="dcterms:W3CDTF">2022-02-02T19:31:32Z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0x0101002E509A781148DC4C893057FB559F6B6B</vt:lpwstr>
  </property>
</Properties>
</file>