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1"/>
  <workbookPr filterPrivacy="1" codeName="ThisWorkbook"/>
  <xr:revisionPtr revIDLastSave="0" documentId="8_{059963BE-46F7-4D5B-BE2E-8F4B29351D88}" xr6:coauthVersionLast="36" xr6:coauthVersionMax="36" xr10:uidLastSave="{00000000-0000-0000-0000-000000000000}"/>
  <bookViews>
    <workbookView xWindow="0" yWindow="0" windowWidth="28800" windowHeight="13365" tabRatio="415" xr2:uid="{00000000-000D-0000-FFFF-FFFF00000000}"/>
  </bookViews>
  <sheets>
    <sheet name="Gantt" sheetId="11" r:id="rId1"/>
  </sheets>
  <definedNames>
    <definedName name="Incremento_Scorrimento">Gantt!$C$3</definedName>
    <definedName name="Indicatore_Attività_Cardine">Gantt!$C$4</definedName>
    <definedName name="Inzio_Progetto">Gantt!$C$2</definedName>
    <definedName name="Oggi" localSheetId="0">TODAY()</definedName>
    <definedName name="_xlnm.Print_Titles" localSheetId="0">Gantt!$4:$6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 i="11" l="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AJ12" i="11"/>
  <c r="AK12" i="11"/>
  <c r="AL12" i="11"/>
  <c r="AM12" i="11"/>
  <c r="AN12" i="11"/>
  <c r="AO12" i="11"/>
  <c r="AP12" i="11"/>
  <c r="AQ12" i="11"/>
  <c r="AR12" i="11"/>
  <c r="AS12" i="11"/>
  <c r="AT12" i="11"/>
  <c r="AU12" i="11"/>
  <c r="AV12" i="11"/>
  <c r="AW12" i="11"/>
  <c r="AX12" i="11"/>
  <c r="AY12" i="11"/>
  <c r="AZ12" i="11"/>
  <c r="BA12" i="11"/>
  <c r="BB12" i="11"/>
  <c r="BC12" i="11"/>
  <c r="BD12" i="11"/>
  <c r="BE12" i="11"/>
  <c r="BF12" i="11"/>
  <c r="BG12" i="11"/>
  <c r="BH12" i="11"/>
  <c r="BI12" i="11"/>
  <c r="BI30" i="11" l="1"/>
  <c r="BH30" i="11"/>
  <c r="BG30" i="11"/>
  <c r="BF30" i="11"/>
  <c r="BE30" i="11"/>
  <c r="BD30" i="11"/>
  <c r="BC30" i="11"/>
  <c r="BB30" i="11"/>
  <c r="BA30" i="11"/>
  <c r="AZ30" i="11"/>
  <c r="AY30" i="11"/>
  <c r="AX30" i="11"/>
  <c r="AW30" i="11"/>
  <c r="AV30" i="11"/>
  <c r="AU30" i="11"/>
  <c r="AT30" i="11"/>
  <c r="AS30" i="11"/>
  <c r="AR30" i="11"/>
  <c r="AQ30" i="11"/>
  <c r="AP30" i="11"/>
  <c r="AO30" i="11"/>
  <c r="AN30" i="11"/>
  <c r="AM30" i="11"/>
  <c r="AL30" i="11"/>
  <c r="AK30" i="11"/>
  <c r="AJ30" i="11"/>
  <c r="AI30" i="11"/>
  <c r="AH30" i="11"/>
  <c r="AG30" i="11"/>
  <c r="AF30" i="11"/>
  <c r="AE30" i="11"/>
  <c r="AD30" i="11"/>
  <c r="AC30" i="11"/>
  <c r="AB30" i="11"/>
  <c r="AA30" i="11"/>
  <c r="Z30" i="11"/>
  <c r="Y30" i="11"/>
  <c r="X30" i="11"/>
  <c r="W30" i="11"/>
  <c r="V30" i="11"/>
  <c r="U30" i="11"/>
  <c r="T30" i="11"/>
  <c r="S30" i="11"/>
  <c r="R30" i="11"/>
  <c r="Q30" i="11"/>
  <c r="P30" i="11"/>
  <c r="O30" i="11"/>
  <c r="N30" i="11"/>
  <c r="M30" i="11"/>
  <c r="L30" i="11"/>
  <c r="K30" i="11"/>
  <c r="J30" i="11"/>
  <c r="I30" i="11"/>
  <c r="H30" i="11"/>
  <c r="G30" i="11"/>
  <c r="F30" i="11"/>
  <c r="BI29" i="11"/>
  <c r="BH29" i="11"/>
  <c r="BG29" i="11"/>
  <c r="BF29" i="11"/>
  <c r="BE29" i="11"/>
  <c r="BD29" i="11"/>
  <c r="BC29" i="11"/>
  <c r="BB29" i="11"/>
  <c r="BA29" i="11"/>
  <c r="AZ29" i="11"/>
  <c r="AY29" i="11"/>
  <c r="AX29" i="11"/>
  <c r="AW29" i="11"/>
  <c r="AV29" i="11"/>
  <c r="AU29" i="11"/>
  <c r="AT29" i="11"/>
  <c r="AS29" i="11"/>
  <c r="AR29" i="11"/>
  <c r="AQ29" i="11"/>
  <c r="AP29" i="11"/>
  <c r="AO29" i="11"/>
  <c r="AN29" i="11"/>
  <c r="AM29" i="11"/>
  <c r="AL29" i="11"/>
  <c r="AK29" i="11"/>
  <c r="AJ29" i="11"/>
  <c r="AI29" i="11"/>
  <c r="AH29" i="11"/>
  <c r="AG29" i="11"/>
  <c r="AF29" i="11"/>
  <c r="AE29" i="11"/>
  <c r="AD29" i="11"/>
  <c r="AC29" i="11"/>
  <c r="AB29" i="11"/>
  <c r="AA29" i="11"/>
  <c r="Z29" i="11"/>
  <c r="Y29" i="11"/>
  <c r="X29" i="11"/>
  <c r="W29" i="11"/>
  <c r="V29" i="11"/>
  <c r="U29" i="11"/>
  <c r="T29" i="11"/>
  <c r="S29" i="11"/>
  <c r="R29" i="11"/>
  <c r="Q29" i="11"/>
  <c r="P29" i="11"/>
  <c r="O29" i="11"/>
  <c r="N29" i="11"/>
  <c r="M29" i="11"/>
  <c r="L29" i="11"/>
  <c r="K29" i="11"/>
  <c r="J29" i="11"/>
  <c r="I29" i="11"/>
  <c r="H29" i="11"/>
  <c r="G29" i="11"/>
  <c r="F29" i="11"/>
  <c r="BI28" i="11"/>
  <c r="BH28" i="11"/>
  <c r="BG28" i="11"/>
  <c r="BF28" i="11"/>
  <c r="BE28" i="11"/>
  <c r="BD28" i="11"/>
  <c r="BC28" i="11"/>
  <c r="BB28" i="11"/>
  <c r="BA28" i="11"/>
  <c r="AZ28" i="11"/>
  <c r="AY28" i="11"/>
  <c r="AX28" i="11"/>
  <c r="AW28" i="11"/>
  <c r="AV28" i="11"/>
  <c r="AU28" i="11"/>
  <c r="AT28" i="11"/>
  <c r="AS28" i="11"/>
  <c r="AR28" i="11"/>
  <c r="AQ28" i="11"/>
  <c r="AP28" i="11"/>
  <c r="AO28" i="11"/>
  <c r="AN28" i="11"/>
  <c r="AM28" i="11"/>
  <c r="AL28" i="11"/>
  <c r="AK28" i="11"/>
  <c r="AJ28" i="11"/>
  <c r="AI28" i="11"/>
  <c r="AH28" i="11"/>
  <c r="AG28" i="11"/>
  <c r="AF28" i="11"/>
  <c r="AE28" i="11"/>
  <c r="AD28" i="11"/>
  <c r="AC28" i="11"/>
  <c r="AB28" i="11"/>
  <c r="AA28" i="11"/>
  <c r="Z28" i="11"/>
  <c r="Y28" i="11"/>
  <c r="X28" i="11"/>
  <c r="W28" i="11"/>
  <c r="V28" i="11"/>
  <c r="U28" i="11"/>
  <c r="T28" i="11"/>
  <c r="S28" i="11"/>
  <c r="R28" i="11"/>
  <c r="Q28" i="11"/>
  <c r="P28" i="11"/>
  <c r="O28" i="11"/>
  <c r="N28" i="11"/>
  <c r="M28" i="11"/>
  <c r="L28" i="11"/>
  <c r="K28" i="11"/>
  <c r="J28" i="11"/>
  <c r="I28" i="11"/>
  <c r="H28" i="11"/>
  <c r="G28" i="11"/>
  <c r="F28" i="11"/>
  <c r="BI24" i="11"/>
  <c r="BH24" i="11"/>
  <c r="BG24" i="11"/>
  <c r="BF24" i="11"/>
  <c r="BE24" i="11"/>
  <c r="BD24" i="11"/>
  <c r="BC24" i="11"/>
  <c r="BB24" i="11"/>
  <c r="BA24" i="11"/>
  <c r="AZ24" i="11"/>
  <c r="AY24" i="11"/>
  <c r="AX24" i="11"/>
  <c r="AW24" i="11"/>
  <c r="AV24" i="11"/>
  <c r="AU24" i="11"/>
  <c r="AT24" i="11"/>
  <c r="AS24" i="11"/>
  <c r="AR24" i="11"/>
  <c r="AQ24" i="11"/>
  <c r="AP24" i="11"/>
  <c r="AO24" i="11"/>
  <c r="AN24" i="11"/>
  <c r="AM24" i="11"/>
  <c r="AL24" i="11"/>
  <c r="AK24" i="11"/>
  <c r="AJ24" i="11"/>
  <c r="AI24" i="11"/>
  <c r="AH24" i="11"/>
  <c r="AG24" i="11"/>
  <c r="AF24" i="11"/>
  <c r="AE24" i="11"/>
  <c r="AD24" i="11"/>
  <c r="AC24" i="11"/>
  <c r="AB24" i="11"/>
  <c r="AA24" i="11"/>
  <c r="Z24" i="11"/>
  <c r="Y24" i="11"/>
  <c r="X24" i="11"/>
  <c r="W24" i="11"/>
  <c r="V24" i="11"/>
  <c r="U24" i="11"/>
  <c r="T24" i="11"/>
  <c r="S24" i="11"/>
  <c r="R24" i="11"/>
  <c r="Q24" i="11"/>
  <c r="P24" i="11"/>
  <c r="O24" i="11"/>
  <c r="N24" i="11"/>
  <c r="M24" i="11"/>
  <c r="L24" i="11"/>
  <c r="K24" i="11"/>
  <c r="J24" i="11"/>
  <c r="I24" i="11"/>
  <c r="H24" i="11"/>
  <c r="G24" i="11"/>
  <c r="F24" i="11"/>
  <c r="BI18" i="11"/>
  <c r="BH18" i="11"/>
  <c r="BG18" i="11"/>
  <c r="BF18" i="11"/>
  <c r="BE18" i="11"/>
  <c r="BD18" i="11"/>
  <c r="BC18" i="11"/>
  <c r="BB18" i="11"/>
  <c r="BA18" i="11"/>
  <c r="AZ18" i="11"/>
  <c r="AY18" i="11"/>
  <c r="AX18" i="11"/>
  <c r="AW18" i="11"/>
  <c r="AV18" i="11"/>
  <c r="AU18" i="11"/>
  <c r="AT18" i="11"/>
  <c r="AS18" i="11"/>
  <c r="AR18" i="11"/>
  <c r="AQ18" i="11"/>
  <c r="AP18" i="11"/>
  <c r="AO18" i="11"/>
  <c r="AN18" i="11"/>
  <c r="AM18" i="11"/>
  <c r="AL18" i="11"/>
  <c r="AK18" i="11"/>
  <c r="AJ18" i="11"/>
  <c r="AI18" i="11"/>
  <c r="AH18" i="11"/>
  <c r="AG18" i="11"/>
  <c r="AF18" i="11"/>
  <c r="AE18" i="11"/>
  <c r="AD18" i="11"/>
  <c r="AC18" i="11"/>
  <c r="AB18" i="11"/>
  <c r="AA18" i="11"/>
  <c r="Z18" i="11"/>
  <c r="Y18" i="11"/>
  <c r="X18" i="11"/>
  <c r="W18" i="11"/>
  <c r="V18" i="11"/>
  <c r="U18" i="11"/>
  <c r="T18" i="11"/>
  <c r="S18" i="11"/>
  <c r="R18" i="11"/>
  <c r="Q18" i="11"/>
  <c r="P18" i="11"/>
  <c r="O18" i="11"/>
  <c r="N18" i="11"/>
  <c r="M18" i="11"/>
  <c r="L18" i="11"/>
  <c r="K18" i="11"/>
  <c r="J18" i="11"/>
  <c r="I18" i="11"/>
  <c r="H18" i="11"/>
  <c r="G18" i="11"/>
  <c r="F1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G8" i="11"/>
  <c r="F8" i="11"/>
  <c r="C27" i="11" l="1"/>
  <c r="C26" i="11"/>
  <c r="C25" i="11"/>
  <c r="C23" i="11"/>
  <c r="C22" i="11"/>
  <c r="C21" i="11"/>
  <c r="C20" i="11"/>
  <c r="C19" i="11"/>
  <c r="C17" i="11"/>
  <c r="C16" i="11"/>
  <c r="C15" i="11"/>
  <c r="C14" i="11"/>
  <c r="C13" i="11"/>
  <c r="C2" i="11" l="1"/>
  <c r="F5" i="11" l="1"/>
  <c r="F23" i="11" l="1"/>
  <c r="F22" i="11"/>
  <c r="F21" i="11"/>
  <c r="F20" i="11"/>
  <c r="F19" i="11"/>
  <c r="F17" i="11"/>
  <c r="F16" i="11"/>
  <c r="F15" i="11"/>
  <c r="F14" i="11"/>
  <c r="F13" i="11"/>
  <c r="F11" i="11"/>
  <c r="F27" i="11"/>
  <c r="F25" i="11"/>
  <c r="F26" i="11"/>
  <c r="F9" i="11"/>
  <c r="F10" i="11"/>
  <c r="F6" i="11"/>
  <c r="G5" i="11"/>
  <c r="F4" i="11"/>
  <c r="G27" i="11" l="1"/>
  <c r="G26" i="11"/>
  <c r="G25" i="11"/>
  <c r="G23" i="11"/>
  <c r="G22" i="11"/>
  <c r="G21" i="11"/>
  <c r="G20" i="11"/>
  <c r="G10" i="11"/>
  <c r="G9" i="11"/>
  <c r="G17" i="11"/>
  <c r="G15" i="11"/>
  <c r="G14" i="11"/>
  <c r="G13" i="11"/>
  <c r="G11" i="11"/>
  <c r="G19" i="11"/>
  <c r="G16" i="11"/>
  <c r="G6" i="11"/>
  <c r="H5" i="11"/>
  <c r="H27" i="11" l="1"/>
  <c r="H26" i="11"/>
  <c r="H25" i="11"/>
  <c r="H23" i="11"/>
  <c r="H22" i="11"/>
  <c r="H21" i="11"/>
  <c r="H20" i="11"/>
  <c r="H19" i="11"/>
  <c r="H17" i="11"/>
  <c r="H16" i="11"/>
  <c r="H15" i="11"/>
  <c r="H14" i="11"/>
  <c r="H13" i="11"/>
  <c r="H11" i="11"/>
  <c r="H10" i="11"/>
  <c r="H9" i="11"/>
  <c r="H6" i="11"/>
  <c r="I5" i="11"/>
  <c r="I27" i="11" l="1"/>
  <c r="I26" i="11"/>
  <c r="I25" i="11"/>
  <c r="I19" i="11"/>
  <c r="I17" i="11"/>
  <c r="I16" i="11"/>
  <c r="I15" i="11"/>
  <c r="I14" i="11"/>
  <c r="I13" i="11"/>
  <c r="I11" i="11"/>
  <c r="I10" i="11"/>
  <c r="I9" i="11"/>
  <c r="I23" i="11"/>
  <c r="I21" i="11"/>
  <c r="I20" i="11"/>
  <c r="I22" i="11"/>
  <c r="I6" i="11"/>
  <c r="J5" i="11"/>
  <c r="K5" i="11" l="1"/>
  <c r="K27" i="11"/>
  <c r="K26" i="11"/>
  <c r="K25" i="11"/>
  <c r="K23" i="11"/>
  <c r="K22" i="11"/>
  <c r="K21" i="11"/>
  <c r="K20" i="11"/>
  <c r="K10" i="11"/>
  <c r="K9" i="11"/>
  <c r="K19" i="11"/>
  <c r="K16" i="11"/>
  <c r="K15" i="11"/>
  <c r="K17" i="11"/>
  <c r="K14" i="11"/>
  <c r="K13" i="11"/>
  <c r="K11" i="11"/>
  <c r="J23" i="11"/>
  <c r="J22" i="11"/>
  <c r="J21" i="11"/>
  <c r="J20" i="11"/>
  <c r="J27" i="11"/>
  <c r="J26" i="11"/>
  <c r="J25" i="11"/>
  <c r="J19" i="11"/>
  <c r="J17" i="11"/>
  <c r="J16" i="11"/>
  <c r="J15" i="11"/>
  <c r="J14" i="11"/>
  <c r="J13" i="11"/>
  <c r="J11" i="11"/>
  <c r="J9" i="11"/>
  <c r="J10" i="11"/>
  <c r="J6" i="11"/>
  <c r="K6" i="11"/>
  <c r="L5" i="11"/>
  <c r="L27" i="11" l="1"/>
  <c r="L26" i="11"/>
  <c r="L25" i="11"/>
  <c r="L23" i="11"/>
  <c r="L22" i="11"/>
  <c r="L21" i="11"/>
  <c r="L20" i="11"/>
  <c r="L19" i="11"/>
  <c r="L17" i="11"/>
  <c r="L16" i="11"/>
  <c r="L15" i="11"/>
  <c r="L14" i="11"/>
  <c r="L13" i="11"/>
  <c r="L11" i="11"/>
  <c r="L10" i="11"/>
  <c r="L9" i="11"/>
  <c r="L6" i="11"/>
  <c r="M5" i="11"/>
  <c r="M27" i="11" l="1"/>
  <c r="M26" i="11"/>
  <c r="M25" i="11"/>
  <c r="M23" i="11"/>
  <c r="M22" i="11"/>
  <c r="M21" i="11"/>
  <c r="M20" i="11"/>
  <c r="M19" i="11"/>
  <c r="M17" i="11"/>
  <c r="M16" i="11"/>
  <c r="M15" i="11"/>
  <c r="M14" i="11"/>
  <c r="M13" i="11"/>
  <c r="M11" i="11"/>
  <c r="M10" i="11"/>
  <c r="M9" i="11"/>
  <c r="M4" i="11"/>
  <c r="M6" i="11"/>
  <c r="N5" i="11"/>
  <c r="N23" i="11" l="1"/>
  <c r="N22" i="11"/>
  <c r="N21" i="11"/>
  <c r="N20" i="11"/>
  <c r="N19" i="11"/>
  <c r="N17" i="11"/>
  <c r="N16" i="11"/>
  <c r="N15" i="11"/>
  <c r="N14" i="11"/>
  <c r="N13" i="11"/>
  <c r="N11" i="11"/>
  <c r="N26" i="11"/>
  <c r="N27" i="11"/>
  <c r="N25" i="11"/>
  <c r="N9" i="11"/>
  <c r="N10" i="11"/>
  <c r="N6" i="11"/>
  <c r="O5" i="11"/>
  <c r="O27" i="11" l="1"/>
  <c r="O26" i="11"/>
  <c r="O25" i="11"/>
  <c r="O23" i="11"/>
  <c r="O22" i="11"/>
  <c r="O21" i="11"/>
  <c r="O20" i="11"/>
  <c r="O10" i="11"/>
  <c r="O9" i="11"/>
  <c r="O17" i="11"/>
  <c r="O15" i="11"/>
  <c r="O14" i="11"/>
  <c r="O13" i="11"/>
  <c r="O11" i="11"/>
  <c r="O19" i="11"/>
  <c r="O16" i="11"/>
  <c r="O6" i="11"/>
  <c r="P5" i="11"/>
  <c r="P27" i="11" l="1"/>
  <c r="P26" i="11"/>
  <c r="P25" i="11"/>
  <c r="P23" i="11"/>
  <c r="P22" i="11"/>
  <c r="P21" i="11"/>
  <c r="P20" i="11"/>
  <c r="P19" i="11"/>
  <c r="P17" i="11"/>
  <c r="P16" i="11"/>
  <c r="P15" i="11"/>
  <c r="P14" i="11"/>
  <c r="P13" i="11"/>
  <c r="P11" i="11"/>
  <c r="P10" i="11"/>
  <c r="P9" i="11"/>
  <c r="P6" i="11"/>
  <c r="Q5" i="11"/>
  <c r="Q27" i="11" l="1"/>
  <c r="Q26" i="11"/>
  <c r="Q25" i="11"/>
  <c r="Q19" i="11"/>
  <c r="Q17" i="11"/>
  <c r="Q16" i="11"/>
  <c r="Q15" i="11"/>
  <c r="Q14" i="11"/>
  <c r="Q13" i="11"/>
  <c r="Q11" i="11"/>
  <c r="Q10" i="11"/>
  <c r="Q9" i="11"/>
  <c r="Q23" i="11"/>
  <c r="Q22" i="11"/>
  <c r="Q21" i="11"/>
  <c r="Q20" i="11"/>
  <c r="Q6" i="11"/>
  <c r="R5" i="11"/>
  <c r="R23" i="11" l="1"/>
  <c r="R22" i="11"/>
  <c r="R21" i="11"/>
  <c r="R20" i="11"/>
  <c r="R27" i="11"/>
  <c r="R26" i="11"/>
  <c r="R25" i="11"/>
  <c r="R19" i="11"/>
  <c r="R17" i="11"/>
  <c r="R16" i="11"/>
  <c r="R15" i="11"/>
  <c r="R14" i="11"/>
  <c r="R13" i="11"/>
  <c r="R11" i="11"/>
  <c r="R9" i="11"/>
  <c r="R10" i="11"/>
  <c r="R6" i="11"/>
  <c r="S5" i="11"/>
  <c r="S27" i="11" l="1"/>
  <c r="S26" i="11"/>
  <c r="S25" i="11"/>
  <c r="S23" i="11"/>
  <c r="S22" i="11"/>
  <c r="S21" i="11"/>
  <c r="S20" i="11"/>
  <c r="S10" i="11"/>
  <c r="S9" i="11"/>
  <c r="S19" i="11"/>
  <c r="S16" i="11"/>
  <c r="S15" i="11"/>
  <c r="S13" i="11"/>
  <c r="S17" i="11"/>
  <c r="S14" i="11"/>
  <c r="S11" i="11"/>
  <c r="S6" i="11"/>
  <c r="T5" i="11"/>
  <c r="T27" i="11" l="1"/>
  <c r="T26" i="11"/>
  <c r="T25" i="11"/>
  <c r="T23" i="11"/>
  <c r="T22" i="11"/>
  <c r="T21" i="11"/>
  <c r="T20" i="11"/>
  <c r="T19" i="11"/>
  <c r="T17" i="11"/>
  <c r="T16" i="11"/>
  <c r="T15" i="11"/>
  <c r="T14" i="11"/>
  <c r="T13" i="11"/>
  <c r="T11" i="11"/>
  <c r="T10" i="11"/>
  <c r="T9" i="11"/>
  <c r="T4" i="11"/>
  <c r="T6" i="11"/>
  <c r="U5" i="11"/>
  <c r="U27" i="11" l="1"/>
  <c r="U26" i="11"/>
  <c r="U25" i="11"/>
  <c r="U23" i="11"/>
  <c r="U22" i="11"/>
  <c r="U21" i="11"/>
  <c r="U20" i="11"/>
  <c r="U19" i="11"/>
  <c r="U17" i="11"/>
  <c r="U16" i="11"/>
  <c r="U15" i="11"/>
  <c r="U14" i="11"/>
  <c r="U13" i="11"/>
  <c r="U11" i="11"/>
  <c r="U10" i="11"/>
  <c r="U9" i="11"/>
  <c r="U6" i="11"/>
  <c r="V5" i="11"/>
  <c r="V23" i="11" l="1"/>
  <c r="V22" i="11"/>
  <c r="V21" i="11"/>
  <c r="V20" i="11"/>
  <c r="V19" i="11"/>
  <c r="V17" i="11"/>
  <c r="V16" i="11"/>
  <c r="V15" i="11"/>
  <c r="V14" i="11"/>
  <c r="V13" i="11"/>
  <c r="V11" i="11"/>
  <c r="V10" i="11"/>
  <c r="V27" i="11"/>
  <c r="V25" i="11"/>
  <c r="V26" i="11"/>
  <c r="V9" i="11"/>
  <c r="V6" i="11"/>
  <c r="W5" i="11"/>
  <c r="W27" i="11" l="1"/>
  <c r="W26" i="11"/>
  <c r="W25" i="11"/>
  <c r="W23" i="11"/>
  <c r="W22" i="11"/>
  <c r="W21" i="11"/>
  <c r="W20" i="11"/>
  <c r="W9" i="11"/>
  <c r="W19" i="11"/>
  <c r="W17" i="11"/>
  <c r="W15" i="11"/>
  <c r="W14" i="11"/>
  <c r="W11" i="11"/>
  <c r="W16" i="11"/>
  <c r="W13" i="11"/>
  <c r="W10" i="11"/>
  <c r="W6" i="11"/>
  <c r="X5" i="11"/>
  <c r="X27" i="11" l="1"/>
  <c r="X26" i="11"/>
  <c r="X25" i="11"/>
  <c r="X23" i="11"/>
  <c r="X22" i="11"/>
  <c r="X21" i="11"/>
  <c r="X20" i="11"/>
  <c r="X19" i="11"/>
  <c r="X17" i="11"/>
  <c r="X16" i="11"/>
  <c r="X15" i="11"/>
  <c r="X14" i="11"/>
  <c r="X13" i="11"/>
  <c r="X11" i="11"/>
  <c r="X10" i="11"/>
  <c r="X9" i="11"/>
  <c r="X6" i="11"/>
  <c r="Y5" i="11"/>
  <c r="Y27" i="11" l="1"/>
  <c r="Y26" i="11"/>
  <c r="Y25" i="11"/>
  <c r="Y19" i="11"/>
  <c r="Y17" i="11"/>
  <c r="Y16" i="11"/>
  <c r="Y15" i="11"/>
  <c r="Y14" i="11"/>
  <c r="Y13" i="11"/>
  <c r="Y11" i="11"/>
  <c r="Y10" i="11"/>
  <c r="Y9" i="11"/>
  <c r="Y23" i="11"/>
  <c r="Y22" i="11"/>
  <c r="Y20" i="11"/>
  <c r="Y21" i="11"/>
  <c r="Y6" i="11"/>
  <c r="Z5" i="11"/>
  <c r="Z23" i="11" l="1"/>
  <c r="Z22" i="11"/>
  <c r="Z21" i="11"/>
  <c r="Z20" i="11"/>
  <c r="Z27" i="11"/>
  <c r="Z26" i="11"/>
  <c r="Z25" i="11"/>
  <c r="Z19" i="11"/>
  <c r="Z17" i="11"/>
  <c r="Z16" i="11"/>
  <c r="Z15" i="11"/>
  <c r="Z14" i="11"/>
  <c r="Z13" i="11"/>
  <c r="Z11" i="11"/>
  <c r="Z10" i="11"/>
  <c r="Z9" i="11"/>
  <c r="Z6" i="11"/>
  <c r="AA5" i="11"/>
  <c r="AA27" i="11" l="1"/>
  <c r="AA26" i="11"/>
  <c r="AA25" i="11"/>
  <c r="AA23" i="11"/>
  <c r="AA22" i="11"/>
  <c r="AA21" i="11"/>
  <c r="AA20" i="11"/>
  <c r="AA9" i="11"/>
  <c r="AA16" i="11"/>
  <c r="AA15" i="11"/>
  <c r="AA13" i="11"/>
  <c r="AA10" i="11"/>
  <c r="AA19" i="11"/>
  <c r="AA17" i="11"/>
  <c r="AA14" i="11"/>
  <c r="AA11" i="11"/>
  <c r="AA6" i="11"/>
  <c r="AA4" i="11"/>
  <c r="AB5" i="11"/>
  <c r="AB27" i="11" l="1"/>
  <c r="AB26" i="11"/>
  <c r="AB25" i="11"/>
  <c r="AB23" i="11"/>
  <c r="AB22" i="11"/>
  <c r="AB21" i="11"/>
  <c r="AB20" i="11"/>
  <c r="AB19" i="11"/>
  <c r="AB17" i="11"/>
  <c r="AB16" i="11"/>
  <c r="AB15" i="11"/>
  <c r="AB14" i="11"/>
  <c r="AB13" i="11"/>
  <c r="AB11" i="11"/>
  <c r="AB10" i="11"/>
  <c r="AB9" i="11"/>
  <c r="AB6" i="11"/>
  <c r="AC5" i="11"/>
  <c r="AC27" i="11" l="1"/>
  <c r="AC26" i="11"/>
  <c r="AC25" i="11"/>
  <c r="AC23" i="11"/>
  <c r="AC22" i="11"/>
  <c r="AC21" i="11"/>
  <c r="AC20" i="11"/>
  <c r="AC19" i="11"/>
  <c r="AC17" i="11"/>
  <c r="AC16" i="11"/>
  <c r="AC15" i="11"/>
  <c r="AC14" i="11"/>
  <c r="AC13" i="11"/>
  <c r="AC11" i="11"/>
  <c r="AC10" i="11"/>
  <c r="AC9" i="11"/>
  <c r="AC6" i="11"/>
  <c r="AD5" i="11"/>
  <c r="AD23" i="11" l="1"/>
  <c r="AD22" i="11"/>
  <c r="AD21" i="11"/>
  <c r="AD20" i="11"/>
  <c r="AD19" i="11"/>
  <c r="AD17" i="11"/>
  <c r="AD16" i="11"/>
  <c r="AD15" i="11"/>
  <c r="AD14" i="11"/>
  <c r="AD13" i="11"/>
  <c r="AD11" i="11"/>
  <c r="AD10" i="11"/>
  <c r="AD26" i="11"/>
  <c r="AD27" i="11"/>
  <c r="AD25" i="11"/>
  <c r="AD9" i="11"/>
  <c r="AD6" i="11"/>
  <c r="AE5" i="11"/>
  <c r="AE27" i="11" l="1"/>
  <c r="AE26" i="11"/>
  <c r="AE25" i="11"/>
  <c r="AE23" i="11"/>
  <c r="AE22" i="11"/>
  <c r="AE21" i="11"/>
  <c r="AE20" i="11"/>
  <c r="AE19" i="11"/>
  <c r="AE9" i="11"/>
  <c r="AE17" i="11"/>
  <c r="AE15" i="11"/>
  <c r="AE14" i="11"/>
  <c r="AE11" i="11"/>
  <c r="AE16" i="11"/>
  <c r="AE13" i="11"/>
  <c r="AE10" i="11"/>
  <c r="AE6" i="11"/>
  <c r="AF5" i="11"/>
  <c r="AF27" i="11" l="1"/>
  <c r="AF26" i="11"/>
  <c r="AF25" i="11"/>
  <c r="AF23" i="11"/>
  <c r="AF22" i="11"/>
  <c r="AF21" i="11"/>
  <c r="AF20" i="11"/>
  <c r="AF19" i="11"/>
  <c r="AF17" i="11"/>
  <c r="AF16" i="11"/>
  <c r="AF15" i="11"/>
  <c r="AF14" i="11"/>
  <c r="AF13" i="11"/>
  <c r="AF11" i="11"/>
  <c r="AF10" i="11"/>
  <c r="AF9" i="11"/>
  <c r="AF6" i="11"/>
  <c r="AG5" i="11"/>
  <c r="AG27" i="11" l="1"/>
  <c r="AG26" i="11"/>
  <c r="AG25" i="11"/>
  <c r="AG17" i="11"/>
  <c r="AG16" i="11"/>
  <c r="AG15" i="11"/>
  <c r="AG14" i="11"/>
  <c r="AG13" i="11"/>
  <c r="AG11" i="11"/>
  <c r="AG10" i="11"/>
  <c r="AG9" i="11"/>
  <c r="AG23" i="11"/>
  <c r="AG22" i="11"/>
  <c r="AG21" i="11"/>
  <c r="AG20" i="11"/>
  <c r="AG19" i="11"/>
  <c r="AG6" i="11"/>
  <c r="AH5" i="11"/>
  <c r="AH23" i="11" l="1"/>
  <c r="AH22" i="11"/>
  <c r="AH21" i="11"/>
  <c r="AH20" i="11"/>
  <c r="AH19" i="11"/>
  <c r="AH27" i="11"/>
  <c r="AH26" i="11"/>
  <c r="AH25" i="11"/>
  <c r="AH17" i="11"/>
  <c r="AH16" i="11"/>
  <c r="AH15" i="11"/>
  <c r="AH14" i="11"/>
  <c r="AH13" i="11"/>
  <c r="AH11" i="11"/>
  <c r="AH10" i="11"/>
  <c r="AH9" i="11"/>
  <c r="AH6" i="11"/>
  <c r="AH4" i="11"/>
  <c r="AI5" i="11"/>
  <c r="AI27" i="11" l="1"/>
  <c r="AI26" i="11"/>
  <c r="AI25" i="11"/>
  <c r="AI23" i="11"/>
  <c r="AI22" i="11"/>
  <c r="AI21" i="11"/>
  <c r="AI20" i="11"/>
  <c r="AI19" i="11"/>
  <c r="AI9" i="11"/>
  <c r="AI16" i="11"/>
  <c r="AI15" i="11"/>
  <c r="AI14" i="11"/>
  <c r="AI13" i="11"/>
  <c r="AI10" i="11"/>
  <c r="AI17" i="11"/>
  <c r="AI11" i="11"/>
  <c r="AI6" i="11"/>
  <c r="AJ5" i="11"/>
  <c r="AJ27" i="11" l="1"/>
  <c r="AJ26" i="11"/>
  <c r="AJ25" i="11"/>
  <c r="AJ23" i="11"/>
  <c r="AJ22" i="11"/>
  <c r="AJ21" i="11"/>
  <c r="AJ20" i="11"/>
  <c r="AJ19" i="11"/>
  <c r="AJ17" i="11"/>
  <c r="AJ16" i="11"/>
  <c r="AJ15" i="11"/>
  <c r="AJ14" i="11"/>
  <c r="AJ13" i="11"/>
  <c r="AJ11" i="11"/>
  <c r="AJ10" i="11"/>
  <c r="AJ9" i="11"/>
  <c r="AJ6" i="11"/>
  <c r="AK5" i="11"/>
  <c r="AK27" i="11" l="1"/>
  <c r="AK26" i="11"/>
  <c r="AK25" i="11"/>
  <c r="AK23" i="11"/>
  <c r="AK22" i="11"/>
  <c r="AK21" i="11"/>
  <c r="AK20" i="11"/>
  <c r="AK19" i="11"/>
  <c r="AK17" i="11"/>
  <c r="AK16" i="11"/>
  <c r="AK15" i="11"/>
  <c r="AK14" i="11"/>
  <c r="AK13" i="11"/>
  <c r="AK11" i="11"/>
  <c r="AK10" i="11"/>
  <c r="AK9" i="11"/>
  <c r="AK6" i="11"/>
  <c r="AL5" i="11"/>
  <c r="AL23" i="11" l="1"/>
  <c r="AL22" i="11"/>
  <c r="AL21" i="11"/>
  <c r="AL20" i="11"/>
  <c r="AL19" i="11"/>
  <c r="AL17" i="11"/>
  <c r="AL16" i="11"/>
  <c r="AL15" i="11"/>
  <c r="AL14" i="11"/>
  <c r="AL13" i="11"/>
  <c r="AL11" i="11"/>
  <c r="AL10" i="11"/>
  <c r="AL27" i="11"/>
  <c r="AL25" i="11"/>
  <c r="AL26" i="11"/>
  <c r="AL9" i="11"/>
  <c r="AL6" i="11"/>
  <c r="AM5" i="11"/>
  <c r="AM27" i="11" l="1"/>
  <c r="AM26" i="11"/>
  <c r="AM25" i="11"/>
  <c r="AM23" i="11"/>
  <c r="AM22" i="11"/>
  <c r="AM21" i="11"/>
  <c r="AM20" i="11"/>
  <c r="AM19" i="11"/>
  <c r="AM9" i="11"/>
  <c r="AM17" i="11"/>
  <c r="AM16" i="11"/>
  <c r="AM15" i="11"/>
  <c r="AM14" i="11"/>
  <c r="AM11" i="11"/>
  <c r="AM13" i="11"/>
  <c r="AM10" i="11"/>
  <c r="AM6" i="11"/>
  <c r="AN5" i="11"/>
  <c r="AN27" i="11" l="1"/>
  <c r="AN26" i="11"/>
  <c r="AN25" i="11"/>
  <c r="AN23" i="11"/>
  <c r="AN22" i="11"/>
  <c r="AN21" i="11"/>
  <c r="AN20" i="11"/>
  <c r="AN19" i="11"/>
  <c r="AN17" i="11"/>
  <c r="AN16" i="11"/>
  <c r="AN15" i="11"/>
  <c r="AN14" i="11"/>
  <c r="AN13" i="11"/>
  <c r="AN11" i="11"/>
  <c r="AN10" i="11"/>
  <c r="AN9" i="11"/>
  <c r="AN6" i="11"/>
  <c r="AO5" i="11"/>
  <c r="AO27" i="11" l="1"/>
  <c r="AO26" i="11"/>
  <c r="AO25" i="11"/>
  <c r="AO17" i="11"/>
  <c r="AO16" i="11"/>
  <c r="AO15" i="11"/>
  <c r="AO14" i="11"/>
  <c r="AO13" i="11"/>
  <c r="AO11" i="11"/>
  <c r="AO10" i="11"/>
  <c r="AO9" i="11"/>
  <c r="AO23" i="11"/>
  <c r="AO22" i="11"/>
  <c r="AO21" i="11"/>
  <c r="AO20" i="11"/>
  <c r="AO19" i="11"/>
  <c r="AO6" i="11"/>
  <c r="AO4" i="11"/>
  <c r="AP5" i="11"/>
  <c r="AP23" i="11" l="1"/>
  <c r="AP22" i="11"/>
  <c r="AP21" i="11"/>
  <c r="AP20" i="11"/>
  <c r="AP19" i="11"/>
  <c r="AP27" i="11"/>
  <c r="AP26" i="11"/>
  <c r="AP25" i="11"/>
  <c r="AP17" i="11"/>
  <c r="AP16" i="11"/>
  <c r="AP15" i="11"/>
  <c r="AP14" i="11"/>
  <c r="AP13" i="11"/>
  <c r="AP11" i="11"/>
  <c r="AP10" i="11"/>
  <c r="AP9" i="11"/>
  <c r="AP6" i="11"/>
  <c r="AQ5" i="11"/>
  <c r="AQ27" i="11" l="1"/>
  <c r="AQ26" i="11"/>
  <c r="AQ25" i="11"/>
  <c r="AQ23" i="11"/>
  <c r="AQ22" i="11"/>
  <c r="AQ21" i="11"/>
  <c r="AQ20" i="11"/>
  <c r="AQ19" i="11"/>
  <c r="AQ9" i="11"/>
  <c r="AQ17" i="11"/>
  <c r="AQ15" i="11"/>
  <c r="AQ13" i="11"/>
  <c r="AQ10" i="11"/>
  <c r="AQ16" i="11"/>
  <c r="AQ14" i="11"/>
  <c r="AQ11" i="11"/>
  <c r="AQ6" i="11"/>
  <c r="AR5" i="11"/>
  <c r="AR27" i="11" l="1"/>
  <c r="AR26" i="11"/>
  <c r="AR25" i="11"/>
  <c r="AR23" i="11"/>
  <c r="AR22" i="11"/>
  <c r="AR21" i="11"/>
  <c r="AR20" i="11"/>
  <c r="AR19" i="11"/>
  <c r="AR17" i="11"/>
  <c r="AR16" i="11"/>
  <c r="AR15" i="11"/>
  <c r="AR14" i="11"/>
  <c r="AR13" i="11"/>
  <c r="AR11" i="11"/>
  <c r="AR10" i="11"/>
  <c r="AR9" i="11"/>
  <c r="AR6" i="11"/>
  <c r="AS5" i="11"/>
  <c r="AS27" i="11" l="1"/>
  <c r="AS26" i="11"/>
  <c r="AS25" i="11"/>
  <c r="AS23" i="11"/>
  <c r="AS22" i="11"/>
  <c r="AS21" i="11"/>
  <c r="AS20" i="11"/>
  <c r="AS19" i="11"/>
  <c r="AS17" i="11"/>
  <c r="AS16" i="11"/>
  <c r="AS15" i="11"/>
  <c r="AS14" i="11"/>
  <c r="AS13" i="11"/>
  <c r="AS11" i="11"/>
  <c r="AS10" i="11"/>
  <c r="AS9" i="11"/>
  <c r="AS6" i="11"/>
  <c r="AT5" i="11"/>
  <c r="AT23" i="11" l="1"/>
  <c r="AT22" i="11"/>
  <c r="AT21" i="11"/>
  <c r="AT20" i="11"/>
  <c r="AT19" i="11"/>
  <c r="AT17" i="11"/>
  <c r="AT16" i="11"/>
  <c r="AT15" i="11"/>
  <c r="AT14" i="11"/>
  <c r="AT13" i="11"/>
  <c r="AT11" i="11"/>
  <c r="AT10" i="11"/>
  <c r="AT26" i="11"/>
  <c r="AT25" i="11"/>
  <c r="AT9" i="11"/>
  <c r="AT27" i="11"/>
  <c r="AT6" i="11"/>
  <c r="AU5" i="11"/>
  <c r="AU27" i="11" l="1"/>
  <c r="AU26" i="11"/>
  <c r="AU25" i="11"/>
  <c r="AU23" i="11"/>
  <c r="AU22" i="11"/>
  <c r="AU21" i="11"/>
  <c r="AU20" i="11"/>
  <c r="AU19" i="11"/>
  <c r="AU9" i="11"/>
  <c r="AU16" i="11"/>
  <c r="AU15" i="11"/>
  <c r="AU14" i="11"/>
  <c r="AU11" i="11"/>
  <c r="AU17" i="11"/>
  <c r="AU13" i="11"/>
  <c r="AU10" i="11"/>
  <c r="AU6" i="11"/>
  <c r="AV5" i="11"/>
  <c r="AV27" i="11" l="1"/>
  <c r="AV26" i="11"/>
  <c r="AV25" i="11"/>
  <c r="AV23" i="11"/>
  <c r="AV22" i="11"/>
  <c r="AV21" i="11"/>
  <c r="AV20" i="11"/>
  <c r="AV19" i="11"/>
  <c r="AV17" i="11"/>
  <c r="AV16" i="11"/>
  <c r="AV15" i="11"/>
  <c r="AV14" i="11"/>
  <c r="AV13" i="11"/>
  <c r="AV11" i="11"/>
  <c r="AV10" i="11"/>
  <c r="AV9" i="11"/>
  <c r="AV6" i="11"/>
  <c r="AV4" i="11"/>
  <c r="AW5" i="11"/>
  <c r="AW27" i="11" l="1"/>
  <c r="AW26" i="11"/>
  <c r="AW25" i="11"/>
  <c r="AW17" i="11"/>
  <c r="AW16" i="11"/>
  <c r="AW15" i="11"/>
  <c r="AW14" i="11"/>
  <c r="AW13" i="11"/>
  <c r="AW11" i="11"/>
  <c r="AW10" i="11"/>
  <c r="AW9" i="11"/>
  <c r="AW23" i="11"/>
  <c r="AW22" i="11"/>
  <c r="AW21" i="11"/>
  <c r="AW20" i="11"/>
  <c r="AW19" i="11"/>
  <c r="AW6" i="11"/>
  <c r="AX5" i="11"/>
  <c r="AX23" i="11" l="1"/>
  <c r="AX22" i="11"/>
  <c r="AX21" i="11"/>
  <c r="AX20" i="11"/>
  <c r="AX19" i="11"/>
  <c r="AX27" i="11"/>
  <c r="AX26" i="11"/>
  <c r="AX25" i="11"/>
  <c r="AX17" i="11"/>
  <c r="AX16" i="11"/>
  <c r="AX15" i="11"/>
  <c r="AX14" i="11"/>
  <c r="AX13" i="11"/>
  <c r="AX11" i="11"/>
  <c r="AX10" i="11"/>
  <c r="AX9" i="11"/>
  <c r="AX6" i="11"/>
  <c r="AY5" i="11"/>
  <c r="AY27" i="11" l="1"/>
  <c r="AY26" i="11"/>
  <c r="AY25" i="11"/>
  <c r="AY23" i="11"/>
  <c r="AY22" i="11"/>
  <c r="AY21" i="11"/>
  <c r="AY20" i="11"/>
  <c r="AY19" i="11"/>
  <c r="AY9" i="11"/>
  <c r="AY17" i="11"/>
  <c r="AY15" i="11"/>
  <c r="AY14" i="11"/>
  <c r="AY13" i="11"/>
  <c r="AY10" i="11"/>
  <c r="AY16" i="11"/>
  <c r="AY11" i="11"/>
  <c r="AY6" i="11"/>
  <c r="AZ5" i="11"/>
  <c r="AZ27" i="11" l="1"/>
  <c r="AZ26" i="11"/>
  <c r="AZ25" i="11"/>
  <c r="AZ23" i="11"/>
  <c r="AZ22" i="11"/>
  <c r="AZ21" i="11"/>
  <c r="AZ20" i="11"/>
  <c r="AZ19" i="11"/>
  <c r="AZ17" i="11"/>
  <c r="AZ16" i="11"/>
  <c r="AZ15" i="11"/>
  <c r="AZ14" i="11"/>
  <c r="AZ13" i="11"/>
  <c r="AZ11" i="11"/>
  <c r="AZ10" i="11"/>
  <c r="AZ9" i="11"/>
  <c r="AZ6" i="11"/>
  <c r="BA5" i="11"/>
  <c r="BA27" i="11" l="1"/>
  <c r="BA26" i="11"/>
  <c r="BA25" i="11"/>
  <c r="BA23" i="11"/>
  <c r="BA22" i="11"/>
  <c r="BA21" i="11"/>
  <c r="BA20" i="11"/>
  <c r="BA19" i="11"/>
  <c r="BA17" i="11"/>
  <c r="BA16" i="11"/>
  <c r="BA15" i="11"/>
  <c r="BA14" i="11"/>
  <c r="BA13" i="11"/>
  <c r="BA11" i="11"/>
  <c r="BA10" i="11"/>
  <c r="BA9" i="11"/>
  <c r="BA6" i="11"/>
  <c r="BB5" i="11"/>
  <c r="BB23" i="11" l="1"/>
  <c r="BB22" i="11"/>
  <c r="BB21" i="11"/>
  <c r="BB20" i="11"/>
  <c r="BB19" i="11"/>
  <c r="BB17" i="11"/>
  <c r="BB16" i="11"/>
  <c r="BB15" i="11"/>
  <c r="BB14" i="11"/>
  <c r="BB13" i="11"/>
  <c r="BB11" i="11"/>
  <c r="BB10" i="11"/>
  <c r="BB27" i="11"/>
  <c r="BB25" i="11"/>
  <c r="BB26" i="11"/>
  <c r="BB9" i="11"/>
  <c r="BB6" i="11"/>
  <c r="BC5" i="11"/>
  <c r="BC27" i="11" l="1"/>
  <c r="BC26" i="11"/>
  <c r="BC25" i="11"/>
  <c r="BC23" i="11"/>
  <c r="BC22" i="11"/>
  <c r="BC21" i="11"/>
  <c r="BC20" i="11"/>
  <c r="BC19" i="11"/>
  <c r="BC9" i="11"/>
  <c r="BC16" i="11"/>
  <c r="BC14" i="11"/>
  <c r="BC11" i="11"/>
  <c r="BC17" i="11"/>
  <c r="BC15" i="11"/>
  <c r="BC13" i="11"/>
  <c r="BC10" i="11"/>
  <c r="BC6" i="11"/>
  <c r="BC4" i="11"/>
  <c r="BD5" i="11"/>
  <c r="BD27" i="11" l="1"/>
  <c r="BD26" i="11"/>
  <c r="BD25" i="11"/>
  <c r="BD23" i="11"/>
  <c r="BD22" i="11"/>
  <c r="BD21" i="11"/>
  <c r="BD20" i="11"/>
  <c r="BD19" i="11"/>
  <c r="BD17" i="11"/>
  <c r="BD16" i="11"/>
  <c r="BD15" i="11"/>
  <c r="BD14" i="11"/>
  <c r="BD13" i="11"/>
  <c r="BD11" i="11"/>
  <c r="BD10" i="11"/>
  <c r="BD9" i="11"/>
  <c r="BD6" i="11"/>
  <c r="BE5" i="11"/>
  <c r="BE27" i="11" l="1"/>
  <c r="BE26" i="11"/>
  <c r="BE25" i="11"/>
  <c r="BE17" i="11"/>
  <c r="BE16" i="11"/>
  <c r="BE15" i="11"/>
  <c r="BE14" i="11"/>
  <c r="BE13" i="11"/>
  <c r="BE11" i="11"/>
  <c r="BE10" i="11"/>
  <c r="BE9" i="11"/>
  <c r="BE23" i="11"/>
  <c r="BE22" i="11"/>
  <c r="BE21" i="11"/>
  <c r="BE20" i="11"/>
  <c r="BE19" i="11"/>
  <c r="BE6" i="11"/>
  <c r="BF5" i="11"/>
  <c r="BF23" i="11" l="1"/>
  <c r="BF22" i="11"/>
  <c r="BF21" i="11"/>
  <c r="BF20" i="11"/>
  <c r="BF19" i="11"/>
  <c r="BF27" i="11"/>
  <c r="BF26" i="11"/>
  <c r="BF25" i="11"/>
  <c r="BF17" i="11"/>
  <c r="BF16" i="11"/>
  <c r="BF15" i="11"/>
  <c r="BF14" i="11"/>
  <c r="BF13" i="11"/>
  <c r="BF11" i="11"/>
  <c r="BF10" i="11"/>
  <c r="BF9" i="11"/>
  <c r="BF6" i="11"/>
  <c r="BG5" i="11"/>
  <c r="BG27" i="11" l="1"/>
  <c r="BG26" i="11"/>
  <c r="BG25" i="11"/>
  <c r="BG23" i="11"/>
  <c r="BG22" i="11"/>
  <c r="BG21" i="11"/>
  <c r="BG20" i="11"/>
  <c r="BG19" i="11"/>
  <c r="BG9" i="11"/>
  <c r="BG17" i="11"/>
  <c r="BG15" i="11"/>
  <c r="BG14" i="11"/>
  <c r="BG13" i="11"/>
  <c r="BG10" i="11"/>
  <c r="BG16" i="11"/>
  <c r="BG11" i="11"/>
  <c r="BG6" i="11"/>
  <c r="BH5" i="11"/>
  <c r="BH27" i="11" l="1"/>
  <c r="BH26" i="11"/>
  <c r="BH25" i="11"/>
  <c r="BH23" i="11"/>
  <c r="BH22" i="11"/>
  <c r="BH21" i="11"/>
  <c r="BH20" i="11"/>
  <c r="BH19" i="11"/>
  <c r="BH17" i="11"/>
  <c r="BH16" i="11"/>
  <c r="BH15" i="11"/>
  <c r="BH14" i="11"/>
  <c r="BH13" i="11"/>
  <c r="BH11" i="11"/>
  <c r="BH10" i="11"/>
  <c r="BH9" i="11"/>
  <c r="BH6" i="11"/>
  <c r="BI5" i="11"/>
  <c r="BI27" i="11" l="1"/>
  <c r="BI26" i="11"/>
  <c r="BI25" i="11"/>
  <c r="BI23" i="11"/>
  <c r="BI22" i="11"/>
  <c r="BI21" i="11"/>
  <c r="BI20" i="11"/>
  <c r="BI19" i="11"/>
  <c r="BI17" i="11"/>
  <c r="BI16" i="11"/>
  <c r="BI15" i="11"/>
  <c r="BI14" i="11"/>
  <c r="BI13" i="11"/>
  <c r="BI11" i="11"/>
  <c r="BI10" i="11"/>
  <c r="BI9" i="11"/>
  <c r="BI6" i="11"/>
</calcChain>
</file>

<file path=xl/sharedStrings.xml><?xml version="1.0" encoding="utf-8"?>
<sst xmlns="http://schemas.openxmlformats.org/spreadsheetml/2006/main" count="38" uniqueCount="28">
  <si>
    <t>Creare un diagramma di Gantt in questo foglio di lavoro.
Immettere il titolo di questo progetto nella cella B1. 
Le informazioni su come usare questo foglio di lavoro, con istruzioni per le utilità per la lettura dello schermo e l'autore della cartella di lavoro, si trovano nel foglio di lavoro Informazioni.
Continuare a spostarsi verso il basso nella colonna A per ascoltare altre istruzioni.</t>
  </si>
  <si>
    <t>Le celle da H5 a BK5 contengono il numero del giorno del mese per il Mese rappresentato nel blocco di celle sopra ogni cella di data e vengono calcolate automaticamente.
Non modificare queste celle.
Le date precedenti alla data corrente sono ombreggiate.</t>
  </si>
  <si>
    <t>Questa riga contiene le intestazioni per la pianificazione di progetto che segue sotto di esse. 
Spostarsi da B7 a BK7 per ascoltare il contenuto. La prima lettera di ogni giorno della settimana per la data sopra l’intestazione, inizia nella cella H7 e continua fino alla cella BK7.
I grafici delle sequenze temporali dei progetti sono generati automaticamente in base alla categoria, alla data di inizio e al numero di giorni immessi nella tabella Attività cardine.
Le formule in queste celle contribuiscono a creare l’aspetto del Diagramma di Gantt. Non modificare queste celle.</t>
  </si>
  <si>
    <t xml:space="preserve">Non eliminare questa riga. Questa riga è nascosta per proteggere una formula usata per evidenziare il giorno corrente all’interno della pianificazione di progetto. </t>
  </si>
  <si>
    <t>Immettere le informazioni sul progetto a partire dalla cella B8 e fino alla cella F8. 
I dati di esempio si trovano nelle celle da B8 a G32.
Immettere la descrizione dell’attività cardine, assegnare qualcuno all’elemento, immettere l’avanzamento del compito come percentuale di completamento, immettere una data di inizio e una durata del compito in numero di giorni.
Il diagramma di Gantt si aggiornerà automaticamente quando viene immessa la data.
L'istruzione successiva si trova nella cella A33.</t>
  </si>
  <si>
    <t>Questa è una riga vuota</t>
  </si>
  <si>
    <t>Questa riga indica la fine dei dati sull’attività cardine di Gantt. NON immettere dati in questa riga. 
Per aggiungere altri elementi, inserire nuove righe sopra a questa.</t>
  </si>
  <si>
    <t>TITOLO DEL PROGETTO</t>
  </si>
  <si>
    <t>Descrizione attività cardine</t>
  </si>
  <si>
    <t>Attività 1</t>
  </si>
  <si>
    <t>Attività 2</t>
  </si>
  <si>
    <t>Attività 3</t>
  </si>
  <si>
    <t>Attività 4</t>
  </si>
  <si>
    <t>Attività 5</t>
  </si>
  <si>
    <t>Titolo 2</t>
  </si>
  <si>
    <t>Titolo 3</t>
  </si>
  <si>
    <t>Titolo 4</t>
  </si>
  <si>
    <t>Per aggiungere altri elementi, inserire nuove righe SOPRA a questa.</t>
  </si>
  <si>
    <t>Inizio</t>
  </si>
  <si>
    <t>Numero di giorni</t>
  </si>
  <si>
    <t>Immettere il nome società nella cella B2.
Immettere la data di inizio progetto nella cella E2 o usare la formula di esempio per trovare il valore della data minima dalla tabella Dati di Gantt. Data di inizio progetto: l’etichetta si trova nella cella C2.</t>
  </si>
  <si>
    <t>Immettere il nome del Responsabile del progetto nella cella B3. 
Un incremento scorrimento si trova nella cella E3. La barra di scorrimento si trova nelle celle da H3 a M3. Aumentando l’incremento scorrimento o usando la barra di scorrimento si incrementa la sequenza temporale del diagramma di Gantt. 
Inserendo 0 nella cella E3 si azzera il grafico tornando all’inizio del progetto.</t>
  </si>
  <si>
    <t>Per modificare il tipo di indicatore di attività cardine predefinito, immettere 0, 1 o 2 nella cella E5. L’indicatore corrispondente apparirà nella cella F5. Per cambiare gli indicatori, modificare il formato condizionale per la cella e la tabella seguente.
I mesi per le date nella riga 5 sono visualizzati a partire dalle celle da H4 a BK4.
Non modificare queste celle. Vengono aggiornate automaticamente in base alla data di inizio progetto e all’incremento scorrimento.
Incremento scorrimento: l’etichetta si trova nella cella C4.</t>
  </si>
  <si>
    <t>Nome società: Foreign key</t>
  </si>
  <si>
    <t>Analisi problema</t>
  </si>
  <si>
    <t>Analisi costi e risorse</t>
  </si>
  <si>
    <t>Prima parte</t>
  </si>
  <si>
    <t xml:space="preserve">Realizzazione video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</si>
</sst>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 #,##0.00_);_(* \(#,##0.00\);_(* &quot;-&quot;??_);_(@_)"/>
    <numFmt numFmtId="165" formatCode="d"/>
    <numFmt numFmtId="166" formatCode="#,##0_ ;\-#,##0\ "/>
  </numFmts>
  <fonts count="14" x14ac:knownFonts="1">
    <font>
      <sz val="11"/>
      <color theme="8" tint="-0.499984740745262"/>
      <name val="Calibri"/>
      <family val="2"/>
      <scheme val="minor"/>
    </font>
    <font>
      <sz val="11"/>
      <color theme="1"/>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s>
  <borders count="18">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bottom style="medium">
        <color theme="0" tint="-0.149967955565050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s>
  <cellStyleXfs count="13">
    <xf numFmtId="0" fontId="0" fillId="0" borderId="0"/>
    <xf numFmtId="0" fontId="3" fillId="0" borderId="0" applyNumberFormat="0" applyFill="0" applyBorder="0" applyAlignment="0" applyProtection="0">
      <alignment vertical="top"/>
      <protection locked="0"/>
    </xf>
    <xf numFmtId="9" fontId="5" fillId="0" borderId="0" applyFont="0" applyFill="0" applyBorder="0" applyProtection="0">
      <alignment horizontal="center" vertical="center"/>
    </xf>
    <xf numFmtId="0" fontId="6" fillId="0" borderId="0"/>
    <xf numFmtId="164" fontId="5" fillId="0" borderId="1" applyFont="0" applyFill="0" applyAlignment="0" applyProtection="0"/>
    <xf numFmtId="0" fontId="10" fillId="0" borderId="0" applyNumberFormat="0" applyFill="0" applyBorder="0" applyAlignment="0" applyProtection="0"/>
    <xf numFmtId="0" fontId="11" fillId="0" borderId="0" applyNumberFormat="0" applyFill="0" applyAlignment="0" applyProtection="0"/>
    <xf numFmtId="0" fontId="9" fillId="0" borderId="17" applyNumberFormat="0" applyFill="0" applyProtection="0"/>
    <xf numFmtId="0" fontId="12" fillId="0" borderId="0" applyNumberFormat="0" applyFill="0" applyProtection="0">
      <alignment horizontal="right" vertical="center" indent="1"/>
    </xf>
    <xf numFmtId="14" fontId="12" fillId="0" borderId="0" applyFill="0" applyBorder="0">
      <alignment horizontal="center" vertical="center"/>
    </xf>
    <xf numFmtId="166" fontId="1" fillId="0" borderId="0" applyFont="0" applyFill="0" applyBorder="0" applyProtection="0">
      <alignment horizontal="center" vertical="center"/>
    </xf>
    <xf numFmtId="0" fontId="8" fillId="3" borderId="16" applyNumberFormat="0" applyProtection="0">
      <alignment horizontal="center" vertical="center"/>
    </xf>
    <xf numFmtId="0" fontId="13" fillId="0" borderId="0" applyNumberFormat="0" applyFill="0" applyBorder="0" applyAlignment="0" applyProtection="0"/>
  </cellStyleXfs>
  <cellXfs count="45">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2" fillId="0" borderId="0" xfId="0" applyFont="1" applyAlignment="1">
      <alignment horizontal="center" vertical="center"/>
    </xf>
    <xf numFmtId="0" fontId="6" fillId="0" borderId="0" xfId="3"/>
    <xf numFmtId="0" fontId="6" fillId="0" borderId="0" xfId="3" applyAlignment="1">
      <alignment wrapText="1"/>
    </xf>
    <xf numFmtId="0" fontId="6" fillId="0" borderId="0" xfId="0" applyNumberFormat="1" applyFont="1" applyAlignment="1">
      <alignment horizontal="center"/>
    </xf>
    <xf numFmtId="0" fontId="10" fillId="0" borderId="0" xfId="5" applyAlignment="1">
      <alignment horizontal="left"/>
    </xf>
    <xf numFmtId="0" fontId="11" fillId="0" borderId="0" xfId="6"/>
    <xf numFmtId="0" fontId="9" fillId="0" borderId="17" xfId="7"/>
    <xf numFmtId="0" fontId="0" fillId="0" borderId="0" xfId="0"/>
    <xf numFmtId="0" fontId="0" fillId="2" borderId="0" xfId="0" applyFill="1"/>
    <xf numFmtId="0" fontId="4" fillId="0" borderId="0" xfId="0" applyNumberFormat="1" applyFont="1" applyFill="1" applyBorder="1" applyAlignment="1">
      <alignment horizontal="center" vertical="center"/>
    </xf>
    <xf numFmtId="0" fontId="7"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14" fontId="0" fillId="0" borderId="0" xfId="9" applyFont="1" applyFill="1" applyBorder="1">
      <alignment horizontal="center" vertical="center"/>
    </xf>
    <xf numFmtId="166" fontId="0" fillId="0" borderId="0" xfId="10" applyFont="1" applyFill="1" applyBorder="1">
      <alignment horizontal="center" vertical="center"/>
    </xf>
    <xf numFmtId="0" fontId="0" fillId="2" borderId="6" xfId="0" applyFill="1" applyBorder="1" applyAlignment="1">
      <alignment horizontal="center" vertical="center"/>
    </xf>
    <xf numFmtId="0" fontId="0" fillId="0" borderId="5" xfId="0" applyBorder="1" applyAlignment="1">
      <alignment horizontal="center" vertical="center"/>
    </xf>
    <xf numFmtId="0" fontId="4" fillId="2" borderId="4" xfId="0" applyNumberFormat="1" applyFont="1" applyFill="1" applyBorder="1" applyAlignment="1">
      <alignment horizontal="center" vertical="center"/>
    </xf>
    <xf numFmtId="0" fontId="0" fillId="0" borderId="0" xfId="0" applyFont="1" applyFill="1" applyBorder="1" applyAlignment="1">
      <alignment horizontal="left" wrapText="1" indent="2"/>
    </xf>
    <xf numFmtId="0" fontId="0" fillId="2" borderId="0" xfId="0" applyFill="1" applyAlignment="1">
      <alignment horizontal="center"/>
    </xf>
    <xf numFmtId="0" fontId="0" fillId="0" borderId="0" xfId="0" applyFont="1" applyFill="1" applyBorder="1" applyAlignment="1">
      <alignment horizontal="left" wrapText="1" indent="1"/>
    </xf>
    <xf numFmtId="0" fontId="0" fillId="0" borderId="0" xfId="0" applyBorder="1"/>
    <xf numFmtId="0" fontId="13" fillId="0" borderId="0" xfId="12" applyAlignment="1">
      <alignment wrapText="1"/>
    </xf>
    <xf numFmtId="0" fontId="0" fillId="0" borderId="0" xfId="0" applyAlignment="1">
      <alignment horizontal="center" vertical="center"/>
    </xf>
    <xf numFmtId="0" fontId="13" fillId="0" borderId="0" xfId="12" applyAlignment="1">
      <alignment horizontal="center" vertical="center" wrapText="1"/>
    </xf>
    <xf numFmtId="0" fontId="0" fillId="0" borderId="7" xfId="0" applyNumberFormat="1" applyBorder="1" applyAlignment="1">
      <alignment horizontal="center" vertical="center"/>
    </xf>
    <xf numFmtId="0" fontId="0" fillId="5" borderId="1" xfId="0" applyNumberFormat="1" applyFill="1" applyBorder="1" applyAlignment="1">
      <alignment horizontal="center" vertical="center"/>
    </xf>
    <xf numFmtId="0" fontId="0" fillId="0" borderId="8" xfId="0" applyBorder="1" applyAlignment="1">
      <alignment vertical="center"/>
    </xf>
    <xf numFmtId="165" fontId="8" fillId="3" borderId="9" xfId="11" applyNumberFormat="1" applyBorder="1">
      <alignment horizontal="center" vertical="center"/>
    </xf>
    <xf numFmtId="0" fontId="8" fillId="3" borderId="10" xfId="0" applyFont="1" applyFill="1" applyBorder="1" applyAlignment="1">
      <alignment horizontal="center" vertical="center" shrinkToFit="1"/>
    </xf>
    <xf numFmtId="165" fontId="8" fillId="3" borderId="11" xfId="11" applyNumberFormat="1" applyBorder="1">
      <alignment horizontal="center" vertical="center"/>
    </xf>
    <xf numFmtId="165" fontId="8" fillId="3" borderId="12" xfId="11" applyNumberFormat="1" applyBorder="1">
      <alignment horizontal="center" vertical="center"/>
    </xf>
    <xf numFmtId="0" fontId="8" fillId="3" borderId="13" xfId="0" applyFont="1" applyFill="1" applyBorder="1" applyAlignment="1">
      <alignment horizontal="center" vertical="center" shrinkToFit="1"/>
    </xf>
    <xf numFmtId="0" fontId="8" fillId="3" borderId="14" xfId="0" applyFont="1" applyFill="1" applyBorder="1" applyAlignment="1">
      <alignment horizontal="center" vertical="center" shrinkToFit="1"/>
    </xf>
    <xf numFmtId="0" fontId="8" fillId="3" borderId="15" xfId="0" applyFont="1" applyFill="1" applyBorder="1" applyAlignment="1">
      <alignment horizontal="center" vertical="center" shrinkToFit="1"/>
    </xf>
    <xf numFmtId="165" fontId="8" fillId="3" borderId="16" xfId="11" applyNumberFormat="1" applyBorder="1">
      <alignment horizontal="center" vertical="center"/>
    </xf>
    <xf numFmtId="0" fontId="0" fillId="3" borderId="0" xfId="0" applyFill="1"/>
    <xf numFmtId="0" fontId="12" fillId="3" borderId="0" xfId="8" applyFill="1">
      <alignment horizontal="right" vertical="center" indent="1"/>
    </xf>
    <xf numFmtId="14" fontId="12" fillId="5" borderId="2" xfId="9" applyFill="1" applyBorder="1">
      <alignment horizontal="center" vertical="center"/>
    </xf>
    <xf numFmtId="14" fontId="12" fillId="5" borderId="3" xfId="9" applyFill="1" applyBorder="1">
      <alignment horizontal="center" vertical="center"/>
    </xf>
    <xf numFmtId="0" fontId="0" fillId="0" borderId="5" xfId="0" applyFont="1" applyBorder="1" applyAlignment="1">
      <alignment horizontal="center" vertical="center"/>
    </xf>
  </cellXfs>
  <cellStyles count="13">
    <cellStyle name="Collegamento ipertestuale" xfId="1" builtinId="8" customBuiltin="1"/>
    <cellStyle name="Date" xfId="9" xr:uid="{229918B6-DD13-4F5A-97B9-305F7E002AA3}"/>
    <cellStyle name="Migliaia" xfId="4" builtinId="3" customBuiltin="1"/>
    <cellStyle name="Migliaia [0]" xfId="10" builtinId="6" customBuiltin="1"/>
    <cellStyle name="Normale" xfId="0" builtinId="0" customBuiltin="1"/>
    <cellStyle name="Percentuale" xfId="2" builtinId="5" customBuiltin="1"/>
    <cellStyle name="Testo descrittivo" xfId="12" builtinId="53"/>
    <cellStyle name="Titolo" xfId="5" builtinId="15" customBuiltin="1"/>
    <cellStyle name="Titolo 1" xfId="6" builtinId="16" customBuiltin="1"/>
    <cellStyle name="Titolo 2" xfId="7" builtinId="17" customBuiltin="1"/>
    <cellStyle name="Titolo 3" xfId="8" builtinId="18" customBuiltin="1"/>
    <cellStyle name="Titolo 4" xfId="11" builtinId="19" customBuiltin="1"/>
    <cellStyle name="zHiddenText" xfId="3" xr:uid="{26E66EE6-E33F-4D77-BAE4-0FB4F5BBF673}"/>
  </cellStyles>
  <dxfs count="16">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numFmt numFmtId="166" formatCode="#,##0_ ;\-#,##0\ "/>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15"/>
      <tableStyleElement type="headerRow" dxfId="14"/>
      <tableStyleElement type="firstRowStripe" dxfId="13"/>
    </tableStyle>
    <tableStyle name="ToDoList" pivot="0" count="9" xr9:uid="{00000000-0011-0000-FFFF-FFFF00000000}">
      <tableStyleElement type="wholeTable" dxfId="12"/>
      <tableStyleElement type="headerRow" dxfId="11"/>
      <tableStyleElement type="totalRow" dxfId="10"/>
      <tableStyleElement type="firstColumn" dxfId="9"/>
      <tableStyleElement type="lastColumn" dxfId="8"/>
      <tableStyleElement type="firstRowStripe" dxfId="7"/>
      <tableStyleElement type="secondRowStripe" dxfId="6"/>
      <tableStyleElement type="firstColumnStripe" dxfId="5"/>
      <tableStyleElement type="secondColumnStripe" dxfId="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39" fmlaLink="$C$3" horiz="1" max="365" page="0"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38100</xdr:colOff>
          <xdr:row>2</xdr:row>
          <xdr:rowOff>28575</xdr:rowOff>
        </xdr:from>
        <xdr:to>
          <xdr:col>10</xdr:col>
          <xdr:colOff>219075</xdr:colOff>
          <xdr:row>2</xdr:row>
          <xdr:rowOff>342900</xdr:rowOff>
        </xdr:to>
        <xdr:sp macro="" textlink="">
          <xdr:nvSpPr>
            <xdr:cNvPr id="6150" name="Barra di scorrimento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Attività cardine" displayName="Attività_cardine" ref="B6:D30">
  <autoFilter ref="B6:D30" xr:uid="{29E5A880-80D5-4B65-B5FB-8FB3913D3D27}">
    <filterColumn colId="0" hiddenButton="1"/>
    <filterColumn colId="1" hiddenButton="1"/>
    <filterColumn colId="2" hiddenButton="1"/>
  </autoFilter>
  <tableColumns count="3">
    <tableColumn id="1" xr3:uid="{EE48C34E-B98C-4BBA-90C8-388E8655DD6D}" name="Descrizione attività cardine" totalsRowLabel="Totale"/>
    <tableColumn id="5" xr3:uid="{59612C1F-9AAB-483B-A6A5-3563E9D77941}" name="Inizio"/>
    <tableColumn id="6" xr3:uid="{012C59F1-49D4-4A67-B8DD-855C6581FD6A}" name="Numero di giorni" totalsRowFunction="sum" totalsRowDxfId="3"/>
  </tableColumns>
  <tableStyleInfo name="Gantt Table Style" showFirstColumn="1" showLastColumn="0" showRowStripes="0" showColumnStripes="0"/>
  <extLst>
    <ext xmlns:x14="http://schemas.microsoft.com/office/spreadsheetml/2009/9/main" uri="{504A1905-F514-4f6f-8877-14C23A59335A}">
      <x14:table altTextSummary="Immettere le informazioni cardine sul progetto in questa tabella. Nella colonna sotto Descrizione cardine, immettere una descrizione per una fase, un’attività e così via. Assegnare l'elemento a un utente nella colonna Assegnato a. Aggiornare lo stato e controllare l’aggiornamento automatico delle barre dei dati nella colonna Stato. Immettere la data di inizio nella colonna Inizio e il numero di giorni nella colonna Numero di giorni."/>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I32"/>
  <sheetViews>
    <sheetView showGridLines="0" tabSelected="1" showRuler="0" zoomScaleNormal="100" zoomScalePageLayoutView="70" workbookViewId="0">
      <selection activeCell="K13" sqref="K13"/>
    </sheetView>
  </sheetViews>
  <sheetFormatPr defaultRowHeight="30" customHeight="1" x14ac:dyDescent="0.25"/>
  <cols>
    <col min="1" max="1" width="2.7109375" style="5" customWidth="1"/>
    <col min="2" max="2" width="31.28515625" customWidth="1"/>
    <col min="3" max="3" width="10.42578125" style="2" customWidth="1"/>
    <col min="4" max="4" width="10.42578125" customWidth="1"/>
    <col min="5" max="5" width="2.7109375" customWidth="1"/>
    <col min="6" max="61" width="3.5703125" customWidth="1"/>
    <col min="66" max="67" width="10.28515625"/>
  </cols>
  <sheetData>
    <row r="1" spans="1:61" ht="50.1" customHeight="1" x14ac:dyDescent="0.45">
      <c r="A1" s="6" t="s">
        <v>0</v>
      </c>
      <c r="B1" s="8" t="s">
        <v>7</v>
      </c>
      <c r="C1"/>
      <c r="D1" s="4"/>
      <c r="G1" s="11"/>
      <c r="AD1" s="11"/>
    </row>
    <row r="2" spans="1:61" ht="30" customHeight="1" x14ac:dyDescent="0.3">
      <c r="A2" s="6" t="s">
        <v>20</v>
      </c>
      <c r="B2" s="9" t="s">
        <v>23</v>
      </c>
      <c r="C2" s="42">
        <f ca="1">IFERROR(IF(MIN(Attività_cardine[Inizio])=0,TODAY(),MIN(Attività_cardine[Inizio])),TODAY())</f>
        <v>44272</v>
      </c>
      <c r="D2" s="43"/>
      <c r="G2" s="26"/>
      <c r="H2" s="26"/>
      <c r="I2" s="26"/>
      <c r="J2" s="26"/>
      <c r="K2" s="26"/>
      <c r="L2" s="26"/>
    </row>
    <row r="3" spans="1:61" ht="30" customHeight="1" x14ac:dyDescent="0.3">
      <c r="A3" s="6" t="s">
        <v>21</v>
      </c>
      <c r="B3" s="9"/>
      <c r="C3" s="29">
        <v>0</v>
      </c>
      <c r="F3" s="40"/>
      <c r="G3" s="41"/>
      <c r="H3" s="41"/>
      <c r="I3" s="41"/>
      <c r="J3" s="41"/>
      <c r="K3" s="40"/>
    </row>
    <row r="4" spans="1:61" ht="30" customHeight="1" thickBot="1" x14ac:dyDescent="0.4">
      <c r="A4" s="6" t="s">
        <v>22</v>
      </c>
      <c r="C4" s="30">
        <v>1</v>
      </c>
      <c r="D4" s="27">
        <f>Indicatore_Attività_Cardine</f>
        <v>1</v>
      </c>
      <c r="F4" s="10" t="str">
        <f ca="1">TEXT(F5,"mmmm")</f>
        <v>marzo</v>
      </c>
      <c r="G4" s="10"/>
      <c r="H4" s="10"/>
      <c r="I4" s="10"/>
      <c r="J4" s="10"/>
      <c r="K4" s="10"/>
      <c r="L4" s="10"/>
      <c r="M4" s="10" t="str">
        <f ca="1">IF(TEXT(M5,"mmmm")=F4,"",TEXT(M5,"mmmm"))</f>
        <v/>
      </c>
      <c r="N4" s="10"/>
      <c r="O4" s="10"/>
      <c r="P4" s="10"/>
      <c r="Q4" s="10"/>
      <c r="R4" s="10"/>
      <c r="S4" s="10"/>
      <c r="T4" s="10" t="str">
        <f ca="1">IF(OR(TEXT(T5,"mmmm")=M4,TEXT(T5,"mmmm")=F4),"",TEXT(T5,"mmmm"))</f>
        <v/>
      </c>
      <c r="U4" s="10"/>
      <c r="V4" s="10"/>
      <c r="W4" s="10"/>
      <c r="X4" s="10"/>
      <c r="Y4" s="10"/>
      <c r="Z4" s="10"/>
      <c r="AA4" s="10" t="str">
        <f ca="1">IF(OR(TEXT(AA5,"mmmm")=T4,TEXT(AA5,"mmmm")=M4,TEXT(AA5,"mmmm")=F4),"",TEXT(AA5,"mmmm"))</f>
        <v>aprile</v>
      </c>
      <c r="AB4" s="10"/>
      <c r="AC4" s="10"/>
      <c r="AD4" s="10"/>
      <c r="AE4" s="10"/>
      <c r="AF4" s="10"/>
      <c r="AG4" s="10"/>
      <c r="AH4" s="10" t="str">
        <f ca="1">IF(OR(TEXT(AH5,"mmmm")=AA4,TEXT(AH5,"mmmm")=T4,TEXT(AH5,"mmmm")=M4,TEXT(AH5,"mmmm")=F4),"",TEXT(AH5,"mmmm"))</f>
        <v/>
      </c>
      <c r="AI4" s="10"/>
      <c r="AJ4" s="10"/>
      <c r="AK4" s="10"/>
      <c r="AL4" s="10"/>
      <c r="AM4" s="10"/>
      <c r="AN4" s="10"/>
      <c r="AO4" s="10" t="str">
        <f ca="1">IF(OR(TEXT(AO5,"mmmm")=AH4,TEXT(AO5,"mmmm")=AA4,TEXT(AO5,"mmmm")=T4,TEXT(AO5,"mmmm")=M4),"",TEXT(AO5,"mmmm"))</f>
        <v/>
      </c>
      <c r="AP4" s="10"/>
      <c r="AQ4" s="10"/>
      <c r="AR4" s="10"/>
      <c r="AS4" s="10"/>
      <c r="AT4" s="10"/>
      <c r="AU4" s="10"/>
      <c r="AV4" s="10" t="str">
        <f ca="1">IF(OR(TEXT(AV5,"mmmm")=AO4,TEXT(AV5,"mmmm")=AH4,TEXT(AV5,"mmmm")=AA4,TEXT(AV5,"mmmm")=T4),"",TEXT(AV5,"mmmm"))</f>
        <v/>
      </c>
      <c r="AW4" s="10"/>
      <c r="AX4" s="10"/>
      <c r="AY4" s="10"/>
      <c r="AZ4" s="10"/>
      <c r="BA4" s="10"/>
      <c r="BB4" s="10"/>
      <c r="BC4" s="10" t="str">
        <f ca="1">IF(OR(TEXT(BC5,"mmmm")=AV4,TEXT(BC5,"mmmm")=AO4,TEXT(BC5,"mmmm")=AH4,TEXT(BC5,"mmmm")=AA4),"",TEXT(BC5,"mmmm"))</f>
        <v>maggio</v>
      </c>
      <c r="BD4" s="10"/>
      <c r="BE4" s="10"/>
      <c r="BF4" s="10"/>
      <c r="BG4" s="10"/>
      <c r="BH4" s="10"/>
      <c r="BI4" s="10"/>
    </row>
    <row r="5" spans="1:61" ht="18" customHeight="1" x14ac:dyDescent="0.25">
      <c r="A5" s="6" t="s">
        <v>1</v>
      </c>
      <c r="B5" s="28"/>
      <c r="E5" s="25"/>
      <c r="F5" s="39">
        <f ca="1">IFERROR(Inzio_Progetto+Incremento_Scorrimento,TODAY())</f>
        <v>44272</v>
      </c>
      <c r="G5" s="35">
        <f ca="1">F5+1</f>
        <v>44273</v>
      </c>
      <c r="H5" s="32">
        <f t="shared" ref="H5:AU5" ca="1" si="0">G5+1</f>
        <v>44274</v>
      </c>
      <c r="I5" s="32">
        <f ca="1">H5+1</f>
        <v>44275</v>
      </c>
      <c r="J5" s="32">
        <f t="shared" ca="1" si="0"/>
        <v>44276</v>
      </c>
      <c r="K5" s="32">
        <f t="shared" ca="1" si="0"/>
        <v>44277</v>
      </c>
      <c r="L5" s="32">
        <f t="shared" ca="1" si="0"/>
        <v>44278</v>
      </c>
      <c r="M5" s="32">
        <f ca="1">L5+1</f>
        <v>44279</v>
      </c>
      <c r="N5" s="32">
        <f ca="1">M5+1</f>
        <v>44280</v>
      </c>
      <c r="O5" s="32">
        <f t="shared" ca="1" si="0"/>
        <v>44281</v>
      </c>
      <c r="P5" s="32">
        <f t="shared" ca="1" si="0"/>
        <v>44282</v>
      </c>
      <c r="Q5" s="32">
        <f t="shared" ca="1" si="0"/>
        <v>44283</v>
      </c>
      <c r="R5" s="32">
        <f t="shared" ca="1" si="0"/>
        <v>44284</v>
      </c>
      <c r="S5" s="32">
        <f t="shared" ca="1" si="0"/>
        <v>44285</v>
      </c>
      <c r="T5" s="32">
        <f ca="1">S5+1</f>
        <v>44286</v>
      </c>
      <c r="U5" s="32">
        <f ca="1">T5+1</f>
        <v>44287</v>
      </c>
      <c r="V5" s="32">
        <f t="shared" ca="1" si="0"/>
        <v>44288</v>
      </c>
      <c r="W5" s="32">
        <f t="shared" ca="1" si="0"/>
        <v>44289</v>
      </c>
      <c r="X5" s="32">
        <f t="shared" ca="1" si="0"/>
        <v>44290</v>
      </c>
      <c r="Y5" s="32">
        <f t="shared" ca="1" si="0"/>
        <v>44291</v>
      </c>
      <c r="Z5" s="32">
        <f t="shared" ca="1" si="0"/>
        <v>44292</v>
      </c>
      <c r="AA5" s="32">
        <f ca="1">Z5+1</f>
        <v>44293</v>
      </c>
      <c r="AB5" s="32">
        <f ca="1">AA5+1</f>
        <v>44294</v>
      </c>
      <c r="AC5" s="32">
        <f t="shared" ca="1" si="0"/>
        <v>44295</v>
      </c>
      <c r="AD5" s="32">
        <f t="shared" ca="1" si="0"/>
        <v>44296</v>
      </c>
      <c r="AE5" s="32">
        <f t="shared" ca="1" si="0"/>
        <v>44297</v>
      </c>
      <c r="AF5" s="32">
        <f t="shared" ca="1" si="0"/>
        <v>44298</v>
      </c>
      <c r="AG5" s="32">
        <f t="shared" ca="1" si="0"/>
        <v>44299</v>
      </c>
      <c r="AH5" s="32">
        <f ca="1">AG5+1</f>
        <v>44300</v>
      </c>
      <c r="AI5" s="32">
        <f ca="1">AH5+1</f>
        <v>44301</v>
      </c>
      <c r="AJ5" s="32">
        <f t="shared" ca="1" si="0"/>
        <v>44302</v>
      </c>
      <c r="AK5" s="32">
        <f t="shared" ca="1" si="0"/>
        <v>44303</v>
      </c>
      <c r="AL5" s="32">
        <f t="shared" ca="1" si="0"/>
        <v>44304</v>
      </c>
      <c r="AM5" s="32">
        <f t="shared" ca="1" si="0"/>
        <v>44305</v>
      </c>
      <c r="AN5" s="32">
        <f t="shared" ca="1" si="0"/>
        <v>44306</v>
      </c>
      <c r="AO5" s="32">
        <f ca="1">AN5+1</f>
        <v>44307</v>
      </c>
      <c r="AP5" s="32">
        <f ca="1">AO5+1</f>
        <v>44308</v>
      </c>
      <c r="AQ5" s="32">
        <f t="shared" ca="1" si="0"/>
        <v>44309</v>
      </c>
      <c r="AR5" s="32">
        <f t="shared" ca="1" si="0"/>
        <v>44310</v>
      </c>
      <c r="AS5" s="32">
        <f t="shared" ca="1" si="0"/>
        <v>44311</v>
      </c>
      <c r="AT5" s="32">
        <f t="shared" ca="1" si="0"/>
        <v>44312</v>
      </c>
      <c r="AU5" s="32">
        <f t="shared" ca="1" si="0"/>
        <v>44313</v>
      </c>
      <c r="AV5" s="32">
        <f ca="1">AU5+1</f>
        <v>44314</v>
      </c>
      <c r="AW5" s="32">
        <f ca="1">AV5+1</f>
        <v>44315</v>
      </c>
      <c r="AX5" s="32">
        <f t="shared" ref="AX5:BB5" ca="1" si="1">AW5+1</f>
        <v>44316</v>
      </c>
      <c r="AY5" s="32">
        <f t="shared" ca="1" si="1"/>
        <v>44317</v>
      </c>
      <c r="AZ5" s="32">
        <f t="shared" ca="1" si="1"/>
        <v>44318</v>
      </c>
      <c r="BA5" s="32">
        <f t="shared" ca="1" si="1"/>
        <v>44319</v>
      </c>
      <c r="BB5" s="32">
        <f t="shared" ca="1" si="1"/>
        <v>44320</v>
      </c>
      <c r="BC5" s="32">
        <f ca="1">BB5+1</f>
        <v>44321</v>
      </c>
      <c r="BD5" s="32">
        <f ca="1">BC5+1</f>
        <v>44322</v>
      </c>
      <c r="BE5" s="32">
        <f t="shared" ref="BE5:BI5" ca="1" si="2">BD5+1</f>
        <v>44323</v>
      </c>
      <c r="BF5" s="32">
        <f t="shared" ca="1" si="2"/>
        <v>44324</v>
      </c>
      <c r="BG5" s="32">
        <f t="shared" ca="1" si="2"/>
        <v>44325</v>
      </c>
      <c r="BH5" s="32">
        <f t="shared" ca="1" si="2"/>
        <v>44326</v>
      </c>
      <c r="BI5" s="34">
        <f t="shared" ca="1" si="2"/>
        <v>44327</v>
      </c>
    </row>
    <row r="6" spans="1:61" ht="30.95" customHeight="1" thickBot="1" x14ac:dyDescent="0.3">
      <c r="A6" s="6" t="s">
        <v>2</v>
      </c>
      <c r="B6" s="15" t="s">
        <v>8</v>
      </c>
      <c r="C6" s="16" t="s">
        <v>18</v>
      </c>
      <c r="D6" s="16" t="s">
        <v>19</v>
      </c>
      <c r="E6" s="14"/>
      <c r="F6" s="33" t="str">
        <f ca="1">LEFT(TEXT(F5,"ddd"),1)</f>
        <v>d</v>
      </c>
      <c r="G6" s="36" t="str">
        <f t="shared" ref="G6:AL6" ca="1" si="3">LEFT(TEXT(G5,"ggg"),1)</f>
        <v>g</v>
      </c>
      <c r="H6" s="38" t="str">
        <f t="shared" ca="1" si="3"/>
        <v>v</v>
      </c>
      <c r="I6" s="37" t="str">
        <f t="shared" ca="1" si="3"/>
        <v>s</v>
      </c>
      <c r="J6" s="37" t="str">
        <f t="shared" ca="1" si="3"/>
        <v>d</v>
      </c>
      <c r="K6" s="37" t="str">
        <f t="shared" ca="1" si="3"/>
        <v>l</v>
      </c>
      <c r="L6" s="37" t="str">
        <f t="shared" ca="1" si="3"/>
        <v>m</v>
      </c>
      <c r="M6" s="37" t="str">
        <f t="shared" ca="1" si="3"/>
        <v>m</v>
      </c>
      <c r="N6" s="37" t="str">
        <f t="shared" ca="1" si="3"/>
        <v>g</v>
      </c>
      <c r="O6" s="37" t="str">
        <f t="shared" ca="1" si="3"/>
        <v>v</v>
      </c>
      <c r="P6" s="37" t="str">
        <f t="shared" ca="1" si="3"/>
        <v>s</v>
      </c>
      <c r="Q6" s="37" t="str">
        <f t="shared" ca="1" si="3"/>
        <v>d</v>
      </c>
      <c r="R6" s="37" t="str">
        <f t="shared" ca="1" si="3"/>
        <v>l</v>
      </c>
      <c r="S6" s="37" t="str">
        <f t="shared" ca="1" si="3"/>
        <v>m</v>
      </c>
      <c r="T6" s="37" t="str">
        <f t="shared" ca="1" si="3"/>
        <v>m</v>
      </c>
      <c r="U6" s="37" t="str">
        <f t="shared" ca="1" si="3"/>
        <v>g</v>
      </c>
      <c r="V6" s="37" t="str">
        <f t="shared" ca="1" si="3"/>
        <v>v</v>
      </c>
      <c r="W6" s="37" t="str">
        <f t="shared" ca="1" si="3"/>
        <v>s</v>
      </c>
      <c r="X6" s="37" t="str">
        <f t="shared" ca="1" si="3"/>
        <v>d</v>
      </c>
      <c r="Y6" s="37" t="str">
        <f t="shared" ca="1" si="3"/>
        <v>l</v>
      </c>
      <c r="Z6" s="37" t="str">
        <f t="shared" ca="1" si="3"/>
        <v>m</v>
      </c>
      <c r="AA6" s="37" t="str">
        <f t="shared" ca="1" si="3"/>
        <v>m</v>
      </c>
      <c r="AB6" s="37" t="str">
        <f t="shared" ca="1" si="3"/>
        <v>g</v>
      </c>
      <c r="AC6" s="37" t="str">
        <f t="shared" ca="1" si="3"/>
        <v>v</v>
      </c>
      <c r="AD6" s="37" t="str">
        <f t="shared" ca="1" si="3"/>
        <v>s</v>
      </c>
      <c r="AE6" s="37" t="str">
        <f t="shared" ca="1" si="3"/>
        <v>d</v>
      </c>
      <c r="AF6" s="37" t="str">
        <f t="shared" ca="1" si="3"/>
        <v>l</v>
      </c>
      <c r="AG6" s="37" t="str">
        <f t="shared" ca="1" si="3"/>
        <v>m</v>
      </c>
      <c r="AH6" s="37" t="str">
        <f t="shared" ca="1" si="3"/>
        <v>m</v>
      </c>
      <c r="AI6" s="37" t="str">
        <f t="shared" ca="1" si="3"/>
        <v>g</v>
      </c>
      <c r="AJ6" s="37" t="str">
        <f t="shared" ca="1" si="3"/>
        <v>v</v>
      </c>
      <c r="AK6" s="37" t="str">
        <f t="shared" ca="1" si="3"/>
        <v>s</v>
      </c>
      <c r="AL6" s="37" t="str">
        <f t="shared" ca="1" si="3"/>
        <v>d</v>
      </c>
      <c r="AM6" s="37" t="str">
        <f t="shared" ref="AM6:BI6" ca="1" si="4">LEFT(TEXT(AM5,"ggg"),1)</f>
        <v>l</v>
      </c>
      <c r="AN6" s="37" t="str">
        <f t="shared" ca="1" si="4"/>
        <v>m</v>
      </c>
      <c r="AO6" s="37" t="str">
        <f t="shared" ca="1" si="4"/>
        <v>m</v>
      </c>
      <c r="AP6" s="37" t="str">
        <f t="shared" ca="1" si="4"/>
        <v>g</v>
      </c>
      <c r="AQ6" s="37" t="str">
        <f t="shared" ca="1" si="4"/>
        <v>v</v>
      </c>
      <c r="AR6" s="37" t="str">
        <f t="shared" ca="1" si="4"/>
        <v>s</v>
      </c>
      <c r="AS6" s="37" t="str">
        <f t="shared" ca="1" si="4"/>
        <v>d</v>
      </c>
      <c r="AT6" s="37" t="str">
        <f t="shared" ca="1" si="4"/>
        <v>l</v>
      </c>
      <c r="AU6" s="37" t="str">
        <f t="shared" ca="1" si="4"/>
        <v>m</v>
      </c>
      <c r="AV6" s="37" t="str">
        <f t="shared" ca="1" si="4"/>
        <v>m</v>
      </c>
      <c r="AW6" s="37" t="str">
        <f t="shared" ca="1" si="4"/>
        <v>g</v>
      </c>
      <c r="AX6" s="37" t="str">
        <f t="shared" ca="1" si="4"/>
        <v>v</v>
      </c>
      <c r="AY6" s="37" t="str">
        <f t="shared" ca="1" si="4"/>
        <v>s</v>
      </c>
      <c r="AZ6" s="37" t="str">
        <f t="shared" ca="1" si="4"/>
        <v>d</v>
      </c>
      <c r="BA6" s="37" t="str">
        <f t="shared" ca="1" si="4"/>
        <v>l</v>
      </c>
      <c r="BB6" s="37" t="str">
        <f t="shared" ca="1" si="4"/>
        <v>m</v>
      </c>
      <c r="BC6" s="37" t="str">
        <f t="shared" ca="1" si="4"/>
        <v>m</v>
      </c>
      <c r="BD6" s="37" t="str">
        <f t="shared" ca="1" si="4"/>
        <v>g</v>
      </c>
      <c r="BE6" s="37" t="str">
        <f t="shared" ca="1" si="4"/>
        <v>v</v>
      </c>
      <c r="BF6" s="37" t="str">
        <f t="shared" ca="1" si="4"/>
        <v>s</v>
      </c>
      <c r="BG6" s="37" t="str">
        <f t="shared" ca="1" si="4"/>
        <v>d</v>
      </c>
      <c r="BH6" s="37" t="str">
        <f t="shared" ca="1" si="4"/>
        <v>l</v>
      </c>
      <c r="BI6" s="37" t="str">
        <f t="shared" ca="1" si="4"/>
        <v>m</v>
      </c>
    </row>
    <row r="7" spans="1:61" ht="30" hidden="1" customHeight="1" thickBot="1" x14ac:dyDescent="0.25">
      <c r="A7" s="5" t="s">
        <v>3</v>
      </c>
      <c r="B7" s="22"/>
      <c r="C7" s="17"/>
      <c r="D7" s="18"/>
      <c r="F7" s="31"/>
      <c r="G7" s="31"/>
      <c r="H7" s="31"/>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row>
    <row r="8" spans="1:61" s="1" customFormat="1" ht="30" customHeight="1" x14ac:dyDescent="0.25">
      <c r="A8" s="6" t="s">
        <v>4</v>
      </c>
      <c r="B8" s="24" t="s">
        <v>26</v>
      </c>
      <c r="C8" s="17"/>
      <c r="D8" s="18"/>
      <c r="E8" s="13"/>
      <c r="F8" s="20" t="str">
        <f>IFERROR(IF(LEN(Attività_cardine[[#This Row],[Numero di giorni]])=0,"",IF(AND(F$5=$C8,$D8=1),Indicatore_Attività_Cardine,"")),"")</f>
        <v/>
      </c>
      <c r="G8" s="20" t="str">
        <f>IFERROR(IF(LEN(Attività_cardine[[#This Row],[Numero di giorni]])=0,"",IF(AND(G$5=$C8,$D8=1),Indicatore_Attività_Cardine,"")),"")</f>
        <v/>
      </c>
      <c r="H8" s="20" t="str">
        <f>IFERROR(IF(LEN(Attività_cardine[[#This Row],[Numero di giorni]])=0,"",IF(AND(H$5=$C8,$D8=1),Indicatore_Attività_Cardine,"")),"")</f>
        <v/>
      </c>
      <c r="I8" s="20" t="str">
        <f>IFERROR(IF(LEN(Attività_cardine[[#This Row],[Numero di giorni]])=0,"",IF(AND(I$5=$C8,$D8=1),Indicatore_Attività_Cardine,"")),"")</f>
        <v/>
      </c>
      <c r="J8" s="20" t="str">
        <f>IFERROR(IF(LEN(Attività_cardine[[#This Row],[Numero di giorni]])=0,"",IF(AND(J$5=$C8,$D8=1),Indicatore_Attività_Cardine,"")),"")</f>
        <v/>
      </c>
      <c r="K8" s="20" t="str">
        <f>IFERROR(IF(LEN(Attività_cardine[[#This Row],[Numero di giorni]])=0,"",IF(AND(K$5=$C8,$D8=1),Indicatore_Attività_Cardine,"")),"")</f>
        <v/>
      </c>
      <c r="L8" s="20" t="str">
        <f>IFERROR(IF(LEN(Attività_cardine[[#This Row],[Numero di giorni]])=0,"",IF(AND(L$5=$C8,$D8=1),Indicatore_Attività_Cardine,"")),"")</f>
        <v/>
      </c>
      <c r="M8" s="20" t="str">
        <f>IFERROR(IF(LEN(Attività_cardine[[#This Row],[Numero di giorni]])=0,"",IF(AND(M$5=$C8,$D8=1),Indicatore_Attività_Cardine,"")),"")</f>
        <v/>
      </c>
      <c r="N8" s="20" t="str">
        <f>IFERROR(IF(LEN(Attività_cardine[[#This Row],[Numero di giorni]])=0,"",IF(AND(N$5=$C8,$D8=1),Indicatore_Attività_Cardine,"")),"")</f>
        <v/>
      </c>
      <c r="O8" s="20" t="str">
        <f>IFERROR(IF(LEN(Attività_cardine[[#This Row],[Numero di giorni]])=0,"",IF(AND(O$5=$C8,$D8=1),Indicatore_Attività_Cardine,"")),"")</f>
        <v/>
      </c>
      <c r="P8" s="20" t="str">
        <f>IFERROR(IF(LEN(Attività_cardine[[#This Row],[Numero di giorni]])=0,"",IF(AND(P$5=$C8,$D8=1),Indicatore_Attività_Cardine,"")),"")</f>
        <v/>
      </c>
      <c r="Q8" s="20" t="str">
        <f>IFERROR(IF(LEN(Attività_cardine[[#This Row],[Numero di giorni]])=0,"",IF(AND(Q$5=$C8,$D8=1),Indicatore_Attività_Cardine,"")),"")</f>
        <v/>
      </c>
      <c r="R8" s="20" t="str">
        <f>IFERROR(IF(LEN(Attività_cardine[[#This Row],[Numero di giorni]])=0,"",IF(AND(R$5=$C8,$D8=1),Indicatore_Attività_Cardine,"")),"")</f>
        <v/>
      </c>
      <c r="S8" s="20" t="str">
        <f>IFERROR(IF(LEN(Attività_cardine[[#This Row],[Numero di giorni]])=0,"",IF(AND(S$5=$C8,$D8=1),Indicatore_Attività_Cardine,"")),"")</f>
        <v/>
      </c>
      <c r="T8" s="20" t="str">
        <f>IFERROR(IF(LEN(Attività_cardine[[#This Row],[Numero di giorni]])=0,"",IF(AND(T$5=$C8,$D8=1),Indicatore_Attività_Cardine,"")),"")</f>
        <v/>
      </c>
      <c r="U8" s="20" t="str">
        <f>IFERROR(IF(LEN(Attività_cardine[[#This Row],[Numero di giorni]])=0,"",IF(AND(U$5=$C8,$D8=1),Indicatore_Attività_Cardine,"")),"")</f>
        <v/>
      </c>
      <c r="V8" s="20" t="str">
        <f>IFERROR(IF(LEN(Attività_cardine[[#This Row],[Numero di giorni]])=0,"",IF(AND(V$5=$C8,$D8=1),Indicatore_Attività_Cardine,"")),"")</f>
        <v/>
      </c>
      <c r="W8" s="20" t="str">
        <f>IFERROR(IF(LEN(Attività_cardine[[#This Row],[Numero di giorni]])=0,"",IF(AND(W$5=$C8,$D8=1),Indicatore_Attività_Cardine,"")),"")</f>
        <v/>
      </c>
      <c r="X8" s="20" t="str">
        <f>IFERROR(IF(LEN(Attività_cardine[[#This Row],[Numero di giorni]])=0,"",IF(AND(X$5=$C8,$D8=1),Indicatore_Attività_Cardine,"")),"")</f>
        <v/>
      </c>
      <c r="Y8" s="20" t="str">
        <f>IFERROR(IF(LEN(Attività_cardine[[#This Row],[Numero di giorni]])=0,"",IF(AND(Y$5=$C8,$D8=1),Indicatore_Attività_Cardine,"")),"")</f>
        <v/>
      </c>
      <c r="Z8" s="20" t="str">
        <f>IFERROR(IF(LEN(Attività_cardine[[#This Row],[Numero di giorni]])=0,"",IF(AND(Z$5=$C8,$D8=1),Indicatore_Attività_Cardine,"")),"")</f>
        <v/>
      </c>
      <c r="AA8" s="20" t="str">
        <f>IFERROR(IF(LEN(Attività_cardine[[#This Row],[Numero di giorni]])=0,"",IF(AND(AA$5=$C8,$D8=1),Indicatore_Attività_Cardine,"")),"")</f>
        <v/>
      </c>
      <c r="AB8" s="20" t="str">
        <f>IFERROR(IF(LEN(Attività_cardine[[#This Row],[Numero di giorni]])=0,"",IF(AND(AB$5=$C8,$D8=1),Indicatore_Attività_Cardine,"")),"")</f>
        <v/>
      </c>
      <c r="AC8" s="20" t="str">
        <f>IFERROR(IF(LEN(Attività_cardine[[#This Row],[Numero di giorni]])=0,"",IF(AND(AC$5=$C8,$D8=1),Indicatore_Attività_Cardine,"")),"")</f>
        <v/>
      </c>
      <c r="AD8" s="20" t="str">
        <f>IFERROR(IF(LEN(Attività_cardine[[#This Row],[Numero di giorni]])=0,"",IF(AND(AD$5=$C8,$D8=1),Indicatore_Attività_Cardine,"")),"")</f>
        <v/>
      </c>
      <c r="AE8" s="20" t="str">
        <f>IFERROR(IF(LEN(Attività_cardine[[#This Row],[Numero di giorni]])=0,"",IF(AND(AE$5=$C8,$D8=1),Indicatore_Attività_Cardine,"")),"")</f>
        <v/>
      </c>
      <c r="AF8" s="20" t="str">
        <f>IFERROR(IF(LEN(Attività_cardine[[#This Row],[Numero di giorni]])=0,"",IF(AND(AF$5=$C8,$D8=1),Indicatore_Attività_Cardine,"")),"")</f>
        <v/>
      </c>
      <c r="AG8" s="20" t="str">
        <f>IFERROR(IF(LEN(Attività_cardine[[#This Row],[Numero di giorni]])=0,"",IF(AND(AG$5=$C8,$D8=1),Indicatore_Attività_Cardine,"")),"")</f>
        <v/>
      </c>
      <c r="AH8" s="20" t="str">
        <f>IFERROR(IF(LEN(Attività_cardine[[#This Row],[Numero di giorni]])=0,"",IF(AND(AH$5=$C8,$D8=1),Indicatore_Attività_Cardine,"")),"")</f>
        <v/>
      </c>
      <c r="AI8" s="20" t="str">
        <f>IFERROR(IF(LEN(Attività_cardine[[#This Row],[Numero di giorni]])=0,"",IF(AND(AI$5=$C8,$D8=1),Indicatore_Attività_Cardine,"")),"")</f>
        <v/>
      </c>
      <c r="AJ8" s="20" t="str">
        <f>IFERROR(IF(LEN(Attività_cardine[[#This Row],[Numero di giorni]])=0,"",IF(AND(AJ$5=$C8,$D8=1),Indicatore_Attività_Cardine,"")),"")</f>
        <v/>
      </c>
      <c r="AK8" s="20" t="str">
        <f>IFERROR(IF(LEN(Attività_cardine[[#This Row],[Numero di giorni]])=0,"",IF(AND(AK$5=$C8,$D8=1),Indicatore_Attività_Cardine,"")),"")</f>
        <v/>
      </c>
      <c r="AL8" s="20" t="str">
        <f>IFERROR(IF(LEN(Attività_cardine[[#This Row],[Numero di giorni]])=0,"",IF(AND(AL$5=$C8,$D8=1),Indicatore_Attività_Cardine,"")),"")</f>
        <v/>
      </c>
      <c r="AM8" s="20" t="str">
        <f>IFERROR(IF(LEN(Attività_cardine[[#This Row],[Numero di giorni]])=0,"",IF(AND(AM$5=$C8,$D8=1),Indicatore_Attività_Cardine,"")),"")</f>
        <v/>
      </c>
      <c r="AN8" s="20" t="str">
        <f>IFERROR(IF(LEN(Attività_cardine[[#This Row],[Numero di giorni]])=0,"",IF(AND(AN$5=$C8,$D8=1),Indicatore_Attività_Cardine,"")),"")</f>
        <v/>
      </c>
      <c r="AO8" s="20" t="str">
        <f>IFERROR(IF(LEN(Attività_cardine[[#This Row],[Numero di giorni]])=0,"",IF(AND(AO$5=$C8,$D8=1),Indicatore_Attività_Cardine,"")),"")</f>
        <v/>
      </c>
      <c r="AP8" s="20" t="str">
        <f>IFERROR(IF(LEN(Attività_cardine[[#This Row],[Numero di giorni]])=0,"",IF(AND(AP$5=$C8,$D8=1),Indicatore_Attività_Cardine,"")),"")</f>
        <v/>
      </c>
      <c r="AQ8" s="20" t="str">
        <f>IFERROR(IF(LEN(Attività_cardine[[#This Row],[Numero di giorni]])=0,"",IF(AND(AQ$5=$C8,$D8=1),Indicatore_Attività_Cardine,"")),"")</f>
        <v/>
      </c>
      <c r="AR8" s="20" t="str">
        <f>IFERROR(IF(LEN(Attività_cardine[[#This Row],[Numero di giorni]])=0,"",IF(AND(AR$5=$C8,$D8=1),Indicatore_Attività_Cardine,"")),"")</f>
        <v/>
      </c>
      <c r="AS8" s="20" t="str">
        <f>IFERROR(IF(LEN(Attività_cardine[[#This Row],[Numero di giorni]])=0,"",IF(AND(AS$5=$C8,$D8=1),Indicatore_Attività_Cardine,"")),"")</f>
        <v/>
      </c>
      <c r="AT8" s="20" t="str">
        <f>IFERROR(IF(LEN(Attività_cardine[[#This Row],[Numero di giorni]])=0,"",IF(AND(AT$5=$C8,$D8=1),Indicatore_Attività_Cardine,"")),"")</f>
        <v/>
      </c>
      <c r="AU8" s="20" t="str">
        <f>IFERROR(IF(LEN(Attività_cardine[[#This Row],[Numero di giorni]])=0,"",IF(AND(AU$5=$C8,$D8=1),Indicatore_Attività_Cardine,"")),"")</f>
        <v/>
      </c>
      <c r="AV8" s="20" t="str">
        <f>IFERROR(IF(LEN(Attività_cardine[[#This Row],[Numero di giorni]])=0,"",IF(AND(AV$5=$C8,$D8=1),Indicatore_Attività_Cardine,"")),"")</f>
        <v/>
      </c>
      <c r="AW8" s="20" t="str">
        <f>IFERROR(IF(LEN(Attività_cardine[[#This Row],[Numero di giorni]])=0,"",IF(AND(AW$5=$C8,$D8=1),Indicatore_Attività_Cardine,"")),"")</f>
        <v/>
      </c>
      <c r="AX8" s="20" t="str">
        <f>IFERROR(IF(LEN(Attività_cardine[[#This Row],[Numero di giorni]])=0,"",IF(AND(AX$5=$C8,$D8=1),Indicatore_Attività_Cardine,"")),"")</f>
        <v/>
      </c>
      <c r="AY8" s="20" t="str">
        <f>IFERROR(IF(LEN(Attività_cardine[[#This Row],[Numero di giorni]])=0,"",IF(AND(AY$5=$C8,$D8=1),Indicatore_Attività_Cardine,"")),"")</f>
        <v/>
      </c>
      <c r="AZ8" s="20" t="str">
        <f>IFERROR(IF(LEN(Attività_cardine[[#This Row],[Numero di giorni]])=0,"",IF(AND(AZ$5=$C8,$D8=1),Indicatore_Attività_Cardine,"")),"")</f>
        <v/>
      </c>
      <c r="BA8" s="20" t="str">
        <f>IFERROR(IF(LEN(Attività_cardine[[#This Row],[Numero di giorni]])=0,"",IF(AND(BA$5=$C8,$D8=1),Indicatore_Attività_Cardine,"")),"")</f>
        <v/>
      </c>
      <c r="BB8" s="20" t="str">
        <f>IFERROR(IF(LEN(Attività_cardine[[#This Row],[Numero di giorni]])=0,"",IF(AND(BB$5=$C8,$D8=1),Indicatore_Attività_Cardine,"")),"")</f>
        <v/>
      </c>
      <c r="BC8" s="20" t="str">
        <f>IFERROR(IF(LEN(Attività_cardine[[#This Row],[Numero di giorni]])=0,"",IF(AND(BC$5=$C8,$D8=1),Indicatore_Attività_Cardine,"")),"")</f>
        <v/>
      </c>
      <c r="BD8" s="20" t="str">
        <f>IFERROR(IF(LEN(Attività_cardine[[#This Row],[Numero di giorni]])=0,"",IF(AND(BD$5=$C8,$D8=1),Indicatore_Attività_Cardine,"")),"")</f>
        <v/>
      </c>
      <c r="BE8" s="20" t="str">
        <f>IFERROR(IF(LEN(Attività_cardine[[#This Row],[Numero di giorni]])=0,"",IF(AND(BE$5=$C8,$D8=1),Indicatore_Attività_Cardine,"")),"")</f>
        <v/>
      </c>
      <c r="BF8" s="20" t="str">
        <f>IFERROR(IF(LEN(Attività_cardine[[#This Row],[Numero di giorni]])=0,"",IF(AND(BF$5=$C8,$D8=1),Indicatore_Attività_Cardine,"")),"")</f>
        <v/>
      </c>
      <c r="BG8" s="20" t="str">
        <f>IFERROR(IF(LEN(Attività_cardine[[#This Row],[Numero di giorni]])=0,"",IF(AND(BG$5=$C8,$D8=1),Indicatore_Attività_Cardine,"")),"")</f>
        <v/>
      </c>
      <c r="BH8" s="20" t="str">
        <f>IFERROR(IF(LEN(Attività_cardine[[#This Row],[Numero di giorni]])=0,"",IF(AND(BH$5=$C8,$D8=1),Indicatore_Attività_Cardine,"")),"")</f>
        <v/>
      </c>
      <c r="BI8" s="20" t="str">
        <f>IFERROR(IF(LEN(Attività_cardine[[#This Row],[Numero di giorni]])=0,"",IF(AND(BI$5=$C8,$D8=1),Indicatore_Attività_Cardine,"")),"")</f>
        <v/>
      </c>
    </row>
    <row r="9" spans="1:61" s="1" customFormat="1" ht="30" customHeight="1" x14ac:dyDescent="0.25">
      <c r="A9" s="6"/>
      <c r="B9" s="22" t="s">
        <v>24</v>
      </c>
      <c r="C9" s="17">
        <v>44272</v>
      </c>
      <c r="D9" s="18">
        <v>1</v>
      </c>
      <c r="E9" s="13"/>
      <c r="F9" s="20">
        <f ca="1">IFERROR(IF(LEN(Attività_cardine[[#This Row],[Numero di giorni]])=0,"",IF(AND(F$5=$C9,$D9=1),Indicatore_Attività_Cardine,"")),"")</f>
        <v>1</v>
      </c>
      <c r="G9" s="20" t="str">
        <f ca="1">IFERROR(IF(LEN(Attività_cardine[[#This Row],[Numero di giorni]])=0,"",IF(AND(G$5=$C9,$D9=1),Indicatore_Attività_Cardine,"")),"")</f>
        <v/>
      </c>
      <c r="H9" s="20" t="str">
        <f ca="1">IFERROR(IF(LEN(Attività_cardine[[#This Row],[Numero di giorni]])=0,"",IF(AND(H$5=$C9,$D9=1),Indicatore_Attività_Cardine,"")),"")</f>
        <v/>
      </c>
      <c r="I9" s="20" t="str">
        <f ca="1">IFERROR(IF(LEN(Attività_cardine[[#This Row],[Numero di giorni]])=0,"",IF(AND(I$5=$C9,$D9=1),Indicatore_Attività_Cardine,"")),"")</f>
        <v/>
      </c>
      <c r="J9" s="20" t="str">
        <f ca="1">IFERROR(IF(LEN(Attività_cardine[[#This Row],[Numero di giorni]])=0,"",IF(AND(J$5=$C9,$D9=1),Indicatore_Attività_Cardine,"")),"")</f>
        <v/>
      </c>
      <c r="K9" s="20" t="str">
        <f ca="1">IFERROR(IF(LEN(Attività_cardine[[#This Row],[Numero di giorni]])=0,"",IF(AND(K$5=$C9,$D9=1),Indicatore_Attività_Cardine,"")),"")</f>
        <v/>
      </c>
      <c r="L9" s="20" t="str">
        <f ca="1">IFERROR(IF(LEN(Attività_cardine[[#This Row],[Numero di giorni]])=0,"",IF(AND(L$5=$C9,$D9=1),Indicatore_Attività_Cardine,"")),"")</f>
        <v/>
      </c>
      <c r="M9" s="20" t="str">
        <f ca="1">IFERROR(IF(LEN(Attività_cardine[[#This Row],[Numero di giorni]])=0,"",IF(AND(M$5=$C9,$D9=1),Indicatore_Attività_Cardine,"")),"")</f>
        <v/>
      </c>
      <c r="N9" s="20" t="str">
        <f ca="1">IFERROR(IF(LEN(Attività_cardine[[#This Row],[Numero di giorni]])=0,"",IF(AND(N$5=$C9,$D9=1),Indicatore_Attività_Cardine,"")),"")</f>
        <v/>
      </c>
      <c r="O9" s="20" t="str">
        <f ca="1">IFERROR(IF(LEN(Attività_cardine[[#This Row],[Numero di giorni]])=0,"",IF(AND(O$5=$C9,$D9=1),Indicatore_Attività_Cardine,"")),"")</f>
        <v/>
      </c>
      <c r="P9" s="20" t="str">
        <f ca="1">IFERROR(IF(LEN(Attività_cardine[[#This Row],[Numero di giorni]])=0,"",IF(AND(P$5=$C9,$D9=1),Indicatore_Attività_Cardine,"")),"")</f>
        <v/>
      </c>
      <c r="Q9" s="20" t="str">
        <f ca="1">IFERROR(IF(LEN(Attività_cardine[[#This Row],[Numero di giorni]])=0,"",IF(AND(Q$5=$C9,$D9=1),Indicatore_Attività_Cardine,"")),"")</f>
        <v/>
      </c>
      <c r="R9" s="20" t="str">
        <f ca="1">IFERROR(IF(LEN(Attività_cardine[[#This Row],[Numero di giorni]])=0,"",IF(AND(R$5=$C9,$D9=1),Indicatore_Attività_Cardine,"")),"")</f>
        <v/>
      </c>
      <c r="S9" s="20" t="str">
        <f ca="1">IFERROR(IF(LEN(Attività_cardine[[#This Row],[Numero di giorni]])=0,"",IF(AND(S$5=$C9,$D9=1),Indicatore_Attività_Cardine,"")),"")</f>
        <v/>
      </c>
      <c r="T9" s="20" t="str">
        <f ca="1">IFERROR(IF(LEN(Attività_cardine[[#This Row],[Numero di giorni]])=0,"",IF(AND(T$5=$C9,$D9=1),Indicatore_Attività_Cardine,"")),"")</f>
        <v/>
      </c>
      <c r="U9" s="20" t="str">
        <f ca="1">IFERROR(IF(LEN(Attività_cardine[[#This Row],[Numero di giorni]])=0,"",IF(AND(U$5=$C9,$D9=1),Indicatore_Attività_Cardine,"")),"")</f>
        <v/>
      </c>
      <c r="V9" s="20" t="str">
        <f ca="1">IFERROR(IF(LEN(Attività_cardine[[#This Row],[Numero di giorni]])=0,"",IF(AND(V$5=$C9,$D9=1),Indicatore_Attività_Cardine,"")),"")</f>
        <v/>
      </c>
      <c r="W9" s="20" t="str">
        <f ca="1">IFERROR(IF(LEN(Attività_cardine[[#This Row],[Numero di giorni]])=0,"",IF(AND(W$5=$C9,$D9=1),Indicatore_Attività_Cardine,"")),"")</f>
        <v/>
      </c>
      <c r="X9" s="20" t="str">
        <f ca="1">IFERROR(IF(LEN(Attività_cardine[[#This Row],[Numero di giorni]])=0,"",IF(AND(X$5=$C9,$D9=1),Indicatore_Attività_Cardine,"")),"")</f>
        <v/>
      </c>
      <c r="Y9" s="20" t="str">
        <f ca="1">IFERROR(IF(LEN(Attività_cardine[[#This Row],[Numero di giorni]])=0,"",IF(AND(Y$5=$C9,$D9=1),Indicatore_Attività_Cardine,"")),"")</f>
        <v/>
      </c>
      <c r="Z9" s="20" t="str">
        <f ca="1">IFERROR(IF(LEN(Attività_cardine[[#This Row],[Numero di giorni]])=0,"",IF(AND(Z$5=$C9,$D9=1),Indicatore_Attività_Cardine,"")),"")</f>
        <v/>
      </c>
      <c r="AA9" s="20" t="str">
        <f ca="1">IFERROR(IF(LEN(Attività_cardine[[#This Row],[Numero di giorni]])=0,"",IF(AND(AA$5=$C9,$D9=1),Indicatore_Attività_Cardine,"")),"")</f>
        <v/>
      </c>
      <c r="AB9" s="20" t="str">
        <f ca="1">IFERROR(IF(LEN(Attività_cardine[[#This Row],[Numero di giorni]])=0,"",IF(AND(AB$5=$C9,$D9=1),Indicatore_Attività_Cardine,"")),"")</f>
        <v/>
      </c>
      <c r="AC9" s="20" t="str">
        <f ca="1">IFERROR(IF(LEN(Attività_cardine[[#This Row],[Numero di giorni]])=0,"",IF(AND(AC$5=$C9,$D9=1),Indicatore_Attività_Cardine,"")),"")</f>
        <v/>
      </c>
      <c r="AD9" s="20" t="str">
        <f ca="1">IFERROR(IF(LEN(Attività_cardine[[#This Row],[Numero di giorni]])=0,"",IF(AND(AD$5=$C9,$D9=1),Indicatore_Attività_Cardine,"")),"")</f>
        <v/>
      </c>
      <c r="AE9" s="20" t="str">
        <f ca="1">IFERROR(IF(LEN(Attività_cardine[[#This Row],[Numero di giorni]])=0,"",IF(AND(AE$5=$C9,$D9=1),Indicatore_Attività_Cardine,"")),"")</f>
        <v/>
      </c>
      <c r="AF9" s="20" t="str">
        <f ca="1">IFERROR(IF(LEN(Attività_cardine[[#This Row],[Numero di giorni]])=0,"",IF(AND(AF$5=$C9,$D9=1),Indicatore_Attività_Cardine,"")),"")</f>
        <v/>
      </c>
      <c r="AG9" s="20" t="str">
        <f ca="1">IFERROR(IF(LEN(Attività_cardine[[#This Row],[Numero di giorni]])=0,"",IF(AND(AG$5=$C9,$D9=1),Indicatore_Attività_Cardine,"")),"")</f>
        <v/>
      </c>
      <c r="AH9" s="20" t="str">
        <f ca="1">IFERROR(IF(LEN(Attività_cardine[[#This Row],[Numero di giorni]])=0,"",IF(AND(AH$5=$C9,$D9=1),Indicatore_Attività_Cardine,"")),"")</f>
        <v/>
      </c>
      <c r="AI9" s="20" t="str">
        <f ca="1">IFERROR(IF(LEN(Attività_cardine[[#This Row],[Numero di giorni]])=0,"",IF(AND(AI$5=$C9,$D9=1),Indicatore_Attività_Cardine,"")),"")</f>
        <v/>
      </c>
      <c r="AJ9" s="20" t="str">
        <f ca="1">IFERROR(IF(LEN(Attività_cardine[[#This Row],[Numero di giorni]])=0,"",IF(AND(AJ$5=$C9,$D9=1),Indicatore_Attività_Cardine,"")),"")</f>
        <v/>
      </c>
      <c r="AK9" s="20" t="str">
        <f ca="1">IFERROR(IF(LEN(Attività_cardine[[#This Row],[Numero di giorni]])=0,"",IF(AND(AK$5=$C9,$D9=1),Indicatore_Attività_Cardine,"")),"")</f>
        <v/>
      </c>
      <c r="AL9" s="20" t="str">
        <f ca="1">IFERROR(IF(LEN(Attività_cardine[[#This Row],[Numero di giorni]])=0,"",IF(AND(AL$5=$C9,$D9=1),Indicatore_Attività_Cardine,"")),"")</f>
        <v/>
      </c>
      <c r="AM9" s="20" t="str">
        <f ca="1">IFERROR(IF(LEN(Attività_cardine[[#This Row],[Numero di giorni]])=0,"",IF(AND(AM$5=$C9,$D9=1),Indicatore_Attività_Cardine,"")),"")</f>
        <v/>
      </c>
      <c r="AN9" s="20" t="str">
        <f ca="1">IFERROR(IF(LEN(Attività_cardine[[#This Row],[Numero di giorni]])=0,"",IF(AND(AN$5=$C9,$D9=1),Indicatore_Attività_Cardine,"")),"")</f>
        <v/>
      </c>
      <c r="AO9" s="20" t="str">
        <f ca="1">IFERROR(IF(LEN(Attività_cardine[[#This Row],[Numero di giorni]])=0,"",IF(AND(AO$5=$C9,$D9=1),Indicatore_Attività_Cardine,"")),"")</f>
        <v/>
      </c>
      <c r="AP9" s="20" t="str">
        <f ca="1">IFERROR(IF(LEN(Attività_cardine[[#This Row],[Numero di giorni]])=0,"",IF(AND(AP$5=$C9,$D9=1),Indicatore_Attività_Cardine,"")),"")</f>
        <v/>
      </c>
      <c r="AQ9" s="20" t="str">
        <f ca="1">IFERROR(IF(LEN(Attività_cardine[[#This Row],[Numero di giorni]])=0,"",IF(AND(AQ$5=$C9,$D9=1),Indicatore_Attività_Cardine,"")),"")</f>
        <v/>
      </c>
      <c r="AR9" s="20" t="str">
        <f ca="1">IFERROR(IF(LEN(Attività_cardine[[#This Row],[Numero di giorni]])=0,"",IF(AND(AR$5=$C9,$D9=1),Indicatore_Attività_Cardine,"")),"")</f>
        <v/>
      </c>
      <c r="AS9" s="20" t="str">
        <f ca="1">IFERROR(IF(LEN(Attività_cardine[[#This Row],[Numero di giorni]])=0,"",IF(AND(AS$5=$C9,$D9=1),Indicatore_Attività_Cardine,"")),"")</f>
        <v/>
      </c>
      <c r="AT9" s="20" t="str">
        <f ca="1">IFERROR(IF(LEN(Attività_cardine[[#This Row],[Numero di giorni]])=0,"",IF(AND(AT$5=$C9,$D9=1),Indicatore_Attività_Cardine,"")),"")</f>
        <v/>
      </c>
      <c r="AU9" s="20" t="str">
        <f ca="1">IFERROR(IF(LEN(Attività_cardine[[#This Row],[Numero di giorni]])=0,"",IF(AND(AU$5=$C9,$D9=1),Indicatore_Attività_Cardine,"")),"")</f>
        <v/>
      </c>
      <c r="AV9" s="20" t="str">
        <f ca="1">IFERROR(IF(LEN(Attività_cardine[[#This Row],[Numero di giorni]])=0,"",IF(AND(AV$5=$C9,$D9=1),Indicatore_Attività_Cardine,"")),"")</f>
        <v/>
      </c>
      <c r="AW9" s="20" t="str">
        <f ca="1">IFERROR(IF(LEN(Attività_cardine[[#This Row],[Numero di giorni]])=0,"",IF(AND(AW$5=$C9,$D9=1),Indicatore_Attività_Cardine,"")),"")</f>
        <v/>
      </c>
      <c r="AX9" s="20" t="str">
        <f ca="1">IFERROR(IF(LEN(Attività_cardine[[#This Row],[Numero di giorni]])=0,"",IF(AND(AX$5=$C9,$D9=1),Indicatore_Attività_Cardine,"")),"")</f>
        <v/>
      </c>
      <c r="AY9" s="20" t="str">
        <f ca="1">IFERROR(IF(LEN(Attività_cardine[[#This Row],[Numero di giorni]])=0,"",IF(AND(AY$5=$C9,$D9=1),Indicatore_Attività_Cardine,"")),"")</f>
        <v/>
      </c>
      <c r="AZ9" s="20" t="str">
        <f ca="1">IFERROR(IF(LEN(Attività_cardine[[#This Row],[Numero di giorni]])=0,"",IF(AND(AZ$5=$C9,$D9=1),Indicatore_Attività_Cardine,"")),"")</f>
        <v/>
      </c>
      <c r="BA9" s="20" t="str">
        <f ca="1">IFERROR(IF(LEN(Attività_cardine[[#This Row],[Numero di giorni]])=0,"",IF(AND(BA$5=$C9,$D9=1),Indicatore_Attività_Cardine,"")),"")</f>
        <v/>
      </c>
      <c r="BB9" s="20" t="str">
        <f ca="1">IFERROR(IF(LEN(Attività_cardine[[#This Row],[Numero di giorni]])=0,"",IF(AND(BB$5=$C9,$D9=1),Indicatore_Attività_Cardine,"")),"")</f>
        <v/>
      </c>
      <c r="BC9" s="20" t="str">
        <f ca="1">IFERROR(IF(LEN(Attività_cardine[[#This Row],[Numero di giorni]])=0,"",IF(AND(BC$5=$C9,$D9=1),Indicatore_Attività_Cardine,"")),"")</f>
        <v/>
      </c>
      <c r="BD9" s="20" t="str">
        <f ca="1">IFERROR(IF(LEN(Attività_cardine[[#This Row],[Numero di giorni]])=0,"",IF(AND(BD$5=$C9,$D9=1),Indicatore_Attività_Cardine,"")),"")</f>
        <v/>
      </c>
      <c r="BE9" s="20" t="str">
        <f ca="1">IFERROR(IF(LEN(Attività_cardine[[#This Row],[Numero di giorni]])=0,"",IF(AND(BE$5=$C9,$D9=1),Indicatore_Attività_Cardine,"")),"")</f>
        <v/>
      </c>
      <c r="BF9" s="20" t="str">
        <f ca="1">IFERROR(IF(LEN(Attività_cardine[[#This Row],[Numero di giorni]])=0,"",IF(AND(BF$5=$C9,$D9=1),Indicatore_Attività_Cardine,"")),"")</f>
        <v/>
      </c>
      <c r="BG9" s="20" t="str">
        <f ca="1">IFERROR(IF(LEN(Attività_cardine[[#This Row],[Numero di giorni]])=0,"",IF(AND(BG$5=$C9,$D9=1),Indicatore_Attività_Cardine,"")),"")</f>
        <v/>
      </c>
      <c r="BH9" s="20" t="str">
        <f ca="1">IFERROR(IF(LEN(Attività_cardine[[#This Row],[Numero di giorni]])=0,"",IF(AND(BH$5=$C9,$D9=1),Indicatore_Attività_Cardine,"")),"")</f>
        <v/>
      </c>
      <c r="BI9" s="20" t="str">
        <f ca="1">IFERROR(IF(LEN(Attività_cardine[[#This Row],[Numero di giorni]])=0,"",IF(AND(BI$5=$C9,$D9=1),Indicatore_Attività_Cardine,"")),"")</f>
        <v/>
      </c>
    </row>
    <row r="10" spans="1:61" s="1" customFormat="1" ht="30" customHeight="1" x14ac:dyDescent="0.25">
      <c r="A10" s="6"/>
      <c r="B10" s="22" t="s">
        <v>25</v>
      </c>
      <c r="C10" s="17">
        <v>44272</v>
      </c>
      <c r="D10" s="18">
        <v>1</v>
      </c>
      <c r="E10" s="13"/>
      <c r="F10" s="20">
        <f ca="1">IFERROR(IF(LEN(Attività_cardine[[#This Row],[Numero di giorni]])=0,"",IF(AND(F$5=$C10,$D10=1),Indicatore_Attività_Cardine,"")),"")</f>
        <v>1</v>
      </c>
      <c r="G10" s="20" t="str">
        <f ca="1">IFERROR(IF(LEN(Attività_cardine[[#This Row],[Numero di giorni]])=0,"",IF(AND(G$5=$C10,$D10=1),Indicatore_Attività_Cardine,"")),"")</f>
        <v/>
      </c>
      <c r="H10" s="20" t="str">
        <f ca="1">IFERROR(IF(LEN(Attività_cardine[[#This Row],[Numero di giorni]])=0,"",IF(AND(H$5=$C10,$D10=1),Indicatore_Attività_Cardine,"")),"")</f>
        <v/>
      </c>
      <c r="I10" s="20" t="str">
        <f ca="1">IFERROR(IF(LEN(Attività_cardine[[#This Row],[Numero di giorni]])=0,"",IF(AND(I$5=$C10,$D10=1),Indicatore_Attività_Cardine,"")),"")</f>
        <v/>
      </c>
      <c r="J10" s="20" t="str">
        <f ca="1">IFERROR(IF(LEN(Attività_cardine[[#This Row],[Numero di giorni]])=0,"",IF(AND(J$5=$C10,$D10=1),Indicatore_Attività_Cardine,"")),"")</f>
        <v/>
      </c>
      <c r="K10" s="20" t="str">
        <f ca="1">IFERROR(IF(LEN(Attività_cardine[[#This Row],[Numero di giorni]])=0,"",IF(AND(K$5=$C10,$D10=1),Indicatore_Attività_Cardine,"")),"")</f>
        <v/>
      </c>
      <c r="L10" s="20" t="str">
        <f ca="1">IFERROR(IF(LEN(Attività_cardine[[#This Row],[Numero di giorni]])=0,"",IF(AND(L$5=$C10,$D10=1),Indicatore_Attività_Cardine,"")),"")</f>
        <v/>
      </c>
      <c r="M10" s="20" t="str">
        <f ca="1">IFERROR(IF(LEN(Attività_cardine[[#This Row],[Numero di giorni]])=0,"",IF(AND(M$5=$C10,$D10=1),Indicatore_Attività_Cardine,"")),"")</f>
        <v/>
      </c>
      <c r="N10" s="20" t="str">
        <f ca="1">IFERROR(IF(LEN(Attività_cardine[[#This Row],[Numero di giorni]])=0,"",IF(AND(N$5=$C10,$D10=1),Indicatore_Attività_Cardine,"")),"")</f>
        <v/>
      </c>
      <c r="O10" s="20" t="str">
        <f ca="1">IFERROR(IF(LEN(Attività_cardine[[#This Row],[Numero di giorni]])=0,"",IF(AND(O$5=$C10,$D10=1),Indicatore_Attività_Cardine,"")),"")</f>
        <v/>
      </c>
      <c r="P10" s="20" t="str">
        <f ca="1">IFERROR(IF(LEN(Attività_cardine[[#This Row],[Numero di giorni]])=0,"",IF(AND(P$5=$C10,$D10=1),Indicatore_Attività_Cardine,"")),"")</f>
        <v/>
      </c>
      <c r="Q10" s="20" t="str">
        <f ca="1">IFERROR(IF(LEN(Attività_cardine[[#This Row],[Numero di giorni]])=0,"",IF(AND(Q$5=$C10,$D10=1),Indicatore_Attività_Cardine,"")),"")</f>
        <v/>
      </c>
      <c r="R10" s="20" t="str">
        <f ca="1">IFERROR(IF(LEN(Attività_cardine[[#This Row],[Numero di giorni]])=0,"",IF(AND(R$5=$C10,$D10=1),Indicatore_Attività_Cardine,"")),"")</f>
        <v/>
      </c>
      <c r="S10" s="20" t="str">
        <f ca="1">IFERROR(IF(LEN(Attività_cardine[[#This Row],[Numero di giorni]])=0,"",IF(AND(S$5=$C10,$D10=1),Indicatore_Attività_Cardine,"")),"")</f>
        <v/>
      </c>
      <c r="T10" s="20" t="str">
        <f ca="1">IFERROR(IF(LEN(Attività_cardine[[#This Row],[Numero di giorni]])=0,"",IF(AND(T$5=$C10,$D10=1),Indicatore_Attività_Cardine,"")),"")</f>
        <v/>
      </c>
      <c r="U10" s="20" t="str">
        <f ca="1">IFERROR(IF(LEN(Attività_cardine[[#This Row],[Numero di giorni]])=0,"",IF(AND(U$5=$C10,$D10=1),Indicatore_Attività_Cardine,"")),"")</f>
        <v/>
      </c>
      <c r="V10" s="20" t="str">
        <f ca="1">IFERROR(IF(LEN(Attività_cardine[[#This Row],[Numero di giorni]])=0,"",IF(AND(V$5=$C10,$D10=1),Indicatore_Attività_Cardine,"")),"")</f>
        <v/>
      </c>
      <c r="W10" s="20" t="str">
        <f ca="1">IFERROR(IF(LEN(Attività_cardine[[#This Row],[Numero di giorni]])=0,"",IF(AND(W$5=$C10,$D10=1),Indicatore_Attività_Cardine,"")),"")</f>
        <v/>
      </c>
      <c r="X10" s="20" t="str">
        <f ca="1">IFERROR(IF(LEN(Attività_cardine[[#This Row],[Numero di giorni]])=0,"",IF(AND(X$5=$C10,$D10=1),Indicatore_Attività_Cardine,"")),"")</f>
        <v/>
      </c>
      <c r="Y10" s="20" t="str">
        <f ca="1">IFERROR(IF(LEN(Attività_cardine[[#This Row],[Numero di giorni]])=0,"",IF(AND(Y$5=$C10,$D10=1),Indicatore_Attività_Cardine,"")),"")</f>
        <v/>
      </c>
      <c r="Z10" s="20" t="str">
        <f ca="1">IFERROR(IF(LEN(Attività_cardine[[#This Row],[Numero di giorni]])=0,"",IF(AND(Z$5=$C10,$D10=1),Indicatore_Attività_Cardine,"")),"")</f>
        <v/>
      </c>
      <c r="AA10" s="20" t="str">
        <f ca="1">IFERROR(IF(LEN(Attività_cardine[[#This Row],[Numero di giorni]])=0,"",IF(AND(AA$5=$C10,$D10=1),Indicatore_Attività_Cardine,"")),"")</f>
        <v/>
      </c>
      <c r="AB10" s="20" t="str">
        <f ca="1">IFERROR(IF(LEN(Attività_cardine[[#This Row],[Numero di giorni]])=0,"",IF(AND(AB$5=$C10,$D10=1),Indicatore_Attività_Cardine,"")),"")</f>
        <v/>
      </c>
      <c r="AC10" s="20" t="str">
        <f ca="1">IFERROR(IF(LEN(Attività_cardine[[#This Row],[Numero di giorni]])=0,"",IF(AND(AC$5=$C10,$D10=1),Indicatore_Attività_Cardine,"")),"")</f>
        <v/>
      </c>
      <c r="AD10" s="20" t="str">
        <f ca="1">IFERROR(IF(LEN(Attività_cardine[[#This Row],[Numero di giorni]])=0,"",IF(AND(AD$5=$C10,$D10=1),Indicatore_Attività_Cardine,"")),"")</f>
        <v/>
      </c>
      <c r="AE10" s="20" t="str">
        <f ca="1">IFERROR(IF(LEN(Attività_cardine[[#This Row],[Numero di giorni]])=0,"",IF(AND(AE$5=$C10,$D10=1),Indicatore_Attività_Cardine,"")),"")</f>
        <v/>
      </c>
      <c r="AF10" s="20" t="str">
        <f ca="1">IFERROR(IF(LEN(Attività_cardine[[#This Row],[Numero di giorni]])=0,"",IF(AND(AF$5=$C10,$D10=1),Indicatore_Attività_Cardine,"")),"")</f>
        <v/>
      </c>
      <c r="AG10" s="20" t="str">
        <f ca="1">IFERROR(IF(LEN(Attività_cardine[[#This Row],[Numero di giorni]])=0,"",IF(AND(AG$5=$C10,$D10=1),Indicatore_Attività_Cardine,"")),"")</f>
        <v/>
      </c>
      <c r="AH10" s="20" t="str">
        <f ca="1">IFERROR(IF(LEN(Attività_cardine[[#This Row],[Numero di giorni]])=0,"",IF(AND(AH$5=$C10,$D10=1),Indicatore_Attività_Cardine,"")),"")</f>
        <v/>
      </c>
      <c r="AI10" s="20" t="str">
        <f ca="1">IFERROR(IF(LEN(Attività_cardine[[#This Row],[Numero di giorni]])=0,"",IF(AND(AI$5=$C10,$D10=1),Indicatore_Attività_Cardine,"")),"")</f>
        <v/>
      </c>
      <c r="AJ10" s="20" t="str">
        <f ca="1">IFERROR(IF(LEN(Attività_cardine[[#This Row],[Numero di giorni]])=0,"",IF(AND(AJ$5=$C10,$D10=1),Indicatore_Attività_Cardine,"")),"")</f>
        <v/>
      </c>
      <c r="AK10" s="20" t="str">
        <f ca="1">IFERROR(IF(LEN(Attività_cardine[[#This Row],[Numero di giorni]])=0,"",IF(AND(AK$5=$C10,$D10=1),Indicatore_Attività_Cardine,"")),"")</f>
        <v/>
      </c>
      <c r="AL10" s="20" t="str">
        <f ca="1">IFERROR(IF(LEN(Attività_cardine[[#This Row],[Numero di giorni]])=0,"",IF(AND(AL$5=$C10,$D10=1),Indicatore_Attività_Cardine,"")),"")</f>
        <v/>
      </c>
      <c r="AM10" s="20" t="str">
        <f ca="1">IFERROR(IF(LEN(Attività_cardine[[#This Row],[Numero di giorni]])=0,"",IF(AND(AM$5=$C10,$D10=1),Indicatore_Attività_Cardine,"")),"")</f>
        <v/>
      </c>
      <c r="AN10" s="20" t="str">
        <f ca="1">IFERROR(IF(LEN(Attività_cardine[[#This Row],[Numero di giorni]])=0,"",IF(AND(AN$5=$C10,$D10=1),Indicatore_Attività_Cardine,"")),"")</f>
        <v/>
      </c>
      <c r="AO10" s="20" t="str">
        <f ca="1">IFERROR(IF(LEN(Attività_cardine[[#This Row],[Numero di giorni]])=0,"",IF(AND(AO$5=$C10,$D10=1),Indicatore_Attività_Cardine,"")),"")</f>
        <v/>
      </c>
      <c r="AP10" s="20" t="str">
        <f ca="1">IFERROR(IF(LEN(Attività_cardine[[#This Row],[Numero di giorni]])=0,"",IF(AND(AP$5=$C10,$D10=1),Indicatore_Attività_Cardine,"")),"")</f>
        <v/>
      </c>
      <c r="AQ10" s="20" t="str">
        <f ca="1">IFERROR(IF(LEN(Attività_cardine[[#This Row],[Numero di giorni]])=0,"",IF(AND(AQ$5=$C10,$D10=1),Indicatore_Attività_Cardine,"")),"")</f>
        <v/>
      </c>
      <c r="AR10" s="20" t="str">
        <f ca="1">IFERROR(IF(LEN(Attività_cardine[[#This Row],[Numero di giorni]])=0,"",IF(AND(AR$5=$C10,$D10=1),Indicatore_Attività_Cardine,"")),"")</f>
        <v/>
      </c>
      <c r="AS10" s="20" t="str">
        <f ca="1">IFERROR(IF(LEN(Attività_cardine[[#This Row],[Numero di giorni]])=0,"",IF(AND(AS$5=$C10,$D10=1),Indicatore_Attività_Cardine,"")),"")</f>
        <v/>
      </c>
      <c r="AT10" s="20" t="str">
        <f ca="1">IFERROR(IF(LEN(Attività_cardine[[#This Row],[Numero di giorni]])=0,"",IF(AND(AT$5=$C10,$D10=1),Indicatore_Attività_Cardine,"")),"")</f>
        <v/>
      </c>
      <c r="AU10" s="20" t="str">
        <f ca="1">IFERROR(IF(LEN(Attività_cardine[[#This Row],[Numero di giorni]])=0,"",IF(AND(AU$5=$C10,$D10=1),Indicatore_Attività_Cardine,"")),"")</f>
        <v/>
      </c>
      <c r="AV10" s="20" t="str">
        <f ca="1">IFERROR(IF(LEN(Attività_cardine[[#This Row],[Numero di giorni]])=0,"",IF(AND(AV$5=$C10,$D10=1),Indicatore_Attività_Cardine,"")),"")</f>
        <v/>
      </c>
      <c r="AW10" s="20" t="str">
        <f ca="1">IFERROR(IF(LEN(Attività_cardine[[#This Row],[Numero di giorni]])=0,"",IF(AND(AW$5=$C10,$D10=1),Indicatore_Attività_Cardine,"")),"")</f>
        <v/>
      </c>
      <c r="AX10" s="20" t="str">
        <f ca="1">IFERROR(IF(LEN(Attività_cardine[[#This Row],[Numero di giorni]])=0,"",IF(AND(AX$5=$C10,$D10=1),Indicatore_Attività_Cardine,"")),"")</f>
        <v/>
      </c>
      <c r="AY10" s="20" t="str">
        <f ca="1">IFERROR(IF(LEN(Attività_cardine[[#This Row],[Numero di giorni]])=0,"",IF(AND(AY$5=$C10,$D10=1),Indicatore_Attività_Cardine,"")),"")</f>
        <v/>
      </c>
      <c r="AZ10" s="20" t="str">
        <f ca="1">IFERROR(IF(LEN(Attività_cardine[[#This Row],[Numero di giorni]])=0,"",IF(AND(AZ$5=$C10,$D10=1),Indicatore_Attività_Cardine,"")),"")</f>
        <v/>
      </c>
      <c r="BA10" s="20" t="str">
        <f ca="1">IFERROR(IF(LEN(Attività_cardine[[#This Row],[Numero di giorni]])=0,"",IF(AND(BA$5=$C10,$D10=1),Indicatore_Attività_Cardine,"")),"")</f>
        <v/>
      </c>
      <c r="BB10" s="20" t="str">
        <f ca="1">IFERROR(IF(LEN(Attività_cardine[[#This Row],[Numero di giorni]])=0,"",IF(AND(BB$5=$C10,$D10=1),Indicatore_Attività_Cardine,"")),"")</f>
        <v/>
      </c>
      <c r="BC10" s="20" t="str">
        <f ca="1">IFERROR(IF(LEN(Attività_cardine[[#This Row],[Numero di giorni]])=0,"",IF(AND(BC$5=$C10,$D10=1),Indicatore_Attività_Cardine,"")),"")</f>
        <v/>
      </c>
      <c r="BD10" s="20" t="str">
        <f ca="1">IFERROR(IF(LEN(Attività_cardine[[#This Row],[Numero di giorni]])=0,"",IF(AND(BD$5=$C10,$D10=1),Indicatore_Attività_Cardine,"")),"")</f>
        <v/>
      </c>
      <c r="BE10" s="20" t="str">
        <f ca="1">IFERROR(IF(LEN(Attività_cardine[[#This Row],[Numero di giorni]])=0,"",IF(AND(BE$5=$C10,$D10=1),Indicatore_Attività_Cardine,"")),"")</f>
        <v/>
      </c>
      <c r="BF10" s="20" t="str">
        <f ca="1">IFERROR(IF(LEN(Attività_cardine[[#This Row],[Numero di giorni]])=0,"",IF(AND(BF$5=$C10,$D10=1),Indicatore_Attività_Cardine,"")),"")</f>
        <v/>
      </c>
      <c r="BG10" s="20" t="str">
        <f ca="1">IFERROR(IF(LEN(Attività_cardine[[#This Row],[Numero di giorni]])=0,"",IF(AND(BG$5=$C10,$D10=1),Indicatore_Attività_Cardine,"")),"")</f>
        <v/>
      </c>
      <c r="BH10" s="20" t="str">
        <f ca="1">IFERROR(IF(LEN(Attività_cardine[[#This Row],[Numero di giorni]])=0,"",IF(AND(BH$5=$C10,$D10=1),Indicatore_Attività_Cardine,"")),"")</f>
        <v/>
      </c>
      <c r="BI10" s="20" t="str">
        <f ca="1">IFERROR(IF(LEN(Attività_cardine[[#This Row],[Numero di giorni]])=0,"",IF(AND(BI$5=$C10,$D10=1),Indicatore_Attività_Cardine,"")),"")</f>
        <v/>
      </c>
    </row>
    <row r="11" spans="1:61" s="1" customFormat="1" ht="30" customHeight="1" x14ac:dyDescent="0.25">
      <c r="A11" s="5"/>
      <c r="B11" s="22" t="s">
        <v>27</v>
      </c>
      <c r="C11" s="17">
        <v>44276</v>
      </c>
      <c r="D11" s="18">
        <v>10</v>
      </c>
      <c r="E11" s="13"/>
      <c r="F11" s="20" t="str">
        <f ca="1">IFERROR(IF(LEN(Attività_cardine[[#This Row],[Numero di giorni]])=0,"",IF(AND(F$5=$C11,$D11=1),Indicatore_Attività_Cardine,"")),"")</f>
        <v/>
      </c>
      <c r="G11" s="20" t="str">
        <f ca="1">IFERROR(IF(LEN(Attività_cardine[[#This Row],[Numero di giorni]])=0,"",IF(AND(G$5=$C11,$D11=1),Indicatore_Attività_Cardine,"")),"")</f>
        <v/>
      </c>
      <c r="H11" s="20" t="str">
        <f ca="1">IFERROR(IF(LEN(Attività_cardine[[#This Row],[Numero di giorni]])=0,"",IF(AND(H$5=$C11,$D11=1),Indicatore_Attività_Cardine,"")),"")</f>
        <v/>
      </c>
      <c r="I11" s="20" t="str">
        <f ca="1">IFERROR(IF(LEN(Attività_cardine[[#This Row],[Numero di giorni]])=0,"",IF(AND(I$5=$C11,$D11=1),Indicatore_Attività_Cardine,"")),"")</f>
        <v/>
      </c>
      <c r="J11" s="20" t="str">
        <f ca="1">IFERROR(IF(LEN(Attività_cardine[[#This Row],[Numero di giorni]])=0,"",IF(AND(J$5=$C11,$D11=1),Indicatore_Attività_Cardine,"")),"")</f>
        <v/>
      </c>
      <c r="K11" s="20" t="str">
        <f ca="1">IFERROR(IF(LEN(Attività_cardine[[#This Row],[Numero di giorni]])=0,"",IF(AND(K$5=$C11,$D11=1),Indicatore_Attività_Cardine,"")),"")</f>
        <v/>
      </c>
      <c r="L11" s="20" t="str">
        <f ca="1">IFERROR(IF(LEN(Attività_cardine[[#This Row],[Numero di giorni]])=0,"",IF(AND(L$5=$C11,$D11=1),Indicatore_Attività_Cardine,"")),"")</f>
        <v/>
      </c>
      <c r="M11" s="20" t="str">
        <f ca="1">IFERROR(IF(LEN(Attività_cardine[[#This Row],[Numero di giorni]])=0,"",IF(AND(M$5=$C11,$D11=1),Indicatore_Attività_Cardine,"")),"")</f>
        <v/>
      </c>
      <c r="N11" s="20" t="str">
        <f ca="1">IFERROR(IF(LEN(Attività_cardine[[#This Row],[Numero di giorni]])=0,"",IF(AND(N$5=$C11,$D11=1),Indicatore_Attività_Cardine,"")),"")</f>
        <v/>
      </c>
      <c r="O11" s="20" t="str">
        <f ca="1">IFERROR(IF(LEN(Attività_cardine[[#This Row],[Numero di giorni]])=0,"",IF(AND(O$5=$C11,$D11=1),Indicatore_Attività_Cardine,"")),"")</f>
        <v/>
      </c>
      <c r="P11" s="20" t="str">
        <f ca="1">IFERROR(IF(LEN(Attività_cardine[[#This Row],[Numero di giorni]])=0,"",IF(AND(P$5=$C11,$D11=1),Indicatore_Attività_Cardine,"")),"")</f>
        <v/>
      </c>
      <c r="Q11" s="20" t="str">
        <f ca="1">IFERROR(IF(LEN(Attività_cardine[[#This Row],[Numero di giorni]])=0,"",IF(AND(Q$5=$C11,$D11=1),Indicatore_Attività_Cardine,"")),"")</f>
        <v/>
      </c>
      <c r="R11" s="20" t="str">
        <f ca="1">IFERROR(IF(LEN(Attività_cardine[[#This Row],[Numero di giorni]])=0,"",IF(AND(R$5=$C11,$D11=1),Indicatore_Attività_Cardine,"")),"")</f>
        <v/>
      </c>
      <c r="S11" s="20" t="str">
        <f ca="1">IFERROR(IF(LEN(Attività_cardine[[#This Row],[Numero di giorni]])=0,"",IF(AND(S$5=$C11,$D11=1),Indicatore_Attività_Cardine,"")),"")</f>
        <v/>
      </c>
      <c r="T11" s="20" t="str">
        <f ca="1">IFERROR(IF(LEN(Attività_cardine[[#This Row],[Numero di giorni]])=0,"",IF(AND(T$5=$C11,$D11=1),Indicatore_Attività_Cardine,"")),"")</f>
        <v/>
      </c>
      <c r="U11" s="20" t="str">
        <f ca="1">IFERROR(IF(LEN(Attività_cardine[[#This Row],[Numero di giorni]])=0,"",IF(AND(U$5=$C11,$D11=1),Indicatore_Attività_Cardine,"")),"")</f>
        <v/>
      </c>
      <c r="V11" s="20" t="str">
        <f ca="1">IFERROR(IF(LEN(Attività_cardine[[#This Row],[Numero di giorni]])=0,"",IF(AND(V$5=$C11,$D11=1),Indicatore_Attività_Cardine,"")),"")</f>
        <v/>
      </c>
      <c r="W11" s="20" t="str">
        <f ca="1">IFERROR(IF(LEN(Attività_cardine[[#This Row],[Numero di giorni]])=0,"",IF(AND(W$5=$C11,$D11=1),Indicatore_Attività_Cardine,"")),"")</f>
        <v/>
      </c>
      <c r="X11" s="20" t="str">
        <f ca="1">IFERROR(IF(LEN(Attività_cardine[[#This Row],[Numero di giorni]])=0,"",IF(AND(X$5=$C11,$D11=1),Indicatore_Attività_Cardine,"")),"")</f>
        <v/>
      </c>
      <c r="Y11" s="20" t="str">
        <f ca="1">IFERROR(IF(LEN(Attività_cardine[[#This Row],[Numero di giorni]])=0,"",IF(AND(Y$5=$C11,$D11=1),Indicatore_Attività_Cardine,"")),"")</f>
        <v/>
      </c>
      <c r="Z11" s="20" t="str">
        <f ca="1">IFERROR(IF(LEN(Attività_cardine[[#This Row],[Numero di giorni]])=0,"",IF(AND(Z$5=$C11,$D11=1),Indicatore_Attività_Cardine,"")),"")</f>
        <v/>
      </c>
      <c r="AA11" s="20" t="str">
        <f ca="1">IFERROR(IF(LEN(Attività_cardine[[#This Row],[Numero di giorni]])=0,"",IF(AND(AA$5=$C11,$D11=1),Indicatore_Attività_Cardine,"")),"")</f>
        <v/>
      </c>
      <c r="AB11" s="20" t="str">
        <f ca="1">IFERROR(IF(LEN(Attività_cardine[[#This Row],[Numero di giorni]])=0,"",IF(AND(AB$5=$C11,$D11=1),Indicatore_Attività_Cardine,"")),"")</f>
        <v/>
      </c>
      <c r="AC11" s="20" t="str">
        <f ca="1">IFERROR(IF(LEN(Attività_cardine[[#This Row],[Numero di giorni]])=0,"",IF(AND(AC$5=$C11,$D11=1),Indicatore_Attività_Cardine,"")),"")</f>
        <v/>
      </c>
      <c r="AD11" s="20" t="str">
        <f ca="1">IFERROR(IF(LEN(Attività_cardine[[#This Row],[Numero di giorni]])=0,"",IF(AND(AD$5=$C11,$D11=1),Indicatore_Attività_Cardine,"")),"")</f>
        <v/>
      </c>
      <c r="AE11" s="20" t="str">
        <f ca="1">IFERROR(IF(LEN(Attività_cardine[[#This Row],[Numero di giorni]])=0,"",IF(AND(AE$5=$C11,$D11=1),Indicatore_Attività_Cardine,"")),"")</f>
        <v/>
      </c>
      <c r="AF11" s="20" t="str">
        <f ca="1">IFERROR(IF(LEN(Attività_cardine[[#This Row],[Numero di giorni]])=0,"",IF(AND(AF$5=$C11,$D11=1),Indicatore_Attività_Cardine,"")),"")</f>
        <v/>
      </c>
      <c r="AG11" s="20" t="str">
        <f ca="1">IFERROR(IF(LEN(Attività_cardine[[#This Row],[Numero di giorni]])=0,"",IF(AND(AG$5=$C11,$D11=1),Indicatore_Attività_Cardine,"")),"")</f>
        <v/>
      </c>
      <c r="AH11" s="20" t="str">
        <f ca="1">IFERROR(IF(LEN(Attività_cardine[[#This Row],[Numero di giorni]])=0,"",IF(AND(AH$5=$C11,$D11=1),Indicatore_Attività_Cardine,"")),"")</f>
        <v/>
      </c>
      <c r="AI11" s="20" t="str">
        <f ca="1">IFERROR(IF(LEN(Attività_cardine[[#This Row],[Numero di giorni]])=0,"",IF(AND(AI$5=$C11,$D11=1),Indicatore_Attività_Cardine,"")),"")</f>
        <v/>
      </c>
      <c r="AJ11" s="20" t="str">
        <f ca="1">IFERROR(IF(LEN(Attività_cardine[[#This Row],[Numero di giorni]])=0,"",IF(AND(AJ$5=$C11,$D11=1),Indicatore_Attività_Cardine,"")),"")</f>
        <v/>
      </c>
      <c r="AK11" s="20" t="str">
        <f ca="1">IFERROR(IF(LEN(Attività_cardine[[#This Row],[Numero di giorni]])=0,"",IF(AND(AK$5=$C11,$D11=1),Indicatore_Attività_Cardine,"")),"")</f>
        <v/>
      </c>
      <c r="AL11" s="20" t="str">
        <f ca="1">IFERROR(IF(LEN(Attività_cardine[[#This Row],[Numero di giorni]])=0,"",IF(AND(AL$5=$C11,$D11=1),Indicatore_Attività_Cardine,"")),"")</f>
        <v/>
      </c>
      <c r="AM11" s="20" t="str">
        <f ca="1">IFERROR(IF(LEN(Attività_cardine[[#This Row],[Numero di giorni]])=0,"",IF(AND(AM$5=$C11,$D11=1),Indicatore_Attività_Cardine,"")),"")</f>
        <v/>
      </c>
      <c r="AN11" s="20" t="str">
        <f ca="1">IFERROR(IF(LEN(Attività_cardine[[#This Row],[Numero di giorni]])=0,"",IF(AND(AN$5=$C11,$D11=1),Indicatore_Attività_Cardine,"")),"")</f>
        <v/>
      </c>
      <c r="AO11" s="20" t="str">
        <f ca="1">IFERROR(IF(LEN(Attività_cardine[[#This Row],[Numero di giorni]])=0,"",IF(AND(AO$5=$C11,$D11=1),Indicatore_Attività_Cardine,"")),"")</f>
        <v/>
      </c>
      <c r="AP11" s="20" t="str">
        <f ca="1">IFERROR(IF(LEN(Attività_cardine[[#This Row],[Numero di giorni]])=0,"",IF(AND(AP$5=$C11,$D11=1),Indicatore_Attività_Cardine,"")),"")</f>
        <v/>
      </c>
      <c r="AQ11" s="20" t="str">
        <f ca="1">IFERROR(IF(LEN(Attività_cardine[[#This Row],[Numero di giorni]])=0,"",IF(AND(AQ$5=$C11,$D11=1),Indicatore_Attività_Cardine,"")),"")</f>
        <v/>
      </c>
      <c r="AR11" s="20" t="str">
        <f ca="1">IFERROR(IF(LEN(Attività_cardine[[#This Row],[Numero di giorni]])=0,"",IF(AND(AR$5=$C11,$D11=1),Indicatore_Attività_Cardine,"")),"")</f>
        <v/>
      </c>
      <c r="AS11" s="20" t="str">
        <f ca="1">IFERROR(IF(LEN(Attività_cardine[[#This Row],[Numero di giorni]])=0,"",IF(AND(AS$5=$C11,$D11=1),Indicatore_Attività_Cardine,"")),"")</f>
        <v/>
      </c>
      <c r="AT11" s="20" t="str">
        <f ca="1">IFERROR(IF(LEN(Attività_cardine[[#This Row],[Numero di giorni]])=0,"",IF(AND(AT$5=$C11,$D11=1),Indicatore_Attività_Cardine,"")),"")</f>
        <v/>
      </c>
      <c r="AU11" s="20" t="str">
        <f ca="1">IFERROR(IF(LEN(Attività_cardine[[#This Row],[Numero di giorni]])=0,"",IF(AND(AU$5=$C11,$D11=1),Indicatore_Attività_Cardine,"")),"")</f>
        <v/>
      </c>
      <c r="AV11" s="20" t="str">
        <f ca="1">IFERROR(IF(LEN(Attività_cardine[[#This Row],[Numero di giorni]])=0,"",IF(AND(AV$5=$C11,$D11=1),Indicatore_Attività_Cardine,"")),"")</f>
        <v/>
      </c>
      <c r="AW11" s="20" t="str">
        <f ca="1">IFERROR(IF(LEN(Attività_cardine[[#This Row],[Numero di giorni]])=0,"",IF(AND(AW$5=$C11,$D11=1),Indicatore_Attività_Cardine,"")),"")</f>
        <v/>
      </c>
      <c r="AX11" s="20" t="str">
        <f ca="1">IFERROR(IF(LEN(Attività_cardine[[#This Row],[Numero di giorni]])=0,"",IF(AND(AX$5=$C11,$D11=1),Indicatore_Attività_Cardine,"")),"")</f>
        <v/>
      </c>
      <c r="AY11" s="20" t="str">
        <f ca="1">IFERROR(IF(LEN(Attività_cardine[[#This Row],[Numero di giorni]])=0,"",IF(AND(AY$5=$C11,$D11=1),Indicatore_Attività_Cardine,"")),"")</f>
        <v/>
      </c>
      <c r="AZ11" s="20" t="str">
        <f ca="1">IFERROR(IF(LEN(Attività_cardine[[#This Row],[Numero di giorni]])=0,"",IF(AND(AZ$5=$C11,$D11=1),Indicatore_Attività_Cardine,"")),"")</f>
        <v/>
      </c>
      <c r="BA11" s="20" t="str">
        <f ca="1">IFERROR(IF(LEN(Attività_cardine[[#This Row],[Numero di giorni]])=0,"",IF(AND(BA$5=$C11,$D11=1),Indicatore_Attività_Cardine,"")),"")</f>
        <v/>
      </c>
      <c r="BB11" s="20" t="str">
        <f ca="1">IFERROR(IF(LEN(Attività_cardine[[#This Row],[Numero di giorni]])=0,"",IF(AND(BB$5=$C11,$D11=1),Indicatore_Attività_Cardine,"")),"")</f>
        <v/>
      </c>
      <c r="BC11" s="20" t="str">
        <f ca="1">IFERROR(IF(LEN(Attività_cardine[[#This Row],[Numero di giorni]])=0,"",IF(AND(BC$5=$C11,$D11=1),Indicatore_Attività_Cardine,"")),"")</f>
        <v/>
      </c>
      <c r="BD11" s="20" t="str">
        <f ca="1">IFERROR(IF(LEN(Attività_cardine[[#This Row],[Numero di giorni]])=0,"",IF(AND(BD$5=$C11,$D11=1),Indicatore_Attività_Cardine,"")),"")</f>
        <v/>
      </c>
      <c r="BE11" s="20" t="str">
        <f ca="1">IFERROR(IF(LEN(Attività_cardine[[#This Row],[Numero di giorni]])=0,"",IF(AND(BE$5=$C11,$D11=1),Indicatore_Attività_Cardine,"")),"")</f>
        <v/>
      </c>
      <c r="BF11" s="20" t="str">
        <f ca="1">IFERROR(IF(LEN(Attività_cardine[[#This Row],[Numero di giorni]])=0,"",IF(AND(BF$5=$C11,$D11=1),Indicatore_Attività_Cardine,"")),"")</f>
        <v/>
      </c>
      <c r="BG11" s="20" t="str">
        <f ca="1">IFERROR(IF(LEN(Attività_cardine[[#This Row],[Numero di giorni]])=0,"",IF(AND(BG$5=$C11,$D11=1),Indicatore_Attività_Cardine,"")),"")</f>
        <v/>
      </c>
      <c r="BH11" s="20" t="str">
        <f ca="1">IFERROR(IF(LEN(Attività_cardine[[#This Row],[Numero di giorni]])=0,"",IF(AND(BH$5=$C11,$D11=1),Indicatore_Attività_Cardine,"")),"")</f>
        <v/>
      </c>
      <c r="BI11" s="20" t="str">
        <f ca="1">IFERROR(IF(LEN(Attività_cardine[[#This Row],[Numero di giorni]])=0,"",IF(AND(BI$5=$C11,$D11=1),Indicatore_Attività_Cardine,"")),"")</f>
        <v/>
      </c>
    </row>
    <row r="12" spans="1:61" s="1" customFormat="1" ht="30" customHeight="1" x14ac:dyDescent="0.25">
      <c r="A12" s="6"/>
      <c r="B12" s="24" t="s">
        <v>14</v>
      </c>
      <c r="C12" s="17"/>
      <c r="D12" s="18"/>
      <c r="E12" s="13"/>
      <c r="F12" s="20" t="str">
        <f>IFERROR(IF(LEN(Attività_cardine[[#This Row],[Numero di giorni]])=0,"",IF(AND(F$5=$C12,$D12=1),Indicatore_Attività_Cardine,"")),"")</f>
        <v/>
      </c>
      <c r="G12" s="20" t="str">
        <f>IFERROR(IF(LEN(Attività_cardine[[#This Row],[Numero di giorni]])=0,"",IF(AND(G$5=$C12,$D12=1),Indicatore_Attività_Cardine,"")),"")</f>
        <v/>
      </c>
      <c r="H12" s="20" t="str">
        <f>IFERROR(IF(LEN(Attività_cardine[[#This Row],[Numero di giorni]])=0,"",IF(AND(H$5=$C12,$D12=1),Indicatore_Attività_Cardine,"")),"")</f>
        <v/>
      </c>
      <c r="I12" s="20" t="str">
        <f>IFERROR(IF(LEN(Attività_cardine[[#This Row],[Numero di giorni]])=0,"",IF(AND(I$5=$C12,$D12=1),Indicatore_Attività_Cardine,"")),"")</f>
        <v/>
      </c>
      <c r="J12" s="20" t="str">
        <f>IFERROR(IF(LEN(Attività_cardine[[#This Row],[Numero di giorni]])=0,"",IF(AND(J$5=$C12,$D12=1),Indicatore_Attività_Cardine,"")),"")</f>
        <v/>
      </c>
      <c r="K12" s="20" t="str">
        <f>IFERROR(IF(LEN(Attività_cardine[[#This Row],[Numero di giorni]])=0,"",IF(AND(K$5=$C12,$D12=1),Indicatore_Attività_Cardine,"")),"")</f>
        <v/>
      </c>
      <c r="L12" s="20" t="str">
        <f>IFERROR(IF(LEN(Attività_cardine[[#This Row],[Numero di giorni]])=0,"",IF(AND(L$5=$C12,$D12=1),Indicatore_Attività_Cardine,"")),"")</f>
        <v/>
      </c>
      <c r="M12" s="20" t="str">
        <f>IFERROR(IF(LEN(Attività_cardine[[#This Row],[Numero di giorni]])=0,"",IF(AND(M$5=$C12,$D12=1),Indicatore_Attività_Cardine,"")),"")</f>
        <v/>
      </c>
      <c r="N12" s="20" t="str">
        <f>IFERROR(IF(LEN(Attività_cardine[[#This Row],[Numero di giorni]])=0,"",IF(AND(N$5=$C12,$D12=1),Indicatore_Attività_Cardine,"")),"")</f>
        <v/>
      </c>
      <c r="O12" s="20" t="str">
        <f>IFERROR(IF(LEN(Attività_cardine[[#This Row],[Numero di giorni]])=0,"",IF(AND(O$5=$C12,$D12=1),Indicatore_Attività_Cardine,"")),"")</f>
        <v/>
      </c>
      <c r="P12" s="20" t="str">
        <f>IFERROR(IF(LEN(Attività_cardine[[#This Row],[Numero di giorni]])=0,"",IF(AND(P$5=$C12,$D12=1),Indicatore_Attività_Cardine,"")),"")</f>
        <v/>
      </c>
      <c r="Q12" s="20" t="str">
        <f>IFERROR(IF(LEN(Attività_cardine[[#This Row],[Numero di giorni]])=0,"",IF(AND(Q$5=$C12,$D12=1),Indicatore_Attività_Cardine,"")),"")</f>
        <v/>
      </c>
      <c r="R12" s="20" t="str">
        <f>IFERROR(IF(LEN(Attività_cardine[[#This Row],[Numero di giorni]])=0,"",IF(AND(R$5=$C12,$D12=1),Indicatore_Attività_Cardine,"")),"")</f>
        <v/>
      </c>
      <c r="S12" s="20" t="str">
        <f>IFERROR(IF(LEN(Attività_cardine[[#This Row],[Numero di giorni]])=0,"",IF(AND(S$5=$C12,$D12=1),Indicatore_Attività_Cardine,"")),"")</f>
        <v/>
      </c>
      <c r="T12" s="20" t="str">
        <f>IFERROR(IF(LEN(Attività_cardine[[#This Row],[Numero di giorni]])=0,"",IF(AND(T$5=$C12,$D12=1),Indicatore_Attività_Cardine,"")),"")</f>
        <v/>
      </c>
      <c r="U12" s="20" t="str">
        <f>IFERROR(IF(LEN(Attività_cardine[[#This Row],[Numero di giorni]])=0,"",IF(AND(U$5=$C12,$D12=1),Indicatore_Attività_Cardine,"")),"")</f>
        <v/>
      </c>
      <c r="V12" s="20" t="str">
        <f>IFERROR(IF(LEN(Attività_cardine[[#This Row],[Numero di giorni]])=0,"",IF(AND(V$5=$C12,$D12=1),Indicatore_Attività_Cardine,"")),"")</f>
        <v/>
      </c>
      <c r="W12" s="20" t="str">
        <f>IFERROR(IF(LEN(Attività_cardine[[#This Row],[Numero di giorni]])=0,"",IF(AND(W$5=$C12,$D12=1),Indicatore_Attività_Cardine,"")),"")</f>
        <v/>
      </c>
      <c r="X12" s="20" t="str">
        <f>IFERROR(IF(LEN(Attività_cardine[[#This Row],[Numero di giorni]])=0,"",IF(AND(X$5=$C12,$D12=1),Indicatore_Attività_Cardine,"")),"")</f>
        <v/>
      </c>
      <c r="Y12" s="20" t="str">
        <f>IFERROR(IF(LEN(Attività_cardine[[#This Row],[Numero di giorni]])=0,"",IF(AND(Y$5=$C12,$D12=1),Indicatore_Attività_Cardine,"")),"")</f>
        <v/>
      </c>
      <c r="Z12" s="20" t="str">
        <f>IFERROR(IF(LEN(Attività_cardine[[#This Row],[Numero di giorni]])=0,"",IF(AND(Z$5=$C12,$D12=1),Indicatore_Attività_Cardine,"")),"")</f>
        <v/>
      </c>
      <c r="AA12" s="20" t="str">
        <f>IFERROR(IF(LEN(Attività_cardine[[#This Row],[Numero di giorni]])=0,"",IF(AND(AA$5=$C12,$D12=1),Indicatore_Attività_Cardine,"")),"")</f>
        <v/>
      </c>
      <c r="AB12" s="20" t="str">
        <f>IFERROR(IF(LEN(Attività_cardine[[#This Row],[Numero di giorni]])=0,"",IF(AND(AB$5=$C12,$D12=1),Indicatore_Attività_Cardine,"")),"")</f>
        <v/>
      </c>
      <c r="AC12" s="20" t="str">
        <f>IFERROR(IF(LEN(Attività_cardine[[#This Row],[Numero di giorni]])=0,"",IF(AND(AC$5=$C12,$D12=1),Indicatore_Attività_Cardine,"")),"")</f>
        <v/>
      </c>
      <c r="AD12" s="20" t="str">
        <f>IFERROR(IF(LEN(Attività_cardine[[#This Row],[Numero di giorni]])=0,"",IF(AND(AD$5=$C12,$D12=1),Indicatore_Attività_Cardine,"")),"")</f>
        <v/>
      </c>
      <c r="AE12" s="20" t="str">
        <f>IFERROR(IF(LEN(Attività_cardine[[#This Row],[Numero di giorni]])=0,"",IF(AND(AE$5=$C12,$D12=1),Indicatore_Attività_Cardine,"")),"")</f>
        <v/>
      </c>
      <c r="AF12" s="20" t="str">
        <f>IFERROR(IF(LEN(Attività_cardine[[#This Row],[Numero di giorni]])=0,"",IF(AND(AF$5=$C12,$D12=1),Indicatore_Attività_Cardine,"")),"")</f>
        <v/>
      </c>
      <c r="AG12" s="20" t="str">
        <f>IFERROR(IF(LEN(Attività_cardine[[#This Row],[Numero di giorni]])=0,"",IF(AND(AG$5=$C12,$D12=1),Indicatore_Attività_Cardine,"")),"")</f>
        <v/>
      </c>
      <c r="AH12" s="20" t="str">
        <f>IFERROR(IF(LEN(Attività_cardine[[#This Row],[Numero di giorni]])=0,"",IF(AND(AH$5=$C12,$D12=1),Indicatore_Attività_Cardine,"")),"")</f>
        <v/>
      </c>
      <c r="AI12" s="20" t="str">
        <f>IFERROR(IF(LEN(Attività_cardine[[#This Row],[Numero di giorni]])=0,"",IF(AND(AI$5=$C12,$D12=1),Indicatore_Attività_Cardine,"")),"")</f>
        <v/>
      </c>
      <c r="AJ12" s="20" t="str">
        <f>IFERROR(IF(LEN(Attività_cardine[[#This Row],[Numero di giorni]])=0,"",IF(AND(AJ$5=$C12,$D12=1),Indicatore_Attività_Cardine,"")),"")</f>
        <v/>
      </c>
      <c r="AK12" s="20" t="str">
        <f>IFERROR(IF(LEN(Attività_cardine[[#This Row],[Numero di giorni]])=0,"",IF(AND(AK$5=$C12,$D12=1),Indicatore_Attività_Cardine,"")),"")</f>
        <v/>
      </c>
      <c r="AL12" s="20" t="str">
        <f>IFERROR(IF(LEN(Attività_cardine[[#This Row],[Numero di giorni]])=0,"",IF(AND(AL$5=$C12,$D12=1),Indicatore_Attività_Cardine,"")),"")</f>
        <v/>
      </c>
      <c r="AM12" s="20" t="str">
        <f>IFERROR(IF(LEN(Attività_cardine[[#This Row],[Numero di giorni]])=0,"",IF(AND(AM$5=$C12,$D12=1),Indicatore_Attività_Cardine,"")),"")</f>
        <v/>
      </c>
      <c r="AN12" s="20" t="str">
        <f>IFERROR(IF(LEN(Attività_cardine[[#This Row],[Numero di giorni]])=0,"",IF(AND(AN$5=$C12,$D12=1),Indicatore_Attività_Cardine,"")),"")</f>
        <v/>
      </c>
      <c r="AO12" s="20" t="str">
        <f>IFERROR(IF(LEN(Attività_cardine[[#This Row],[Numero di giorni]])=0,"",IF(AND(AO$5=$C12,$D12=1),Indicatore_Attività_Cardine,"")),"")</f>
        <v/>
      </c>
      <c r="AP12" s="20" t="str">
        <f>IFERROR(IF(LEN(Attività_cardine[[#This Row],[Numero di giorni]])=0,"",IF(AND(AP$5=$C12,$D12=1),Indicatore_Attività_Cardine,"")),"")</f>
        <v/>
      </c>
      <c r="AQ12" s="20" t="str">
        <f>IFERROR(IF(LEN(Attività_cardine[[#This Row],[Numero di giorni]])=0,"",IF(AND(AQ$5=$C12,$D12=1),Indicatore_Attività_Cardine,"")),"")</f>
        <v/>
      </c>
      <c r="AR12" s="20" t="str">
        <f>IFERROR(IF(LEN(Attività_cardine[[#This Row],[Numero di giorni]])=0,"",IF(AND(AR$5=$C12,$D12=1),Indicatore_Attività_Cardine,"")),"")</f>
        <v/>
      </c>
      <c r="AS12" s="20" t="str">
        <f>IFERROR(IF(LEN(Attività_cardine[[#This Row],[Numero di giorni]])=0,"",IF(AND(AS$5=$C12,$D12=1),Indicatore_Attività_Cardine,"")),"")</f>
        <v/>
      </c>
      <c r="AT12" s="20" t="str">
        <f>IFERROR(IF(LEN(Attività_cardine[[#This Row],[Numero di giorni]])=0,"",IF(AND(AT$5=$C12,$D12=1),Indicatore_Attività_Cardine,"")),"")</f>
        <v/>
      </c>
      <c r="AU12" s="20" t="str">
        <f>IFERROR(IF(LEN(Attività_cardine[[#This Row],[Numero di giorni]])=0,"",IF(AND(AU$5=$C12,$D12=1),Indicatore_Attività_Cardine,"")),"")</f>
        <v/>
      </c>
      <c r="AV12" s="20" t="str">
        <f>IFERROR(IF(LEN(Attività_cardine[[#This Row],[Numero di giorni]])=0,"",IF(AND(AV$5=$C12,$D12=1),Indicatore_Attività_Cardine,"")),"")</f>
        <v/>
      </c>
      <c r="AW12" s="20" t="str">
        <f>IFERROR(IF(LEN(Attività_cardine[[#This Row],[Numero di giorni]])=0,"",IF(AND(AW$5=$C12,$D12=1),Indicatore_Attività_Cardine,"")),"")</f>
        <v/>
      </c>
      <c r="AX12" s="20" t="str">
        <f>IFERROR(IF(LEN(Attività_cardine[[#This Row],[Numero di giorni]])=0,"",IF(AND(AX$5=$C12,$D12=1),Indicatore_Attività_Cardine,"")),"")</f>
        <v/>
      </c>
      <c r="AY12" s="20" t="str">
        <f>IFERROR(IF(LEN(Attività_cardine[[#This Row],[Numero di giorni]])=0,"",IF(AND(AY$5=$C12,$D12=1),Indicatore_Attività_Cardine,"")),"")</f>
        <v/>
      </c>
      <c r="AZ12" s="20" t="str">
        <f>IFERROR(IF(LEN(Attività_cardine[[#This Row],[Numero di giorni]])=0,"",IF(AND(AZ$5=$C12,$D12=1),Indicatore_Attività_Cardine,"")),"")</f>
        <v/>
      </c>
      <c r="BA12" s="20" t="str">
        <f>IFERROR(IF(LEN(Attività_cardine[[#This Row],[Numero di giorni]])=0,"",IF(AND(BA$5=$C12,$D12=1),Indicatore_Attività_Cardine,"")),"")</f>
        <v/>
      </c>
      <c r="BB12" s="20" t="str">
        <f>IFERROR(IF(LEN(Attività_cardine[[#This Row],[Numero di giorni]])=0,"",IF(AND(BB$5=$C12,$D12=1),Indicatore_Attività_Cardine,"")),"")</f>
        <v/>
      </c>
      <c r="BC12" s="20" t="str">
        <f>IFERROR(IF(LEN(Attività_cardine[[#This Row],[Numero di giorni]])=0,"",IF(AND(BC$5=$C12,$D12=1),Indicatore_Attività_Cardine,"")),"")</f>
        <v/>
      </c>
      <c r="BD12" s="20" t="str">
        <f>IFERROR(IF(LEN(Attività_cardine[[#This Row],[Numero di giorni]])=0,"",IF(AND(BD$5=$C12,$D12=1),Indicatore_Attività_Cardine,"")),"")</f>
        <v/>
      </c>
      <c r="BE12" s="20" t="str">
        <f>IFERROR(IF(LEN(Attività_cardine[[#This Row],[Numero di giorni]])=0,"",IF(AND(BE$5=$C12,$D12=1),Indicatore_Attività_Cardine,"")),"")</f>
        <v/>
      </c>
      <c r="BF12" s="20" t="str">
        <f>IFERROR(IF(LEN(Attività_cardine[[#This Row],[Numero di giorni]])=0,"",IF(AND(BF$5=$C12,$D12=1),Indicatore_Attività_Cardine,"")),"")</f>
        <v/>
      </c>
      <c r="BG12" s="20" t="str">
        <f>IFERROR(IF(LEN(Attività_cardine[[#This Row],[Numero di giorni]])=0,"",IF(AND(BG$5=$C12,$D12=1),Indicatore_Attività_Cardine,"")),"")</f>
        <v/>
      </c>
      <c r="BH12" s="20" t="str">
        <f>IFERROR(IF(LEN(Attività_cardine[[#This Row],[Numero di giorni]])=0,"",IF(AND(BH$5=$C12,$D12=1),Indicatore_Attività_Cardine,"")),"")</f>
        <v/>
      </c>
      <c r="BI12" s="20" t="str">
        <f>IFERROR(IF(LEN(Attività_cardine[[#This Row],[Numero di giorni]])=0,"",IF(AND(BI$5=$C12,$D12=1),Indicatore_Attività_Cardine,"")),"")</f>
        <v/>
      </c>
    </row>
    <row r="13" spans="1:61" s="1" customFormat="1" ht="30" customHeight="1" x14ac:dyDescent="0.25">
      <c r="A13" s="6"/>
      <c r="B13" s="22" t="s">
        <v>9</v>
      </c>
      <c r="C13" s="17">
        <f ca="1">TODAY()+6</f>
        <v>44279</v>
      </c>
      <c r="D13" s="18">
        <v>13</v>
      </c>
      <c r="E13" s="13"/>
      <c r="F13" s="20" t="str">
        <f ca="1">IFERROR(IF(LEN(Attività_cardine[[#This Row],[Numero di giorni]])=0,"",IF(AND(F$5=$C13,$D13=1),Indicatore_Attività_Cardine,"")),"")</f>
        <v/>
      </c>
      <c r="G13" s="20" t="str">
        <f ca="1">IFERROR(IF(LEN(Attività_cardine[[#This Row],[Numero di giorni]])=0,"",IF(AND(G$5=$C13,$D13=1),Indicatore_Attività_Cardine,"")),"")</f>
        <v/>
      </c>
      <c r="H13" s="20" t="str">
        <f ca="1">IFERROR(IF(LEN(Attività_cardine[[#This Row],[Numero di giorni]])=0,"",IF(AND(H$5=$C13,$D13=1),Indicatore_Attività_Cardine,"")),"")</f>
        <v/>
      </c>
      <c r="I13" s="20" t="str">
        <f ca="1">IFERROR(IF(LEN(Attività_cardine[[#This Row],[Numero di giorni]])=0,"",IF(AND(I$5=$C13,$D13=1),Indicatore_Attività_Cardine,"")),"")</f>
        <v/>
      </c>
      <c r="J13" s="20" t="str">
        <f ca="1">IFERROR(IF(LEN(Attività_cardine[[#This Row],[Numero di giorni]])=0,"",IF(AND(J$5=$C13,$D13=1),Indicatore_Attività_Cardine,"")),"")</f>
        <v/>
      </c>
      <c r="K13" s="44" t="str">
        <f ca="1">IFERROR(IF(LEN(Attività_cardine[[#This Row],[Numero di giorni]])=0,"",IF(AND(K$5=$C13,$D13=1),Indicatore_Attività_Cardine,"")),"")</f>
        <v/>
      </c>
      <c r="L13" s="20" t="str">
        <f ca="1">IFERROR(IF(LEN(Attività_cardine[[#This Row],[Numero di giorni]])=0,"",IF(AND(L$5=$C13,$D13=1),Indicatore_Attività_Cardine,"")),"")</f>
        <v/>
      </c>
      <c r="M13" s="20" t="str">
        <f ca="1">IFERROR(IF(LEN(Attività_cardine[[#This Row],[Numero di giorni]])=0,"",IF(AND(M$5=$C13,$D13=1),Indicatore_Attività_Cardine,"")),"")</f>
        <v/>
      </c>
      <c r="N13" s="20" t="str">
        <f ca="1">IFERROR(IF(LEN(Attività_cardine[[#This Row],[Numero di giorni]])=0,"",IF(AND(N$5=$C13,$D13=1),Indicatore_Attività_Cardine,"")),"")</f>
        <v/>
      </c>
      <c r="O13" s="20" t="str">
        <f ca="1">IFERROR(IF(LEN(Attività_cardine[[#This Row],[Numero di giorni]])=0,"",IF(AND(O$5=$C13,$D13=1),Indicatore_Attività_Cardine,"")),"")</f>
        <v/>
      </c>
      <c r="P13" s="20" t="str">
        <f ca="1">IFERROR(IF(LEN(Attività_cardine[[#This Row],[Numero di giorni]])=0,"",IF(AND(P$5=$C13,$D13=1),Indicatore_Attività_Cardine,"")),"")</f>
        <v/>
      </c>
      <c r="Q13" s="20" t="str">
        <f ca="1">IFERROR(IF(LEN(Attività_cardine[[#This Row],[Numero di giorni]])=0,"",IF(AND(Q$5=$C13,$D13=1),Indicatore_Attività_Cardine,"")),"")</f>
        <v/>
      </c>
      <c r="R13" s="20" t="str">
        <f ca="1">IFERROR(IF(LEN(Attività_cardine[[#This Row],[Numero di giorni]])=0,"",IF(AND(R$5=$C13,$D13=1),Indicatore_Attività_Cardine,"")),"")</f>
        <v/>
      </c>
      <c r="S13" s="20" t="str">
        <f ca="1">IFERROR(IF(LEN(Attività_cardine[[#This Row],[Numero di giorni]])=0,"",IF(AND(S$5=$C13,$D13=1),Indicatore_Attività_Cardine,"")),"")</f>
        <v/>
      </c>
      <c r="T13" s="20" t="str">
        <f ca="1">IFERROR(IF(LEN(Attività_cardine[[#This Row],[Numero di giorni]])=0,"",IF(AND(T$5=$C13,$D13=1),Indicatore_Attività_Cardine,"")),"")</f>
        <v/>
      </c>
      <c r="U13" s="20" t="str">
        <f ca="1">IFERROR(IF(LEN(Attività_cardine[[#This Row],[Numero di giorni]])=0,"",IF(AND(U$5=$C13,$D13=1),Indicatore_Attività_Cardine,"")),"")</f>
        <v/>
      </c>
      <c r="V13" s="20" t="str">
        <f ca="1">IFERROR(IF(LEN(Attività_cardine[[#This Row],[Numero di giorni]])=0,"",IF(AND(V$5=$C13,$D13=1),Indicatore_Attività_Cardine,"")),"")</f>
        <v/>
      </c>
      <c r="W13" s="20" t="str">
        <f ca="1">IFERROR(IF(LEN(Attività_cardine[[#This Row],[Numero di giorni]])=0,"",IF(AND(W$5=$C13,$D13=1),Indicatore_Attività_Cardine,"")),"")</f>
        <v/>
      </c>
      <c r="X13" s="20" t="str">
        <f ca="1">IFERROR(IF(LEN(Attività_cardine[[#This Row],[Numero di giorni]])=0,"",IF(AND(X$5=$C13,$D13=1),Indicatore_Attività_Cardine,"")),"")</f>
        <v/>
      </c>
      <c r="Y13" s="20" t="str">
        <f ca="1">IFERROR(IF(LEN(Attività_cardine[[#This Row],[Numero di giorni]])=0,"",IF(AND(Y$5=$C13,$D13=1),Indicatore_Attività_Cardine,"")),"")</f>
        <v/>
      </c>
      <c r="Z13" s="20" t="str">
        <f ca="1">IFERROR(IF(LEN(Attività_cardine[[#This Row],[Numero di giorni]])=0,"",IF(AND(Z$5=$C13,$D13=1),Indicatore_Attività_Cardine,"")),"")</f>
        <v/>
      </c>
      <c r="AA13" s="20" t="str">
        <f ca="1">IFERROR(IF(LEN(Attività_cardine[[#This Row],[Numero di giorni]])=0,"",IF(AND(AA$5=$C13,$D13=1),Indicatore_Attività_Cardine,"")),"")</f>
        <v/>
      </c>
      <c r="AB13" s="20" t="str">
        <f ca="1">IFERROR(IF(LEN(Attività_cardine[[#This Row],[Numero di giorni]])=0,"",IF(AND(AB$5=$C13,$D13=1),Indicatore_Attività_Cardine,"")),"")</f>
        <v/>
      </c>
      <c r="AC13" s="20" t="str">
        <f ca="1">IFERROR(IF(LEN(Attività_cardine[[#This Row],[Numero di giorni]])=0,"",IF(AND(AC$5=$C13,$D13=1),Indicatore_Attività_Cardine,"")),"")</f>
        <v/>
      </c>
      <c r="AD13" s="20" t="str">
        <f ca="1">IFERROR(IF(LEN(Attività_cardine[[#This Row],[Numero di giorni]])=0,"",IF(AND(AD$5=$C13,$D13=1),Indicatore_Attività_Cardine,"")),"")</f>
        <v/>
      </c>
      <c r="AE13" s="20" t="str">
        <f ca="1">IFERROR(IF(LEN(Attività_cardine[[#This Row],[Numero di giorni]])=0,"",IF(AND(AE$5=$C13,$D13=1),Indicatore_Attività_Cardine,"")),"")</f>
        <v/>
      </c>
      <c r="AF13" s="20" t="str">
        <f ca="1">IFERROR(IF(LEN(Attività_cardine[[#This Row],[Numero di giorni]])=0,"",IF(AND(AF$5=$C13,$D13=1),Indicatore_Attività_Cardine,"")),"")</f>
        <v/>
      </c>
      <c r="AG13" s="20" t="str">
        <f ca="1">IFERROR(IF(LEN(Attività_cardine[[#This Row],[Numero di giorni]])=0,"",IF(AND(AG$5=$C13,$D13=1),Indicatore_Attività_Cardine,"")),"")</f>
        <v/>
      </c>
      <c r="AH13" s="20" t="str">
        <f ca="1">IFERROR(IF(LEN(Attività_cardine[[#This Row],[Numero di giorni]])=0,"",IF(AND(AH$5=$C13,$D13=1),Indicatore_Attività_Cardine,"")),"")</f>
        <v/>
      </c>
      <c r="AI13" s="20" t="str">
        <f ca="1">IFERROR(IF(LEN(Attività_cardine[[#This Row],[Numero di giorni]])=0,"",IF(AND(AI$5=$C13,$D13=1),Indicatore_Attività_Cardine,"")),"")</f>
        <v/>
      </c>
      <c r="AJ13" s="20" t="str">
        <f ca="1">IFERROR(IF(LEN(Attività_cardine[[#This Row],[Numero di giorni]])=0,"",IF(AND(AJ$5=$C13,$D13=1),Indicatore_Attività_Cardine,"")),"")</f>
        <v/>
      </c>
      <c r="AK13" s="20" t="str">
        <f ca="1">IFERROR(IF(LEN(Attività_cardine[[#This Row],[Numero di giorni]])=0,"",IF(AND(AK$5=$C13,$D13=1),Indicatore_Attività_Cardine,"")),"")</f>
        <v/>
      </c>
      <c r="AL13" s="20" t="str">
        <f ca="1">IFERROR(IF(LEN(Attività_cardine[[#This Row],[Numero di giorni]])=0,"",IF(AND(AL$5=$C13,$D13=1),Indicatore_Attività_Cardine,"")),"")</f>
        <v/>
      </c>
      <c r="AM13" s="20" t="str">
        <f ca="1">IFERROR(IF(LEN(Attività_cardine[[#This Row],[Numero di giorni]])=0,"",IF(AND(AM$5=$C13,$D13=1),Indicatore_Attività_Cardine,"")),"")</f>
        <v/>
      </c>
      <c r="AN13" s="20" t="str">
        <f ca="1">IFERROR(IF(LEN(Attività_cardine[[#This Row],[Numero di giorni]])=0,"",IF(AND(AN$5=$C13,$D13=1),Indicatore_Attività_Cardine,"")),"")</f>
        <v/>
      </c>
      <c r="AO13" s="20" t="str">
        <f ca="1">IFERROR(IF(LEN(Attività_cardine[[#This Row],[Numero di giorni]])=0,"",IF(AND(AO$5=$C13,$D13=1),Indicatore_Attività_Cardine,"")),"")</f>
        <v/>
      </c>
      <c r="AP13" s="20" t="str">
        <f ca="1">IFERROR(IF(LEN(Attività_cardine[[#This Row],[Numero di giorni]])=0,"",IF(AND(AP$5=$C13,$D13=1),Indicatore_Attività_Cardine,"")),"")</f>
        <v/>
      </c>
      <c r="AQ13" s="20" t="str">
        <f ca="1">IFERROR(IF(LEN(Attività_cardine[[#This Row],[Numero di giorni]])=0,"",IF(AND(AQ$5=$C13,$D13=1),Indicatore_Attività_Cardine,"")),"")</f>
        <v/>
      </c>
      <c r="AR13" s="20" t="str">
        <f ca="1">IFERROR(IF(LEN(Attività_cardine[[#This Row],[Numero di giorni]])=0,"",IF(AND(AR$5=$C13,$D13=1),Indicatore_Attività_Cardine,"")),"")</f>
        <v/>
      </c>
      <c r="AS13" s="20" t="str">
        <f ca="1">IFERROR(IF(LEN(Attività_cardine[[#This Row],[Numero di giorni]])=0,"",IF(AND(AS$5=$C13,$D13=1),Indicatore_Attività_Cardine,"")),"")</f>
        <v/>
      </c>
      <c r="AT13" s="20" t="str">
        <f ca="1">IFERROR(IF(LEN(Attività_cardine[[#This Row],[Numero di giorni]])=0,"",IF(AND(AT$5=$C13,$D13=1),Indicatore_Attività_Cardine,"")),"")</f>
        <v/>
      </c>
      <c r="AU13" s="20" t="str">
        <f ca="1">IFERROR(IF(LEN(Attività_cardine[[#This Row],[Numero di giorni]])=0,"",IF(AND(AU$5=$C13,$D13=1),Indicatore_Attività_Cardine,"")),"")</f>
        <v/>
      </c>
      <c r="AV13" s="20" t="str">
        <f ca="1">IFERROR(IF(LEN(Attività_cardine[[#This Row],[Numero di giorni]])=0,"",IF(AND(AV$5=$C13,$D13=1),Indicatore_Attività_Cardine,"")),"")</f>
        <v/>
      </c>
      <c r="AW13" s="20" t="str">
        <f ca="1">IFERROR(IF(LEN(Attività_cardine[[#This Row],[Numero di giorni]])=0,"",IF(AND(AW$5=$C13,$D13=1),Indicatore_Attività_Cardine,"")),"")</f>
        <v/>
      </c>
      <c r="AX13" s="20" t="str">
        <f ca="1">IFERROR(IF(LEN(Attività_cardine[[#This Row],[Numero di giorni]])=0,"",IF(AND(AX$5=$C13,$D13=1),Indicatore_Attività_Cardine,"")),"")</f>
        <v/>
      </c>
      <c r="AY13" s="20" t="str">
        <f ca="1">IFERROR(IF(LEN(Attività_cardine[[#This Row],[Numero di giorni]])=0,"",IF(AND(AY$5=$C13,$D13=1),Indicatore_Attività_Cardine,"")),"")</f>
        <v/>
      </c>
      <c r="AZ13" s="20" t="str">
        <f ca="1">IFERROR(IF(LEN(Attività_cardine[[#This Row],[Numero di giorni]])=0,"",IF(AND(AZ$5=$C13,$D13=1),Indicatore_Attività_Cardine,"")),"")</f>
        <v/>
      </c>
      <c r="BA13" s="20" t="str">
        <f ca="1">IFERROR(IF(LEN(Attività_cardine[[#This Row],[Numero di giorni]])=0,"",IF(AND(BA$5=$C13,$D13=1),Indicatore_Attività_Cardine,"")),"")</f>
        <v/>
      </c>
      <c r="BB13" s="20" t="str">
        <f ca="1">IFERROR(IF(LEN(Attività_cardine[[#This Row],[Numero di giorni]])=0,"",IF(AND(BB$5=$C13,$D13=1),Indicatore_Attività_Cardine,"")),"")</f>
        <v/>
      </c>
      <c r="BC13" s="20" t="str">
        <f ca="1">IFERROR(IF(LEN(Attività_cardine[[#This Row],[Numero di giorni]])=0,"",IF(AND(BC$5=$C13,$D13=1),Indicatore_Attività_Cardine,"")),"")</f>
        <v/>
      </c>
      <c r="BD13" s="20" t="str">
        <f ca="1">IFERROR(IF(LEN(Attività_cardine[[#This Row],[Numero di giorni]])=0,"",IF(AND(BD$5=$C13,$D13=1),Indicatore_Attività_Cardine,"")),"")</f>
        <v/>
      </c>
      <c r="BE13" s="20" t="str">
        <f ca="1">IFERROR(IF(LEN(Attività_cardine[[#This Row],[Numero di giorni]])=0,"",IF(AND(BE$5=$C13,$D13=1),Indicatore_Attività_Cardine,"")),"")</f>
        <v/>
      </c>
      <c r="BF13" s="20" t="str">
        <f ca="1">IFERROR(IF(LEN(Attività_cardine[[#This Row],[Numero di giorni]])=0,"",IF(AND(BF$5=$C13,$D13=1),Indicatore_Attività_Cardine,"")),"")</f>
        <v/>
      </c>
      <c r="BG13" s="20" t="str">
        <f ca="1">IFERROR(IF(LEN(Attività_cardine[[#This Row],[Numero di giorni]])=0,"",IF(AND(BG$5=$C13,$D13=1),Indicatore_Attività_Cardine,"")),"")</f>
        <v/>
      </c>
      <c r="BH13" s="20" t="str">
        <f ca="1">IFERROR(IF(LEN(Attività_cardine[[#This Row],[Numero di giorni]])=0,"",IF(AND(BH$5=$C13,$D13=1),Indicatore_Attività_Cardine,"")),"")</f>
        <v/>
      </c>
      <c r="BI13" s="20" t="str">
        <f ca="1">IFERROR(IF(LEN(Attività_cardine[[#This Row],[Numero di giorni]])=0,"",IF(AND(BI$5=$C13,$D13=1),Indicatore_Attività_Cardine,"")),"")</f>
        <v/>
      </c>
    </row>
    <row r="14" spans="1:61" s="1" customFormat="1" ht="30" customHeight="1" x14ac:dyDescent="0.25">
      <c r="A14" s="5"/>
      <c r="B14" s="22" t="s">
        <v>10</v>
      </c>
      <c r="C14" s="17">
        <f ca="1">TODAY()+7</f>
        <v>44280</v>
      </c>
      <c r="D14" s="18">
        <v>9</v>
      </c>
      <c r="E14" s="13"/>
      <c r="F14" s="20" t="str">
        <f ca="1">IFERROR(IF(LEN(Attività_cardine[[#This Row],[Numero di giorni]])=0,"",IF(AND(F$5=$C14,$D14=1),Indicatore_Attività_Cardine,"")),"")</f>
        <v/>
      </c>
      <c r="G14" s="20" t="str">
        <f ca="1">IFERROR(IF(LEN(Attività_cardine[[#This Row],[Numero di giorni]])=0,"",IF(AND(G$5=$C14,$D14=1),Indicatore_Attività_Cardine,"")),"")</f>
        <v/>
      </c>
      <c r="H14" s="20" t="str">
        <f ca="1">IFERROR(IF(LEN(Attività_cardine[[#This Row],[Numero di giorni]])=0,"",IF(AND(H$5=$C14,$D14=1),Indicatore_Attività_Cardine,"")),"")</f>
        <v/>
      </c>
      <c r="I14" s="20" t="str">
        <f ca="1">IFERROR(IF(LEN(Attività_cardine[[#This Row],[Numero di giorni]])=0,"",IF(AND(I$5=$C14,$D14=1),Indicatore_Attività_Cardine,"")),"")</f>
        <v/>
      </c>
      <c r="J14" s="20" t="str">
        <f ca="1">IFERROR(IF(LEN(Attività_cardine[[#This Row],[Numero di giorni]])=0,"",IF(AND(J$5=$C14,$D14=1),Indicatore_Attività_Cardine,"")),"")</f>
        <v/>
      </c>
      <c r="K14" s="20" t="str">
        <f ca="1">IFERROR(IF(LEN(Attività_cardine[[#This Row],[Numero di giorni]])=0,"",IF(AND(K$5=$C14,$D14=1),Indicatore_Attività_Cardine,"")),"")</f>
        <v/>
      </c>
      <c r="L14" s="20" t="str">
        <f ca="1">IFERROR(IF(LEN(Attività_cardine[[#This Row],[Numero di giorni]])=0,"",IF(AND(L$5=$C14,$D14=1),Indicatore_Attività_Cardine,"")),"")</f>
        <v/>
      </c>
      <c r="M14" s="20" t="str">
        <f ca="1">IFERROR(IF(LEN(Attività_cardine[[#This Row],[Numero di giorni]])=0,"",IF(AND(M$5=$C14,$D14=1),Indicatore_Attività_Cardine,"")),"")</f>
        <v/>
      </c>
      <c r="N14" s="20" t="str">
        <f ca="1">IFERROR(IF(LEN(Attività_cardine[[#This Row],[Numero di giorni]])=0,"",IF(AND(N$5=$C14,$D14=1),Indicatore_Attività_Cardine,"")),"")</f>
        <v/>
      </c>
      <c r="O14" s="20" t="str">
        <f ca="1">IFERROR(IF(LEN(Attività_cardine[[#This Row],[Numero di giorni]])=0,"",IF(AND(O$5=$C14,$D14=1),Indicatore_Attività_Cardine,"")),"")</f>
        <v/>
      </c>
      <c r="P14" s="20" t="str">
        <f ca="1">IFERROR(IF(LEN(Attività_cardine[[#This Row],[Numero di giorni]])=0,"",IF(AND(P$5=$C14,$D14=1),Indicatore_Attività_Cardine,"")),"")</f>
        <v/>
      </c>
      <c r="Q14" s="20" t="str">
        <f ca="1">IFERROR(IF(LEN(Attività_cardine[[#This Row],[Numero di giorni]])=0,"",IF(AND(Q$5=$C14,$D14=1),Indicatore_Attività_Cardine,"")),"")</f>
        <v/>
      </c>
      <c r="R14" s="20" t="str">
        <f ca="1">IFERROR(IF(LEN(Attività_cardine[[#This Row],[Numero di giorni]])=0,"",IF(AND(R$5=$C14,$D14=1),Indicatore_Attività_Cardine,"")),"")</f>
        <v/>
      </c>
      <c r="S14" s="20" t="str">
        <f ca="1">IFERROR(IF(LEN(Attività_cardine[[#This Row],[Numero di giorni]])=0,"",IF(AND(S$5=$C14,$D14=1),Indicatore_Attività_Cardine,"")),"")</f>
        <v/>
      </c>
      <c r="T14" s="20" t="str">
        <f ca="1">IFERROR(IF(LEN(Attività_cardine[[#This Row],[Numero di giorni]])=0,"",IF(AND(T$5=$C14,$D14=1),Indicatore_Attività_Cardine,"")),"")</f>
        <v/>
      </c>
      <c r="U14" s="20" t="str">
        <f ca="1">IFERROR(IF(LEN(Attività_cardine[[#This Row],[Numero di giorni]])=0,"",IF(AND(U$5=$C14,$D14=1),Indicatore_Attività_Cardine,"")),"")</f>
        <v/>
      </c>
      <c r="V14" s="20" t="str">
        <f ca="1">IFERROR(IF(LEN(Attività_cardine[[#This Row],[Numero di giorni]])=0,"",IF(AND(V$5=$C14,$D14=1),Indicatore_Attività_Cardine,"")),"")</f>
        <v/>
      </c>
      <c r="W14" s="20" t="str">
        <f ca="1">IFERROR(IF(LEN(Attività_cardine[[#This Row],[Numero di giorni]])=0,"",IF(AND(W$5=$C14,$D14=1),Indicatore_Attività_Cardine,"")),"")</f>
        <v/>
      </c>
      <c r="X14" s="20" t="str">
        <f ca="1">IFERROR(IF(LEN(Attività_cardine[[#This Row],[Numero di giorni]])=0,"",IF(AND(X$5=$C14,$D14=1),Indicatore_Attività_Cardine,"")),"")</f>
        <v/>
      </c>
      <c r="Y14" s="20" t="str">
        <f ca="1">IFERROR(IF(LEN(Attività_cardine[[#This Row],[Numero di giorni]])=0,"",IF(AND(Y$5=$C14,$D14=1),Indicatore_Attività_Cardine,"")),"")</f>
        <v/>
      </c>
      <c r="Z14" s="20" t="str">
        <f ca="1">IFERROR(IF(LEN(Attività_cardine[[#This Row],[Numero di giorni]])=0,"",IF(AND(Z$5=$C14,$D14=1),Indicatore_Attività_Cardine,"")),"")</f>
        <v/>
      </c>
      <c r="AA14" s="20" t="str">
        <f ca="1">IFERROR(IF(LEN(Attività_cardine[[#This Row],[Numero di giorni]])=0,"",IF(AND(AA$5=$C14,$D14=1),Indicatore_Attività_Cardine,"")),"")</f>
        <v/>
      </c>
      <c r="AB14" s="20" t="str">
        <f ca="1">IFERROR(IF(LEN(Attività_cardine[[#This Row],[Numero di giorni]])=0,"",IF(AND(AB$5=$C14,$D14=1),Indicatore_Attività_Cardine,"")),"")</f>
        <v/>
      </c>
      <c r="AC14" s="20" t="str">
        <f ca="1">IFERROR(IF(LEN(Attività_cardine[[#This Row],[Numero di giorni]])=0,"",IF(AND(AC$5=$C14,$D14=1),Indicatore_Attività_Cardine,"")),"")</f>
        <v/>
      </c>
      <c r="AD14" s="20" t="str">
        <f ca="1">IFERROR(IF(LEN(Attività_cardine[[#This Row],[Numero di giorni]])=0,"",IF(AND(AD$5=$C14,$D14=1),Indicatore_Attività_Cardine,"")),"")</f>
        <v/>
      </c>
      <c r="AE14" s="20" t="str">
        <f ca="1">IFERROR(IF(LEN(Attività_cardine[[#This Row],[Numero di giorni]])=0,"",IF(AND(AE$5=$C14,$D14=1),Indicatore_Attività_Cardine,"")),"")</f>
        <v/>
      </c>
      <c r="AF14" s="20" t="str">
        <f ca="1">IFERROR(IF(LEN(Attività_cardine[[#This Row],[Numero di giorni]])=0,"",IF(AND(AF$5=$C14,$D14=1),Indicatore_Attività_Cardine,"")),"")</f>
        <v/>
      </c>
      <c r="AG14" s="20" t="str">
        <f ca="1">IFERROR(IF(LEN(Attività_cardine[[#This Row],[Numero di giorni]])=0,"",IF(AND(AG$5=$C14,$D14=1),Indicatore_Attività_Cardine,"")),"")</f>
        <v/>
      </c>
      <c r="AH14" s="20" t="str">
        <f ca="1">IFERROR(IF(LEN(Attività_cardine[[#This Row],[Numero di giorni]])=0,"",IF(AND(AH$5=$C14,$D14=1),Indicatore_Attività_Cardine,"")),"")</f>
        <v/>
      </c>
      <c r="AI14" s="20" t="str">
        <f ca="1">IFERROR(IF(LEN(Attività_cardine[[#This Row],[Numero di giorni]])=0,"",IF(AND(AI$5=$C14,$D14=1),Indicatore_Attività_Cardine,"")),"")</f>
        <v/>
      </c>
      <c r="AJ14" s="20" t="str">
        <f ca="1">IFERROR(IF(LEN(Attività_cardine[[#This Row],[Numero di giorni]])=0,"",IF(AND(AJ$5=$C14,$D14=1),Indicatore_Attività_Cardine,"")),"")</f>
        <v/>
      </c>
      <c r="AK14" s="20" t="str">
        <f ca="1">IFERROR(IF(LEN(Attività_cardine[[#This Row],[Numero di giorni]])=0,"",IF(AND(AK$5=$C14,$D14=1),Indicatore_Attività_Cardine,"")),"")</f>
        <v/>
      </c>
      <c r="AL14" s="20" t="str">
        <f ca="1">IFERROR(IF(LEN(Attività_cardine[[#This Row],[Numero di giorni]])=0,"",IF(AND(AL$5=$C14,$D14=1),Indicatore_Attività_Cardine,"")),"")</f>
        <v/>
      </c>
      <c r="AM14" s="20" t="str">
        <f ca="1">IFERROR(IF(LEN(Attività_cardine[[#This Row],[Numero di giorni]])=0,"",IF(AND(AM$5=$C14,$D14=1),Indicatore_Attività_Cardine,"")),"")</f>
        <v/>
      </c>
      <c r="AN14" s="20" t="str">
        <f ca="1">IFERROR(IF(LEN(Attività_cardine[[#This Row],[Numero di giorni]])=0,"",IF(AND(AN$5=$C14,$D14=1),Indicatore_Attività_Cardine,"")),"")</f>
        <v/>
      </c>
      <c r="AO14" s="20" t="str">
        <f ca="1">IFERROR(IF(LEN(Attività_cardine[[#This Row],[Numero di giorni]])=0,"",IF(AND(AO$5=$C14,$D14=1),Indicatore_Attività_Cardine,"")),"")</f>
        <v/>
      </c>
      <c r="AP14" s="20" t="str">
        <f ca="1">IFERROR(IF(LEN(Attività_cardine[[#This Row],[Numero di giorni]])=0,"",IF(AND(AP$5=$C14,$D14=1),Indicatore_Attività_Cardine,"")),"")</f>
        <v/>
      </c>
      <c r="AQ14" s="20" t="str">
        <f ca="1">IFERROR(IF(LEN(Attività_cardine[[#This Row],[Numero di giorni]])=0,"",IF(AND(AQ$5=$C14,$D14=1),Indicatore_Attività_Cardine,"")),"")</f>
        <v/>
      </c>
      <c r="AR14" s="20" t="str">
        <f ca="1">IFERROR(IF(LEN(Attività_cardine[[#This Row],[Numero di giorni]])=0,"",IF(AND(AR$5=$C14,$D14=1),Indicatore_Attività_Cardine,"")),"")</f>
        <v/>
      </c>
      <c r="AS14" s="20" t="str">
        <f ca="1">IFERROR(IF(LEN(Attività_cardine[[#This Row],[Numero di giorni]])=0,"",IF(AND(AS$5=$C14,$D14=1),Indicatore_Attività_Cardine,"")),"")</f>
        <v/>
      </c>
      <c r="AT14" s="20" t="str">
        <f ca="1">IFERROR(IF(LEN(Attività_cardine[[#This Row],[Numero di giorni]])=0,"",IF(AND(AT$5=$C14,$D14=1),Indicatore_Attività_Cardine,"")),"")</f>
        <v/>
      </c>
      <c r="AU14" s="20" t="str">
        <f ca="1">IFERROR(IF(LEN(Attività_cardine[[#This Row],[Numero di giorni]])=0,"",IF(AND(AU$5=$C14,$D14=1),Indicatore_Attività_Cardine,"")),"")</f>
        <v/>
      </c>
      <c r="AV14" s="20" t="str">
        <f ca="1">IFERROR(IF(LEN(Attività_cardine[[#This Row],[Numero di giorni]])=0,"",IF(AND(AV$5=$C14,$D14=1),Indicatore_Attività_Cardine,"")),"")</f>
        <v/>
      </c>
      <c r="AW14" s="20" t="str">
        <f ca="1">IFERROR(IF(LEN(Attività_cardine[[#This Row],[Numero di giorni]])=0,"",IF(AND(AW$5=$C14,$D14=1),Indicatore_Attività_Cardine,"")),"")</f>
        <v/>
      </c>
      <c r="AX14" s="20" t="str">
        <f ca="1">IFERROR(IF(LEN(Attività_cardine[[#This Row],[Numero di giorni]])=0,"",IF(AND(AX$5=$C14,$D14=1),Indicatore_Attività_Cardine,"")),"")</f>
        <v/>
      </c>
      <c r="AY14" s="20" t="str">
        <f ca="1">IFERROR(IF(LEN(Attività_cardine[[#This Row],[Numero di giorni]])=0,"",IF(AND(AY$5=$C14,$D14=1),Indicatore_Attività_Cardine,"")),"")</f>
        <v/>
      </c>
      <c r="AZ14" s="20" t="str">
        <f ca="1">IFERROR(IF(LEN(Attività_cardine[[#This Row],[Numero di giorni]])=0,"",IF(AND(AZ$5=$C14,$D14=1),Indicatore_Attività_Cardine,"")),"")</f>
        <v/>
      </c>
      <c r="BA14" s="20" t="str">
        <f ca="1">IFERROR(IF(LEN(Attività_cardine[[#This Row],[Numero di giorni]])=0,"",IF(AND(BA$5=$C14,$D14=1),Indicatore_Attività_Cardine,"")),"")</f>
        <v/>
      </c>
      <c r="BB14" s="20" t="str">
        <f ca="1">IFERROR(IF(LEN(Attività_cardine[[#This Row],[Numero di giorni]])=0,"",IF(AND(BB$5=$C14,$D14=1),Indicatore_Attività_Cardine,"")),"")</f>
        <v/>
      </c>
      <c r="BC14" s="20" t="str">
        <f ca="1">IFERROR(IF(LEN(Attività_cardine[[#This Row],[Numero di giorni]])=0,"",IF(AND(BC$5=$C14,$D14=1),Indicatore_Attività_Cardine,"")),"")</f>
        <v/>
      </c>
      <c r="BD14" s="20" t="str">
        <f ca="1">IFERROR(IF(LEN(Attività_cardine[[#This Row],[Numero di giorni]])=0,"",IF(AND(BD$5=$C14,$D14=1),Indicatore_Attività_Cardine,"")),"")</f>
        <v/>
      </c>
      <c r="BE14" s="20" t="str">
        <f ca="1">IFERROR(IF(LEN(Attività_cardine[[#This Row],[Numero di giorni]])=0,"",IF(AND(BE$5=$C14,$D14=1),Indicatore_Attività_Cardine,"")),"")</f>
        <v/>
      </c>
      <c r="BF14" s="20" t="str">
        <f ca="1">IFERROR(IF(LEN(Attività_cardine[[#This Row],[Numero di giorni]])=0,"",IF(AND(BF$5=$C14,$D14=1),Indicatore_Attività_Cardine,"")),"")</f>
        <v/>
      </c>
      <c r="BG14" s="20" t="str">
        <f ca="1">IFERROR(IF(LEN(Attività_cardine[[#This Row],[Numero di giorni]])=0,"",IF(AND(BG$5=$C14,$D14=1),Indicatore_Attività_Cardine,"")),"")</f>
        <v/>
      </c>
      <c r="BH14" s="20" t="str">
        <f ca="1">IFERROR(IF(LEN(Attività_cardine[[#This Row],[Numero di giorni]])=0,"",IF(AND(BH$5=$C14,$D14=1),Indicatore_Attività_Cardine,"")),"")</f>
        <v/>
      </c>
      <c r="BI14" s="20" t="str">
        <f ca="1">IFERROR(IF(LEN(Attività_cardine[[#This Row],[Numero di giorni]])=0,"",IF(AND(BI$5=$C14,$D14=1),Indicatore_Attività_Cardine,"")),"")</f>
        <v/>
      </c>
    </row>
    <row r="15" spans="1:61" s="1" customFormat="1" ht="30" customHeight="1" x14ac:dyDescent="0.25">
      <c r="A15" s="5"/>
      <c r="B15" s="22" t="s">
        <v>11</v>
      </c>
      <c r="C15" s="17">
        <f ca="1">TODAY()+15</f>
        <v>44288</v>
      </c>
      <c r="D15" s="18">
        <v>11</v>
      </c>
      <c r="E15" s="13"/>
      <c r="F15" s="20" t="str">
        <f ca="1">IFERROR(IF(LEN(Attività_cardine[[#This Row],[Numero di giorni]])=0,"",IF(AND(F$5=$C15,$D15=1),Indicatore_Attività_Cardine,"")),"")</f>
        <v/>
      </c>
      <c r="G15" s="20" t="str">
        <f ca="1">IFERROR(IF(LEN(Attività_cardine[[#This Row],[Numero di giorni]])=0,"",IF(AND(G$5=$C15,$D15=1),Indicatore_Attività_Cardine,"")),"")</f>
        <v/>
      </c>
      <c r="H15" s="20" t="str">
        <f ca="1">IFERROR(IF(LEN(Attività_cardine[[#This Row],[Numero di giorni]])=0,"",IF(AND(H$5=$C15,$D15=1),Indicatore_Attività_Cardine,"")),"")</f>
        <v/>
      </c>
      <c r="I15" s="20" t="str">
        <f ca="1">IFERROR(IF(LEN(Attività_cardine[[#This Row],[Numero di giorni]])=0,"",IF(AND(I$5=$C15,$D15=1),Indicatore_Attività_Cardine,"")),"")</f>
        <v/>
      </c>
      <c r="J15" s="20" t="str">
        <f ca="1">IFERROR(IF(LEN(Attività_cardine[[#This Row],[Numero di giorni]])=0,"",IF(AND(J$5=$C15,$D15=1),Indicatore_Attività_Cardine,"")),"")</f>
        <v/>
      </c>
      <c r="K15" s="20" t="str">
        <f ca="1">IFERROR(IF(LEN(Attività_cardine[[#This Row],[Numero di giorni]])=0,"",IF(AND(K$5=$C15,$D15=1),Indicatore_Attività_Cardine,"")),"")</f>
        <v/>
      </c>
      <c r="L15" s="20" t="str">
        <f ca="1">IFERROR(IF(LEN(Attività_cardine[[#This Row],[Numero di giorni]])=0,"",IF(AND(L$5=$C15,$D15=1),Indicatore_Attività_Cardine,"")),"")</f>
        <v/>
      </c>
      <c r="M15" s="20" t="str">
        <f ca="1">IFERROR(IF(LEN(Attività_cardine[[#This Row],[Numero di giorni]])=0,"",IF(AND(M$5=$C15,$D15=1),Indicatore_Attività_Cardine,"")),"")</f>
        <v/>
      </c>
      <c r="N15" s="20" t="str">
        <f ca="1">IFERROR(IF(LEN(Attività_cardine[[#This Row],[Numero di giorni]])=0,"",IF(AND(N$5=$C15,$D15=1),Indicatore_Attività_Cardine,"")),"")</f>
        <v/>
      </c>
      <c r="O15" s="20" t="str">
        <f ca="1">IFERROR(IF(LEN(Attività_cardine[[#This Row],[Numero di giorni]])=0,"",IF(AND(O$5=$C15,$D15=1),Indicatore_Attività_Cardine,"")),"")</f>
        <v/>
      </c>
      <c r="P15" s="20" t="str">
        <f ca="1">IFERROR(IF(LEN(Attività_cardine[[#This Row],[Numero di giorni]])=0,"",IF(AND(P$5=$C15,$D15=1),Indicatore_Attività_Cardine,"")),"")</f>
        <v/>
      </c>
      <c r="Q15" s="20" t="str">
        <f ca="1">IFERROR(IF(LEN(Attività_cardine[[#This Row],[Numero di giorni]])=0,"",IF(AND(Q$5=$C15,$D15=1),Indicatore_Attività_Cardine,"")),"")</f>
        <v/>
      </c>
      <c r="R15" s="20" t="str">
        <f ca="1">IFERROR(IF(LEN(Attività_cardine[[#This Row],[Numero di giorni]])=0,"",IF(AND(R$5=$C15,$D15=1),Indicatore_Attività_Cardine,"")),"")</f>
        <v/>
      </c>
      <c r="S15" s="20" t="str">
        <f ca="1">IFERROR(IF(LEN(Attività_cardine[[#This Row],[Numero di giorni]])=0,"",IF(AND(S$5=$C15,$D15=1),Indicatore_Attività_Cardine,"")),"")</f>
        <v/>
      </c>
      <c r="T15" s="20" t="str">
        <f ca="1">IFERROR(IF(LEN(Attività_cardine[[#This Row],[Numero di giorni]])=0,"",IF(AND(T$5=$C15,$D15=1),Indicatore_Attività_Cardine,"")),"")</f>
        <v/>
      </c>
      <c r="U15" s="20" t="str">
        <f ca="1">IFERROR(IF(LEN(Attività_cardine[[#This Row],[Numero di giorni]])=0,"",IF(AND(U$5=$C15,$D15=1),Indicatore_Attività_Cardine,"")),"")</f>
        <v/>
      </c>
      <c r="V15" s="20" t="str">
        <f ca="1">IFERROR(IF(LEN(Attività_cardine[[#This Row],[Numero di giorni]])=0,"",IF(AND(V$5=$C15,$D15=1),Indicatore_Attività_Cardine,"")),"")</f>
        <v/>
      </c>
      <c r="W15" s="20" t="str">
        <f ca="1">IFERROR(IF(LEN(Attività_cardine[[#This Row],[Numero di giorni]])=0,"",IF(AND(W$5=$C15,$D15=1),Indicatore_Attività_Cardine,"")),"")</f>
        <v/>
      </c>
      <c r="X15" s="20" t="str">
        <f ca="1">IFERROR(IF(LEN(Attività_cardine[[#This Row],[Numero di giorni]])=0,"",IF(AND(X$5=$C15,$D15=1),Indicatore_Attività_Cardine,"")),"")</f>
        <v/>
      </c>
      <c r="Y15" s="20" t="str">
        <f ca="1">IFERROR(IF(LEN(Attività_cardine[[#This Row],[Numero di giorni]])=0,"",IF(AND(Y$5=$C15,$D15=1),Indicatore_Attività_Cardine,"")),"")</f>
        <v/>
      </c>
      <c r="Z15" s="20" t="str">
        <f ca="1">IFERROR(IF(LEN(Attività_cardine[[#This Row],[Numero di giorni]])=0,"",IF(AND(Z$5=$C15,$D15=1),Indicatore_Attività_Cardine,"")),"")</f>
        <v/>
      </c>
      <c r="AA15" s="20" t="str">
        <f ca="1">IFERROR(IF(LEN(Attività_cardine[[#This Row],[Numero di giorni]])=0,"",IF(AND(AA$5=$C15,$D15=1),Indicatore_Attività_Cardine,"")),"")</f>
        <v/>
      </c>
      <c r="AB15" s="20" t="str">
        <f ca="1">IFERROR(IF(LEN(Attività_cardine[[#This Row],[Numero di giorni]])=0,"",IF(AND(AB$5=$C15,$D15=1),Indicatore_Attività_Cardine,"")),"")</f>
        <v/>
      </c>
      <c r="AC15" s="20" t="str">
        <f ca="1">IFERROR(IF(LEN(Attività_cardine[[#This Row],[Numero di giorni]])=0,"",IF(AND(AC$5=$C15,$D15=1),Indicatore_Attività_Cardine,"")),"")</f>
        <v/>
      </c>
      <c r="AD15" s="20" t="str">
        <f ca="1">IFERROR(IF(LEN(Attività_cardine[[#This Row],[Numero di giorni]])=0,"",IF(AND(AD$5=$C15,$D15=1),Indicatore_Attività_Cardine,"")),"")</f>
        <v/>
      </c>
      <c r="AE15" s="20" t="str">
        <f ca="1">IFERROR(IF(LEN(Attività_cardine[[#This Row],[Numero di giorni]])=0,"",IF(AND(AE$5=$C15,$D15=1),Indicatore_Attività_Cardine,"")),"")</f>
        <v/>
      </c>
      <c r="AF15" s="20" t="str">
        <f ca="1">IFERROR(IF(LEN(Attività_cardine[[#This Row],[Numero di giorni]])=0,"",IF(AND(AF$5=$C15,$D15=1),Indicatore_Attività_Cardine,"")),"")</f>
        <v/>
      </c>
      <c r="AG15" s="20" t="str">
        <f ca="1">IFERROR(IF(LEN(Attività_cardine[[#This Row],[Numero di giorni]])=0,"",IF(AND(AG$5=$C15,$D15=1),Indicatore_Attività_Cardine,"")),"")</f>
        <v/>
      </c>
      <c r="AH15" s="20" t="str">
        <f ca="1">IFERROR(IF(LEN(Attività_cardine[[#This Row],[Numero di giorni]])=0,"",IF(AND(AH$5=$C15,$D15=1),Indicatore_Attività_Cardine,"")),"")</f>
        <v/>
      </c>
      <c r="AI15" s="20" t="str">
        <f ca="1">IFERROR(IF(LEN(Attività_cardine[[#This Row],[Numero di giorni]])=0,"",IF(AND(AI$5=$C15,$D15=1),Indicatore_Attività_Cardine,"")),"")</f>
        <v/>
      </c>
      <c r="AJ15" s="20" t="str">
        <f ca="1">IFERROR(IF(LEN(Attività_cardine[[#This Row],[Numero di giorni]])=0,"",IF(AND(AJ$5=$C15,$D15=1),Indicatore_Attività_Cardine,"")),"")</f>
        <v/>
      </c>
      <c r="AK15" s="20" t="str">
        <f ca="1">IFERROR(IF(LEN(Attività_cardine[[#This Row],[Numero di giorni]])=0,"",IF(AND(AK$5=$C15,$D15=1),Indicatore_Attività_Cardine,"")),"")</f>
        <v/>
      </c>
      <c r="AL15" s="20" t="str">
        <f ca="1">IFERROR(IF(LEN(Attività_cardine[[#This Row],[Numero di giorni]])=0,"",IF(AND(AL$5=$C15,$D15=1),Indicatore_Attività_Cardine,"")),"")</f>
        <v/>
      </c>
      <c r="AM15" s="20" t="str">
        <f ca="1">IFERROR(IF(LEN(Attività_cardine[[#This Row],[Numero di giorni]])=0,"",IF(AND(AM$5=$C15,$D15=1),Indicatore_Attività_Cardine,"")),"")</f>
        <v/>
      </c>
      <c r="AN15" s="20" t="str">
        <f ca="1">IFERROR(IF(LEN(Attività_cardine[[#This Row],[Numero di giorni]])=0,"",IF(AND(AN$5=$C15,$D15=1),Indicatore_Attività_Cardine,"")),"")</f>
        <v/>
      </c>
      <c r="AO15" s="20" t="str">
        <f ca="1">IFERROR(IF(LEN(Attività_cardine[[#This Row],[Numero di giorni]])=0,"",IF(AND(AO$5=$C15,$D15=1),Indicatore_Attività_Cardine,"")),"")</f>
        <v/>
      </c>
      <c r="AP15" s="20" t="str">
        <f ca="1">IFERROR(IF(LEN(Attività_cardine[[#This Row],[Numero di giorni]])=0,"",IF(AND(AP$5=$C15,$D15=1),Indicatore_Attività_Cardine,"")),"")</f>
        <v/>
      </c>
      <c r="AQ15" s="20" t="str">
        <f ca="1">IFERROR(IF(LEN(Attività_cardine[[#This Row],[Numero di giorni]])=0,"",IF(AND(AQ$5=$C15,$D15=1),Indicatore_Attività_Cardine,"")),"")</f>
        <v/>
      </c>
      <c r="AR15" s="20" t="str">
        <f ca="1">IFERROR(IF(LEN(Attività_cardine[[#This Row],[Numero di giorni]])=0,"",IF(AND(AR$5=$C15,$D15=1),Indicatore_Attività_Cardine,"")),"")</f>
        <v/>
      </c>
      <c r="AS15" s="20" t="str">
        <f ca="1">IFERROR(IF(LEN(Attività_cardine[[#This Row],[Numero di giorni]])=0,"",IF(AND(AS$5=$C15,$D15=1),Indicatore_Attività_Cardine,"")),"")</f>
        <v/>
      </c>
      <c r="AT15" s="20" t="str">
        <f ca="1">IFERROR(IF(LEN(Attività_cardine[[#This Row],[Numero di giorni]])=0,"",IF(AND(AT$5=$C15,$D15=1),Indicatore_Attività_Cardine,"")),"")</f>
        <v/>
      </c>
      <c r="AU15" s="20" t="str">
        <f ca="1">IFERROR(IF(LEN(Attività_cardine[[#This Row],[Numero di giorni]])=0,"",IF(AND(AU$5=$C15,$D15=1),Indicatore_Attività_Cardine,"")),"")</f>
        <v/>
      </c>
      <c r="AV15" s="20" t="str">
        <f ca="1">IFERROR(IF(LEN(Attività_cardine[[#This Row],[Numero di giorni]])=0,"",IF(AND(AV$5=$C15,$D15=1),Indicatore_Attività_Cardine,"")),"")</f>
        <v/>
      </c>
      <c r="AW15" s="20" t="str">
        <f ca="1">IFERROR(IF(LEN(Attività_cardine[[#This Row],[Numero di giorni]])=0,"",IF(AND(AW$5=$C15,$D15=1),Indicatore_Attività_Cardine,"")),"")</f>
        <v/>
      </c>
      <c r="AX15" s="20" t="str">
        <f ca="1">IFERROR(IF(LEN(Attività_cardine[[#This Row],[Numero di giorni]])=0,"",IF(AND(AX$5=$C15,$D15=1),Indicatore_Attività_Cardine,"")),"")</f>
        <v/>
      </c>
      <c r="AY15" s="20" t="str">
        <f ca="1">IFERROR(IF(LEN(Attività_cardine[[#This Row],[Numero di giorni]])=0,"",IF(AND(AY$5=$C15,$D15=1),Indicatore_Attività_Cardine,"")),"")</f>
        <v/>
      </c>
      <c r="AZ15" s="20" t="str">
        <f ca="1">IFERROR(IF(LEN(Attività_cardine[[#This Row],[Numero di giorni]])=0,"",IF(AND(AZ$5=$C15,$D15=1),Indicatore_Attività_Cardine,"")),"")</f>
        <v/>
      </c>
      <c r="BA15" s="20" t="str">
        <f ca="1">IFERROR(IF(LEN(Attività_cardine[[#This Row],[Numero di giorni]])=0,"",IF(AND(BA$5=$C15,$D15=1),Indicatore_Attività_Cardine,"")),"")</f>
        <v/>
      </c>
      <c r="BB15" s="20" t="str">
        <f ca="1">IFERROR(IF(LEN(Attività_cardine[[#This Row],[Numero di giorni]])=0,"",IF(AND(BB$5=$C15,$D15=1),Indicatore_Attività_Cardine,"")),"")</f>
        <v/>
      </c>
      <c r="BC15" s="20" t="str">
        <f ca="1">IFERROR(IF(LEN(Attività_cardine[[#This Row],[Numero di giorni]])=0,"",IF(AND(BC$5=$C15,$D15=1),Indicatore_Attività_Cardine,"")),"")</f>
        <v/>
      </c>
      <c r="BD15" s="20" t="str">
        <f ca="1">IFERROR(IF(LEN(Attività_cardine[[#This Row],[Numero di giorni]])=0,"",IF(AND(BD$5=$C15,$D15=1),Indicatore_Attività_Cardine,"")),"")</f>
        <v/>
      </c>
      <c r="BE15" s="20" t="str">
        <f ca="1">IFERROR(IF(LEN(Attività_cardine[[#This Row],[Numero di giorni]])=0,"",IF(AND(BE$5=$C15,$D15=1),Indicatore_Attività_Cardine,"")),"")</f>
        <v/>
      </c>
      <c r="BF15" s="20" t="str">
        <f ca="1">IFERROR(IF(LEN(Attività_cardine[[#This Row],[Numero di giorni]])=0,"",IF(AND(BF$5=$C15,$D15=1),Indicatore_Attività_Cardine,"")),"")</f>
        <v/>
      </c>
      <c r="BG15" s="20" t="str">
        <f ca="1">IFERROR(IF(LEN(Attività_cardine[[#This Row],[Numero di giorni]])=0,"",IF(AND(BG$5=$C15,$D15=1),Indicatore_Attività_Cardine,"")),"")</f>
        <v/>
      </c>
      <c r="BH15" s="20" t="str">
        <f ca="1">IFERROR(IF(LEN(Attività_cardine[[#This Row],[Numero di giorni]])=0,"",IF(AND(BH$5=$C15,$D15=1),Indicatore_Attività_Cardine,"")),"")</f>
        <v/>
      </c>
      <c r="BI15" s="20" t="str">
        <f ca="1">IFERROR(IF(LEN(Attività_cardine[[#This Row],[Numero di giorni]])=0,"",IF(AND(BI$5=$C15,$D15=1),Indicatore_Attività_Cardine,"")),"")</f>
        <v/>
      </c>
    </row>
    <row r="16" spans="1:61" s="1" customFormat="1" ht="30" customHeight="1" x14ac:dyDescent="0.25">
      <c r="A16" s="5"/>
      <c r="B16" s="22" t="s">
        <v>12</v>
      </c>
      <c r="C16" s="17">
        <f ca="1">TODAY()+24</f>
        <v>44297</v>
      </c>
      <c r="D16" s="18">
        <v>1</v>
      </c>
      <c r="E16" s="13"/>
      <c r="F16" s="20" t="str">
        <f ca="1">IFERROR(IF(LEN(Attività_cardine[[#This Row],[Numero di giorni]])=0,"",IF(AND(F$5=$C16,$D16=1),Indicatore_Attività_Cardine,"")),"")</f>
        <v/>
      </c>
      <c r="G16" s="20" t="str">
        <f ca="1">IFERROR(IF(LEN(Attività_cardine[[#This Row],[Numero di giorni]])=0,"",IF(AND(G$5=$C16,$D16=1),Indicatore_Attività_Cardine,"")),"")</f>
        <v/>
      </c>
      <c r="H16" s="20" t="str">
        <f ca="1">IFERROR(IF(LEN(Attività_cardine[[#This Row],[Numero di giorni]])=0,"",IF(AND(H$5=$C16,$D16=1),Indicatore_Attività_Cardine,"")),"")</f>
        <v/>
      </c>
      <c r="I16" s="20" t="str">
        <f ca="1">IFERROR(IF(LEN(Attività_cardine[[#This Row],[Numero di giorni]])=0,"",IF(AND(I$5=$C16,$D16=1),Indicatore_Attività_Cardine,"")),"")</f>
        <v/>
      </c>
      <c r="J16" s="20" t="str">
        <f ca="1">IFERROR(IF(LEN(Attività_cardine[[#This Row],[Numero di giorni]])=0,"",IF(AND(J$5=$C16,$D16=1),Indicatore_Attività_Cardine,"")),"")</f>
        <v/>
      </c>
      <c r="K16" s="20" t="str">
        <f ca="1">IFERROR(IF(LEN(Attività_cardine[[#This Row],[Numero di giorni]])=0,"",IF(AND(K$5=$C16,$D16=1),Indicatore_Attività_Cardine,"")),"")</f>
        <v/>
      </c>
      <c r="L16" s="20" t="str">
        <f ca="1">IFERROR(IF(LEN(Attività_cardine[[#This Row],[Numero di giorni]])=0,"",IF(AND(L$5=$C16,$D16=1),Indicatore_Attività_Cardine,"")),"")</f>
        <v/>
      </c>
      <c r="M16" s="20" t="str">
        <f ca="1">IFERROR(IF(LEN(Attività_cardine[[#This Row],[Numero di giorni]])=0,"",IF(AND(M$5=$C16,$D16=1),Indicatore_Attività_Cardine,"")),"")</f>
        <v/>
      </c>
      <c r="N16" s="20" t="str">
        <f ca="1">IFERROR(IF(LEN(Attività_cardine[[#This Row],[Numero di giorni]])=0,"",IF(AND(N$5=$C16,$D16=1),Indicatore_Attività_Cardine,"")),"")</f>
        <v/>
      </c>
      <c r="O16" s="20" t="str">
        <f ca="1">IFERROR(IF(LEN(Attività_cardine[[#This Row],[Numero di giorni]])=0,"",IF(AND(O$5=$C16,$D16=1),Indicatore_Attività_Cardine,"")),"")</f>
        <v/>
      </c>
      <c r="P16" s="20" t="str">
        <f ca="1">IFERROR(IF(LEN(Attività_cardine[[#This Row],[Numero di giorni]])=0,"",IF(AND(P$5=$C16,$D16=1),Indicatore_Attività_Cardine,"")),"")</f>
        <v/>
      </c>
      <c r="Q16" s="20" t="str">
        <f ca="1">IFERROR(IF(LEN(Attività_cardine[[#This Row],[Numero di giorni]])=0,"",IF(AND(Q$5=$C16,$D16=1),Indicatore_Attività_Cardine,"")),"")</f>
        <v/>
      </c>
      <c r="R16" s="20" t="str">
        <f ca="1">IFERROR(IF(LEN(Attività_cardine[[#This Row],[Numero di giorni]])=0,"",IF(AND(R$5=$C16,$D16=1),Indicatore_Attività_Cardine,"")),"")</f>
        <v/>
      </c>
      <c r="S16" s="20" t="str">
        <f ca="1">IFERROR(IF(LEN(Attività_cardine[[#This Row],[Numero di giorni]])=0,"",IF(AND(S$5=$C16,$D16=1),Indicatore_Attività_Cardine,"")),"")</f>
        <v/>
      </c>
      <c r="T16" s="20" t="str">
        <f ca="1">IFERROR(IF(LEN(Attività_cardine[[#This Row],[Numero di giorni]])=0,"",IF(AND(T$5=$C16,$D16=1),Indicatore_Attività_Cardine,"")),"")</f>
        <v/>
      </c>
      <c r="U16" s="20" t="str">
        <f ca="1">IFERROR(IF(LEN(Attività_cardine[[#This Row],[Numero di giorni]])=0,"",IF(AND(U$5=$C16,$D16=1),Indicatore_Attività_Cardine,"")),"")</f>
        <v/>
      </c>
      <c r="V16" s="20" t="str">
        <f ca="1">IFERROR(IF(LEN(Attività_cardine[[#This Row],[Numero di giorni]])=0,"",IF(AND(V$5=$C16,$D16=1),Indicatore_Attività_Cardine,"")),"")</f>
        <v/>
      </c>
      <c r="W16" s="20" t="str">
        <f ca="1">IFERROR(IF(LEN(Attività_cardine[[#This Row],[Numero di giorni]])=0,"",IF(AND(W$5=$C16,$D16=1),Indicatore_Attività_Cardine,"")),"")</f>
        <v/>
      </c>
      <c r="X16" s="20" t="str">
        <f ca="1">IFERROR(IF(LEN(Attività_cardine[[#This Row],[Numero di giorni]])=0,"",IF(AND(X$5=$C16,$D16=1),Indicatore_Attività_Cardine,"")),"")</f>
        <v/>
      </c>
      <c r="Y16" s="20" t="str">
        <f ca="1">IFERROR(IF(LEN(Attività_cardine[[#This Row],[Numero di giorni]])=0,"",IF(AND(Y$5=$C16,$D16=1),Indicatore_Attività_Cardine,"")),"")</f>
        <v/>
      </c>
      <c r="Z16" s="20" t="str">
        <f ca="1">IFERROR(IF(LEN(Attività_cardine[[#This Row],[Numero di giorni]])=0,"",IF(AND(Z$5=$C16,$D16=1),Indicatore_Attività_Cardine,"")),"")</f>
        <v/>
      </c>
      <c r="AA16" s="20" t="str">
        <f ca="1">IFERROR(IF(LEN(Attività_cardine[[#This Row],[Numero di giorni]])=0,"",IF(AND(AA$5=$C16,$D16=1),Indicatore_Attività_Cardine,"")),"")</f>
        <v/>
      </c>
      <c r="AB16" s="20" t="str">
        <f ca="1">IFERROR(IF(LEN(Attività_cardine[[#This Row],[Numero di giorni]])=0,"",IF(AND(AB$5=$C16,$D16=1),Indicatore_Attività_Cardine,"")),"")</f>
        <v/>
      </c>
      <c r="AC16" s="20" t="str">
        <f ca="1">IFERROR(IF(LEN(Attività_cardine[[#This Row],[Numero di giorni]])=0,"",IF(AND(AC$5=$C16,$D16=1),Indicatore_Attività_Cardine,"")),"")</f>
        <v/>
      </c>
      <c r="AD16" s="20" t="str">
        <f ca="1">IFERROR(IF(LEN(Attività_cardine[[#This Row],[Numero di giorni]])=0,"",IF(AND(AD$5=$C16,$D16=1),Indicatore_Attività_Cardine,"")),"")</f>
        <v/>
      </c>
      <c r="AE16" s="20">
        <f ca="1">IFERROR(IF(LEN(Attività_cardine[[#This Row],[Numero di giorni]])=0,"",IF(AND(AE$5=$C16,$D16=1),Indicatore_Attività_Cardine,"")),"")</f>
        <v>1</v>
      </c>
      <c r="AF16" s="20" t="str">
        <f ca="1">IFERROR(IF(LEN(Attività_cardine[[#This Row],[Numero di giorni]])=0,"",IF(AND(AF$5=$C16,$D16=1),Indicatore_Attività_Cardine,"")),"")</f>
        <v/>
      </c>
      <c r="AG16" s="20" t="str">
        <f ca="1">IFERROR(IF(LEN(Attività_cardine[[#This Row],[Numero di giorni]])=0,"",IF(AND(AG$5=$C16,$D16=1),Indicatore_Attività_Cardine,"")),"")</f>
        <v/>
      </c>
      <c r="AH16" s="20" t="str">
        <f ca="1">IFERROR(IF(LEN(Attività_cardine[[#This Row],[Numero di giorni]])=0,"",IF(AND(AH$5=$C16,$D16=1),Indicatore_Attività_Cardine,"")),"")</f>
        <v/>
      </c>
      <c r="AI16" s="20" t="str">
        <f ca="1">IFERROR(IF(LEN(Attività_cardine[[#This Row],[Numero di giorni]])=0,"",IF(AND(AI$5=$C16,$D16=1),Indicatore_Attività_Cardine,"")),"")</f>
        <v/>
      </c>
      <c r="AJ16" s="20" t="str">
        <f ca="1">IFERROR(IF(LEN(Attività_cardine[[#This Row],[Numero di giorni]])=0,"",IF(AND(AJ$5=$C16,$D16=1),Indicatore_Attività_Cardine,"")),"")</f>
        <v/>
      </c>
      <c r="AK16" s="20" t="str">
        <f ca="1">IFERROR(IF(LEN(Attività_cardine[[#This Row],[Numero di giorni]])=0,"",IF(AND(AK$5=$C16,$D16=1),Indicatore_Attività_Cardine,"")),"")</f>
        <v/>
      </c>
      <c r="AL16" s="20" t="str">
        <f ca="1">IFERROR(IF(LEN(Attività_cardine[[#This Row],[Numero di giorni]])=0,"",IF(AND(AL$5=$C16,$D16=1),Indicatore_Attività_Cardine,"")),"")</f>
        <v/>
      </c>
      <c r="AM16" s="20" t="str">
        <f ca="1">IFERROR(IF(LEN(Attività_cardine[[#This Row],[Numero di giorni]])=0,"",IF(AND(AM$5=$C16,$D16=1),Indicatore_Attività_Cardine,"")),"")</f>
        <v/>
      </c>
      <c r="AN16" s="20" t="str">
        <f ca="1">IFERROR(IF(LEN(Attività_cardine[[#This Row],[Numero di giorni]])=0,"",IF(AND(AN$5=$C16,$D16=1),Indicatore_Attività_Cardine,"")),"")</f>
        <v/>
      </c>
      <c r="AO16" s="20" t="str">
        <f ca="1">IFERROR(IF(LEN(Attività_cardine[[#This Row],[Numero di giorni]])=0,"",IF(AND(AO$5=$C16,$D16=1),Indicatore_Attività_Cardine,"")),"")</f>
        <v/>
      </c>
      <c r="AP16" s="20" t="str">
        <f ca="1">IFERROR(IF(LEN(Attività_cardine[[#This Row],[Numero di giorni]])=0,"",IF(AND(AP$5=$C16,$D16=1),Indicatore_Attività_Cardine,"")),"")</f>
        <v/>
      </c>
      <c r="AQ16" s="20" t="str">
        <f ca="1">IFERROR(IF(LEN(Attività_cardine[[#This Row],[Numero di giorni]])=0,"",IF(AND(AQ$5=$C16,$D16=1),Indicatore_Attività_Cardine,"")),"")</f>
        <v/>
      </c>
      <c r="AR16" s="20" t="str">
        <f ca="1">IFERROR(IF(LEN(Attività_cardine[[#This Row],[Numero di giorni]])=0,"",IF(AND(AR$5=$C16,$D16=1),Indicatore_Attività_Cardine,"")),"")</f>
        <v/>
      </c>
      <c r="AS16" s="20" t="str">
        <f ca="1">IFERROR(IF(LEN(Attività_cardine[[#This Row],[Numero di giorni]])=0,"",IF(AND(AS$5=$C16,$D16=1),Indicatore_Attività_Cardine,"")),"")</f>
        <v/>
      </c>
      <c r="AT16" s="20" t="str">
        <f ca="1">IFERROR(IF(LEN(Attività_cardine[[#This Row],[Numero di giorni]])=0,"",IF(AND(AT$5=$C16,$D16=1),Indicatore_Attività_Cardine,"")),"")</f>
        <v/>
      </c>
      <c r="AU16" s="20" t="str">
        <f ca="1">IFERROR(IF(LEN(Attività_cardine[[#This Row],[Numero di giorni]])=0,"",IF(AND(AU$5=$C16,$D16=1),Indicatore_Attività_Cardine,"")),"")</f>
        <v/>
      </c>
      <c r="AV16" s="20" t="str">
        <f ca="1">IFERROR(IF(LEN(Attività_cardine[[#This Row],[Numero di giorni]])=0,"",IF(AND(AV$5=$C16,$D16=1),Indicatore_Attività_Cardine,"")),"")</f>
        <v/>
      </c>
      <c r="AW16" s="20" t="str">
        <f ca="1">IFERROR(IF(LEN(Attività_cardine[[#This Row],[Numero di giorni]])=0,"",IF(AND(AW$5=$C16,$D16=1),Indicatore_Attività_Cardine,"")),"")</f>
        <v/>
      </c>
      <c r="AX16" s="20" t="str">
        <f ca="1">IFERROR(IF(LEN(Attività_cardine[[#This Row],[Numero di giorni]])=0,"",IF(AND(AX$5=$C16,$D16=1),Indicatore_Attività_Cardine,"")),"")</f>
        <v/>
      </c>
      <c r="AY16" s="20" t="str">
        <f ca="1">IFERROR(IF(LEN(Attività_cardine[[#This Row],[Numero di giorni]])=0,"",IF(AND(AY$5=$C16,$D16=1),Indicatore_Attività_Cardine,"")),"")</f>
        <v/>
      </c>
      <c r="AZ16" s="20" t="str">
        <f ca="1">IFERROR(IF(LEN(Attività_cardine[[#This Row],[Numero di giorni]])=0,"",IF(AND(AZ$5=$C16,$D16=1),Indicatore_Attività_Cardine,"")),"")</f>
        <v/>
      </c>
      <c r="BA16" s="20" t="str">
        <f ca="1">IFERROR(IF(LEN(Attività_cardine[[#This Row],[Numero di giorni]])=0,"",IF(AND(BA$5=$C16,$D16=1),Indicatore_Attività_Cardine,"")),"")</f>
        <v/>
      </c>
      <c r="BB16" s="20" t="str">
        <f ca="1">IFERROR(IF(LEN(Attività_cardine[[#This Row],[Numero di giorni]])=0,"",IF(AND(BB$5=$C16,$D16=1),Indicatore_Attività_Cardine,"")),"")</f>
        <v/>
      </c>
      <c r="BC16" s="20" t="str">
        <f ca="1">IFERROR(IF(LEN(Attività_cardine[[#This Row],[Numero di giorni]])=0,"",IF(AND(BC$5=$C16,$D16=1),Indicatore_Attività_Cardine,"")),"")</f>
        <v/>
      </c>
      <c r="BD16" s="20" t="str">
        <f ca="1">IFERROR(IF(LEN(Attività_cardine[[#This Row],[Numero di giorni]])=0,"",IF(AND(BD$5=$C16,$D16=1),Indicatore_Attività_Cardine,"")),"")</f>
        <v/>
      </c>
      <c r="BE16" s="20" t="str">
        <f ca="1">IFERROR(IF(LEN(Attività_cardine[[#This Row],[Numero di giorni]])=0,"",IF(AND(BE$5=$C16,$D16=1),Indicatore_Attività_Cardine,"")),"")</f>
        <v/>
      </c>
      <c r="BF16" s="20" t="str">
        <f ca="1">IFERROR(IF(LEN(Attività_cardine[[#This Row],[Numero di giorni]])=0,"",IF(AND(BF$5=$C16,$D16=1),Indicatore_Attività_Cardine,"")),"")</f>
        <v/>
      </c>
      <c r="BG16" s="20" t="str">
        <f ca="1">IFERROR(IF(LEN(Attività_cardine[[#This Row],[Numero di giorni]])=0,"",IF(AND(BG$5=$C16,$D16=1),Indicatore_Attività_Cardine,"")),"")</f>
        <v/>
      </c>
      <c r="BH16" s="20" t="str">
        <f ca="1">IFERROR(IF(LEN(Attività_cardine[[#This Row],[Numero di giorni]])=0,"",IF(AND(BH$5=$C16,$D16=1),Indicatore_Attività_Cardine,"")),"")</f>
        <v/>
      </c>
      <c r="BI16" s="20" t="str">
        <f ca="1">IFERROR(IF(LEN(Attività_cardine[[#This Row],[Numero di giorni]])=0,"",IF(AND(BI$5=$C16,$D16=1),Indicatore_Attività_Cardine,"")),"")</f>
        <v/>
      </c>
    </row>
    <row r="17" spans="1:61" s="1" customFormat="1" ht="30" customHeight="1" x14ac:dyDescent="0.25">
      <c r="A17" s="5"/>
      <c r="B17" s="22" t="s">
        <v>13</v>
      </c>
      <c r="C17" s="17">
        <f ca="1">TODAY()+25</f>
        <v>44298</v>
      </c>
      <c r="D17" s="18">
        <v>24</v>
      </c>
      <c r="E17" s="13"/>
      <c r="F17" s="20" t="str">
        <f ca="1">IFERROR(IF(LEN(Attività_cardine[[#This Row],[Numero di giorni]])=0,"",IF(AND(F$5=$C17,$D17=1),Indicatore_Attività_Cardine,"")),"")</f>
        <v/>
      </c>
      <c r="G17" s="20" t="str">
        <f ca="1">IFERROR(IF(LEN(Attività_cardine[[#This Row],[Numero di giorni]])=0,"",IF(AND(G$5=$C17,$D17=1),Indicatore_Attività_Cardine,"")),"")</f>
        <v/>
      </c>
      <c r="H17" s="20" t="str">
        <f ca="1">IFERROR(IF(LEN(Attività_cardine[[#This Row],[Numero di giorni]])=0,"",IF(AND(H$5=$C17,$D17=1),Indicatore_Attività_Cardine,"")),"")</f>
        <v/>
      </c>
      <c r="I17" s="20" t="str">
        <f ca="1">IFERROR(IF(LEN(Attività_cardine[[#This Row],[Numero di giorni]])=0,"",IF(AND(I$5=$C17,$D17=1),Indicatore_Attività_Cardine,"")),"")</f>
        <v/>
      </c>
      <c r="J17" s="20" t="str">
        <f ca="1">IFERROR(IF(LEN(Attività_cardine[[#This Row],[Numero di giorni]])=0,"",IF(AND(J$5=$C17,$D17=1),Indicatore_Attività_Cardine,"")),"")</f>
        <v/>
      </c>
      <c r="K17" s="20" t="str">
        <f ca="1">IFERROR(IF(LEN(Attività_cardine[[#This Row],[Numero di giorni]])=0,"",IF(AND(K$5=$C17,$D17=1),Indicatore_Attività_Cardine,"")),"")</f>
        <v/>
      </c>
      <c r="L17" s="20" t="str">
        <f ca="1">IFERROR(IF(LEN(Attività_cardine[[#This Row],[Numero di giorni]])=0,"",IF(AND(L$5=$C17,$D17=1),Indicatore_Attività_Cardine,"")),"")</f>
        <v/>
      </c>
      <c r="M17" s="20" t="str">
        <f ca="1">IFERROR(IF(LEN(Attività_cardine[[#This Row],[Numero di giorni]])=0,"",IF(AND(M$5=$C17,$D17=1),Indicatore_Attività_Cardine,"")),"")</f>
        <v/>
      </c>
      <c r="N17" s="20" t="str">
        <f ca="1">IFERROR(IF(LEN(Attività_cardine[[#This Row],[Numero di giorni]])=0,"",IF(AND(N$5=$C17,$D17=1),Indicatore_Attività_Cardine,"")),"")</f>
        <v/>
      </c>
      <c r="O17" s="20" t="str">
        <f ca="1">IFERROR(IF(LEN(Attività_cardine[[#This Row],[Numero di giorni]])=0,"",IF(AND(O$5=$C17,$D17=1),Indicatore_Attività_Cardine,"")),"")</f>
        <v/>
      </c>
      <c r="P17" s="20" t="str">
        <f ca="1">IFERROR(IF(LEN(Attività_cardine[[#This Row],[Numero di giorni]])=0,"",IF(AND(P$5=$C17,$D17=1),Indicatore_Attività_Cardine,"")),"")</f>
        <v/>
      </c>
      <c r="Q17" s="20" t="str">
        <f ca="1">IFERROR(IF(LEN(Attività_cardine[[#This Row],[Numero di giorni]])=0,"",IF(AND(Q$5=$C17,$D17=1),Indicatore_Attività_Cardine,"")),"")</f>
        <v/>
      </c>
      <c r="R17" s="20" t="str">
        <f ca="1">IFERROR(IF(LEN(Attività_cardine[[#This Row],[Numero di giorni]])=0,"",IF(AND(R$5=$C17,$D17=1),Indicatore_Attività_Cardine,"")),"")</f>
        <v/>
      </c>
      <c r="S17" s="20" t="str">
        <f ca="1">IFERROR(IF(LEN(Attività_cardine[[#This Row],[Numero di giorni]])=0,"",IF(AND(S$5=$C17,$D17=1),Indicatore_Attività_Cardine,"")),"")</f>
        <v/>
      </c>
      <c r="T17" s="20" t="str">
        <f ca="1">IFERROR(IF(LEN(Attività_cardine[[#This Row],[Numero di giorni]])=0,"",IF(AND(T$5=$C17,$D17=1),Indicatore_Attività_Cardine,"")),"")</f>
        <v/>
      </c>
      <c r="U17" s="20" t="str">
        <f ca="1">IFERROR(IF(LEN(Attività_cardine[[#This Row],[Numero di giorni]])=0,"",IF(AND(U$5=$C17,$D17=1),Indicatore_Attività_Cardine,"")),"")</f>
        <v/>
      </c>
      <c r="V17" s="20" t="str">
        <f ca="1">IFERROR(IF(LEN(Attività_cardine[[#This Row],[Numero di giorni]])=0,"",IF(AND(V$5=$C17,$D17=1),Indicatore_Attività_Cardine,"")),"")</f>
        <v/>
      </c>
      <c r="W17" s="20" t="str">
        <f ca="1">IFERROR(IF(LEN(Attività_cardine[[#This Row],[Numero di giorni]])=0,"",IF(AND(W$5=$C17,$D17=1),Indicatore_Attività_Cardine,"")),"")</f>
        <v/>
      </c>
      <c r="X17" s="20" t="str">
        <f ca="1">IFERROR(IF(LEN(Attività_cardine[[#This Row],[Numero di giorni]])=0,"",IF(AND(X$5=$C17,$D17=1),Indicatore_Attività_Cardine,"")),"")</f>
        <v/>
      </c>
      <c r="Y17" s="20" t="str">
        <f ca="1">IFERROR(IF(LEN(Attività_cardine[[#This Row],[Numero di giorni]])=0,"",IF(AND(Y$5=$C17,$D17=1),Indicatore_Attività_Cardine,"")),"")</f>
        <v/>
      </c>
      <c r="Z17" s="20" t="str">
        <f ca="1">IFERROR(IF(LEN(Attività_cardine[[#This Row],[Numero di giorni]])=0,"",IF(AND(Z$5=$C17,$D17=1),Indicatore_Attività_Cardine,"")),"")</f>
        <v/>
      </c>
      <c r="AA17" s="20" t="str">
        <f ca="1">IFERROR(IF(LEN(Attività_cardine[[#This Row],[Numero di giorni]])=0,"",IF(AND(AA$5=$C17,$D17=1),Indicatore_Attività_Cardine,"")),"")</f>
        <v/>
      </c>
      <c r="AB17" s="20" t="str">
        <f ca="1">IFERROR(IF(LEN(Attività_cardine[[#This Row],[Numero di giorni]])=0,"",IF(AND(AB$5=$C17,$D17=1),Indicatore_Attività_Cardine,"")),"")</f>
        <v/>
      </c>
      <c r="AC17" s="20" t="str">
        <f ca="1">IFERROR(IF(LEN(Attività_cardine[[#This Row],[Numero di giorni]])=0,"",IF(AND(AC$5=$C17,$D17=1),Indicatore_Attività_Cardine,"")),"")</f>
        <v/>
      </c>
      <c r="AD17" s="20" t="str">
        <f ca="1">IFERROR(IF(LEN(Attività_cardine[[#This Row],[Numero di giorni]])=0,"",IF(AND(AD$5=$C17,$D17=1),Indicatore_Attività_Cardine,"")),"")</f>
        <v/>
      </c>
      <c r="AE17" s="20" t="str">
        <f ca="1">IFERROR(IF(LEN(Attività_cardine[[#This Row],[Numero di giorni]])=0,"",IF(AND(AE$5=$C17,$D17=1),Indicatore_Attività_Cardine,"")),"")</f>
        <v/>
      </c>
      <c r="AF17" s="20" t="str">
        <f ca="1">IFERROR(IF(LEN(Attività_cardine[[#This Row],[Numero di giorni]])=0,"",IF(AND(AF$5=$C17,$D17=1),Indicatore_Attività_Cardine,"")),"")</f>
        <v/>
      </c>
      <c r="AG17" s="20" t="str">
        <f ca="1">IFERROR(IF(LEN(Attività_cardine[[#This Row],[Numero di giorni]])=0,"",IF(AND(AG$5=$C17,$D17=1),Indicatore_Attività_Cardine,"")),"")</f>
        <v/>
      </c>
      <c r="AH17" s="20" t="str">
        <f ca="1">IFERROR(IF(LEN(Attività_cardine[[#This Row],[Numero di giorni]])=0,"",IF(AND(AH$5=$C17,$D17=1),Indicatore_Attività_Cardine,"")),"")</f>
        <v/>
      </c>
      <c r="AI17" s="20" t="str">
        <f ca="1">IFERROR(IF(LEN(Attività_cardine[[#This Row],[Numero di giorni]])=0,"",IF(AND(AI$5=$C17,$D17=1),Indicatore_Attività_Cardine,"")),"")</f>
        <v/>
      </c>
      <c r="AJ17" s="20" t="str">
        <f ca="1">IFERROR(IF(LEN(Attività_cardine[[#This Row],[Numero di giorni]])=0,"",IF(AND(AJ$5=$C17,$D17=1),Indicatore_Attività_Cardine,"")),"")</f>
        <v/>
      </c>
      <c r="AK17" s="20" t="str">
        <f ca="1">IFERROR(IF(LEN(Attività_cardine[[#This Row],[Numero di giorni]])=0,"",IF(AND(AK$5=$C17,$D17=1),Indicatore_Attività_Cardine,"")),"")</f>
        <v/>
      </c>
      <c r="AL17" s="20" t="str">
        <f ca="1">IFERROR(IF(LEN(Attività_cardine[[#This Row],[Numero di giorni]])=0,"",IF(AND(AL$5=$C17,$D17=1),Indicatore_Attività_Cardine,"")),"")</f>
        <v/>
      </c>
      <c r="AM17" s="20" t="str">
        <f ca="1">IFERROR(IF(LEN(Attività_cardine[[#This Row],[Numero di giorni]])=0,"",IF(AND(AM$5=$C17,$D17=1),Indicatore_Attività_Cardine,"")),"")</f>
        <v/>
      </c>
      <c r="AN17" s="20" t="str">
        <f ca="1">IFERROR(IF(LEN(Attività_cardine[[#This Row],[Numero di giorni]])=0,"",IF(AND(AN$5=$C17,$D17=1),Indicatore_Attività_Cardine,"")),"")</f>
        <v/>
      </c>
      <c r="AO17" s="20" t="str">
        <f ca="1">IFERROR(IF(LEN(Attività_cardine[[#This Row],[Numero di giorni]])=0,"",IF(AND(AO$5=$C17,$D17=1),Indicatore_Attività_Cardine,"")),"")</f>
        <v/>
      </c>
      <c r="AP17" s="20" t="str">
        <f ca="1">IFERROR(IF(LEN(Attività_cardine[[#This Row],[Numero di giorni]])=0,"",IF(AND(AP$5=$C17,$D17=1),Indicatore_Attività_Cardine,"")),"")</f>
        <v/>
      </c>
      <c r="AQ17" s="20" t="str">
        <f ca="1">IFERROR(IF(LEN(Attività_cardine[[#This Row],[Numero di giorni]])=0,"",IF(AND(AQ$5=$C17,$D17=1),Indicatore_Attività_Cardine,"")),"")</f>
        <v/>
      </c>
      <c r="AR17" s="20" t="str">
        <f ca="1">IFERROR(IF(LEN(Attività_cardine[[#This Row],[Numero di giorni]])=0,"",IF(AND(AR$5=$C17,$D17=1),Indicatore_Attività_Cardine,"")),"")</f>
        <v/>
      </c>
      <c r="AS17" s="20" t="str">
        <f ca="1">IFERROR(IF(LEN(Attività_cardine[[#This Row],[Numero di giorni]])=0,"",IF(AND(AS$5=$C17,$D17=1),Indicatore_Attività_Cardine,"")),"")</f>
        <v/>
      </c>
      <c r="AT17" s="20" t="str">
        <f ca="1">IFERROR(IF(LEN(Attività_cardine[[#This Row],[Numero di giorni]])=0,"",IF(AND(AT$5=$C17,$D17=1),Indicatore_Attività_Cardine,"")),"")</f>
        <v/>
      </c>
      <c r="AU17" s="20" t="str">
        <f ca="1">IFERROR(IF(LEN(Attività_cardine[[#This Row],[Numero di giorni]])=0,"",IF(AND(AU$5=$C17,$D17=1),Indicatore_Attività_Cardine,"")),"")</f>
        <v/>
      </c>
      <c r="AV17" s="20" t="str">
        <f ca="1">IFERROR(IF(LEN(Attività_cardine[[#This Row],[Numero di giorni]])=0,"",IF(AND(AV$5=$C17,$D17=1),Indicatore_Attività_Cardine,"")),"")</f>
        <v/>
      </c>
      <c r="AW17" s="20" t="str">
        <f ca="1">IFERROR(IF(LEN(Attività_cardine[[#This Row],[Numero di giorni]])=0,"",IF(AND(AW$5=$C17,$D17=1),Indicatore_Attività_Cardine,"")),"")</f>
        <v/>
      </c>
      <c r="AX17" s="20" t="str">
        <f ca="1">IFERROR(IF(LEN(Attività_cardine[[#This Row],[Numero di giorni]])=0,"",IF(AND(AX$5=$C17,$D17=1),Indicatore_Attività_Cardine,"")),"")</f>
        <v/>
      </c>
      <c r="AY17" s="20" t="str">
        <f ca="1">IFERROR(IF(LEN(Attività_cardine[[#This Row],[Numero di giorni]])=0,"",IF(AND(AY$5=$C17,$D17=1),Indicatore_Attività_Cardine,"")),"")</f>
        <v/>
      </c>
      <c r="AZ17" s="20" t="str">
        <f ca="1">IFERROR(IF(LEN(Attività_cardine[[#This Row],[Numero di giorni]])=0,"",IF(AND(AZ$5=$C17,$D17=1),Indicatore_Attività_Cardine,"")),"")</f>
        <v/>
      </c>
      <c r="BA17" s="20" t="str">
        <f ca="1">IFERROR(IF(LEN(Attività_cardine[[#This Row],[Numero di giorni]])=0,"",IF(AND(BA$5=$C17,$D17=1),Indicatore_Attività_Cardine,"")),"")</f>
        <v/>
      </c>
      <c r="BB17" s="20" t="str">
        <f ca="1">IFERROR(IF(LEN(Attività_cardine[[#This Row],[Numero di giorni]])=0,"",IF(AND(BB$5=$C17,$D17=1),Indicatore_Attività_Cardine,"")),"")</f>
        <v/>
      </c>
      <c r="BC17" s="20" t="str">
        <f ca="1">IFERROR(IF(LEN(Attività_cardine[[#This Row],[Numero di giorni]])=0,"",IF(AND(BC$5=$C17,$D17=1),Indicatore_Attività_Cardine,"")),"")</f>
        <v/>
      </c>
      <c r="BD17" s="20" t="str">
        <f ca="1">IFERROR(IF(LEN(Attività_cardine[[#This Row],[Numero di giorni]])=0,"",IF(AND(BD$5=$C17,$D17=1),Indicatore_Attività_Cardine,"")),"")</f>
        <v/>
      </c>
      <c r="BE17" s="20" t="str">
        <f ca="1">IFERROR(IF(LEN(Attività_cardine[[#This Row],[Numero di giorni]])=0,"",IF(AND(BE$5=$C17,$D17=1),Indicatore_Attività_Cardine,"")),"")</f>
        <v/>
      </c>
      <c r="BF17" s="20" t="str">
        <f ca="1">IFERROR(IF(LEN(Attività_cardine[[#This Row],[Numero di giorni]])=0,"",IF(AND(BF$5=$C17,$D17=1),Indicatore_Attività_Cardine,"")),"")</f>
        <v/>
      </c>
      <c r="BG17" s="20" t="str">
        <f ca="1">IFERROR(IF(LEN(Attività_cardine[[#This Row],[Numero di giorni]])=0,"",IF(AND(BG$5=$C17,$D17=1),Indicatore_Attività_Cardine,"")),"")</f>
        <v/>
      </c>
      <c r="BH17" s="20" t="str">
        <f ca="1">IFERROR(IF(LEN(Attività_cardine[[#This Row],[Numero di giorni]])=0,"",IF(AND(BH$5=$C17,$D17=1),Indicatore_Attività_Cardine,"")),"")</f>
        <v/>
      </c>
      <c r="BI17" s="20" t="str">
        <f ca="1">IFERROR(IF(LEN(Attività_cardine[[#This Row],[Numero di giorni]])=0,"",IF(AND(BI$5=$C17,$D17=1),Indicatore_Attività_Cardine,"")),"")</f>
        <v/>
      </c>
    </row>
    <row r="18" spans="1:61" s="1" customFormat="1" ht="30" customHeight="1" x14ac:dyDescent="0.25">
      <c r="A18" s="5"/>
      <c r="B18" s="24" t="s">
        <v>15</v>
      </c>
      <c r="C18" s="17"/>
      <c r="D18" s="18"/>
      <c r="E18" s="13"/>
      <c r="F18" s="20" t="str">
        <f>IFERROR(IF(LEN(Attività_cardine[[#This Row],[Numero di giorni]])=0,"",IF(AND(F$5=$C18,$D18=1),Indicatore_Attività_Cardine,"")),"")</f>
        <v/>
      </c>
      <c r="G18" s="20" t="str">
        <f>IFERROR(IF(LEN(Attività_cardine[[#This Row],[Numero di giorni]])=0,"",IF(AND(G$5=$C18,$D18=1),Indicatore_Attività_Cardine,"")),"")</f>
        <v/>
      </c>
      <c r="H18" s="20" t="str">
        <f>IFERROR(IF(LEN(Attività_cardine[[#This Row],[Numero di giorni]])=0,"",IF(AND(H$5=$C18,$D18=1),Indicatore_Attività_Cardine,"")),"")</f>
        <v/>
      </c>
      <c r="I18" s="20" t="str">
        <f>IFERROR(IF(LEN(Attività_cardine[[#This Row],[Numero di giorni]])=0,"",IF(AND(I$5=$C18,$D18=1),Indicatore_Attività_Cardine,"")),"")</f>
        <v/>
      </c>
      <c r="J18" s="20" t="str">
        <f>IFERROR(IF(LEN(Attività_cardine[[#This Row],[Numero di giorni]])=0,"",IF(AND(J$5=$C18,$D18=1),Indicatore_Attività_Cardine,"")),"")</f>
        <v/>
      </c>
      <c r="K18" s="20" t="str">
        <f>IFERROR(IF(LEN(Attività_cardine[[#This Row],[Numero di giorni]])=0,"",IF(AND(K$5=$C18,$D18=1),Indicatore_Attività_Cardine,"")),"")</f>
        <v/>
      </c>
      <c r="L18" s="20" t="str">
        <f>IFERROR(IF(LEN(Attività_cardine[[#This Row],[Numero di giorni]])=0,"",IF(AND(L$5=$C18,$D18=1),Indicatore_Attività_Cardine,"")),"")</f>
        <v/>
      </c>
      <c r="M18" s="20" t="str">
        <f>IFERROR(IF(LEN(Attività_cardine[[#This Row],[Numero di giorni]])=0,"",IF(AND(M$5=$C18,$D18=1),Indicatore_Attività_Cardine,"")),"")</f>
        <v/>
      </c>
      <c r="N18" s="20" t="str">
        <f>IFERROR(IF(LEN(Attività_cardine[[#This Row],[Numero di giorni]])=0,"",IF(AND(N$5=$C18,$D18=1),Indicatore_Attività_Cardine,"")),"")</f>
        <v/>
      </c>
      <c r="O18" s="20" t="str">
        <f>IFERROR(IF(LEN(Attività_cardine[[#This Row],[Numero di giorni]])=0,"",IF(AND(O$5=$C18,$D18=1),Indicatore_Attività_Cardine,"")),"")</f>
        <v/>
      </c>
      <c r="P18" s="20" t="str">
        <f>IFERROR(IF(LEN(Attività_cardine[[#This Row],[Numero di giorni]])=0,"",IF(AND(P$5=$C18,$D18=1),Indicatore_Attività_Cardine,"")),"")</f>
        <v/>
      </c>
      <c r="Q18" s="20" t="str">
        <f>IFERROR(IF(LEN(Attività_cardine[[#This Row],[Numero di giorni]])=0,"",IF(AND(Q$5=$C18,$D18=1),Indicatore_Attività_Cardine,"")),"")</f>
        <v/>
      </c>
      <c r="R18" s="20" t="str">
        <f>IFERROR(IF(LEN(Attività_cardine[[#This Row],[Numero di giorni]])=0,"",IF(AND(R$5=$C18,$D18=1),Indicatore_Attività_Cardine,"")),"")</f>
        <v/>
      </c>
      <c r="S18" s="20" t="str">
        <f>IFERROR(IF(LEN(Attività_cardine[[#This Row],[Numero di giorni]])=0,"",IF(AND(S$5=$C18,$D18=1),Indicatore_Attività_Cardine,"")),"")</f>
        <v/>
      </c>
      <c r="T18" s="20" t="str">
        <f>IFERROR(IF(LEN(Attività_cardine[[#This Row],[Numero di giorni]])=0,"",IF(AND(T$5=$C18,$D18=1),Indicatore_Attività_Cardine,"")),"")</f>
        <v/>
      </c>
      <c r="U18" s="20" t="str">
        <f>IFERROR(IF(LEN(Attività_cardine[[#This Row],[Numero di giorni]])=0,"",IF(AND(U$5=$C18,$D18=1),Indicatore_Attività_Cardine,"")),"")</f>
        <v/>
      </c>
      <c r="V18" s="20" t="str">
        <f>IFERROR(IF(LEN(Attività_cardine[[#This Row],[Numero di giorni]])=0,"",IF(AND(V$5=$C18,$D18=1),Indicatore_Attività_Cardine,"")),"")</f>
        <v/>
      </c>
      <c r="W18" s="20" t="str">
        <f>IFERROR(IF(LEN(Attività_cardine[[#This Row],[Numero di giorni]])=0,"",IF(AND(W$5=$C18,$D18=1),Indicatore_Attività_Cardine,"")),"")</f>
        <v/>
      </c>
      <c r="X18" s="20" t="str">
        <f>IFERROR(IF(LEN(Attività_cardine[[#This Row],[Numero di giorni]])=0,"",IF(AND(X$5=$C18,$D18=1),Indicatore_Attività_Cardine,"")),"")</f>
        <v/>
      </c>
      <c r="Y18" s="20" t="str">
        <f>IFERROR(IF(LEN(Attività_cardine[[#This Row],[Numero di giorni]])=0,"",IF(AND(Y$5=$C18,$D18=1),Indicatore_Attività_Cardine,"")),"")</f>
        <v/>
      </c>
      <c r="Z18" s="20" t="str">
        <f>IFERROR(IF(LEN(Attività_cardine[[#This Row],[Numero di giorni]])=0,"",IF(AND(Z$5=$C18,$D18=1),Indicatore_Attività_Cardine,"")),"")</f>
        <v/>
      </c>
      <c r="AA18" s="20" t="str">
        <f>IFERROR(IF(LEN(Attività_cardine[[#This Row],[Numero di giorni]])=0,"",IF(AND(AA$5=$C18,$D18=1),Indicatore_Attività_Cardine,"")),"")</f>
        <v/>
      </c>
      <c r="AB18" s="20" t="str">
        <f>IFERROR(IF(LEN(Attività_cardine[[#This Row],[Numero di giorni]])=0,"",IF(AND(AB$5=$C18,$D18=1),Indicatore_Attività_Cardine,"")),"")</f>
        <v/>
      </c>
      <c r="AC18" s="20" t="str">
        <f>IFERROR(IF(LEN(Attività_cardine[[#This Row],[Numero di giorni]])=0,"",IF(AND(AC$5=$C18,$D18=1),Indicatore_Attività_Cardine,"")),"")</f>
        <v/>
      </c>
      <c r="AD18" s="20" t="str">
        <f>IFERROR(IF(LEN(Attività_cardine[[#This Row],[Numero di giorni]])=0,"",IF(AND(AD$5=$C18,$D18=1),Indicatore_Attività_Cardine,"")),"")</f>
        <v/>
      </c>
      <c r="AE18" s="20" t="str">
        <f>IFERROR(IF(LEN(Attività_cardine[[#This Row],[Numero di giorni]])=0,"",IF(AND(AE$5=$C18,$D18=1),Indicatore_Attività_Cardine,"")),"")</f>
        <v/>
      </c>
      <c r="AF18" s="20" t="str">
        <f>IFERROR(IF(LEN(Attività_cardine[[#This Row],[Numero di giorni]])=0,"",IF(AND(AF$5=$C18,$D18=1),Indicatore_Attività_Cardine,"")),"")</f>
        <v/>
      </c>
      <c r="AG18" s="20" t="str">
        <f>IFERROR(IF(LEN(Attività_cardine[[#This Row],[Numero di giorni]])=0,"",IF(AND(AG$5=$C18,$D18=1),Indicatore_Attività_Cardine,"")),"")</f>
        <v/>
      </c>
      <c r="AH18" s="20" t="str">
        <f>IFERROR(IF(LEN(Attività_cardine[[#This Row],[Numero di giorni]])=0,"",IF(AND(AH$5=$C18,$D18=1),Indicatore_Attività_Cardine,"")),"")</f>
        <v/>
      </c>
      <c r="AI18" s="20" t="str">
        <f>IFERROR(IF(LEN(Attività_cardine[[#This Row],[Numero di giorni]])=0,"",IF(AND(AI$5=$C18,$D18=1),Indicatore_Attività_Cardine,"")),"")</f>
        <v/>
      </c>
      <c r="AJ18" s="20" t="str">
        <f>IFERROR(IF(LEN(Attività_cardine[[#This Row],[Numero di giorni]])=0,"",IF(AND(AJ$5=$C18,$D18=1),Indicatore_Attività_Cardine,"")),"")</f>
        <v/>
      </c>
      <c r="AK18" s="20" t="str">
        <f>IFERROR(IF(LEN(Attività_cardine[[#This Row],[Numero di giorni]])=0,"",IF(AND(AK$5=$C18,$D18=1),Indicatore_Attività_Cardine,"")),"")</f>
        <v/>
      </c>
      <c r="AL18" s="20" t="str">
        <f>IFERROR(IF(LEN(Attività_cardine[[#This Row],[Numero di giorni]])=0,"",IF(AND(AL$5=$C18,$D18=1),Indicatore_Attività_Cardine,"")),"")</f>
        <v/>
      </c>
      <c r="AM18" s="20" t="str">
        <f>IFERROR(IF(LEN(Attività_cardine[[#This Row],[Numero di giorni]])=0,"",IF(AND(AM$5=$C18,$D18=1),Indicatore_Attività_Cardine,"")),"")</f>
        <v/>
      </c>
      <c r="AN18" s="20" t="str">
        <f>IFERROR(IF(LEN(Attività_cardine[[#This Row],[Numero di giorni]])=0,"",IF(AND(AN$5=$C18,$D18=1),Indicatore_Attività_Cardine,"")),"")</f>
        <v/>
      </c>
      <c r="AO18" s="20" t="str">
        <f>IFERROR(IF(LEN(Attività_cardine[[#This Row],[Numero di giorni]])=0,"",IF(AND(AO$5=$C18,$D18=1),Indicatore_Attività_Cardine,"")),"")</f>
        <v/>
      </c>
      <c r="AP18" s="20" t="str">
        <f>IFERROR(IF(LEN(Attività_cardine[[#This Row],[Numero di giorni]])=0,"",IF(AND(AP$5=$C18,$D18=1),Indicatore_Attività_Cardine,"")),"")</f>
        <v/>
      </c>
      <c r="AQ18" s="20" t="str">
        <f>IFERROR(IF(LEN(Attività_cardine[[#This Row],[Numero di giorni]])=0,"",IF(AND(AQ$5=$C18,$D18=1),Indicatore_Attività_Cardine,"")),"")</f>
        <v/>
      </c>
      <c r="AR18" s="20" t="str">
        <f>IFERROR(IF(LEN(Attività_cardine[[#This Row],[Numero di giorni]])=0,"",IF(AND(AR$5=$C18,$D18=1),Indicatore_Attività_Cardine,"")),"")</f>
        <v/>
      </c>
      <c r="AS18" s="20" t="str">
        <f>IFERROR(IF(LEN(Attività_cardine[[#This Row],[Numero di giorni]])=0,"",IF(AND(AS$5=$C18,$D18=1),Indicatore_Attività_Cardine,"")),"")</f>
        <v/>
      </c>
      <c r="AT18" s="20" t="str">
        <f>IFERROR(IF(LEN(Attività_cardine[[#This Row],[Numero di giorni]])=0,"",IF(AND(AT$5=$C18,$D18=1),Indicatore_Attività_Cardine,"")),"")</f>
        <v/>
      </c>
      <c r="AU18" s="20" t="str">
        <f>IFERROR(IF(LEN(Attività_cardine[[#This Row],[Numero di giorni]])=0,"",IF(AND(AU$5=$C18,$D18=1),Indicatore_Attività_Cardine,"")),"")</f>
        <v/>
      </c>
      <c r="AV18" s="20" t="str">
        <f>IFERROR(IF(LEN(Attività_cardine[[#This Row],[Numero di giorni]])=0,"",IF(AND(AV$5=$C18,$D18=1),Indicatore_Attività_Cardine,"")),"")</f>
        <v/>
      </c>
      <c r="AW18" s="20" t="str">
        <f>IFERROR(IF(LEN(Attività_cardine[[#This Row],[Numero di giorni]])=0,"",IF(AND(AW$5=$C18,$D18=1),Indicatore_Attività_Cardine,"")),"")</f>
        <v/>
      </c>
      <c r="AX18" s="20" t="str">
        <f>IFERROR(IF(LEN(Attività_cardine[[#This Row],[Numero di giorni]])=0,"",IF(AND(AX$5=$C18,$D18=1),Indicatore_Attività_Cardine,"")),"")</f>
        <v/>
      </c>
      <c r="AY18" s="20" t="str">
        <f>IFERROR(IF(LEN(Attività_cardine[[#This Row],[Numero di giorni]])=0,"",IF(AND(AY$5=$C18,$D18=1),Indicatore_Attività_Cardine,"")),"")</f>
        <v/>
      </c>
      <c r="AZ18" s="20" t="str">
        <f>IFERROR(IF(LEN(Attività_cardine[[#This Row],[Numero di giorni]])=0,"",IF(AND(AZ$5=$C18,$D18=1),Indicatore_Attività_Cardine,"")),"")</f>
        <v/>
      </c>
      <c r="BA18" s="20" t="str">
        <f>IFERROR(IF(LEN(Attività_cardine[[#This Row],[Numero di giorni]])=0,"",IF(AND(BA$5=$C18,$D18=1),Indicatore_Attività_Cardine,"")),"")</f>
        <v/>
      </c>
      <c r="BB18" s="20" t="str">
        <f>IFERROR(IF(LEN(Attività_cardine[[#This Row],[Numero di giorni]])=0,"",IF(AND(BB$5=$C18,$D18=1),Indicatore_Attività_Cardine,"")),"")</f>
        <v/>
      </c>
      <c r="BC18" s="20" t="str">
        <f>IFERROR(IF(LEN(Attività_cardine[[#This Row],[Numero di giorni]])=0,"",IF(AND(BC$5=$C18,$D18=1),Indicatore_Attività_Cardine,"")),"")</f>
        <v/>
      </c>
      <c r="BD18" s="20" t="str">
        <f>IFERROR(IF(LEN(Attività_cardine[[#This Row],[Numero di giorni]])=0,"",IF(AND(BD$5=$C18,$D18=1),Indicatore_Attività_Cardine,"")),"")</f>
        <v/>
      </c>
      <c r="BE18" s="20" t="str">
        <f>IFERROR(IF(LEN(Attività_cardine[[#This Row],[Numero di giorni]])=0,"",IF(AND(BE$5=$C18,$D18=1),Indicatore_Attività_Cardine,"")),"")</f>
        <v/>
      </c>
      <c r="BF18" s="20" t="str">
        <f>IFERROR(IF(LEN(Attività_cardine[[#This Row],[Numero di giorni]])=0,"",IF(AND(BF$5=$C18,$D18=1),Indicatore_Attività_Cardine,"")),"")</f>
        <v/>
      </c>
      <c r="BG18" s="20" t="str">
        <f>IFERROR(IF(LEN(Attività_cardine[[#This Row],[Numero di giorni]])=0,"",IF(AND(BG$5=$C18,$D18=1),Indicatore_Attività_Cardine,"")),"")</f>
        <v/>
      </c>
      <c r="BH18" s="20" t="str">
        <f>IFERROR(IF(LEN(Attività_cardine[[#This Row],[Numero di giorni]])=0,"",IF(AND(BH$5=$C18,$D18=1),Indicatore_Attività_Cardine,"")),"")</f>
        <v/>
      </c>
      <c r="BI18" s="20" t="str">
        <f>IFERROR(IF(LEN(Attività_cardine[[#This Row],[Numero di giorni]])=0,"",IF(AND(BI$5=$C18,$D18=1),Indicatore_Attività_Cardine,"")),"")</f>
        <v/>
      </c>
    </row>
    <row r="19" spans="1:61" s="1" customFormat="1" ht="30" customHeight="1" x14ac:dyDescent="0.25">
      <c r="A19" s="5"/>
      <c r="B19" s="22" t="s">
        <v>9</v>
      </c>
      <c r="C19" s="17">
        <f ca="1">TODAY()+15</f>
        <v>44288</v>
      </c>
      <c r="D19" s="18">
        <v>4</v>
      </c>
      <c r="E19" s="13"/>
      <c r="F19" s="20" t="str">
        <f ca="1">IFERROR(IF(LEN(Attività_cardine[[#This Row],[Numero di giorni]])=0,"",IF(AND(F$5=$C19,$D19=1),Indicatore_Attività_Cardine,"")),"")</f>
        <v/>
      </c>
      <c r="G19" s="20" t="str">
        <f ca="1">IFERROR(IF(LEN(Attività_cardine[[#This Row],[Numero di giorni]])=0,"",IF(AND(G$5=$C19,$D19=1),Indicatore_Attività_Cardine,"")),"")</f>
        <v/>
      </c>
      <c r="H19" s="20" t="str">
        <f ca="1">IFERROR(IF(LEN(Attività_cardine[[#This Row],[Numero di giorni]])=0,"",IF(AND(H$5=$C19,$D19=1),Indicatore_Attività_Cardine,"")),"")</f>
        <v/>
      </c>
      <c r="I19" s="20" t="str">
        <f ca="1">IFERROR(IF(LEN(Attività_cardine[[#This Row],[Numero di giorni]])=0,"",IF(AND(I$5=$C19,$D19=1),Indicatore_Attività_Cardine,"")),"")</f>
        <v/>
      </c>
      <c r="J19" s="20" t="str">
        <f ca="1">IFERROR(IF(LEN(Attività_cardine[[#This Row],[Numero di giorni]])=0,"",IF(AND(J$5=$C19,$D19=1),Indicatore_Attività_Cardine,"")),"")</f>
        <v/>
      </c>
      <c r="K19" s="20" t="str">
        <f ca="1">IFERROR(IF(LEN(Attività_cardine[[#This Row],[Numero di giorni]])=0,"",IF(AND(K$5=$C19,$D19=1),Indicatore_Attività_Cardine,"")),"")</f>
        <v/>
      </c>
      <c r="L19" s="20" t="str">
        <f ca="1">IFERROR(IF(LEN(Attività_cardine[[#This Row],[Numero di giorni]])=0,"",IF(AND(L$5=$C19,$D19=1),Indicatore_Attività_Cardine,"")),"")</f>
        <v/>
      </c>
      <c r="M19" s="20" t="str">
        <f ca="1">IFERROR(IF(LEN(Attività_cardine[[#This Row],[Numero di giorni]])=0,"",IF(AND(M$5=$C19,$D19=1),Indicatore_Attività_Cardine,"")),"")</f>
        <v/>
      </c>
      <c r="N19" s="20" t="str">
        <f ca="1">IFERROR(IF(LEN(Attività_cardine[[#This Row],[Numero di giorni]])=0,"",IF(AND(N$5=$C19,$D19=1),Indicatore_Attività_Cardine,"")),"")</f>
        <v/>
      </c>
      <c r="O19" s="20" t="str">
        <f ca="1">IFERROR(IF(LEN(Attività_cardine[[#This Row],[Numero di giorni]])=0,"",IF(AND(O$5=$C19,$D19=1),Indicatore_Attività_Cardine,"")),"")</f>
        <v/>
      </c>
      <c r="P19" s="20" t="str">
        <f ca="1">IFERROR(IF(LEN(Attività_cardine[[#This Row],[Numero di giorni]])=0,"",IF(AND(P$5=$C19,$D19=1),Indicatore_Attività_Cardine,"")),"")</f>
        <v/>
      </c>
      <c r="Q19" s="20" t="str">
        <f ca="1">IFERROR(IF(LEN(Attività_cardine[[#This Row],[Numero di giorni]])=0,"",IF(AND(Q$5=$C19,$D19=1),Indicatore_Attività_Cardine,"")),"")</f>
        <v/>
      </c>
      <c r="R19" s="20" t="str">
        <f ca="1">IFERROR(IF(LEN(Attività_cardine[[#This Row],[Numero di giorni]])=0,"",IF(AND(R$5=$C19,$D19=1),Indicatore_Attività_Cardine,"")),"")</f>
        <v/>
      </c>
      <c r="S19" s="20" t="str">
        <f ca="1">IFERROR(IF(LEN(Attività_cardine[[#This Row],[Numero di giorni]])=0,"",IF(AND(S$5=$C19,$D19=1),Indicatore_Attività_Cardine,"")),"")</f>
        <v/>
      </c>
      <c r="T19" s="20" t="str">
        <f ca="1">IFERROR(IF(LEN(Attività_cardine[[#This Row],[Numero di giorni]])=0,"",IF(AND(T$5=$C19,$D19=1),Indicatore_Attività_Cardine,"")),"")</f>
        <v/>
      </c>
      <c r="U19" s="20" t="str">
        <f ca="1">IFERROR(IF(LEN(Attività_cardine[[#This Row],[Numero di giorni]])=0,"",IF(AND(U$5=$C19,$D19=1),Indicatore_Attività_Cardine,"")),"")</f>
        <v/>
      </c>
      <c r="V19" s="20" t="str">
        <f ca="1">IFERROR(IF(LEN(Attività_cardine[[#This Row],[Numero di giorni]])=0,"",IF(AND(V$5=$C19,$D19=1),Indicatore_Attività_Cardine,"")),"")</f>
        <v/>
      </c>
      <c r="W19" s="20" t="str">
        <f ca="1">IFERROR(IF(LEN(Attività_cardine[[#This Row],[Numero di giorni]])=0,"",IF(AND(W$5=$C19,$D19=1),Indicatore_Attività_Cardine,"")),"")</f>
        <v/>
      </c>
      <c r="X19" s="20" t="str">
        <f ca="1">IFERROR(IF(LEN(Attività_cardine[[#This Row],[Numero di giorni]])=0,"",IF(AND(X$5=$C19,$D19=1),Indicatore_Attività_Cardine,"")),"")</f>
        <v/>
      </c>
      <c r="Y19" s="20" t="str">
        <f ca="1">IFERROR(IF(LEN(Attività_cardine[[#This Row],[Numero di giorni]])=0,"",IF(AND(Y$5=$C19,$D19=1),Indicatore_Attività_Cardine,"")),"")</f>
        <v/>
      </c>
      <c r="Z19" s="20" t="str">
        <f ca="1">IFERROR(IF(LEN(Attività_cardine[[#This Row],[Numero di giorni]])=0,"",IF(AND(Z$5=$C19,$D19=1),Indicatore_Attività_Cardine,"")),"")</f>
        <v/>
      </c>
      <c r="AA19" s="20" t="str">
        <f ca="1">IFERROR(IF(LEN(Attività_cardine[[#This Row],[Numero di giorni]])=0,"",IF(AND(AA$5=$C19,$D19=1),Indicatore_Attività_Cardine,"")),"")</f>
        <v/>
      </c>
      <c r="AB19" s="20" t="str">
        <f ca="1">IFERROR(IF(LEN(Attività_cardine[[#This Row],[Numero di giorni]])=0,"",IF(AND(AB$5=$C19,$D19=1),Indicatore_Attività_Cardine,"")),"")</f>
        <v/>
      </c>
      <c r="AC19" s="20" t="str">
        <f ca="1">IFERROR(IF(LEN(Attività_cardine[[#This Row],[Numero di giorni]])=0,"",IF(AND(AC$5=$C19,$D19=1),Indicatore_Attività_Cardine,"")),"")</f>
        <v/>
      </c>
      <c r="AD19" s="20" t="str">
        <f ca="1">IFERROR(IF(LEN(Attività_cardine[[#This Row],[Numero di giorni]])=0,"",IF(AND(AD$5=$C19,$D19=1),Indicatore_Attività_Cardine,"")),"")</f>
        <v/>
      </c>
      <c r="AE19" s="20" t="str">
        <f ca="1">IFERROR(IF(LEN(Attività_cardine[[#This Row],[Numero di giorni]])=0,"",IF(AND(AE$5=$C19,$D19=1),Indicatore_Attività_Cardine,"")),"")</f>
        <v/>
      </c>
      <c r="AF19" s="20" t="str">
        <f ca="1">IFERROR(IF(LEN(Attività_cardine[[#This Row],[Numero di giorni]])=0,"",IF(AND(AF$5=$C19,$D19=1),Indicatore_Attività_Cardine,"")),"")</f>
        <v/>
      </c>
      <c r="AG19" s="20" t="str">
        <f ca="1">IFERROR(IF(LEN(Attività_cardine[[#This Row],[Numero di giorni]])=0,"",IF(AND(AG$5=$C19,$D19=1),Indicatore_Attività_Cardine,"")),"")</f>
        <v/>
      </c>
      <c r="AH19" s="20" t="str">
        <f ca="1">IFERROR(IF(LEN(Attività_cardine[[#This Row],[Numero di giorni]])=0,"",IF(AND(AH$5=$C19,$D19=1),Indicatore_Attività_Cardine,"")),"")</f>
        <v/>
      </c>
      <c r="AI19" s="20" t="str">
        <f ca="1">IFERROR(IF(LEN(Attività_cardine[[#This Row],[Numero di giorni]])=0,"",IF(AND(AI$5=$C19,$D19=1),Indicatore_Attività_Cardine,"")),"")</f>
        <v/>
      </c>
      <c r="AJ19" s="20" t="str">
        <f ca="1">IFERROR(IF(LEN(Attività_cardine[[#This Row],[Numero di giorni]])=0,"",IF(AND(AJ$5=$C19,$D19=1),Indicatore_Attività_Cardine,"")),"")</f>
        <v/>
      </c>
      <c r="AK19" s="20" t="str">
        <f ca="1">IFERROR(IF(LEN(Attività_cardine[[#This Row],[Numero di giorni]])=0,"",IF(AND(AK$5=$C19,$D19=1),Indicatore_Attività_Cardine,"")),"")</f>
        <v/>
      </c>
      <c r="AL19" s="20" t="str">
        <f ca="1">IFERROR(IF(LEN(Attività_cardine[[#This Row],[Numero di giorni]])=0,"",IF(AND(AL$5=$C19,$D19=1),Indicatore_Attività_Cardine,"")),"")</f>
        <v/>
      </c>
      <c r="AM19" s="20" t="str">
        <f ca="1">IFERROR(IF(LEN(Attività_cardine[[#This Row],[Numero di giorni]])=0,"",IF(AND(AM$5=$C19,$D19=1),Indicatore_Attività_Cardine,"")),"")</f>
        <v/>
      </c>
      <c r="AN19" s="20" t="str">
        <f ca="1">IFERROR(IF(LEN(Attività_cardine[[#This Row],[Numero di giorni]])=0,"",IF(AND(AN$5=$C19,$D19=1),Indicatore_Attività_Cardine,"")),"")</f>
        <v/>
      </c>
      <c r="AO19" s="20" t="str">
        <f ca="1">IFERROR(IF(LEN(Attività_cardine[[#This Row],[Numero di giorni]])=0,"",IF(AND(AO$5=$C19,$D19=1),Indicatore_Attività_Cardine,"")),"")</f>
        <v/>
      </c>
      <c r="AP19" s="20" t="str">
        <f ca="1">IFERROR(IF(LEN(Attività_cardine[[#This Row],[Numero di giorni]])=0,"",IF(AND(AP$5=$C19,$D19=1),Indicatore_Attività_Cardine,"")),"")</f>
        <v/>
      </c>
      <c r="AQ19" s="20" t="str">
        <f ca="1">IFERROR(IF(LEN(Attività_cardine[[#This Row],[Numero di giorni]])=0,"",IF(AND(AQ$5=$C19,$D19=1),Indicatore_Attività_Cardine,"")),"")</f>
        <v/>
      </c>
      <c r="AR19" s="20" t="str">
        <f ca="1">IFERROR(IF(LEN(Attività_cardine[[#This Row],[Numero di giorni]])=0,"",IF(AND(AR$5=$C19,$D19=1),Indicatore_Attività_Cardine,"")),"")</f>
        <v/>
      </c>
      <c r="AS19" s="20" t="str">
        <f ca="1">IFERROR(IF(LEN(Attività_cardine[[#This Row],[Numero di giorni]])=0,"",IF(AND(AS$5=$C19,$D19=1),Indicatore_Attività_Cardine,"")),"")</f>
        <v/>
      </c>
      <c r="AT19" s="20" t="str">
        <f ca="1">IFERROR(IF(LEN(Attività_cardine[[#This Row],[Numero di giorni]])=0,"",IF(AND(AT$5=$C19,$D19=1),Indicatore_Attività_Cardine,"")),"")</f>
        <v/>
      </c>
      <c r="AU19" s="20" t="str">
        <f ca="1">IFERROR(IF(LEN(Attività_cardine[[#This Row],[Numero di giorni]])=0,"",IF(AND(AU$5=$C19,$D19=1),Indicatore_Attività_Cardine,"")),"")</f>
        <v/>
      </c>
      <c r="AV19" s="20" t="str">
        <f ca="1">IFERROR(IF(LEN(Attività_cardine[[#This Row],[Numero di giorni]])=0,"",IF(AND(AV$5=$C19,$D19=1),Indicatore_Attività_Cardine,"")),"")</f>
        <v/>
      </c>
      <c r="AW19" s="20" t="str">
        <f ca="1">IFERROR(IF(LEN(Attività_cardine[[#This Row],[Numero di giorni]])=0,"",IF(AND(AW$5=$C19,$D19=1),Indicatore_Attività_Cardine,"")),"")</f>
        <v/>
      </c>
      <c r="AX19" s="20" t="str">
        <f ca="1">IFERROR(IF(LEN(Attività_cardine[[#This Row],[Numero di giorni]])=0,"",IF(AND(AX$5=$C19,$D19=1),Indicatore_Attività_Cardine,"")),"")</f>
        <v/>
      </c>
      <c r="AY19" s="20" t="str">
        <f ca="1">IFERROR(IF(LEN(Attività_cardine[[#This Row],[Numero di giorni]])=0,"",IF(AND(AY$5=$C19,$D19=1),Indicatore_Attività_Cardine,"")),"")</f>
        <v/>
      </c>
      <c r="AZ19" s="20" t="str">
        <f ca="1">IFERROR(IF(LEN(Attività_cardine[[#This Row],[Numero di giorni]])=0,"",IF(AND(AZ$5=$C19,$D19=1),Indicatore_Attività_Cardine,"")),"")</f>
        <v/>
      </c>
      <c r="BA19" s="20" t="str">
        <f ca="1">IFERROR(IF(LEN(Attività_cardine[[#This Row],[Numero di giorni]])=0,"",IF(AND(BA$5=$C19,$D19=1),Indicatore_Attività_Cardine,"")),"")</f>
        <v/>
      </c>
      <c r="BB19" s="20" t="str">
        <f ca="1">IFERROR(IF(LEN(Attività_cardine[[#This Row],[Numero di giorni]])=0,"",IF(AND(BB$5=$C19,$D19=1),Indicatore_Attività_Cardine,"")),"")</f>
        <v/>
      </c>
      <c r="BC19" s="20" t="str">
        <f ca="1">IFERROR(IF(LEN(Attività_cardine[[#This Row],[Numero di giorni]])=0,"",IF(AND(BC$5=$C19,$D19=1),Indicatore_Attività_Cardine,"")),"")</f>
        <v/>
      </c>
      <c r="BD19" s="20" t="str">
        <f ca="1">IFERROR(IF(LEN(Attività_cardine[[#This Row],[Numero di giorni]])=0,"",IF(AND(BD$5=$C19,$D19=1),Indicatore_Attività_Cardine,"")),"")</f>
        <v/>
      </c>
      <c r="BE19" s="20" t="str">
        <f ca="1">IFERROR(IF(LEN(Attività_cardine[[#This Row],[Numero di giorni]])=0,"",IF(AND(BE$5=$C19,$D19=1),Indicatore_Attività_Cardine,"")),"")</f>
        <v/>
      </c>
      <c r="BF19" s="20" t="str">
        <f ca="1">IFERROR(IF(LEN(Attività_cardine[[#This Row],[Numero di giorni]])=0,"",IF(AND(BF$5=$C19,$D19=1),Indicatore_Attività_Cardine,"")),"")</f>
        <v/>
      </c>
      <c r="BG19" s="20" t="str">
        <f ca="1">IFERROR(IF(LEN(Attività_cardine[[#This Row],[Numero di giorni]])=0,"",IF(AND(BG$5=$C19,$D19=1),Indicatore_Attività_Cardine,"")),"")</f>
        <v/>
      </c>
      <c r="BH19" s="20" t="str">
        <f ca="1">IFERROR(IF(LEN(Attività_cardine[[#This Row],[Numero di giorni]])=0,"",IF(AND(BH$5=$C19,$D19=1),Indicatore_Attività_Cardine,"")),"")</f>
        <v/>
      </c>
      <c r="BI19" s="20" t="str">
        <f ca="1">IFERROR(IF(LEN(Attività_cardine[[#This Row],[Numero di giorni]])=0,"",IF(AND(BI$5=$C19,$D19=1),Indicatore_Attività_Cardine,"")),"")</f>
        <v/>
      </c>
    </row>
    <row r="20" spans="1:61" s="1" customFormat="1" ht="30" customHeight="1" x14ac:dyDescent="0.25">
      <c r="A20" s="5"/>
      <c r="B20" s="22" t="s">
        <v>10</v>
      </c>
      <c r="C20" s="17">
        <f ca="1">TODAY()+19</f>
        <v>44292</v>
      </c>
      <c r="D20" s="18">
        <v>14</v>
      </c>
      <c r="E20" s="13"/>
      <c r="F20" s="20" t="str">
        <f ca="1">IFERROR(IF(LEN(Attività_cardine[[#This Row],[Numero di giorni]])=0,"",IF(AND(F$5=$C20,$D20=1),Indicatore_Attività_Cardine,"")),"")</f>
        <v/>
      </c>
      <c r="G20" s="20" t="str">
        <f ca="1">IFERROR(IF(LEN(Attività_cardine[[#This Row],[Numero di giorni]])=0,"",IF(AND(G$5=$C20,$D20=1),Indicatore_Attività_Cardine,"")),"")</f>
        <v/>
      </c>
      <c r="H20" s="20" t="str">
        <f ca="1">IFERROR(IF(LEN(Attività_cardine[[#This Row],[Numero di giorni]])=0,"",IF(AND(H$5=$C20,$D20=1),Indicatore_Attività_Cardine,"")),"")</f>
        <v/>
      </c>
      <c r="I20" s="20" t="str">
        <f ca="1">IFERROR(IF(LEN(Attività_cardine[[#This Row],[Numero di giorni]])=0,"",IF(AND(I$5=$C20,$D20=1),Indicatore_Attività_Cardine,"")),"")</f>
        <v/>
      </c>
      <c r="J20" s="20" t="str">
        <f ca="1">IFERROR(IF(LEN(Attività_cardine[[#This Row],[Numero di giorni]])=0,"",IF(AND(J$5=$C20,$D20=1),Indicatore_Attività_Cardine,"")),"")</f>
        <v/>
      </c>
      <c r="K20" s="20" t="str">
        <f ca="1">IFERROR(IF(LEN(Attività_cardine[[#This Row],[Numero di giorni]])=0,"",IF(AND(K$5=$C20,$D20=1),Indicatore_Attività_Cardine,"")),"")</f>
        <v/>
      </c>
      <c r="L20" s="20" t="str">
        <f ca="1">IFERROR(IF(LEN(Attività_cardine[[#This Row],[Numero di giorni]])=0,"",IF(AND(L$5=$C20,$D20=1),Indicatore_Attività_Cardine,"")),"")</f>
        <v/>
      </c>
      <c r="M20" s="20" t="str">
        <f ca="1">IFERROR(IF(LEN(Attività_cardine[[#This Row],[Numero di giorni]])=0,"",IF(AND(M$5=$C20,$D20=1),Indicatore_Attività_Cardine,"")),"")</f>
        <v/>
      </c>
      <c r="N20" s="20" t="str">
        <f ca="1">IFERROR(IF(LEN(Attività_cardine[[#This Row],[Numero di giorni]])=0,"",IF(AND(N$5=$C20,$D20=1),Indicatore_Attività_Cardine,"")),"")</f>
        <v/>
      </c>
      <c r="O20" s="20" t="str">
        <f ca="1">IFERROR(IF(LEN(Attività_cardine[[#This Row],[Numero di giorni]])=0,"",IF(AND(O$5=$C20,$D20=1),Indicatore_Attività_Cardine,"")),"")</f>
        <v/>
      </c>
      <c r="P20" s="20" t="str">
        <f ca="1">IFERROR(IF(LEN(Attività_cardine[[#This Row],[Numero di giorni]])=0,"",IF(AND(P$5=$C20,$D20=1),Indicatore_Attività_Cardine,"")),"")</f>
        <v/>
      </c>
      <c r="Q20" s="20" t="str">
        <f ca="1">IFERROR(IF(LEN(Attività_cardine[[#This Row],[Numero di giorni]])=0,"",IF(AND(Q$5=$C20,$D20=1),Indicatore_Attività_Cardine,"")),"")</f>
        <v/>
      </c>
      <c r="R20" s="20" t="str">
        <f ca="1">IFERROR(IF(LEN(Attività_cardine[[#This Row],[Numero di giorni]])=0,"",IF(AND(R$5=$C20,$D20=1),Indicatore_Attività_Cardine,"")),"")</f>
        <v/>
      </c>
      <c r="S20" s="20" t="str">
        <f ca="1">IFERROR(IF(LEN(Attività_cardine[[#This Row],[Numero di giorni]])=0,"",IF(AND(S$5=$C20,$D20=1),Indicatore_Attività_Cardine,"")),"")</f>
        <v/>
      </c>
      <c r="T20" s="20" t="str">
        <f ca="1">IFERROR(IF(LEN(Attività_cardine[[#This Row],[Numero di giorni]])=0,"",IF(AND(T$5=$C20,$D20=1),Indicatore_Attività_Cardine,"")),"")</f>
        <v/>
      </c>
      <c r="U20" s="20" t="str">
        <f ca="1">IFERROR(IF(LEN(Attività_cardine[[#This Row],[Numero di giorni]])=0,"",IF(AND(U$5=$C20,$D20=1),Indicatore_Attività_Cardine,"")),"")</f>
        <v/>
      </c>
      <c r="V20" s="20" t="str">
        <f ca="1">IFERROR(IF(LEN(Attività_cardine[[#This Row],[Numero di giorni]])=0,"",IF(AND(V$5=$C20,$D20=1),Indicatore_Attività_Cardine,"")),"")</f>
        <v/>
      </c>
      <c r="W20" s="20" t="str">
        <f ca="1">IFERROR(IF(LEN(Attività_cardine[[#This Row],[Numero di giorni]])=0,"",IF(AND(W$5=$C20,$D20=1),Indicatore_Attività_Cardine,"")),"")</f>
        <v/>
      </c>
      <c r="X20" s="20" t="str">
        <f ca="1">IFERROR(IF(LEN(Attività_cardine[[#This Row],[Numero di giorni]])=0,"",IF(AND(X$5=$C20,$D20=1),Indicatore_Attività_Cardine,"")),"")</f>
        <v/>
      </c>
      <c r="Y20" s="20" t="str">
        <f ca="1">IFERROR(IF(LEN(Attività_cardine[[#This Row],[Numero di giorni]])=0,"",IF(AND(Y$5=$C20,$D20=1),Indicatore_Attività_Cardine,"")),"")</f>
        <v/>
      </c>
      <c r="Z20" s="20" t="str">
        <f ca="1">IFERROR(IF(LEN(Attività_cardine[[#This Row],[Numero di giorni]])=0,"",IF(AND(Z$5=$C20,$D20=1),Indicatore_Attività_Cardine,"")),"")</f>
        <v/>
      </c>
      <c r="AA20" s="20" t="str">
        <f ca="1">IFERROR(IF(LEN(Attività_cardine[[#This Row],[Numero di giorni]])=0,"",IF(AND(AA$5=$C20,$D20=1),Indicatore_Attività_Cardine,"")),"")</f>
        <v/>
      </c>
      <c r="AB20" s="20" t="str">
        <f ca="1">IFERROR(IF(LEN(Attività_cardine[[#This Row],[Numero di giorni]])=0,"",IF(AND(AB$5=$C20,$D20=1),Indicatore_Attività_Cardine,"")),"")</f>
        <v/>
      </c>
      <c r="AC20" s="20" t="str">
        <f ca="1">IFERROR(IF(LEN(Attività_cardine[[#This Row],[Numero di giorni]])=0,"",IF(AND(AC$5=$C20,$D20=1),Indicatore_Attività_Cardine,"")),"")</f>
        <v/>
      </c>
      <c r="AD20" s="20" t="str">
        <f ca="1">IFERROR(IF(LEN(Attività_cardine[[#This Row],[Numero di giorni]])=0,"",IF(AND(AD$5=$C20,$D20=1),Indicatore_Attività_Cardine,"")),"")</f>
        <v/>
      </c>
      <c r="AE20" s="20" t="str">
        <f ca="1">IFERROR(IF(LEN(Attività_cardine[[#This Row],[Numero di giorni]])=0,"",IF(AND(AE$5=$C20,$D20=1),Indicatore_Attività_Cardine,"")),"")</f>
        <v/>
      </c>
      <c r="AF20" s="20" t="str">
        <f ca="1">IFERROR(IF(LEN(Attività_cardine[[#This Row],[Numero di giorni]])=0,"",IF(AND(AF$5=$C20,$D20=1),Indicatore_Attività_Cardine,"")),"")</f>
        <v/>
      </c>
      <c r="AG20" s="20" t="str">
        <f ca="1">IFERROR(IF(LEN(Attività_cardine[[#This Row],[Numero di giorni]])=0,"",IF(AND(AG$5=$C20,$D20=1),Indicatore_Attività_Cardine,"")),"")</f>
        <v/>
      </c>
      <c r="AH20" s="20" t="str">
        <f ca="1">IFERROR(IF(LEN(Attività_cardine[[#This Row],[Numero di giorni]])=0,"",IF(AND(AH$5=$C20,$D20=1),Indicatore_Attività_Cardine,"")),"")</f>
        <v/>
      </c>
      <c r="AI20" s="20" t="str">
        <f ca="1">IFERROR(IF(LEN(Attività_cardine[[#This Row],[Numero di giorni]])=0,"",IF(AND(AI$5=$C20,$D20=1),Indicatore_Attività_Cardine,"")),"")</f>
        <v/>
      </c>
      <c r="AJ20" s="20" t="str">
        <f ca="1">IFERROR(IF(LEN(Attività_cardine[[#This Row],[Numero di giorni]])=0,"",IF(AND(AJ$5=$C20,$D20=1),Indicatore_Attività_Cardine,"")),"")</f>
        <v/>
      </c>
      <c r="AK20" s="20" t="str">
        <f ca="1">IFERROR(IF(LEN(Attività_cardine[[#This Row],[Numero di giorni]])=0,"",IF(AND(AK$5=$C20,$D20=1),Indicatore_Attività_Cardine,"")),"")</f>
        <v/>
      </c>
      <c r="AL20" s="20" t="str">
        <f ca="1">IFERROR(IF(LEN(Attività_cardine[[#This Row],[Numero di giorni]])=0,"",IF(AND(AL$5=$C20,$D20=1),Indicatore_Attività_Cardine,"")),"")</f>
        <v/>
      </c>
      <c r="AM20" s="20" t="str">
        <f ca="1">IFERROR(IF(LEN(Attività_cardine[[#This Row],[Numero di giorni]])=0,"",IF(AND(AM$5=$C20,$D20=1),Indicatore_Attività_Cardine,"")),"")</f>
        <v/>
      </c>
      <c r="AN20" s="20" t="str">
        <f ca="1">IFERROR(IF(LEN(Attività_cardine[[#This Row],[Numero di giorni]])=0,"",IF(AND(AN$5=$C20,$D20=1),Indicatore_Attività_Cardine,"")),"")</f>
        <v/>
      </c>
      <c r="AO20" s="20" t="str">
        <f ca="1">IFERROR(IF(LEN(Attività_cardine[[#This Row],[Numero di giorni]])=0,"",IF(AND(AO$5=$C20,$D20=1),Indicatore_Attività_Cardine,"")),"")</f>
        <v/>
      </c>
      <c r="AP20" s="20" t="str">
        <f ca="1">IFERROR(IF(LEN(Attività_cardine[[#This Row],[Numero di giorni]])=0,"",IF(AND(AP$5=$C20,$D20=1),Indicatore_Attività_Cardine,"")),"")</f>
        <v/>
      </c>
      <c r="AQ20" s="20" t="str">
        <f ca="1">IFERROR(IF(LEN(Attività_cardine[[#This Row],[Numero di giorni]])=0,"",IF(AND(AQ$5=$C20,$D20=1),Indicatore_Attività_Cardine,"")),"")</f>
        <v/>
      </c>
      <c r="AR20" s="20" t="str">
        <f ca="1">IFERROR(IF(LEN(Attività_cardine[[#This Row],[Numero di giorni]])=0,"",IF(AND(AR$5=$C20,$D20=1),Indicatore_Attività_Cardine,"")),"")</f>
        <v/>
      </c>
      <c r="AS20" s="20" t="str">
        <f ca="1">IFERROR(IF(LEN(Attività_cardine[[#This Row],[Numero di giorni]])=0,"",IF(AND(AS$5=$C20,$D20=1),Indicatore_Attività_Cardine,"")),"")</f>
        <v/>
      </c>
      <c r="AT20" s="20" t="str">
        <f ca="1">IFERROR(IF(LEN(Attività_cardine[[#This Row],[Numero di giorni]])=0,"",IF(AND(AT$5=$C20,$D20=1),Indicatore_Attività_Cardine,"")),"")</f>
        <v/>
      </c>
      <c r="AU20" s="20" t="str">
        <f ca="1">IFERROR(IF(LEN(Attività_cardine[[#This Row],[Numero di giorni]])=0,"",IF(AND(AU$5=$C20,$D20=1),Indicatore_Attività_Cardine,"")),"")</f>
        <v/>
      </c>
      <c r="AV20" s="20" t="str">
        <f ca="1">IFERROR(IF(LEN(Attività_cardine[[#This Row],[Numero di giorni]])=0,"",IF(AND(AV$5=$C20,$D20=1),Indicatore_Attività_Cardine,"")),"")</f>
        <v/>
      </c>
      <c r="AW20" s="20" t="str">
        <f ca="1">IFERROR(IF(LEN(Attività_cardine[[#This Row],[Numero di giorni]])=0,"",IF(AND(AW$5=$C20,$D20=1),Indicatore_Attività_Cardine,"")),"")</f>
        <v/>
      </c>
      <c r="AX20" s="20" t="str">
        <f ca="1">IFERROR(IF(LEN(Attività_cardine[[#This Row],[Numero di giorni]])=0,"",IF(AND(AX$5=$C20,$D20=1),Indicatore_Attività_Cardine,"")),"")</f>
        <v/>
      </c>
      <c r="AY20" s="20" t="str">
        <f ca="1">IFERROR(IF(LEN(Attività_cardine[[#This Row],[Numero di giorni]])=0,"",IF(AND(AY$5=$C20,$D20=1),Indicatore_Attività_Cardine,"")),"")</f>
        <v/>
      </c>
      <c r="AZ20" s="20" t="str">
        <f ca="1">IFERROR(IF(LEN(Attività_cardine[[#This Row],[Numero di giorni]])=0,"",IF(AND(AZ$5=$C20,$D20=1),Indicatore_Attività_Cardine,"")),"")</f>
        <v/>
      </c>
      <c r="BA20" s="20" t="str">
        <f ca="1">IFERROR(IF(LEN(Attività_cardine[[#This Row],[Numero di giorni]])=0,"",IF(AND(BA$5=$C20,$D20=1),Indicatore_Attività_Cardine,"")),"")</f>
        <v/>
      </c>
      <c r="BB20" s="20" t="str">
        <f ca="1">IFERROR(IF(LEN(Attività_cardine[[#This Row],[Numero di giorni]])=0,"",IF(AND(BB$5=$C20,$D20=1),Indicatore_Attività_Cardine,"")),"")</f>
        <v/>
      </c>
      <c r="BC20" s="20" t="str">
        <f ca="1">IFERROR(IF(LEN(Attività_cardine[[#This Row],[Numero di giorni]])=0,"",IF(AND(BC$5=$C20,$D20=1),Indicatore_Attività_Cardine,"")),"")</f>
        <v/>
      </c>
      <c r="BD20" s="20" t="str">
        <f ca="1">IFERROR(IF(LEN(Attività_cardine[[#This Row],[Numero di giorni]])=0,"",IF(AND(BD$5=$C20,$D20=1),Indicatore_Attività_Cardine,"")),"")</f>
        <v/>
      </c>
      <c r="BE20" s="20" t="str">
        <f ca="1">IFERROR(IF(LEN(Attività_cardine[[#This Row],[Numero di giorni]])=0,"",IF(AND(BE$5=$C20,$D20=1),Indicatore_Attività_Cardine,"")),"")</f>
        <v/>
      </c>
      <c r="BF20" s="20" t="str">
        <f ca="1">IFERROR(IF(LEN(Attività_cardine[[#This Row],[Numero di giorni]])=0,"",IF(AND(BF$5=$C20,$D20=1),Indicatore_Attività_Cardine,"")),"")</f>
        <v/>
      </c>
      <c r="BG20" s="20" t="str">
        <f ca="1">IFERROR(IF(LEN(Attività_cardine[[#This Row],[Numero di giorni]])=0,"",IF(AND(BG$5=$C20,$D20=1),Indicatore_Attività_Cardine,"")),"")</f>
        <v/>
      </c>
      <c r="BH20" s="20" t="str">
        <f ca="1">IFERROR(IF(LEN(Attività_cardine[[#This Row],[Numero di giorni]])=0,"",IF(AND(BH$5=$C20,$D20=1),Indicatore_Attività_Cardine,"")),"")</f>
        <v/>
      </c>
      <c r="BI20" s="20" t="str">
        <f ca="1">IFERROR(IF(LEN(Attività_cardine[[#This Row],[Numero di giorni]])=0,"",IF(AND(BI$5=$C20,$D20=1),Indicatore_Attività_Cardine,"")),"")</f>
        <v/>
      </c>
    </row>
    <row r="21" spans="1:61" s="1" customFormat="1" ht="30" customHeight="1" x14ac:dyDescent="0.25">
      <c r="A21" s="5"/>
      <c r="B21" s="22" t="s">
        <v>11</v>
      </c>
      <c r="C21" s="17">
        <f ca="1">TODAY()+35</f>
        <v>44308</v>
      </c>
      <c r="D21" s="18">
        <v>6</v>
      </c>
      <c r="E21" s="13"/>
      <c r="F21" s="20" t="str">
        <f ca="1">IFERROR(IF(LEN(Attività_cardine[[#This Row],[Numero di giorni]])=0,"",IF(AND(F$5=$C21,$D21=1),Indicatore_Attività_Cardine,"")),"")</f>
        <v/>
      </c>
      <c r="G21" s="20" t="str">
        <f ca="1">IFERROR(IF(LEN(Attività_cardine[[#This Row],[Numero di giorni]])=0,"",IF(AND(G$5=$C21,$D21=1),Indicatore_Attività_Cardine,"")),"")</f>
        <v/>
      </c>
      <c r="H21" s="20" t="str">
        <f ca="1">IFERROR(IF(LEN(Attività_cardine[[#This Row],[Numero di giorni]])=0,"",IF(AND(H$5=$C21,$D21=1),Indicatore_Attività_Cardine,"")),"")</f>
        <v/>
      </c>
      <c r="I21" s="20" t="str">
        <f ca="1">IFERROR(IF(LEN(Attività_cardine[[#This Row],[Numero di giorni]])=0,"",IF(AND(I$5=$C21,$D21=1),Indicatore_Attività_Cardine,"")),"")</f>
        <v/>
      </c>
      <c r="J21" s="20" t="str">
        <f ca="1">IFERROR(IF(LEN(Attività_cardine[[#This Row],[Numero di giorni]])=0,"",IF(AND(J$5=$C21,$D21=1),Indicatore_Attività_Cardine,"")),"")</f>
        <v/>
      </c>
      <c r="K21" s="20" t="str">
        <f ca="1">IFERROR(IF(LEN(Attività_cardine[[#This Row],[Numero di giorni]])=0,"",IF(AND(K$5=$C21,$D21=1),Indicatore_Attività_Cardine,"")),"")</f>
        <v/>
      </c>
      <c r="L21" s="20" t="str">
        <f ca="1">IFERROR(IF(LEN(Attività_cardine[[#This Row],[Numero di giorni]])=0,"",IF(AND(L$5=$C21,$D21=1),Indicatore_Attività_Cardine,"")),"")</f>
        <v/>
      </c>
      <c r="M21" s="20" t="str">
        <f ca="1">IFERROR(IF(LEN(Attività_cardine[[#This Row],[Numero di giorni]])=0,"",IF(AND(M$5=$C21,$D21=1),Indicatore_Attività_Cardine,"")),"")</f>
        <v/>
      </c>
      <c r="N21" s="20" t="str">
        <f ca="1">IFERROR(IF(LEN(Attività_cardine[[#This Row],[Numero di giorni]])=0,"",IF(AND(N$5=$C21,$D21=1),Indicatore_Attività_Cardine,"")),"")</f>
        <v/>
      </c>
      <c r="O21" s="20" t="str">
        <f ca="1">IFERROR(IF(LEN(Attività_cardine[[#This Row],[Numero di giorni]])=0,"",IF(AND(O$5=$C21,$D21=1),Indicatore_Attività_Cardine,"")),"")</f>
        <v/>
      </c>
      <c r="P21" s="20" t="str">
        <f ca="1">IFERROR(IF(LEN(Attività_cardine[[#This Row],[Numero di giorni]])=0,"",IF(AND(P$5=$C21,$D21=1),Indicatore_Attività_Cardine,"")),"")</f>
        <v/>
      </c>
      <c r="Q21" s="20" t="str">
        <f ca="1">IFERROR(IF(LEN(Attività_cardine[[#This Row],[Numero di giorni]])=0,"",IF(AND(Q$5=$C21,$D21=1),Indicatore_Attività_Cardine,"")),"")</f>
        <v/>
      </c>
      <c r="R21" s="20" t="str">
        <f ca="1">IFERROR(IF(LEN(Attività_cardine[[#This Row],[Numero di giorni]])=0,"",IF(AND(R$5=$C21,$D21=1),Indicatore_Attività_Cardine,"")),"")</f>
        <v/>
      </c>
      <c r="S21" s="20" t="str">
        <f ca="1">IFERROR(IF(LEN(Attività_cardine[[#This Row],[Numero di giorni]])=0,"",IF(AND(S$5=$C21,$D21=1),Indicatore_Attività_Cardine,"")),"")</f>
        <v/>
      </c>
      <c r="T21" s="20" t="str">
        <f ca="1">IFERROR(IF(LEN(Attività_cardine[[#This Row],[Numero di giorni]])=0,"",IF(AND(T$5=$C21,$D21=1),Indicatore_Attività_Cardine,"")),"")</f>
        <v/>
      </c>
      <c r="U21" s="20" t="str">
        <f ca="1">IFERROR(IF(LEN(Attività_cardine[[#This Row],[Numero di giorni]])=0,"",IF(AND(U$5=$C21,$D21=1),Indicatore_Attività_Cardine,"")),"")</f>
        <v/>
      </c>
      <c r="V21" s="20" t="str">
        <f ca="1">IFERROR(IF(LEN(Attività_cardine[[#This Row],[Numero di giorni]])=0,"",IF(AND(V$5=$C21,$D21=1),Indicatore_Attività_Cardine,"")),"")</f>
        <v/>
      </c>
      <c r="W21" s="20" t="str">
        <f ca="1">IFERROR(IF(LEN(Attività_cardine[[#This Row],[Numero di giorni]])=0,"",IF(AND(W$5=$C21,$D21=1),Indicatore_Attività_Cardine,"")),"")</f>
        <v/>
      </c>
      <c r="X21" s="20" t="str">
        <f ca="1">IFERROR(IF(LEN(Attività_cardine[[#This Row],[Numero di giorni]])=0,"",IF(AND(X$5=$C21,$D21=1),Indicatore_Attività_Cardine,"")),"")</f>
        <v/>
      </c>
      <c r="Y21" s="20" t="str">
        <f ca="1">IFERROR(IF(LEN(Attività_cardine[[#This Row],[Numero di giorni]])=0,"",IF(AND(Y$5=$C21,$D21=1),Indicatore_Attività_Cardine,"")),"")</f>
        <v/>
      </c>
      <c r="Z21" s="20" t="str">
        <f ca="1">IFERROR(IF(LEN(Attività_cardine[[#This Row],[Numero di giorni]])=0,"",IF(AND(Z$5=$C21,$D21=1),Indicatore_Attività_Cardine,"")),"")</f>
        <v/>
      </c>
      <c r="AA21" s="20" t="str">
        <f ca="1">IFERROR(IF(LEN(Attività_cardine[[#This Row],[Numero di giorni]])=0,"",IF(AND(AA$5=$C21,$D21=1),Indicatore_Attività_Cardine,"")),"")</f>
        <v/>
      </c>
      <c r="AB21" s="20" t="str">
        <f ca="1">IFERROR(IF(LEN(Attività_cardine[[#This Row],[Numero di giorni]])=0,"",IF(AND(AB$5=$C21,$D21=1),Indicatore_Attività_Cardine,"")),"")</f>
        <v/>
      </c>
      <c r="AC21" s="20" t="str">
        <f ca="1">IFERROR(IF(LEN(Attività_cardine[[#This Row],[Numero di giorni]])=0,"",IF(AND(AC$5=$C21,$D21=1),Indicatore_Attività_Cardine,"")),"")</f>
        <v/>
      </c>
      <c r="AD21" s="20" t="str">
        <f ca="1">IFERROR(IF(LEN(Attività_cardine[[#This Row],[Numero di giorni]])=0,"",IF(AND(AD$5=$C21,$D21=1),Indicatore_Attività_Cardine,"")),"")</f>
        <v/>
      </c>
      <c r="AE21" s="20" t="str">
        <f ca="1">IFERROR(IF(LEN(Attività_cardine[[#This Row],[Numero di giorni]])=0,"",IF(AND(AE$5=$C21,$D21=1),Indicatore_Attività_Cardine,"")),"")</f>
        <v/>
      </c>
      <c r="AF21" s="20" t="str">
        <f ca="1">IFERROR(IF(LEN(Attività_cardine[[#This Row],[Numero di giorni]])=0,"",IF(AND(AF$5=$C21,$D21=1),Indicatore_Attività_Cardine,"")),"")</f>
        <v/>
      </c>
      <c r="AG21" s="20" t="str">
        <f ca="1">IFERROR(IF(LEN(Attività_cardine[[#This Row],[Numero di giorni]])=0,"",IF(AND(AG$5=$C21,$D21=1),Indicatore_Attività_Cardine,"")),"")</f>
        <v/>
      </c>
      <c r="AH21" s="20" t="str">
        <f ca="1">IFERROR(IF(LEN(Attività_cardine[[#This Row],[Numero di giorni]])=0,"",IF(AND(AH$5=$C21,$D21=1),Indicatore_Attività_Cardine,"")),"")</f>
        <v/>
      </c>
      <c r="AI21" s="20" t="str">
        <f ca="1">IFERROR(IF(LEN(Attività_cardine[[#This Row],[Numero di giorni]])=0,"",IF(AND(AI$5=$C21,$D21=1),Indicatore_Attività_Cardine,"")),"")</f>
        <v/>
      </c>
      <c r="AJ21" s="20" t="str">
        <f ca="1">IFERROR(IF(LEN(Attività_cardine[[#This Row],[Numero di giorni]])=0,"",IF(AND(AJ$5=$C21,$D21=1),Indicatore_Attività_Cardine,"")),"")</f>
        <v/>
      </c>
      <c r="AK21" s="20" t="str">
        <f ca="1">IFERROR(IF(LEN(Attività_cardine[[#This Row],[Numero di giorni]])=0,"",IF(AND(AK$5=$C21,$D21=1),Indicatore_Attività_Cardine,"")),"")</f>
        <v/>
      </c>
      <c r="AL21" s="20" t="str">
        <f ca="1">IFERROR(IF(LEN(Attività_cardine[[#This Row],[Numero di giorni]])=0,"",IF(AND(AL$5=$C21,$D21=1),Indicatore_Attività_Cardine,"")),"")</f>
        <v/>
      </c>
      <c r="AM21" s="20" t="str">
        <f ca="1">IFERROR(IF(LEN(Attività_cardine[[#This Row],[Numero di giorni]])=0,"",IF(AND(AM$5=$C21,$D21=1),Indicatore_Attività_Cardine,"")),"")</f>
        <v/>
      </c>
      <c r="AN21" s="20" t="str">
        <f ca="1">IFERROR(IF(LEN(Attività_cardine[[#This Row],[Numero di giorni]])=0,"",IF(AND(AN$5=$C21,$D21=1),Indicatore_Attività_Cardine,"")),"")</f>
        <v/>
      </c>
      <c r="AO21" s="20" t="str">
        <f ca="1">IFERROR(IF(LEN(Attività_cardine[[#This Row],[Numero di giorni]])=0,"",IF(AND(AO$5=$C21,$D21=1),Indicatore_Attività_Cardine,"")),"")</f>
        <v/>
      </c>
      <c r="AP21" s="20" t="str">
        <f ca="1">IFERROR(IF(LEN(Attività_cardine[[#This Row],[Numero di giorni]])=0,"",IF(AND(AP$5=$C21,$D21=1),Indicatore_Attività_Cardine,"")),"")</f>
        <v/>
      </c>
      <c r="AQ21" s="20" t="str">
        <f ca="1">IFERROR(IF(LEN(Attività_cardine[[#This Row],[Numero di giorni]])=0,"",IF(AND(AQ$5=$C21,$D21=1),Indicatore_Attività_Cardine,"")),"")</f>
        <v/>
      </c>
      <c r="AR21" s="20" t="str">
        <f ca="1">IFERROR(IF(LEN(Attività_cardine[[#This Row],[Numero di giorni]])=0,"",IF(AND(AR$5=$C21,$D21=1),Indicatore_Attività_Cardine,"")),"")</f>
        <v/>
      </c>
      <c r="AS21" s="20" t="str">
        <f ca="1">IFERROR(IF(LEN(Attività_cardine[[#This Row],[Numero di giorni]])=0,"",IF(AND(AS$5=$C21,$D21=1),Indicatore_Attività_Cardine,"")),"")</f>
        <v/>
      </c>
      <c r="AT21" s="20" t="str">
        <f ca="1">IFERROR(IF(LEN(Attività_cardine[[#This Row],[Numero di giorni]])=0,"",IF(AND(AT$5=$C21,$D21=1),Indicatore_Attività_Cardine,"")),"")</f>
        <v/>
      </c>
      <c r="AU21" s="20" t="str">
        <f ca="1">IFERROR(IF(LEN(Attività_cardine[[#This Row],[Numero di giorni]])=0,"",IF(AND(AU$5=$C21,$D21=1),Indicatore_Attività_Cardine,"")),"")</f>
        <v/>
      </c>
      <c r="AV21" s="20" t="str">
        <f ca="1">IFERROR(IF(LEN(Attività_cardine[[#This Row],[Numero di giorni]])=0,"",IF(AND(AV$5=$C21,$D21=1),Indicatore_Attività_Cardine,"")),"")</f>
        <v/>
      </c>
      <c r="AW21" s="20" t="str">
        <f ca="1">IFERROR(IF(LEN(Attività_cardine[[#This Row],[Numero di giorni]])=0,"",IF(AND(AW$5=$C21,$D21=1),Indicatore_Attività_Cardine,"")),"")</f>
        <v/>
      </c>
      <c r="AX21" s="20" t="str">
        <f ca="1">IFERROR(IF(LEN(Attività_cardine[[#This Row],[Numero di giorni]])=0,"",IF(AND(AX$5=$C21,$D21=1),Indicatore_Attività_Cardine,"")),"")</f>
        <v/>
      </c>
      <c r="AY21" s="20" t="str">
        <f ca="1">IFERROR(IF(LEN(Attività_cardine[[#This Row],[Numero di giorni]])=0,"",IF(AND(AY$5=$C21,$D21=1),Indicatore_Attività_Cardine,"")),"")</f>
        <v/>
      </c>
      <c r="AZ21" s="20" t="str">
        <f ca="1">IFERROR(IF(LEN(Attività_cardine[[#This Row],[Numero di giorni]])=0,"",IF(AND(AZ$5=$C21,$D21=1),Indicatore_Attività_Cardine,"")),"")</f>
        <v/>
      </c>
      <c r="BA21" s="20" t="str">
        <f ca="1">IFERROR(IF(LEN(Attività_cardine[[#This Row],[Numero di giorni]])=0,"",IF(AND(BA$5=$C21,$D21=1),Indicatore_Attività_Cardine,"")),"")</f>
        <v/>
      </c>
      <c r="BB21" s="20" t="str">
        <f ca="1">IFERROR(IF(LEN(Attività_cardine[[#This Row],[Numero di giorni]])=0,"",IF(AND(BB$5=$C21,$D21=1),Indicatore_Attività_Cardine,"")),"")</f>
        <v/>
      </c>
      <c r="BC21" s="20" t="str">
        <f ca="1">IFERROR(IF(LEN(Attività_cardine[[#This Row],[Numero di giorni]])=0,"",IF(AND(BC$5=$C21,$D21=1),Indicatore_Attività_Cardine,"")),"")</f>
        <v/>
      </c>
      <c r="BD21" s="20" t="str">
        <f ca="1">IFERROR(IF(LEN(Attività_cardine[[#This Row],[Numero di giorni]])=0,"",IF(AND(BD$5=$C21,$D21=1),Indicatore_Attività_Cardine,"")),"")</f>
        <v/>
      </c>
      <c r="BE21" s="20" t="str">
        <f ca="1">IFERROR(IF(LEN(Attività_cardine[[#This Row],[Numero di giorni]])=0,"",IF(AND(BE$5=$C21,$D21=1),Indicatore_Attività_Cardine,"")),"")</f>
        <v/>
      </c>
      <c r="BF21" s="20" t="str">
        <f ca="1">IFERROR(IF(LEN(Attività_cardine[[#This Row],[Numero di giorni]])=0,"",IF(AND(BF$5=$C21,$D21=1),Indicatore_Attività_Cardine,"")),"")</f>
        <v/>
      </c>
      <c r="BG21" s="20" t="str">
        <f ca="1">IFERROR(IF(LEN(Attività_cardine[[#This Row],[Numero di giorni]])=0,"",IF(AND(BG$5=$C21,$D21=1),Indicatore_Attività_Cardine,"")),"")</f>
        <v/>
      </c>
      <c r="BH21" s="20" t="str">
        <f ca="1">IFERROR(IF(LEN(Attività_cardine[[#This Row],[Numero di giorni]])=0,"",IF(AND(BH$5=$C21,$D21=1),Indicatore_Attività_Cardine,"")),"")</f>
        <v/>
      </c>
      <c r="BI21" s="20" t="str">
        <f ca="1">IFERROR(IF(LEN(Attività_cardine[[#This Row],[Numero di giorni]])=0,"",IF(AND(BI$5=$C21,$D21=1),Indicatore_Attività_Cardine,"")),"")</f>
        <v/>
      </c>
    </row>
    <row r="22" spans="1:61" s="1" customFormat="1" ht="30" customHeight="1" x14ac:dyDescent="0.25">
      <c r="A22" s="5"/>
      <c r="B22" s="22" t="s">
        <v>12</v>
      </c>
      <c r="C22" s="17">
        <f ca="1">TODAY()+48</f>
        <v>44321</v>
      </c>
      <c r="D22" s="18">
        <v>3</v>
      </c>
      <c r="E22" s="13"/>
      <c r="F22" s="20" t="str">
        <f ca="1">IFERROR(IF(LEN(Attività_cardine[[#This Row],[Numero di giorni]])=0,"",IF(AND(F$5=$C22,$D22=1),Indicatore_Attività_Cardine,"")),"")</f>
        <v/>
      </c>
      <c r="G22" s="20" t="str">
        <f ca="1">IFERROR(IF(LEN(Attività_cardine[[#This Row],[Numero di giorni]])=0,"",IF(AND(G$5=$C22,$D22=1),Indicatore_Attività_Cardine,"")),"")</f>
        <v/>
      </c>
      <c r="H22" s="20" t="str">
        <f ca="1">IFERROR(IF(LEN(Attività_cardine[[#This Row],[Numero di giorni]])=0,"",IF(AND(H$5=$C22,$D22=1),Indicatore_Attività_Cardine,"")),"")</f>
        <v/>
      </c>
      <c r="I22" s="20" t="str">
        <f ca="1">IFERROR(IF(LEN(Attività_cardine[[#This Row],[Numero di giorni]])=0,"",IF(AND(I$5=$C22,$D22=1),Indicatore_Attività_Cardine,"")),"")</f>
        <v/>
      </c>
      <c r="J22" s="20" t="str">
        <f ca="1">IFERROR(IF(LEN(Attività_cardine[[#This Row],[Numero di giorni]])=0,"",IF(AND(J$5=$C22,$D22=1),Indicatore_Attività_Cardine,"")),"")</f>
        <v/>
      </c>
      <c r="K22" s="20" t="str">
        <f ca="1">IFERROR(IF(LEN(Attività_cardine[[#This Row],[Numero di giorni]])=0,"",IF(AND(K$5=$C22,$D22=1),Indicatore_Attività_Cardine,"")),"")</f>
        <v/>
      </c>
      <c r="L22" s="20" t="str">
        <f ca="1">IFERROR(IF(LEN(Attività_cardine[[#This Row],[Numero di giorni]])=0,"",IF(AND(L$5=$C22,$D22=1),Indicatore_Attività_Cardine,"")),"")</f>
        <v/>
      </c>
      <c r="M22" s="20" t="str">
        <f ca="1">IFERROR(IF(LEN(Attività_cardine[[#This Row],[Numero di giorni]])=0,"",IF(AND(M$5=$C22,$D22=1),Indicatore_Attività_Cardine,"")),"")</f>
        <v/>
      </c>
      <c r="N22" s="20" t="str">
        <f ca="1">IFERROR(IF(LEN(Attività_cardine[[#This Row],[Numero di giorni]])=0,"",IF(AND(N$5=$C22,$D22=1),Indicatore_Attività_Cardine,"")),"")</f>
        <v/>
      </c>
      <c r="O22" s="20" t="str">
        <f ca="1">IFERROR(IF(LEN(Attività_cardine[[#This Row],[Numero di giorni]])=0,"",IF(AND(O$5=$C22,$D22=1),Indicatore_Attività_Cardine,"")),"")</f>
        <v/>
      </c>
      <c r="P22" s="20" t="str">
        <f ca="1">IFERROR(IF(LEN(Attività_cardine[[#This Row],[Numero di giorni]])=0,"",IF(AND(P$5=$C22,$D22=1),Indicatore_Attività_Cardine,"")),"")</f>
        <v/>
      </c>
      <c r="Q22" s="20" t="str">
        <f ca="1">IFERROR(IF(LEN(Attività_cardine[[#This Row],[Numero di giorni]])=0,"",IF(AND(Q$5=$C22,$D22=1),Indicatore_Attività_Cardine,"")),"")</f>
        <v/>
      </c>
      <c r="R22" s="20" t="str">
        <f ca="1">IFERROR(IF(LEN(Attività_cardine[[#This Row],[Numero di giorni]])=0,"",IF(AND(R$5=$C22,$D22=1),Indicatore_Attività_Cardine,"")),"")</f>
        <v/>
      </c>
      <c r="S22" s="20" t="str">
        <f ca="1">IFERROR(IF(LEN(Attività_cardine[[#This Row],[Numero di giorni]])=0,"",IF(AND(S$5=$C22,$D22=1),Indicatore_Attività_Cardine,"")),"")</f>
        <v/>
      </c>
      <c r="T22" s="20" t="str">
        <f ca="1">IFERROR(IF(LEN(Attività_cardine[[#This Row],[Numero di giorni]])=0,"",IF(AND(T$5=$C22,$D22=1),Indicatore_Attività_Cardine,"")),"")</f>
        <v/>
      </c>
      <c r="U22" s="20" t="str">
        <f ca="1">IFERROR(IF(LEN(Attività_cardine[[#This Row],[Numero di giorni]])=0,"",IF(AND(U$5=$C22,$D22=1),Indicatore_Attività_Cardine,"")),"")</f>
        <v/>
      </c>
      <c r="V22" s="20" t="str">
        <f ca="1">IFERROR(IF(LEN(Attività_cardine[[#This Row],[Numero di giorni]])=0,"",IF(AND(V$5=$C22,$D22=1),Indicatore_Attività_Cardine,"")),"")</f>
        <v/>
      </c>
      <c r="W22" s="20" t="str">
        <f ca="1">IFERROR(IF(LEN(Attività_cardine[[#This Row],[Numero di giorni]])=0,"",IF(AND(W$5=$C22,$D22=1),Indicatore_Attività_Cardine,"")),"")</f>
        <v/>
      </c>
      <c r="X22" s="20" t="str">
        <f ca="1">IFERROR(IF(LEN(Attività_cardine[[#This Row],[Numero di giorni]])=0,"",IF(AND(X$5=$C22,$D22=1),Indicatore_Attività_Cardine,"")),"")</f>
        <v/>
      </c>
      <c r="Y22" s="20" t="str">
        <f ca="1">IFERROR(IF(LEN(Attività_cardine[[#This Row],[Numero di giorni]])=0,"",IF(AND(Y$5=$C22,$D22=1),Indicatore_Attività_Cardine,"")),"")</f>
        <v/>
      </c>
      <c r="Z22" s="20" t="str">
        <f ca="1">IFERROR(IF(LEN(Attività_cardine[[#This Row],[Numero di giorni]])=0,"",IF(AND(Z$5=$C22,$D22=1),Indicatore_Attività_Cardine,"")),"")</f>
        <v/>
      </c>
      <c r="AA22" s="20" t="str">
        <f ca="1">IFERROR(IF(LEN(Attività_cardine[[#This Row],[Numero di giorni]])=0,"",IF(AND(AA$5=$C22,$D22=1),Indicatore_Attività_Cardine,"")),"")</f>
        <v/>
      </c>
      <c r="AB22" s="20" t="str">
        <f ca="1">IFERROR(IF(LEN(Attività_cardine[[#This Row],[Numero di giorni]])=0,"",IF(AND(AB$5=$C22,$D22=1),Indicatore_Attività_Cardine,"")),"")</f>
        <v/>
      </c>
      <c r="AC22" s="20" t="str">
        <f ca="1">IFERROR(IF(LEN(Attività_cardine[[#This Row],[Numero di giorni]])=0,"",IF(AND(AC$5=$C22,$D22=1),Indicatore_Attività_Cardine,"")),"")</f>
        <v/>
      </c>
      <c r="AD22" s="20" t="str">
        <f ca="1">IFERROR(IF(LEN(Attività_cardine[[#This Row],[Numero di giorni]])=0,"",IF(AND(AD$5=$C22,$D22=1),Indicatore_Attività_Cardine,"")),"")</f>
        <v/>
      </c>
      <c r="AE22" s="20" t="str">
        <f ca="1">IFERROR(IF(LEN(Attività_cardine[[#This Row],[Numero di giorni]])=0,"",IF(AND(AE$5=$C22,$D22=1),Indicatore_Attività_Cardine,"")),"")</f>
        <v/>
      </c>
      <c r="AF22" s="20" t="str">
        <f ca="1">IFERROR(IF(LEN(Attività_cardine[[#This Row],[Numero di giorni]])=0,"",IF(AND(AF$5=$C22,$D22=1),Indicatore_Attività_Cardine,"")),"")</f>
        <v/>
      </c>
      <c r="AG22" s="20" t="str">
        <f ca="1">IFERROR(IF(LEN(Attività_cardine[[#This Row],[Numero di giorni]])=0,"",IF(AND(AG$5=$C22,$D22=1),Indicatore_Attività_Cardine,"")),"")</f>
        <v/>
      </c>
      <c r="AH22" s="20" t="str">
        <f ca="1">IFERROR(IF(LEN(Attività_cardine[[#This Row],[Numero di giorni]])=0,"",IF(AND(AH$5=$C22,$D22=1),Indicatore_Attività_Cardine,"")),"")</f>
        <v/>
      </c>
      <c r="AI22" s="20" t="str">
        <f ca="1">IFERROR(IF(LEN(Attività_cardine[[#This Row],[Numero di giorni]])=0,"",IF(AND(AI$5=$C22,$D22=1),Indicatore_Attività_Cardine,"")),"")</f>
        <v/>
      </c>
      <c r="AJ22" s="20" t="str">
        <f ca="1">IFERROR(IF(LEN(Attività_cardine[[#This Row],[Numero di giorni]])=0,"",IF(AND(AJ$5=$C22,$D22=1),Indicatore_Attività_Cardine,"")),"")</f>
        <v/>
      </c>
      <c r="AK22" s="20" t="str">
        <f ca="1">IFERROR(IF(LEN(Attività_cardine[[#This Row],[Numero di giorni]])=0,"",IF(AND(AK$5=$C22,$D22=1),Indicatore_Attività_Cardine,"")),"")</f>
        <v/>
      </c>
      <c r="AL22" s="20" t="str">
        <f ca="1">IFERROR(IF(LEN(Attività_cardine[[#This Row],[Numero di giorni]])=0,"",IF(AND(AL$5=$C22,$D22=1),Indicatore_Attività_Cardine,"")),"")</f>
        <v/>
      </c>
      <c r="AM22" s="20" t="str">
        <f ca="1">IFERROR(IF(LEN(Attività_cardine[[#This Row],[Numero di giorni]])=0,"",IF(AND(AM$5=$C22,$D22=1),Indicatore_Attività_Cardine,"")),"")</f>
        <v/>
      </c>
      <c r="AN22" s="20" t="str">
        <f ca="1">IFERROR(IF(LEN(Attività_cardine[[#This Row],[Numero di giorni]])=0,"",IF(AND(AN$5=$C22,$D22=1),Indicatore_Attività_Cardine,"")),"")</f>
        <v/>
      </c>
      <c r="AO22" s="20" t="str">
        <f ca="1">IFERROR(IF(LEN(Attività_cardine[[#This Row],[Numero di giorni]])=0,"",IF(AND(AO$5=$C22,$D22=1),Indicatore_Attività_Cardine,"")),"")</f>
        <v/>
      </c>
      <c r="AP22" s="20" t="str">
        <f ca="1">IFERROR(IF(LEN(Attività_cardine[[#This Row],[Numero di giorni]])=0,"",IF(AND(AP$5=$C22,$D22=1),Indicatore_Attività_Cardine,"")),"")</f>
        <v/>
      </c>
      <c r="AQ22" s="20" t="str">
        <f ca="1">IFERROR(IF(LEN(Attività_cardine[[#This Row],[Numero di giorni]])=0,"",IF(AND(AQ$5=$C22,$D22=1),Indicatore_Attività_Cardine,"")),"")</f>
        <v/>
      </c>
      <c r="AR22" s="20" t="str">
        <f ca="1">IFERROR(IF(LEN(Attività_cardine[[#This Row],[Numero di giorni]])=0,"",IF(AND(AR$5=$C22,$D22=1),Indicatore_Attività_Cardine,"")),"")</f>
        <v/>
      </c>
      <c r="AS22" s="20" t="str">
        <f ca="1">IFERROR(IF(LEN(Attività_cardine[[#This Row],[Numero di giorni]])=0,"",IF(AND(AS$5=$C22,$D22=1),Indicatore_Attività_Cardine,"")),"")</f>
        <v/>
      </c>
      <c r="AT22" s="20" t="str">
        <f ca="1">IFERROR(IF(LEN(Attività_cardine[[#This Row],[Numero di giorni]])=0,"",IF(AND(AT$5=$C22,$D22=1),Indicatore_Attività_Cardine,"")),"")</f>
        <v/>
      </c>
      <c r="AU22" s="20" t="str">
        <f ca="1">IFERROR(IF(LEN(Attività_cardine[[#This Row],[Numero di giorni]])=0,"",IF(AND(AU$5=$C22,$D22=1),Indicatore_Attività_Cardine,"")),"")</f>
        <v/>
      </c>
      <c r="AV22" s="20" t="str">
        <f ca="1">IFERROR(IF(LEN(Attività_cardine[[#This Row],[Numero di giorni]])=0,"",IF(AND(AV$5=$C22,$D22=1),Indicatore_Attività_Cardine,"")),"")</f>
        <v/>
      </c>
      <c r="AW22" s="20" t="str">
        <f ca="1">IFERROR(IF(LEN(Attività_cardine[[#This Row],[Numero di giorni]])=0,"",IF(AND(AW$5=$C22,$D22=1),Indicatore_Attività_Cardine,"")),"")</f>
        <v/>
      </c>
      <c r="AX22" s="20" t="str">
        <f ca="1">IFERROR(IF(LEN(Attività_cardine[[#This Row],[Numero di giorni]])=0,"",IF(AND(AX$5=$C22,$D22=1),Indicatore_Attività_Cardine,"")),"")</f>
        <v/>
      </c>
      <c r="AY22" s="20" t="str">
        <f ca="1">IFERROR(IF(LEN(Attività_cardine[[#This Row],[Numero di giorni]])=0,"",IF(AND(AY$5=$C22,$D22=1),Indicatore_Attività_Cardine,"")),"")</f>
        <v/>
      </c>
      <c r="AZ22" s="20" t="str">
        <f ca="1">IFERROR(IF(LEN(Attività_cardine[[#This Row],[Numero di giorni]])=0,"",IF(AND(AZ$5=$C22,$D22=1),Indicatore_Attività_Cardine,"")),"")</f>
        <v/>
      </c>
      <c r="BA22" s="20" t="str">
        <f ca="1">IFERROR(IF(LEN(Attività_cardine[[#This Row],[Numero di giorni]])=0,"",IF(AND(BA$5=$C22,$D22=1),Indicatore_Attività_Cardine,"")),"")</f>
        <v/>
      </c>
      <c r="BB22" s="20" t="str">
        <f ca="1">IFERROR(IF(LEN(Attività_cardine[[#This Row],[Numero di giorni]])=0,"",IF(AND(BB$5=$C22,$D22=1),Indicatore_Attività_Cardine,"")),"")</f>
        <v/>
      </c>
      <c r="BC22" s="20" t="str">
        <f ca="1">IFERROR(IF(LEN(Attività_cardine[[#This Row],[Numero di giorni]])=0,"",IF(AND(BC$5=$C22,$D22=1),Indicatore_Attività_Cardine,"")),"")</f>
        <v/>
      </c>
      <c r="BD22" s="20" t="str">
        <f ca="1">IFERROR(IF(LEN(Attività_cardine[[#This Row],[Numero di giorni]])=0,"",IF(AND(BD$5=$C22,$D22=1),Indicatore_Attività_Cardine,"")),"")</f>
        <v/>
      </c>
      <c r="BE22" s="20" t="str">
        <f ca="1">IFERROR(IF(LEN(Attività_cardine[[#This Row],[Numero di giorni]])=0,"",IF(AND(BE$5=$C22,$D22=1),Indicatore_Attività_Cardine,"")),"")</f>
        <v/>
      </c>
      <c r="BF22" s="20" t="str">
        <f ca="1">IFERROR(IF(LEN(Attività_cardine[[#This Row],[Numero di giorni]])=0,"",IF(AND(BF$5=$C22,$D22=1),Indicatore_Attività_Cardine,"")),"")</f>
        <v/>
      </c>
      <c r="BG22" s="20" t="str">
        <f ca="1">IFERROR(IF(LEN(Attività_cardine[[#This Row],[Numero di giorni]])=0,"",IF(AND(BG$5=$C22,$D22=1),Indicatore_Attività_Cardine,"")),"")</f>
        <v/>
      </c>
      <c r="BH22" s="20" t="str">
        <f ca="1">IFERROR(IF(LEN(Attività_cardine[[#This Row],[Numero di giorni]])=0,"",IF(AND(BH$5=$C22,$D22=1),Indicatore_Attività_Cardine,"")),"")</f>
        <v/>
      </c>
      <c r="BI22" s="20" t="str">
        <f ca="1">IFERROR(IF(LEN(Attività_cardine[[#This Row],[Numero di giorni]])=0,"",IF(AND(BI$5=$C22,$D22=1),Indicatore_Attività_Cardine,"")),"")</f>
        <v/>
      </c>
    </row>
    <row r="23" spans="1:61" s="1" customFormat="1" ht="30" customHeight="1" x14ac:dyDescent="0.25">
      <c r="A23" s="5"/>
      <c r="B23" s="22" t="s">
        <v>13</v>
      </c>
      <c r="C23" s="17">
        <f ca="1">TODAY()+40</f>
        <v>44313</v>
      </c>
      <c r="D23" s="18">
        <v>19</v>
      </c>
      <c r="E23" s="13"/>
      <c r="F23" s="20" t="str">
        <f ca="1">IFERROR(IF(LEN(Attività_cardine[[#This Row],[Numero di giorni]])=0,"",IF(AND(F$5=$C23,$D23=1),Indicatore_Attività_Cardine,"")),"")</f>
        <v/>
      </c>
      <c r="G23" s="20" t="str">
        <f ca="1">IFERROR(IF(LEN(Attività_cardine[[#This Row],[Numero di giorni]])=0,"",IF(AND(G$5=$C23,$D23=1),Indicatore_Attività_Cardine,"")),"")</f>
        <v/>
      </c>
      <c r="H23" s="20" t="str">
        <f ca="1">IFERROR(IF(LEN(Attività_cardine[[#This Row],[Numero di giorni]])=0,"",IF(AND(H$5=$C23,$D23=1),Indicatore_Attività_Cardine,"")),"")</f>
        <v/>
      </c>
      <c r="I23" s="20" t="str">
        <f ca="1">IFERROR(IF(LEN(Attività_cardine[[#This Row],[Numero di giorni]])=0,"",IF(AND(I$5=$C23,$D23=1),Indicatore_Attività_Cardine,"")),"")</f>
        <v/>
      </c>
      <c r="J23" s="20" t="str">
        <f ca="1">IFERROR(IF(LEN(Attività_cardine[[#This Row],[Numero di giorni]])=0,"",IF(AND(J$5=$C23,$D23=1),Indicatore_Attività_Cardine,"")),"")</f>
        <v/>
      </c>
      <c r="K23" s="20" t="str">
        <f ca="1">IFERROR(IF(LEN(Attività_cardine[[#This Row],[Numero di giorni]])=0,"",IF(AND(K$5=$C23,$D23=1),Indicatore_Attività_Cardine,"")),"")</f>
        <v/>
      </c>
      <c r="L23" s="20" t="str">
        <f ca="1">IFERROR(IF(LEN(Attività_cardine[[#This Row],[Numero di giorni]])=0,"",IF(AND(L$5=$C23,$D23=1),Indicatore_Attività_Cardine,"")),"")</f>
        <v/>
      </c>
      <c r="M23" s="20" t="str">
        <f ca="1">IFERROR(IF(LEN(Attività_cardine[[#This Row],[Numero di giorni]])=0,"",IF(AND(M$5=$C23,$D23=1),Indicatore_Attività_Cardine,"")),"")</f>
        <v/>
      </c>
      <c r="N23" s="20" t="str">
        <f ca="1">IFERROR(IF(LEN(Attività_cardine[[#This Row],[Numero di giorni]])=0,"",IF(AND(N$5=$C23,$D23=1),Indicatore_Attività_Cardine,"")),"")</f>
        <v/>
      </c>
      <c r="O23" s="20" t="str">
        <f ca="1">IFERROR(IF(LEN(Attività_cardine[[#This Row],[Numero di giorni]])=0,"",IF(AND(O$5=$C23,$D23=1),Indicatore_Attività_Cardine,"")),"")</f>
        <v/>
      </c>
      <c r="P23" s="20" t="str">
        <f ca="1">IFERROR(IF(LEN(Attività_cardine[[#This Row],[Numero di giorni]])=0,"",IF(AND(P$5=$C23,$D23=1),Indicatore_Attività_Cardine,"")),"")</f>
        <v/>
      </c>
      <c r="Q23" s="20" t="str">
        <f ca="1">IFERROR(IF(LEN(Attività_cardine[[#This Row],[Numero di giorni]])=0,"",IF(AND(Q$5=$C23,$D23=1),Indicatore_Attività_Cardine,"")),"")</f>
        <v/>
      </c>
      <c r="R23" s="20" t="str">
        <f ca="1">IFERROR(IF(LEN(Attività_cardine[[#This Row],[Numero di giorni]])=0,"",IF(AND(R$5=$C23,$D23=1),Indicatore_Attività_Cardine,"")),"")</f>
        <v/>
      </c>
      <c r="S23" s="20" t="str">
        <f ca="1">IFERROR(IF(LEN(Attività_cardine[[#This Row],[Numero di giorni]])=0,"",IF(AND(S$5=$C23,$D23=1),Indicatore_Attività_Cardine,"")),"")</f>
        <v/>
      </c>
      <c r="T23" s="20" t="str">
        <f ca="1">IFERROR(IF(LEN(Attività_cardine[[#This Row],[Numero di giorni]])=0,"",IF(AND(T$5=$C23,$D23=1),Indicatore_Attività_Cardine,"")),"")</f>
        <v/>
      </c>
      <c r="U23" s="20" t="str">
        <f ca="1">IFERROR(IF(LEN(Attività_cardine[[#This Row],[Numero di giorni]])=0,"",IF(AND(U$5=$C23,$D23=1),Indicatore_Attività_Cardine,"")),"")</f>
        <v/>
      </c>
      <c r="V23" s="20" t="str">
        <f ca="1">IFERROR(IF(LEN(Attività_cardine[[#This Row],[Numero di giorni]])=0,"",IF(AND(V$5=$C23,$D23=1),Indicatore_Attività_Cardine,"")),"")</f>
        <v/>
      </c>
      <c r="W23" s="20" t="str">
        <f ca="1">IFERROR(IF(LEN(Attività_cardine[[#This Row],[Numero di giorni]])=0,"",IF(AND(W$5=$C23,$D23=1),Indicatore_Attività_Cardine,"")),"")</f>
        <v/>
      </c>
      <c r="X23" s="20" t="str">
        <f ca="1">IFERROR(IF(LEN(Attività_cardine[[#This Row],[Numero di giorni]])=0,"",IF(AND(X$5=$C23,$D23=1),Indicatore_Attività_Cardine,"")),"")</f>
        <v/>
      </c>
      <c r="Y23" s="20" t="str">
        <f ca="1">IFERROR(IF(LEN(Attività_cardine[[#This Row],[Numero di giorni]])=0,"",IF(AND(Y$5=$C23,$D23=1),Indicatore_Attività_Cardine,"")),"")</f>
        <v/>
      </c>
      <c r="Z23" s="20" t="str">
        <f ca="1">IFERROR(IF(LEN(Attività_cardine[[#This Row],[Numero di giorni]])=0,"",IF(AND(Z$5=$C23,$D23=1),Indicatore_Attività_Cardine,"")),"")</f>
        <v/>
      </c>
      <c r="AA23" s="20" t="str">
        <f ca="1">IFERROR(IF(LEN(Attività_cardine[[#This Row],[Numero di giorni]])=0,"",IF(AND(AA$5=$C23,$D23=1),Indicatore_Attività_Cardine,"")),"")</f>
        <v/>
      </c>
      <c r="AB23" s="20" t="str">
        <f ca="1">IFERROR(IF(LEN(Attività_cardine[[#This Row],[Numero di giorni]])=0,"",IF(AND(AB$5=$C23,$D23=1),Indicatore_Attività_Cardine,"")),"")</f>
        <v/>
      </c>
      <c r="AC23" s="20" t="str">
        <f ca="1">IFERROR(IF(LEN(Attività_cardine[[#This Row],[Numero di giorni]])=0,"",IF(AND(AC$5=$C23,$D23=1),Indicatore_Attività_Cardine,"")),"")</f>
        <v/>
      </c>
      <c r="AD23" s="20" t="str">
        <f ca="1">IFERROR(IF(LEN(Attività_cardine[[#This Row],[Numero di giorni]])=0,"",IF(AND(AD$5=$C23,$D23=1),Indicatore_Attività_Cardine,"")),"")</f>
        <v/>
      </c>
      <c r="AE23" s="20" t="str">
        <f ca="1">IFERROR(IF(LEN(Attività_cardine[[#This Row],[Numero di giorni]])=0,"",IF(AND(AE$5=$C23,$D23=1),Indicatore_Attività_Cardine,"")),"")</f>
        <v/>
      </c>
      <c r="AF23" s="20" t="str">
        <f ca="1">IFERROR(IF(LEN(Attività_cardine[[#This Row],[Numero di giorni]])=0,"",IF(AND(AF$5=$C23,$D23=1),Indicatore_Attività_Cardine,"")),"")</f>
        <v/>
      </c>
      <c r="AG23" s="20" t="str">
        <f ca="1">IFERROR(IF(LEN(Attività_cardine[[#This Row],[Numero di giorni]])=0,"",IF(AND(AG$5=$C23,$D23=1),Indicatore_Attività_Cardine,"")),"")</f>
        <v/>
      </c>
      <c r="AH23" s="20" t="str">
        <f ca="1">IFERROR(IF(LEN(Attività_cardine[[#This Row],[Numero di giorni]])=0,"",IF(AND(AH$5=$C23,$D23=1),Indicatore_Attività_Cardine,"")),"")</f>
        <v/>
      </c>
      <c r="AI23" s="20" t="str">
        <f ca="1">IFERROR(IF(LEN(Attività_cardine[[#This Row],[Numero di giorni]])=0,"",IF(AND(AI$5=$C23,$D23=1),Indicatore_Attività_Cardine,"")),"")</f>
        <v/>
      </c>
      <c r="AJ23" s="20" t="str">
        <f ca="1">IFERROR(IF(LEN(Attività_cardine[[#This Row],[Numero di giorni]])=0,"",IF(AND(AJ$5=$C23,$D23=1),Indicatore_Attività_Cardine,"")),"")</f>
        <v/>
      </c>
      <c r="AK23" s="20" t="str">
        <f ca="1">IFERROR(IF(LEN(Attività_cardine[[#This Row],[Numero di giorni]])=0,"",IF(AND(AK$5=$C23,$D23=1),Indicatore_Attività_Cardine,"")),"")</f>
        <v/>
      </c>
      <c r="AL23" s="20" t="str">
        <f ca="1">IFERROR(IF(LEN(Attività_cardine[[#This Row],[Numero di giorni]])=0,"",IF(AND(AL$5=$C23,$D23=1),Indicatore_Attività_Cardine,"")),"")</f>
        <v/>
      </c>
      <c r="AM23" s="20" t="str">
        <f ca="1">IFERROR(IF(LEN(Attività_cardine[[#This Row],[Numero di giorni]])=0,"",IF(AND(AM$5=$C23,$D23=1),Indicatore_Attività_Cardine,"")),"")</f>
        <v/>
      </c>
      <c r="AN23" s="20" t="str">
        <f ca="1">IFERROR(IF(LEN(Attività_cardine[[#This Row],[Numero di giorni]])=0,"",IF(AND(AN$5=$C23,$D23=1),Indicatore_Attività_Cardine,"")),"")</f>
        <v/>
      </c>
      <c r="AO23" s="20" t="str">
        <f ca="1">IFERROR(IF(LEN(Attività_cardine[[#This Row],[Numero di giorni]])=0,"",IF(AND(AO$5=$C23,$D23=1),Indicatore_Attività_Cardine,"")),"")</f>
        <v/>
      </c>
      <c r="AP23" s="20" t="str">
        <f ca="1">IFERROR(IF(LEN(Attività_cardine[[#This Row],[Numero di giorni]])=0,"",IF(AND(AP$5=$C23,$D23=1),Indicatore_Attività_Cardine,"")),"")</f>
        <v/>
      </c>
      <c r="AQ23" s="20" t="str">
        <f ca="1">IFERROR(IF(LEN(Attività_cardine[[#This Row],[Numero di giorni]])=0,"",IF(AND(AQ$5=$C23,$D23=1),Indicatore_Attività_Cardine,"")),"")</f>
        <v/>
      </c>
      <c r="AR23" s="20" t="str">
        <f ca="1">IFERROR(IF(LEN(Attività_cardine[[#This Row],[Numero di giorni]])=0,"",IF(AND(AR$5=$C23,$D23=1),Indicatore_Attività_Cardine,"")),"")</f>
        <v/>
      </c>
      <c r="AS23" s="20" t="str">
        <f ca="1">IFERROR(IF(LEN(Attività_cardine[[#This Row],[Numero di giorni]])=0,"",IF(AND(AS$5=$C23,$D23=1),Indicatore_Attività_Cardine,"")),"")</f>
        <v/>
      </c>
      <c r="AT23" s="20" t="str">
        <f ca="1">IFERROR(IF(LEN(Attività_cardine[[#This Row],[Numero di giorni]])=0,"",IF(AND(AT$5=$C23,$D23=1),Indicatore_Attività_Cardine,"")),"")</f>
        <v/>
      </c>
      <c r="AU23" s="20" t="str">
        <f ca="1">IFERROR(IF(LEN(Attività_cardine[[#This Row],[Numero di giorni]])=0,"",IF(AND(AU$5=$C23,$D23=1),Indicatore_Attività_Cardine,"")),"")</f>
        <v/>
      </c>
      <c r="AV23" s="20" t="str">
        <f ca="1">IFERROR(IF(LEN(Attività_cardine[[#This Row],[Numero di giorni]])=0,"",IF(AND(AV$5=$C23,$D23=1),Indicatore_Attività_Cardine,"")),"")</f>
        <v/>
      </c>
      <c r="AW23" s="20" t="str">
        <f ca="1">IFERROR(IF(LEN(Attività_cardine[[#This Row],[Numero di giorni]])=0,"",IF(AND(AW$5=$C23,$D23=1),Indicatore_Attività_Cardine,"")),"")</f>
        <v/>
      </c>
      <c r="AX23" s="20" t="str">
        <f ca="1">IFERROR(IF(LEN(Attività_cardine[[#This Row],[Numero di giorni]])=0,"",IF(AND(AX$5=$C23,$D23=1),Indicatore_Attività_Cardine,"")),"")</f>
        <v/>
      </c>
      <c r="AY23" s="20" t="str">
        <f ca="1">IFERROR(IF(LEN(Attività_cardine[[#This Row],[Numero di giorni]])=0,"",IF(AND(AY$5=$C23,$D23=1),Indicatore_Attività_Cardine,"")),"")</f>
        <v/>
      </c>
      <c r="AZ23" s="20" t="str">
        <f ca="1">IFERROR(IF(LEN(Attività_cardine[[#This Row],[Numero di giorni]])=0,"",IF(AND(AZ$5=$C23,$D23=1),Indicatore_Attività_Cardine,"")),"")</f>
        <v/>
      </c>
      <c r="BA23" s="20" t="str">
        <f ca="1">IFERROR(IF(LEN(Attività_cardine[[#This Row],[Numero di giorni]])=0,"",IF(AND(BA$5=$C23,$D23=1),Indicatore_Attività_Cardine,"")),"")</f>
        <v/>
      </c>
      <c r="BB23" s="20" t="str">
        <f ca="1">IFERROR(IF(LEN(Attività_cardine[[#This Row],[Numero di giorni]])=0,"",IF(AND(BB$5=$C23,$D23=1),Indicatore_Attività_Cardine,"")),"")</f>
        <v/>
      </c>
      <c r="BC23" s="20" t="str">
        <f ca="1">IFERROR(IF(LEN(Attività_cardine[[#This Row],[Numero di giorni]])=0,"",IF(AND(BC$5=$C23,$D23=1),Indicatore_Attività_Cardine,"")),"")</f>
        <v/>
      </c>
      <c r="BD23" s="20" t="str">
        <f ca="1">IFERROR(IF(LEN(Attività_cardine[[#This Row],[Numero di giorni]])=0,"",IF(AND(BD$5=$C23,$D23=1),Indicatore_Attività_Cardine,"")),"")</f>
        <v/>
      </c>
      <c r="BE23" s="20" t="str">
        <f ca="1">IFERROR(IF(LEN(Attività_cardine[[#This Row],[Numero di giorni]])=0,"",IF(AND(BE$5=$C23,$D23=1),Indicatore_Attività_Cardine,"")),"")</f>
        <v/>
      </c>
      <c r="BF23" s="20" t="str">
        <f ca="1">IFERROR(IF(LEN(Attività_cardine[[#This Row],[Numero di giorni]])=0,"",IF(AND(BF$5=$C23,$D23=1),Indicatore_Attività_Cardine,"")),"")</f>
        <v/>
      </c>
      <c r="BG23" s="20" t="str">
        <f ca="1">IFERROR(IF(LEN(Attività_cardine[[#This Row],[Numero di giorni]])=0,"",IF(AND(BG$5=$C23,$D23=1),Indicatore_Attività_Cardine,"")),"")</f>
        <v/>
      </c>
      <c r="BH23" s="20" t="str">
        <f ca="1">IFERROR(IF(LEN(Attività_cardine[[#This Row],[Numero di giorni]])=0,"",IF(AND(BH$5=$C23,$D23=1),Indicatore_Attività_Cardine,"")),"")</f>
        <v/>
      </c>
      <c r="BI23" s="20" t="str">
        <f ca="1">IFERROR(IF(LEN(Attività_cardine[[#This Row],[Numero di giorni]])=0,"",IF(AND(BI$5=$C23,$D23=1),Indicatore_Attività_Cardine,"")),"")</f>
        <v/>
      </c>
    </row>
    <row r="24" spans="1:61" s="1" customFormat="1" ht="30" customHeight="1" x14ac:dyDescent="0.25">
      <c r="A24" s="5"/>
      <c r="B24" s="24" t="s">
        <v>16</v>
      </c>
      <c r="C24" s="17"/>
      <c r="D24" s="18"/>
      <c r="E24" s="13"/>
      <c r="F24" s="20" t="str">
        <f>IFERROR(IF(LEN(Attività_cardine[[#This Row],[Numero di giorni]])=0,"",IF(AND(F$5=$C24,$D24=1),Indicatore_Attività_Cardine,"")),"")</f>
        <v/>
      </c>
      <c r="G24" s="20" t="str">
        <f>IFERROR(IF(LEN(Attività_cardine[[#This Row],[Numero di giorni]])=0,"",IF(AND(G$5=$C24,$D24=1),Indicatore_Attività_Cardine,"")),"")</f>
        <v/>
      </c>
      <c r="H24" s="20" t="str">
        <f>IFERROR(IF(LEN(Attività_cardine[[#This Row],[Numero di giorni]])=0,"",IF(AND(H$5=$C24,$D24=1),Indicatore_Attività_Cardine,"")),"")</f>
        <v/>
      </c>
      <c r="I24" s="20" t="str">
        <f>IFERROR(IF(LEN(Attività_cardine[[#This Row],[Numero di giorni]])=0,"",IF(AND(I$5=$C24,$D24=1),Indicatore_Attività_Cardine,"")),"")</f>
        <v/>
      </c>
      <c r="J24" s="20" t="str">
        <f>IFERROR(IF(LEN(Attività_cardine[[#This Row],[Numero di giorni]])=0,"",IF(AND(J$5=$C24,$D24=1),Indicatore_Attività_Cardine,"")),"")</f>
        <v/>
      </c>
      <c r="K24" s="20" t="str">
        <f>IFERROR(IF(LEN(Attività_cardine[[#This Row],[Numero di giorni]])=0,"",IF(AND(K$5=$C24,$D24=1),Indicatore_Attività_Cardine,"")),"")</f>
        <v/>
      </c>
      <c r="L24" s="20" t="str">
        <f>IFERROR(IF(LEN(Attività_cardine[[#This Row],[Numero di giorni]])=0,"",IF(AND(L$5=$C24,$D24=1),Indicatore_Attività_Cardine,"")),"")</f>
        <v/>
      </c>
      <c r="M24" s="20" t="str">
        <f>IFERROR(IF(LEN(Attività_cardine[[#This Row],[Numero di giorni]])=0,"",IF(AND(M$5=$C24,$D24=1),Indicatore_Attività_Cardine,"")),"")</f>
        <v/>
      </c>
      <c r="N24" s="20" t="str">
        <f>IFERROR(IF(LEN(Attività_cardine[[#This Row],[Numero di giorni]])=0,"",IF(AND(N$5=$C24,$D24=1),Indicatore_Attività_Cardine,"")),"")</f>
        <v/>
      </c>
      <c r="O24" s="20" t="str">
        <f>IFERROR(IF(LEN(Attività_cardine[[#This Row],[Numero di giorni]])=0,"",IF(AND(O$5=$C24,$D24=1),Indicatore_Attività_Cardine,"")),"")</f>
        <v/>
      </c>
      <c r="P24" s="20" t="str">
        <f>IFERROR(IF(LEN(Attività_cardine[[#This Row],[Numero di giorni]])=0,"",IF(AND(P$5=$C24,$D24=1),Indicatore_Attività_Cardine,"")),"")</f>
        <v/>
      </c>
      <c r="Q24" s="20" t="str">
        <f>IFERROR(IF(LEN(Attività_cardine[[#This Row],[Numero di giorni]])=0,"",IF(AND(Q$5=$C24,$D24=1),Indicatore_Attività_Cardine,"")),"")</f>
        <v/>
      </c>
      <c r="R24" s="20" t="str">
        <f>IFERROR(IF(LEN(Attività_cardine[[#This Row],[Numero di giorni]])=0,"",IF(AND(R$5=$C24,$D24=1),Indicatore_Attività_Cardine,"")),"")</f>
        <v/>
      </c>
      <c r="S24" s="20" t="str">
        <f>IFERROR(IF(LEN(Attività_cardine[[#This Row],[Numero di giorni]])=0,"",IF(AND(S$5=$C24,$D24=1),Indicatore_Attività_Cardine,"")),"")</f>
        <v/>
      </c>
      <c r="T24" s="20" t="str">
        <f>IFERROR(IF(LEN(Attività_cardine[[#This Row],[Numero di giorni]])=0,"",IF(AND(T$5=$C24,$D24=1),Indicatore_Attività_Cardine,"")),"")</f>
        <v/>
      </c>
      <c r="U24" s="20" t="str">
        <f>IFERROR(IF(LEN(Attività_cardine[[#This Row],[Numero di giorni]])=0,"",IF(AND(U$5=$C24,$D24=1),Indicatore_Attività_Cardine,"")),"")</f>
        <v/>
      </c>
      <c r="V24" s="20" t="str">
        <f>IFERROR(IF(LEN(Attività_cardine[[#This Row],[Numero di giorni]])=0,"",IF(AND(V$5=$C24,$D24=1),Indicatore_Attività_Cardine,"")),"")</f>
        <v/>
      </c>
      <c r="W24" s="20" t="str">
        <f>IFERROR(IF(LEN(Attività_cardine[[#This Row],[Numero di giorni]])=0,"",IF(AND(W$5=$C24,$D24=1),Indicatore_Attività_Cardine,"")),"")</f>
        <v/>
      </c>
      <c r="X24" s="20" t="str">
        <f>IFERROR(IF(LEN(Attività_cardine[[#This Row],[Numero di giorni]])=0,"",IF(AND(X$5=$C24,$D24=1),Indicatore_Attività_Cardine,"")),"")</f>
        <v/>
      </c>
      <c r="Y24" s="20" t="str">
        <f>IFERROR(IF(LEN(Attività_cardine[[#This Row],[Numero di giorni]])=0,"",IF(AND(Y$5=$C24,$D24=1),Indicatore_Attività_Cardine,"")),"")</f>
        <v/>
      </c>
      <c r="Z24" s="20" t="str">
        <f>IFERROR(IF(LEN(Attività_cardine[[#This Row],[Numero di giorni]])=0,"",IF(AND(Z$5=$C24,$D24=1),Indicatore_Attività_Cardine,"")),"")</f>
        <v/>
      </c>
      <c r="AA24" s="20" t="str">
        <f>IFERROR(IF(LEN(Attività_cardine[[#This Row],[Numero di giorni]])=0,"",IF(AND(AA$5=$C24,$D24=1),Indicatore_Attività_Cardine,"")),"")</f>
        <v/>
      </c>
      <c r="AB24" s="20" t="str">
        <f>IFERROR(IF(LEN(Attività_cardine[[#This Row],[Numero di giorni]])=0,"",IF(AND(AB$5=$C24,$D24=1),Indicatore_Attività_Cardine,"")),"")</f>
        <v/>
      </c>
      <c r="AC24" s="20" t="str">
        <f>IFERROR(IF(LEN(Attività_cardine[[#This Row],[Numero di giorni]])=0,"",IF(AND(AC$5=$C24,$D24=1),Indicatore_Attività_Cardine,"")),"")</f>
        <v/>
      </c>
      <c r="AD24" s="20" t="str">
        <f>IFERROR(IF(LEN(Attività_cardine[[#This Row],[Numero di giorni]])=0,"",IF(AND(AD$5=$C24,$D24=1),Indicatore_Attività_Cardine,"")),"")</f>
        <v/>
      </c>
      <c r="AE24" s="20" t="str">
        <f>IFERROR(IF(LEN(Attività_cardine[[#This Row],[Numero di giorni]])=0,"",IF(AND(AE$5=$C24,$D24=1),Indicatore_Attività_Cardine,"")),"")</f>
        <v/>
      </c>
      <c r="AF24" s="20" t="str">
        <f>IFERROR(IF(LEN(Attività_cardine[[#This Row],[Numero di giorni]])=0,"",IF(AND(AF$5=$C24,$D24=1),Indicatore_Attività_Cardine,"")),"")</f>
        <v/>
      </c>
      <c r="AG24" s="20" t="str">
        <f>IFERROR(IF(LEN(Attività_cardine[[#This Row],[Numero di giorni]])=0,"",IF(AND(AG$5=$C24,$D24=1),Indicatore_Attività_Cardine,"")),"")</f>
        <v/>
      </c>
      <c r="AH24" s="20" t="str">
        <f>IFERROR(IF(LEN(Attività_cardine[[#This Row],[Numero di giorni]])=0,"",IF(AND(AH$5=$C24,$D24=1),Indicatore_Attività_Cardine,"")),"")</f>
        <v/>
      </c>
      <c r="AI24" s="20" t="str">
        <f>IFERROR(IF(LEN(Attività_cardine[[#This Row],[Numero di giorni]])=0,"",IF(AND(AI$5=$C24,$D24=1),Indicatore_Attività_Cardine,"")),"")</f>
        <v/>
      </c>
      <c r="AJ24" s="20" t="str">
        <f>IFERROR(IF(LEN(Attività_cardine[[#This Row],[Numero di giorni]])=0,"",IF(AND(AJ$5=$C24,$D24=1),Indicatore_Attività_Cardine,"")),"")</f>
        <v/>
      </c>
      <c r="AK24" s="20" t="str">
        <f>IFERROR(IF(LEN(Attività_cardine[[#This Row],[Numero di giorni]])=0,"",IF(AND(AK$5=$C24,$D24=1),Indicatore_Attività_Cardine,"")),"")</f>
        <v/>
      </c>
      <c r="AL24" s="20" t="str">
        <f>IFERROR(IF(LEN(Attività_cardine[[#This Row],[Numero di giorni]])=0,"",IF(AND(AL$5=$C24,$D24=1),Indicatore_Attività_Cardine,"")),"")</f>
        <v/>
      </c>
      <c r="AM24" s="20" t="str">
        <f>IFERROR(IF(LEN(Attività_cardine[[#This Row],[Numero di giorni]])=0,"",IF(AND(AM$5=$C24,$D24=1),Indicatore_Attività_Cardine,"")),"")</f>
        <v/>
      </c>
      <c r="AN24" s="20" t="str">
        <f>IFERROR(IF(LEN(Attività_cardine[[#This Row],[Numero di giorni]])=0,"",IF(AND(AN$5=$C24,$D24=1),Indicatore_Attività_Cardine,"")),"")</f>
        <v/>
      </c>
      <c r="AO24" s="20" t="str">
        <f>IFERROR(IF(LEN(Attività_cardine[[#This Row],[Numero di giorni]])=0,"",IF(AND(AO$5=$C24,$D24=1),Indicatore_Attività_Cardine,"")),"")</f>
        <v/>
      </c>
      <c r="AP24" s="20" t="str">
        <f>IFERROR(IF(LEN(Attività_cardine[[#This Row],[Numero di giorni]])=0,"",IF(AND(AP$5=$C24,$D24=1),Indicatore_Attività_Cardine,"")),"")</f>
        <v/>
      </c>
      <c r="AQ24" s="20" t="str">
        <f>IFERROR(IF(LEN(Attività_cardine[[#This Row],[Numero di giorni]])=0,"",IF(AND(AQ$5=$C24,$D24=1),Indicatore_Attività_Cardine,"")),"")</f>
        <v/>
      </c>
      <c r="AR24" s="20" t="str">
        <f>IFERROR(IF(LEN(Attività_cardine[[#This Row],[Numero di giorni]])=0,"",IF(AND(AR$5=$C24,$D24=1),Indicatore_Attività_Cardine,"")),"")</f>
        <v/>
      </c>
      <c r="AS24" s="20" t="str">
        <f>IFERROR(IF(LEN(Attività_cardine[[#This Row],[Numero di giorni]])=0,"",IF(AND(AS$5=$C24,$D24=1),Indicatore_Attività_Cardine,"")),"")</f>
        <v/>
      </c>
      <c r="AT24" s="20" t="str">
        <f>IFERROR(IF(LEN(Attività_cardine[[#This Row],[Numero di giorni]])=0,"",IF(AND(AT$5=$C24,$D24=1),Indicatore_Attività_Cardine,"")),"")</f>
        <v/>
      </c>
      <c r="AU24" s="20" t="str">
        <f>IFERROR(IF(LEN(Attività_cardine[[#This Row],[Numero di giorni]])=0,"",IF(AND(AU$5=$C24,$D24=1),Indicatore_Attività_Cardine,"")),"")</f>
        <v/>
      </c>
      <c r="AV24" s="20" t="str">
        <f>IFERROR(IF(LEN(Attività_cardine[[#This Row],[Numero di giorni]])=0,"",IF(AND(AV$5=$C24,$D24=1),Indicatore_Attività_Cardine,"")),"")</f>
        <v/>
      </c>
      <c r="AW24" s="20" t="str">
        <f>IFERROR(IF(LEN(Attività_cardine[[#This Row],[Numero di giorni]])=0,"",IF(AND(AW$5=$C24,$D24=1),Indicatore_Attività_Cardine,"")),"")</f>
        <v/>
      </c>
      <c r="AX24" s="20" t="str">
        <f>IFERROR(IF(LEN(Attività_cardine[[#This Row],[Numero di giorni]])=0,"",IF(AND(AX$5=$C24,$D24=1),Indicatore_Attività_Cardine,"")),"")</f>
        <v/>
      </c>
      <c r="AY24" s="20" t="str">
        <f>IFERROR(IF(LEN(Attività_cardine[[#This Row],[Numero di giorni]])=0,"",IF(AND(AY$5=$C24,$D24=1),Indicatore_Attività_Cardine,"")),"")</f>
        <v/>
      </c>
      <c r="AZ24" s="20" t="str">
        <f>IFERROR(IF(LEN(Attività_cardine[[#This Row],[Numero di giorni]])=0,"",IF(AND(AZ$5=$C24,$D24=1),Indicatore_Attività_Cardine,"")),"")</f>
        <v/>
      </c>
      <c r="BA24" s="20" t="str">
        <f>IFERROR(IF(LEN(Attività_cardine[[#This Row],[Numero di giorni]])=0,"",IF(AND(BA$5=$C24,$D24=1),Indicatore_Attività_Cardine,"")),"")</f>
        <v/>
      </c>
      <c r="BB24" s="20" t="str">
        <f>IFERROR(IF(LEN(Attività_cardine[[#This Row],[Numero di giorni]])=0,"",IF(AND(BB$5=$C24,$D24=1),Indicatore_Attività_Cardine,"")),"")</f>
        <v/>
      </c>
      <c r="BC24" s="20" t="str">
        <f>IFERROR(IF(LEN(Attività_cardine[[#This Row],[Numero di giorni]])=0,"",IF(AND(BC$5=$C24,$D24=1),Indicatore_Attività_Cardine,"")),"")</f>
        <v/>
      </c>
      <c r="BD24" s="20" t="str">
        <f>IFERROR(IF(LEN(Attività_cardine[[#This Row],[Numero di giorni]])=0,"",IF(AND(BD$5=$C24,$D24=1),Indicatore_Attività_Cardine,"")),"")</f>
        <v/>
      </c>
      <c r="BE24" s="20" t="str">
        <f>IFERROR(IF(LEN(Attività_cardine[[#This Row],[Numero di giorni]])=0,"",IF(AND(BE$5=$C24,$D24=1),Indicatore_Attività_Cardine,"")),"")</f>
        <v/>
      </c>
      <c r="BF24" s="20" t="str">
        <f>IFERROR(IF(LEN(Attività_cardine[[#This Row],[Numero di giorni]])=0,"",IF(AND(BF$5=$C24,$D24=1),Indicatore_Attività_Cardine,"")),"")</f>
        <v/>
      </c>
      <c r="BG24" s="20" t="str">
        <f>IFERROR(IF(LEN(Attività_cardine[[#This Row],[Numero di giorni]])=0,"",IF(AND(BG$5=$C24,$D24=1),Indicatore_Attività_Cardine,"")),"")</f>
        <v/>
      </c>
      <c r="BH24" s="20" t="str">
        <f>IFERROR(IF(LEN(Attività_cardine[[#This Row],[Numero di giorni]])=0,"",IF(AND(BH$5=$C24,$D24=1),Indicatore_Attività_Cardine,"")),"")</f>
        <v/>
      </c>
      <c r="BI24" s="20" t="str">
        <f>IFERROR(IF(LEN(Attività_cardine[[#This Row],[Numero di giorni]])=0,"",IF(AND(BI$5=$C24,$D24=1),Indicatore_Attività_Cardine,"")),"")</f>
        <v/>
      </c>
    </row>
    <row r="25" spans="1:61" s="1" customFormat="1" ht="30" customHeight="1" x14ac:dyDescent="0.25">
      <c r="A25" s="5"/>
      <c r="B25" s="22" t="s">
        <v>9</v>
      </c>
      <c r="C25" s="17">
        <f ca="1">TODAY()+37</f>
        <v>44310</v>
      </c>
      <c r="D25" s="18">
        <v>15</v>
      </c>
      <c r="E25" s="13"/>
      <c r="F25" s="20" t="str">
        <f ca="1">IFERROR(IF(LEN(Attività_cardine[[#This Row],[Numero di giorni]])=0,"",IF(AND(F$5=$C25,$D25=1),Indicatore_Attività_Cardine,"")),"")</f>
        <v/>
      </c>
      <c r="G25" s="20" t="str">
        <f ca="1">IFERROR(IF(LEN(Attività_cardine[[#This Row],[Numero di giorni]])=0,"",IF(AND(G$5=$C25,$D25=1),Indicatore_Attività_Cardine,"")),"")</f>
        <v/>
      </c>
      <c r="H25" s="20" t="str">
        <f ca="1">IFERROR(IF(LEN(Attività_cardine[[#This Row],[Numero di giorni]])=0,"",IF(AND(H$5=$C25,$D25=1),Indicatore_Attività_Cardine,"")),"")</f>
        <v/>
      </c>
      <c r="I25" s="20" t="str">
        <f ca="1">IFERROR(IF(LEN(Attività_cardine[[#This Row],[Numero di giorni]])=0,"",IF(AND(I$5=$C25,$D25=1),Indicatore_Attività_Cardine,"")),"")</f>
        <v/>
      </c>
      <c r="J25" s="20" t="str">
        <f ca="1">IFERROR(IF(LEN(Attività_cardine[[#This Row],[Numero di giorni]])=0,"",IF(AND(J$5=$C25,$D25=1),Indicatore_Attività_Cardine,"")),"")</f>
        <v/>
      </c>
      <c r="K25" s="20" t="str">
        <f ca="1">IFERROR(IF(LEN(Attività_cardine[[#This Row],[Numero di giorni]])=0,"",IF(AND(K$5=$C25,$D25=1),Indicatore_Attività_Cardine,"")),"")</f>
        <v/>
      </c>
      <c r="L25" s="20" t="str">
        <f ca="1">IFERROR(IF(LEN(Attività_cardine[[#This Row],[Numero di giorni]])=0,"",IF(AND(L$5=$C25,$D25=1),Indicatore_Attività_Cardine,"")),"")</f>
        <v/>
      </c>
      <c r="M25" s="20" t="str">
        <f ca="1">IFERROR(IF(LEN(Attività_cardine[[#This Row],[Numero di giorni]])=0,"",IF(AND(M$5=$C25,$D25=1),Indicatore_Attività_Cardine,"")),"")</f>
        <v/>
      </c>
      <c r="N25" s="20" t="str">
        <f ca="1">IFERROR(IF(LEN(Attività_cardine[[#This Row],[Numero di giorni]])=0,"",IF(AND(N$5=$C25,$D25=1),Indicatore_Attività_Cardine,"")),"")</f>
        <v/>
      </c>
      <c r="O25" s="20" t="str">
        <f ca="1">IFERROR(IF(LEN(Attività_cardine[[#This Row],[Numero di giorni]])=0,"",IF(AND(O$5=$C25,$D25=1),Indicatore_Attività_Cardine,"")),"")</f>
        <v/>
      </c>
      <c r="P25" s="20" t="str">
        <f ca="1">IFERROR(IF(LEN(Attività_cardine[[#This Row],[Numero di giorni]])=0,"",IF(AND(P$5=$C25,$D25=1),Indicatore_Attività_Cardine,"")),"")</f>
        <v/>
      </c>
      <c r="Q25" s="20" t="str">
        <f ca="1">IFERROR(IF(LEN(Attività_cardine[[#This Row],[Numero di giorni]])=0,"",IF(AND(Q$5=$C25,$D25=1),Indicatore_Attività_Cardine,"")),"")</f>
        <v/>
      </c>
      <c r="R25" s="20" t="str">
        <f ca="1">IFERROR(IF(LEN(Attività_cardine[[#This Row],[Numero di giorni]])=0,"",IF(AND(R$5=$C25,$D25=1),Indicatore_Attività_Cardine,"")),"")</f>
        <v/>
      </c>
      <c r="S25" s="20" t="str">
        <f ca="1">IFERROR(IF(LEN(Attività_cardine[[#This Row],[Numero di giorni]])=0,"",IF(AND(S$5=$C25,$D25=1),Indicatore_Attività_Cardine,"")),"")</f>
        <v/>
      </c>
      <c r="T25" s="20" t="str">
        <f ca="1">IFERROR(IF(LEN(Attività_cardine[[#This Row],[Numero di giorni]])=0,"",IF(AND(T$5=$C25,$D25=1),Indicatore_Attività_Cardine,"")),"")</f>
        <v/>
      </c>
      <c r="U25" s="20" t="str">
        <f ca="1">IFERROR(IF(LEN(Attività_cardine[[#This Row],[Numero di giorni]])=0,"",IF(AND(U$5=$C25,$D25=1),Indicatore_Attività_Cardine,"")),"")</f>
        <v/>
      </c>
      <c r="V25" s="20" t="str">
        <f ca="1">IFERROR(IF(LEN(Attività_cardine[[#This Row],[Numero di giorni]])=0,"",IF(AND(V$5=$C25,$D25=1),Indicatore_Attività_Cardine,"")),"")</f>
        <v/>
      </c>
      <c r="W25" s="20" t="str">
        <f ca="1">IFERROR(IF(LEN(Attività_cardine[[#This Row],[Numero di giorni]])=0,"",IF(AND(W$5=$C25,$D25=1),Indicatore_Attività_Cardine,"")),"")</f>
        <v/>
      </c>
      <c r="X25" s="20" t="str">
        <f ca="1">IFERROR(IF(LEN(Attività_cardine[[#This Row],[Numero di giorni]])=0,"",IF(AND(X$5=$C25,$D25=1),Indicatore_Attività_Cardine,"")),"")</f>
        <v/>
      </c>
      <c r="Y25" s="20" t="str">
        <f ca="1">IFERROR(IF(LEN(Attività_cardine[[#This Row],[Numero di giorni]])=0,"",IF(AND(Y$5=$C25,$D25=1),Indicatore_Attività_Cardine,"")),"")</f>
        <v/>
      </c>
      <c r="Z25" s="20" t="str">
        <f ca="1">IFERROR(IF(LEN(Attività_cardine[[#This Row],[Numero di giorni]])=0,"",IF(AND(Z$5=$C25,$D25=1),Indicatore_Attività_Cardine,"")),"")</f>
        <v/>
      </c>
      <c r="AA25" s="20" t="str">
        <f ca="1">IFERROR(IF(LEN(Attività_cardine[[#This Row],[Numero di giorni]])=0,"",IF(AND(AA$5=$C25,$D25=1),Indicatore_Attività_Cardine,"")),"")</f>
        <v/>
      </c>
      <c r="AB25" s="20" t="str">
        <f ca="1">IFERROR(IF(LEN(Attività_cardine[[#This Row],[Numero di giorni]])=0,"",IF(AND(AB$5=$C25,$D25=1),Indicatore_Attività_Cardine,"")),"")</f>
        <v/>
      </c>
      <c r="AC25" s="20" t="str">
        <f ca="1">IFERROR(IF(LEN(Attività_cardine[[#This Row],[Numero di giorni]])=0,"",IF(AND(AC$5=$C25,$D25=1),Indicatore_Attività_Cardine,"")),"")</f>
        <v/>
      </c>
      <c r="AD25" s="20" t="str">
        <f ca="1">IFERROR(IF(LEN(Attività_cardine[[#This Row],[Numero di giorni]])=0,"",IF(AND(AD$5=$C25,$D25=1),Indicatore_Attività_Cardine,"")),"")</f>
        <v/>
      </c>
      <c r="AE25" s="20" t="str">
        <f ca="1">IFERROR(IF(LEN(Attività_cardine[[#This Row],[Numero di giorni]])=0,"",IF(AND(AE$5=$C25,$D25=1),Indicatore_Attività_Cardine,"")),"")</f>
        <v/>
      </c>
      <c r="AF25" s="20" t="str">
        <f ca="1">IFERROR(IF(LEN(Attività_cardine[[#This Row],[Numero di giorni]])=0,"",IF(AND(AF$5=$C25,$D25=1),Indicatore_Attività_Cardine,"")),"")</f>
        <v/>
      </c>
      <c r="AG25" s="20" t="str">
        <f ca="1">IFERROR(IF(LEN(Attività_cardine[[#This Row],[Numero di giorni]])=0,"",IF(AND(AG$5=$C25,$D25=1),Indicatore_Attività_Cardine,"")),"")</f>
        <v/>
      </c>
      <c r="AH25" s="20" t="str">
        <f ca="1">IFERROR(IF(LEN(Attività_cardine[[#This Row],[Numero di giorni]])=0,"",IF(AND(AH$5=$C25,$D25=1),Indicatore_Attività_Cardine,"")),"")</f>
        <v/>
      </c>
      <c r="AI25" s="20" t="str">
        <f ca="1">IFERROR(IF(LEN(Attività_cardine[[#This Row],[Numero di giorni]])=0,"",IF(AND(AI$5=$C25,$D25=1),Indicatore_Attività_Cardine,"")),"")</f>
        <v/>
      </c>
      <c r="AJ25" s="20" t="str">
        <f ca="1">IFERROR(IF(LEN(Attività_cardine[[#This Row],[Numero di giorni]])=0,"",IF(AND(AJ$5=$C25,$D25=1),Indicatore_Attività_Cardine,"")),"")</f>
        <v/>
      </c>
      <c r="AK25" s="20" t="str">
        <f ca="1">IFERROR(IF(LEN(Attività_cardine[[#This Row],[Numero di giorni]])=0,"",IF(AND(AK$5=$C25,$D25=1),Indicatore_Attività_Cardine,"")),"")</f>
        <v/>
      </c>
      <c r="AL25" s="20" t="str">
        <f ca="1">IFERROR(IF(LEN(Attività_cardine[[#This Row],[Numero di giorni]])=0,"",IF(AND(AL$5=$C25,$D25=1),Indicatore_Attività_Cardine,"")),"")</f>
        <v/>
      </c>
      <c r="AM25" s="20" t="str">
        <f ca="1">IFERROR(IF(LEN(Attività_cardine[[#This Row],[Numero di giorni]])=0,"",IF(AND(AM$5=$C25,$D25=1),Indicatore_Attività_Cardine,"")),"")</f>
        <v/>
      </c>
      <c r="AN25" s="20" t="str">
        <f ca="1">IFERROR(IF(LEN(Attività_cardine[[#This Row],[Numero di giorni]])=0,"",IF(AND(AN$5=$C25,$D25=1),Indicatore_Attività_Cardine,"")),"")</f>
        <v/>
      </c>
      <c r="AO25" s="20" t="str">
        <f ca="1">IFERROR(IF(LEN(Attività_cardine[[#This Row],[Numero di giorni]])=0,"",IF(AND(AO$5=$C25,$D25=1),Indicatore_Attività_Cardine,"")),"")</f>
        <v/>
      </c>
      <c r="AP25" s="20" t="str">
        <f ca="1">IFERROR(IF(LEN(Attività_cardine[[#This Row],[Numero di giorni]])=0,"",IF(AND(AP$5=$C25,$D25=1),Indicatore_Attività_Cardine,"")),"")</f>
        <v/>
      </c>
      <c r="AQ25" s="20" t="str">
        <f ca="1">IFERROR(IF(LEN(Attività_cardine[[#This Row],[Numero di giorni]])=0,"",IF(AND(AQ$5=$C25,$D25=1),Indicatore_Attività_Cardine,"")),"")</f>
        <v/>
      </c>
      <c r="AR25" s="20" t="str">
        <f ca="1">IFERROR(IF(LEN(Attività_cardine[[#This Row],[Numero di giorni]])=0,"",IF(AND(AR$5=$C25,$D25=1),Indicatore_Attività_Cardine,"")),"")</f>
        <v/>
      </c>
      <c r="AS25" s="20" t="str">
        <f ca="1">IFERROR(IF(LEN(Attività_cardine[[#This Row],[Numero di giorni]])=0,"",IF(AND(AS$5=$C25,$D25=1),Indicatore_Attività_Cardine,"")),"")</f>
        <v/>
      </c>
      <c r="AT25" s="20" t="str">
        <f ca="1">IFERROR(IF(LEN(Attività_cardine[[#This Row],[Numero di giorni]])=0,"",IF(AND(AT$5=$C25,$D25=1),Indicatore_Attività_Cardine,"")),"")</f>
        <v/>
      </c>
      <c r="AU25" s="20" t="str">
        <f ca="1">IFERROR(IF(LEN(Attività_cardine[[#This Row],[Numero di giorni]])=0,"",IF(AND(AU$5=$C25,$D25=1),Indicatore_Attività_Cardine,"")),"")</f>
        <v/>
      </c>
      <c r="AV25" s="20" t="str">
        <f ca="1">IFERROR(IF(LEN(Attività_cardine[[#This Row],[Numero di giorni]])=0,"",IF(AND(AV$5=$C25,$D25=1),Indicatore_Attività_Cardine,"")),"")</f>
        <v/>
      </c>
      <c r="AW25" s="20" t="str">
        <f ca="1">IFERROR(IF(LEN(Attività_cardine[[#This Row],[Numero di giorni]])=0,"",IF(AND(AW$5=$C25,$D25=1),Indicatore_Attività_Cardine,"")),"")</f>
        <v/>
      </c>
      <c r="AX25" s="20" t="str">
        <f ca="1">IFERROR(IF(LEN(Attività_cardine[[#This Row],[Numero di giorni]])=0,"",IF(AND(AX$5=$C25,$D25=1),Indicatore_Attività_Cardine,"")),"")</f>
        <v/>
      </c>
      <c r="AY25" s="20" t="str">
        <f ca="1">IFERROR(IF(LEN(Attività_cardine[[#This Row],[Numero di giorni]])=0,"",IF(AND(AY$5=$C25,$D25=1),Indicatore_Attività_Cardine,"")),"")</f>
        <v/>
      </c>
      <c r="AZ25" s="20" t="str">
        <f ca="1">IFERROR(IF(LEN(Attività_cardine[[#This Row],[Numero di giorni]])=0,"",IF(AND(AZ$5=$C25,$D25=1),Indicatore_Attività_Cardine,"")),"")</f>
        <v/>
      </c>
      <c r="BA25" s="20" t="str">
        <f ca="1">IFERROR(IF(LEN(Attività_cardine[[#This Row],[Numero di giorni]])=0,"",IF(AND(BA$5=$C25,$D25=1),Indicatore_Attività_Cardine,"")),"")</f>
        <v/>
      </c>
      <c r="BB25" s="20" t="str">
        <f ca="1">IFERROR(IF(LEN(Attività_cardine[[#This Row],[Numero di giorni]])=0,"",IF(AND(BB$5=$C25,$D25=1),Indicatore_Attività_Cardine,"")),"")</f>
        <v/>
      </c>
      <c r="BC25" s="20" t="str">
        <f ca="1">IFERROR(IF(LEN(Attività_cardine[[#This Row],[Numero di giorni]])=0,"",IF(AND(BC$5=$C25,$D25=1),Indicatore_Attività_Cardine,"")),"")</f>
        <v/>
      </c>
      <c r="BD25" s="20" t="str">
        <f ca="1">IFERROR(IF(LEN(Attività_cardine[[#This Row],[Numero di giorni]])=0,"",IF(AND(BD$5=$C25,$D25=1),Indicatore_Attività_Cardine,"")),"")</f>
        <v/>
      </c>
      <c r="BE25" s="20" t="str">
        <f ca="1">IFERROR(IF(LEN(Attività_cardine[[#This Row],[Numero di giorni]])=0,"",IF(AND(BE$5=$C25,$D25=1),Indicatore_Attività_Cardine,"")),"")</f>
        <v/>
      </c>
      <c r="BF25" s="20" t="str">
        <f ca="1">IFERROR(IF(LEN(Attività_cardine[[#This Row],[Numero di giorni]])=0,"",IF(AND(BF$5=$C25,$D25=1),Indicatore_Attività_Cardine,"")),"")</f>
        <v/>
      </c>
      <c r="BG25" s="20" t="str">
        <f ca="1">IFERROR(IF(LEN(Attività_cardine[[#This Row],[Numero di giorni]])=0,"",IF(AND(BG$5=$C25,$D25=1),Indicatore_Attività_Cardine,"")),"")</f>
        <v/>
      </c>
      <c r="BH25" s="20" t="str">
        <f ca="1">IFERROR(IF(LEN(Attività_cardine[[#This Row],[Numero di giorni]])=0,"",IF(AND(BH$5=$C25,$D25=1),Indicatore_Attività_Cardine,"")),"")</f>
        <v/>
      </c>
      <c r="BI25" s="20" t="str">
        <f ca="1">IFERROR(IF(LEN(Attività_cardine[[#This Row],[Numero di giorni]])=0,"",IF(AND(BI$5=$C25,$D25=1),Indicatore_Attività_Cardine,"")),"")</f>
        <v/>
      </c>
    </row>
    <row r="26" spans="1:61" s="1" customFormat="1" ht="30" customHeight="1" x14ac:dyDescent="0.25">
      <c r="A26" s="5"/>
      <c r="B26" s="22" t="s">
        <v>10</v>
      </c>
      <c r="C26" s="17">
        <f ca="1">TODAY()+29</f>
        <v>44302</v>
      </c>
      <c r="D26" s="18">
        <v>5</v>
      </c>
      <c r="E26" s="13"/>
      <c r="F26" s="20" t="str">
        <f ca="1">IFERROR(IF(LEN(Attività_cardine[[#This Row],[Numero di giorni]])=0,"",IF(AND(F$5=$C26,$D26=1),Indicatore_Attività_Cardine,"")),"")</f>
        <v/>
      </c>
      <c r="G26" s="20" t="str">
        <f ca="1">IFERROR(IF(LEN(Attività_cardine[[#This Row],[Numero di giorni]])=0,"",IF(AND(G$5=$C26,$D26=1),Indicatore_Attività_Cardine,"")),"")</f>
        <v/>
      </c>
      <c r="H26" s="20" t="str">
        <f ca="1">IFERROR(IF(LEN(Attività_cardine[[#This Row],[Numero di giorni]])=0,"",IF(AND(H$5=$C26,$D26=1),Indicatore_Attività_Cardine,"")),"")</f>
        <v/>
      </c>
      <c r="I26" s="20" t="str">
        <f ca="1">IFERROR(IF(LEN(Attività_cardine[[#This Row],[Numero di giorni]])=0,"",IF(AND(I$5=$C26,$D26=1),Indicatore_Attività_Cardine,"")),"")</f>
        <v/>
      </c>
      <c r="J26" s="20" t="str">
        <f ca="1">IFERROR(IF(LEN(Attività_cardine[[#This Row],[Numero di giorni]])=0,"",IF(AND(J$5=$C26,$D26=1),Indicatore_Attività_Cardine,"")),"")</f>
        <v/>
      </c>
      <c r="K26" s="20" t="str">
        <f ca="1">IFERROR(IF(LEN(Attività_cardine[[#This Row],[Numero di giorni]])=0,"",IF(AND(K$5=$C26,$D26=1),Indicatore_Attività_Cardine,"")),"")</f>
        <v/>
      </c>
      <c r="L26" s="20" t="str">
        <f ca="1">IFERROR(IF(LEN(Attività_cardine[[#This Row],[Numero di giorni]])=0,"",IF(AND(L$5=$C26,$D26=1),Indicatore_Attività_Cardine,"")),"")</f>
        <v/>
      </c>
      <c r="M26" s="20" t="str">
        <f ca="1">IFERROR(IF(LEN(Attività_cardine[[#This Row],[Numero di giorni]])=0,"",IF(AND(M$5=$C26,$D26=1),Indicatore_Attività_Cardine,"")),"")</f>
        <v/>
      </c>
      <c r="N26" s="20" t="str">
        <f ca="1">IFERROR(IF(LEN(Attività_cardine[[#This Row],[Numero di giorni]])=0,"",IF(AND(N$5=$C26,$D26=1),Indicatore_Attività_Cardine,"")),"")</f>
        <v/>
      </c>
      <c r="O26" s="20" t="str">
        <f ca="1">IFERROR(IF(LEN(Attività_cardine[[#This Row],[Numero di giorni]])=0,"",IF(AND(O$5=$C26,$D26=1),Indicatore_Attività_Cardine,"")),"")</f>
        <v/>
      </c>
      <c r="P26" s="20" t="str">
        <f ca="1">IFERROR(IF(LEN(Attività_cardine[[#This Row],[Numero di giorni]])=0,"",IF(AND(P$5=$C26,$D26=1),Indicatore_Attività_Cardine,"")),"")</f>
        <v/>
      </c>
      <c r="Q26" s="20" t="str">
        <f ca="1">IFERROR(IF(LEN(Attività_cardine[[#This Row],[Numero di giorni]])=0,"",IF(AND(Q$5=$C26,$D26=1),Indicatore_Attività_Cardine,"")),"")</f>
        <v/>
      </c>
      <c r="R26" s="20" t="str">
        <f ca="1">IFERROR(IF(LEN(Attività_cardine[[#This Row],[Numero di giorni]])=0,"",IF(AND(R$5=$C26,$D26=1),Indicatore_Attività_Cardine,"")),"")</f>
        <v/>
      </c>
      <c r="S26" s="20" t="str">
        <f ca="1">IFERROR(IF(LEN(Attività_cardine[[#This Row],[Numero di giorni]])=0,"",IF(AND(S$5=$C26,$D26=1),Indicatore_Attività_Cardine,"")),"")</f>
        <v/>
      </c>
      <c r="T26" s="20" t="str">
        <f ca="1">IFERROR(IF(LEN(Attività_cardine[[#This Row],[Numero di giorni]])=0,"",IF(AND(T$5=$C26,$D26=1),Indicatore_Attività_Cardine,"")),"")</f>
        <v/>
      </c>
      <c r="U26" s="20" t="str">
        <f ca="1">IFERROR(IF(LEN(Attività_cardine[[#This Row],[Numero di giorni]])=0,"",IF(AND(U$5=$C26,$D26=1),Indicatore_Attività_Cardine,"")),"")</f>
        <v/>
      </c>
      <c r="V26" s="20" t="str">
        <f ca="1">IFERROR(IF(LEN(Attività_cardine[[#This Row],[Numero di giorni]])=0,"",IF(AND(V$5=$C26,$D26=1),Indicatore_Attività_Cardine,"")),"")</f>
        <v/>
      </c>
      <c r="W26" s="20" t="str">
        <f ca="1">IFERROR(IF(LEN(Attività_cardine[[#This Row],[Numero di giorni]])=0,"",IF(AND(W$5=$C26,$D26=1),Indicatore_Attività_Cardine,"")),"")</f>
        <v/>
      </c>
      <c r="X26" s="20" t="str">
        <f ca="1">IFERROR(IF(LEN(Attività_cardine[[#This Row],[Numero di giorni]])=0,"",IF(AND(X$5=$C26,$D26=1),Indicatore_Attività_Cardine,"")),"")</f>
        <v/>
      </c>
      <c r="Y26" s="20" t="str">
        <f ca="1">IFERROR(IF(LEN(Attività_cardine[[#This Row],[Numero di giorni]])=0,"",IF(AND(Y$5=$C26,$D26=1),Indicatore_Attività_Cardine,"")),"")</f>
        <v/>
      </c>
      <c r="Z26" s="20" t="str">
        <f ca="1">IFERROR(IF(LEN(Attività_cardine[[#This Row],[Numero di giorni]])=0,"",IF(AND(Z$5=$C26,$D26=1),Indicatore_Attività_Cardine,"")),"")</f>
        <v/>
      </c>
      <c r="AA26" s="20" t="str">
        <f ca="1">IFERROR(IF(LEN(Attività_cardine[[#This Row],[Numero di giorni]])=0,"",IF(AND(AA$5=$C26,$D26=1),Indicatore_Attività_Cardine,"")),"")</f>
        <v/>
      </c>
      <c r="AB26" s="20" t="str">
        <f ca="1">IFERROR(IF(LEN(Attività_cardine[[#This Row],[Numero di giorni]])=0,"",IF(AND(AB$5=$C26,$D26=1),Indicatore_Attività_Cardine,"")),"")</f>
        <v/>
      </c>
      <c r="AC26" s="20" t="str">
        <f ca="1">IFERROR(IF(LEN(Attività_cardine[[#This Row],[Numero di giorni]])=0,"",IF(AND(AC$5=$C26,$D26=1),Indicatore_Attività_Cardine,"")),"")</f>
        <v/>
      </c>
      <c r="AD26" s="20" t="str">
        <f ca="1">IFERROR(IF(LEN(Attività_cardine[[#This Row],[Numero di giorni]])=0,"",IF(AND(AD$5=$C26,$D26=1),Indicatore_Attività_Cardine,"")),"")</f>
        <v/>
      </c>
      <c r="AE26" s="20" t="str">
        <f ca="1">IFERROR(IF(LEN(Attività_cardine[[#This Row],[Numero di giorni]])=0,"",IF(AND(AE$5=$C26,$D26=1),Indicatore_Attività_Cardine,"")),"")</f>
        <v/>
      </c>
      <c r="AF26" s="20" t="str">
        <f ca="1">IFERROR(IF(LEN(Attività_cardine[[#This Row],[Numero di giorni]])=0,"",IF(AND(AF$5=$C26,$D26=1),Indicatore_Attività_Cardine,"")),"")</f>
        <v/>
      </c>
      <c r="AG26" s="20" t="str">
        <f ca="1">IFERROR(IF(LEN(Attività_cardine[[#This Row],[Numero di giorni]])=0,"",IF(AND(AG$5=$C26,$D26=1),Indicatore_Attività_Cardine,"")),"")</f>
        <v/>
      </c>
      <c r="AH26" s="20" t="str">
        <f ca="1">IFERROR(IF(LEN(Attività_cardine[[#This Row],[Numero di giorni]])=0,"",IF(AND(AH$5=$C26,$D26=1),Indicatore_Attività_Cardine,"")),"")</f>
        <v/>
      </c>
      <c r="AI26" s="20" t="str">
        <f ca="1">IFERROR(IF(LEN(Attività_cardine[[#This Row],[Numero di giorni]])=0,"",IF(AND(AI$5=$C26,$D26=1),Indicatore_Attività_Cardine,"")),"")</f>
        <v/>
      </c>
      <c r="AJ26" s="20" t="str">
        <f ca="1">IFERROR(IF(LEN(Attività_cardine[[#This Row],[Numero di giorni]])=0,"",IF(AND(AJ$5=$C26,$D26=1),Indicatore_Attività_Cardine,"")),"")</f>
        <v/>
      </c>
      <c r="AK26" s="20" t="str">
        <f ca="1">IFERROR(IF(LEN(Attività_cardine[[#This Row],[Numero di giorni]])=0,"",IF(AND(AK$5=$C26,$D26=1),Indicatore_Attività_Cardine,"")),"")</f>
        <v/>
      </c>
      <c r="AL26" s="20" t="str">
        <f ca="1">IFERROR(IF(LEN(Attività_cardine[[#This Row],[Numero di giorni]])=0,"",IF(AND(AL$5=$C26,$D26=1),Indicatore_Attività_Cardine,"")),"")</f>
        <v/>
      </c>
      <c r="AM26" s="20" t="str">
        <f ca="1">IFERROR(IF(LEN(Attività_cardine[[#This Row],[Numero di giorni]])=0,"",IF(AND(AM$5=$C26,$D26=1),Indicatore_Attività_Cardine,"")),"")</f>
        <v/>
      </c>
      <c r="AN26" s="20" t="str">
        <f ca="1">IFERROR(IF(LEN(Attività_cardine[[#This Row],[Numero di giorni]])=0,"",IF(AND(AN$5=$C26,$D26=1),Indicatore_Attività_Cardine,"")),"")</f>
        <v/>
      </c>
      <c r="AO26" s="20" t="str">
        <f ca="1">IFERROR(IF(LEN(Attività_cardine[[#This Row],[Numero di giorni]])=0,"",IF(AND(AO$5=$C26,$D26=1),Indicatore_Attività_Cardine,"")),"")</f>
        <v/>
      </c>
      <c r="AP26" s="20" t="str">
        <f ca="1">IFERROR(IF(LEN(Attività_cardine[[#This Row],[Numero di giorni]])=0,"",IF(AND(AP$5=$C26,$D26=1),Indicatore_Attività_Cardine,"")),"")</f>
        <v/>
      </c>
      <c r="AQ26" s="20" t="str">
        <f ca="1">IFERROR(IF(LEN(Attività_cardine[[#This Row],[Numero di giorni]])=0,"",IF(AND(AQ$5=$C26,$D26=1),Indicatore_Attività_Cardine,"")),"")</f>
        <v/>
      </c>
      <c r="AR26" s="20" t="str">
        <f ca="1">IFERROR(IF(LEN(Attività_cardine[[#This Row],[Numero di giorni]])=0,"",IF(AND(AR$5=$C26,$D26=1),Indicatore_Attività_Cardine,"")),"")</f>
        <v/>
      </c>
      <c r="AS26" s="20" t="str">
        <f ca="1">IFERROR(IF(LEN(Attività_cardine[[#This Row],[Numero di giorni]])=0,"",IF(AND(AS$5=$C26,$D26=1),Indicatore_Attività_Cardine,"")),"")</f>
        <v/>
      </c>
      <c r="AT26" s="20" t="str">
        <f ca="1">IFERROR(IF(LEN(Attività_cardine[[#This Row],[Numero di giorni]])=0,"",IF(AND(AT$5=$C26,$D26=1),Indicatore_Attività_Cardine,"")),"")</f>
        <v/>
      </c>
      <c r="AU26" s="20" t="str">
        <f ca="1">IFERROR(IF(LEN(Attività_cardine[[#This Row],[Numero di giorni]])=0,"",IF(AND(AU$5=$C26,$D26=1),Indicatore_Attività_Cardine,"")),"")</f>
        <v/>
      </c>
      <c r="AV26" s="20" t="str">
        <f ca="1">IFERROR(IF(LEN(Attività_cardine[[#This Row],[Numero di giorni]])=0,"",IF(AND(AV$5=$C26,$D26=1),Indicatore_Attività_Cardine,"")),"")</f>
        <v/>
      </c>
      <c r="AW26" s="20" t="str">
        <f ca="1">IFERROR(IF(LEN(Attività_cardine[[#This Row],[Numero di giorni]])=0,"",IF(AND(AW$5=$C26,$D26=1),Indicatore_Attività_Cardine,"")),"")</f>
        <v/>
      </c>
      <c r="AX26" s="20" t="str">
        <f ca="1">IFERROR(IF(LEN(Attività_cardine[[#This Row],[Numero di giorni]])=0,"",IF(AND(AX$5=$C26,$D26=1),Indicatore_Attività_Cardine,"")),"")</f>
        <v/>
      </c>
      <c r="AY26" s="20" t="str">
        <f ca="1">IFERROR(IF(LEN(Attività_cardine[[#This Row],[Numero di giorni]])=0,"",IF(AND(AY$5=$C26,$D26=1),Indicatore_Attività_Cardine,"")),"")</f>
        <v/>
      </c>
      <c r="AZ26" s="20" t="str">
        <f ca="1">IFERROR(IF(LEN(Attività_cardine[[#This Row],[Numero di giorni]])=0,"",IF(AND(AZ$5=$C26,$D26=1),Indicatore_Attività_Cardine,"")),"")</f>
        <v/>
      </c>
      <c r="BA26" s="20" t="str">
        <f ca="1">IFERROR(IF(LEN(Attività_cardine[[#This Row],[Numero di giorni]])=0,"",IF(AND(BA$5=$C26,$D26=1),Indicatore_Attività_Cardine,"")),"")</f>
        <v/>
      </c>
      <c r="BB26" s="20" t="str">
        <f ca="1">IFERROR(IF(LEN(Attività_cardine[[#This Row],[Numero di giorni]])=0,"",IF(AND(BB$5=$C26,$D26=1),Indicatore_Attività_Cardine,"")),"")</f>
        <v/>
      </c>
      <c r="BC26" s="20" t="str">
        <f ca="1">IFERROR(IF(LEN(Attività_cardine[[#This Row],[Numero di giorni]])=0,"",IF(AND(BC$5=$C26,$D26=1),Indicatore_Attività_Cardine,"")),"")</f>
        <v/>
      </c>
      <c r="BD26" s="20" t="str">
        <f ca="1">IFERROR(IF(LEN(Attività_cardine[[#This Row],[Numero di giorni]])=0,"",IF(AND(BD$5=$C26,$D26=1),Indicatore_Attività_Cardine,"")),"")</f>
        <v/>
      </c>
      <c r="BE26" s="20" t="str">
        <f ca="1">IFERROR(IF(LEN(Attività_cardine[[#This Row],[Numero di giorni]])=0,"",IF(AND(BE$5=$C26,$D26=1),Indicatore_Attività_Cardine,"")),"")</f>
        <v/>
      </c>
      <c r="BF26" s="20" t="str">
        <f ca="1">IFERROR(IF(LEN(Attività_cardine[[#This Row],[Numero di giorni]])=0,"",IF(AND(BF$5=$C26,$D26=1),Indicatore_Attività_Cardine,"")),"")</f>
        <v/>
      </c>
      <c r="BG26" s="20" t="str">
        <f ca="1">IFERROR(IF(LEN(Attività_cardine[[#This Row],[Numero di giorni]])=0,"",IF(AND(BG$5=$C26,$D26=1),Indicatore_Attività_Cardine,"")),"")</f>
        <v/>
      </c>
      <c r="BH26" s="20" t="str">
        <f ca="1">IFERROR(IF(LEN(Attività_cardine[[#This Row],[Numero di giorni]])=0,"",IF(AND(BH$5=$C26,$D26=1),Indicatore_Attività_Cardine,"")),"")</f>
        <v/>
      </c>
      <c r="BI26" s="20" t="str">
        <f ca="1">IFERROR(IF(LEN(Attività_cardine[[#This Row],[Numero di giorni]])=0,"",IF(AND(BI$5=$C26,$D26=1),Indicatore_Attività_Cardine,"")),"")</f>
        <v/>
      </c>
    </row>
    <row r="27" spans="1:61" s="1" customFormat="1" ht="30" customHeight="1" x14ac:dyDescent="0.25">
      <c r="A27" s="5"/>
      <c r="B27" s="22" t="s">
        <v>11</v>
      </c>
      <c r="C27" s="17">
        <f ca="1">TODAY()+80</f>
        <v>44353</v>
      </c>
      <c r="D27" s="18">
        <v>5</v>
      </c>
      <c r="E27" s="13"/>
      <c r="F27" s="20" t="str">
        <f ca="1">IFERROR(IF(LEN(Attività_cardine[[#This Row],[Numero di giorni]])=0,"",IF(AND(F$5=$C27,$D27=1),Indicatore_Attività_Cardine,"")),"")</f>
        <v/>
      </c>
      <c r="G27" s="20" t="str">
        <f ca="1">IFERROR(IF(LEN(Attività_cardine[[#This Row],[Numero di giorni]])=0,"",IF(AND(G$5=$C27,$D27=1),Indicatore_Attività_Cardine,"")),"")</f>
        <v/>
      </c>
      <c r="H27" s="20" t="str">
        <f ca="1">IFERROR(IF(LEN(Attività_cardine[[#This Row],[Numero di giorni]])=0,"",IF(AND(H$5=$C27,$D27=1),Indicatore_Attività_Cardine,"")),"")</f>
        <v/>
      </c>
      <c r="I27" s="20" t="str">
        <f ca="1">IFERROR(IF(LEN(Attività_cardine[[#This Row],[Numero di giorni]])=0,"",IF(AND(I$5=$C27,$D27=1),Indicatore_Attività_Cardine,"")),"")</f>
        <v/>
      </c>
      <c r="J27" s="20" t="str">
        <f ca="1">IFERROR(IF(LEN(Attività_cardine[[#This Row],[Numero di giorni]])=0,"",IF(AND(J$5=$C27,$D27=1),Indicatore_Attività_Cardine,"")),"")</f>
        <v/>
      </c>
      <c r="K27" s="20" t="str">
        <f ca="1">IFERROR(IF(LEN(Attività_cardine[[#This Row],[Numero di giorni]])=0,"",IF(AND(K$5=$C27,$D27=1),Indicatore_Attività_Cardine,"")),"")</f>
        <v/>
      </c>
      <c r="L27" s="20" t="str">
        <f ca="1">IFERROR(IF(LEN(Attività_cardine[[#This Row],[Numero di giorni]])=0,"",IF(AND(L$5=$C27,$D27=1),Indicatore_Attività_Cardine,"")),"")</f>
        <v/>
      </c>
      <c r="M27" s="20" t="str">
        <f ca="1">IFERROR(IF(LEN(Attività_cardine[[#This Row],[Numero di giorni]])=0,"",IF(AND(M$5=$C27,$D27=1),Indicatore_Attività_Cardine,"")),"")</f>
        <v/>
      </c>
      <c r="N27" s="20" t="str">
        <f ca="1">IFERROR(IF(LEN(Attività_cardine[[#This Row],[Numero di giorni]])=0,"",IF(AND(N$5=$C27,$D27=1),Indicatore_Attività_Cardine,"")),"")</f>
        <v/>
      </c>
      <c r="O27" s="20" t="str">
        <f ca="1">IFERROR(IF(LEN(Attività_cardine[[#This Row],[Numero di giorni]])=0,"",IF(AND(O$5=$C27,$D27=1),Indicatore_Attività_Cardine,"")),"")</f>
        <v/>
      </c>
      <c r="P27" s="20" t="str">
        <f ca="1">IFERROR(IF(LEN(Attività_cardine[[#This Row],[Numero di giorni]])=0,"",IF(AND(P$5=$C27,$D27=1),Indicatore_Attività_Cardine,"")),"")</f>
        <v/>
      </c>
      <c r="Q27" s="20" t="str">
        <f ca="1">IFERROR(IF(LEN(Attività_cardine[[#This Row],[Numero di giorni]])=0,"",IF(AND(Q$5=$C27,$D27=1),Indicatore_Attività_Cardine,"")),"")</f>
        <v/>
      </c>
      <c r="R27" s="20" t="str">
        <f ca="1">IFERROR(IF(LEN(Attività_cardine[[#This Row],[Numero di giorni]])=0,"",IF(AND(R$5=$C27,$D27=1),Indicatore_Attività_Cardine,"")),"")</f>
        <v/>
      </c>
      <c r="S27" s="20" t="str">
        <f ca="1">IFERROR(IF(LEN(Attività_cardine[[#This Row],[Numero di giorni]])=0,"",IF(AND(S$5=$C27,$D27=1),Indicatore_Attività_Cardine,"")),"")</f>
        <v/>
      </c>
      <c r="T27" s="20" t="str">
        <f ca="1">IFERROR(IF(LEN(Attività_cardine[[#This Row],[Numero di giorni]])=0,"",IF(AND(T$5=$C27,$D27=1),Indicatore_Attività_Cardine,"")),"")</f>
        <v/>
      </c>
      <c r="U27" s="20" t="str">
        <f ca="1">IFERROR(IF(LEN(Attività_cardine[[#This Row],[Numero di giorni]])=0,"",IF(AND(U$5=$C27,$D27=1),Indicatore_Attività_Cardine,"")),"")</f>
        <v/>
      </c>
      <c r="V27" s="20" t="str">
        <f ca="1">IFERROR(IF(LEN(Attività_cardine[[#This Row],[Numero di giorni]])=0,"",IF(AND(V$5=$C27,$D27=1),Indicatore_Attività_Cardine,"")),"")</f>
        <v/>
      </c>
      <c r="W27" s="20" t="str">
        <f ca="1">IFERROR(IF(LEN(Attività_cardine[[#This Row],[Numero di giorni]])=0,"",IF(AND(W$5=$C27,$D27=1),Indicatore_Attività_Cardine,"")),"")</f>
        <v/>
      </c>
      <c r="X27" s="20" t="str">
        <f ca="1">IFERROR(IF(LEN(Attività_cardine[[#This Row],[Numero di giorni]])=0,"",IF(AND(X$5=$C27,$D27=1),Indicatore_Attività_Cardine,"")),"")</f>
        <v/>
      </c>
      <c r="Y27" s="20" t="str">
        <f ca="1">IFERROR(IF(LEN(Attività_cardine[[#This Row],[Numero di giorni]])=0,"",IF(AND(Y$5=$C27,$D27=1),Indicatore_Attività_Cardine,"")),"")</f>
        <v/>
      </c>
      <c r="Z27" s="20" t="str">
        <f ca="1">IFERROR(IF(LEN(Attività_cardine[[#This Row],[Numero di giorni]])=0,"",IF(AND(Z$5=$C27,$D27=1),Indicatore_Attività_Cardine,"")),"")</f>
        <v/>
      </c>
      <c r="AA27" s="20" t="str">
        <f ca="1">IFERROR(IF(LEN(Attività_cardine[[#This Row],[Numero di giorni]])=0,"",IF(AND(AA$5=$C27,$D27=1),Indicatore_Attività_Cardine,"")),"")</f>
        <v/>
      </c>
      <c r="AB27" s="20" t="str">
        <f ca="1">IFERROR(IF(LEN(Attività_cardine[[#This Row],[Numero di giorni]])=0,"",IF(AND(AB$5=$C27,$D27=1),Indicatore_Attività_Cardine,"")),"")</f>
        <v/>
      </c>
      <c r="AC27" s="20" t="str">
        <f ca="1">IFERROR(IF(LEN(Attività_cardine[[#This Row],[Numero di giorni]])=0,"",IF(AND(AC$5=$C27,$D27=1),Indicatore_Attività_Cardine,"")),"")</f>
        <v/>
      </c>
      <c r="AD27" s="20" t="str">
        <f ca="1">IFERROR(IF(LEN(Attività_cardine[[#This Row],[Numero di giorni]])=0,"",IF(AND(AD$5=$C27,$D27=1),Indicatore_Attività_Cardine,"")),"")</f>
        <v/>
      </c>
      <c r="AE27" s="20" t="str">
        <f ca="1">IFERROR(IF(LEN(Attività_cardine[[#This Row],[Numero di giorni]])=0,"",IF(AND(AE$5=$C27,$D27=1),Indicatore_Attività_Cardine,"")),"")</f>
        <v/>
      </c>
      <c r="AF27" s="20" t="str">
        <f ca="1">IFERROR(IF(LEN(Attività_cardine[[#This Row],[Numero di giorni]])=0,"",IF(AND(AF$5=$C27,$D27=1),Indicatore_Attività_Cardine,"")),"")</f>
        <v/>
      </c>
      <c r="AG27" s="20" t="str">
        <f ca="1">IFERROR(IF(LEN(Attività_cardine[[#This Row],[Numero di giorni]])=0,"",IF(AND(AG$5=$C27,$D27=1),Indicatore_Attività_Cardine,"")),"")</f>
        <v/>
      </c>
      <c r="AH27" s="20" t="str">
        <f ca="1">IFERROR(IF(LEN(Attività_cardine[[#This Row],[Numero di giorni]])=0,"",IF(AND(AH$5=$C27,$D27=1),Indicatore_Attività_Cardine,"")),"")</f>
        <v/>
      </c>
      <c r="AI27" s="20" t="str">
        <f ca="1">IFERROR(IF(LEN(Attività_cardine[[#This Row],[Numero di giorni]])=0,"",IF(AND(AI$5=$C27,$D27=1),Indicatore_Attività_Cardine,"")),"")</f>
        <v/>
      </c>
      <c r="AJ27" s="20" t="str">
        <f ca="1">IFERROR(IF(LEN(Attività_cardine[[#This Row],[Numero di giorni]])=0,"",IF(AND(AJ$5=$C27,$D27=1),Indicatore_Attività_Cardine,"")),"")</f>
        <v/>
      </c>
      <c r="AK27" s="20" t="str">
        <f ca="1">IFERROR(IF(LEN(Attività_cardine[[#This Row],[Numero di giorni]])=0,"",IF(AND(AK$5=$C27,$D27=1),Indicatore_Attività_Cardine,"")),"")</f>
        <v/>
      </c>
      <c r="AL27" s="20" t="str">
        <f ca="1">IFERROR(IF(LEN(Attività_cardine[[#This Row],[Numero di giorni]])=0,"",IF(AND(AL$5=$C27,$D27=1),Indicatore_Attività_Cardine,"")),"")</f>
        <v/>
      </c>
      <c r="AM27" s="20" t="str">
        <f ca="1">IFERROR(IF(LEN(Attività_cardine[[#This Row],[Numero di giorni]])=0,"",IF(AND(AM$5=$C27,$D27=1),Indicatore_Attività_Cardine,"")),"")</f>
        <v/>
      </c>
      <c r="AN27" s="20" t="str">
        <f ca="1">IFERROR(IF(LEN(Attività_cardine[[#This Row],[Numero di giorni]])=0,"",IF(AND(AN$5=$C27,$D27=1),Indicatore_Attività_Cardine,"")),"")</f>
        <v/>
      </c>
      <c r="AO27" s="20" t="str">
        <f ca="1">IFERROR(IF(LEN(Attività_cardine[[#This Row],[Numero di giorni]])=0,"",IF(AND(AO$5=$C27,$D27=1),Indicatore_Attività_Cardine,"")),"")</f>
        <v/>
      </c>
      <c r="AP27" s="20" t="str">
        <f ca="1">IFERROR(IF(LEN(Attività_cardine[[#This Row],[Numero di giorni]])=0,"",IF(AND(AP$5=$C27,$D27=1),Indicatore_Attività_Cardine,"")),"")</f>
        <v/>
      </c>
      <c r="AQ27" s="20" t="str">
        <f ca="1">IFERROR(IF(LEN(Attività_cardine[[#This Row],[Numero di giorni]])=0,"",IF(AND(AQ$5=$C27,$D27=1),Indicatore_Attività_Cardine,"")),"")</f>
        <v/>
      </c>
      <c r="AR27" s="20" t="str">
        <f ca="1">IFERROR(IF(LEN(Attività_cardine[[#This Row],[Numero di giorni]])=0,"",IF(AND(AR$5=$C27,$D27=1),Indicatore_Attività_Cardine,"")),"")</f>
        <v/>
      </c>
      <c r="AS27" s="20" t="str">
        <f ca="1">IFERROR(IF(LEN(Attività_cardine[[#This Row],[Numero di giorni]])=0,"",IF(AND(AS$5=$C27,$D27=1),Indicatore_Attività_Cardine,"")),"")</f>
        <v/>
      </c>
      <c r="AT27" s="20" t="str">
        <f ca="1">IFERROR(IF(LEN(Attività_cardine[[#This Row],[Numero di giorni]])=0,"",IF(AND(AT$5=$C27,$D27=1),Indicatore_Attività_Cardine,"")),"")</f>
        <v/>
      </c>
      <c r="AU27" s="20" t="str">
        <f ca="1">IFERROR(IF(LEN(Attività_cardine[[#This Row],[Numero di giorni]])=0,"",IF(AND(AU$5=$C27,$D27=1),Indicatore_Attività_Cardine,"")),"")</f>
        <v/>
      </c>
      <c r="AV27" s="20" t="str">
        <f ca="1">IFERROR(IF(LEN(Attività_cardine[[#This Row],[Numero di giorni]])=0,"",IF(AND(AV$5=$C27,$D27=1),Indicatore_Attività_Cardine,"")),"")</f>
        <v/>
      </c>
      <c r="AW27" s="20" t="str">
        <f ca="1">IFERROR(IF(LEN(Attività_cardine[[#This Row],[Numero di giorni]])=0,"",IF(AND(AW$5=$C27,$D27=1),Indicatore_Attività_Cardine,"")),"")</f>
        <v/>
      </c>
      <c r="AX27" s="20" t="str">
        <f ca="1">IFERROR(IF(LEN(Attività_cardine[[#This Row],[Numero di giorni]])=0,"",IF(AND(AX$5=$C27,$D27=1),Indicatore_Attività_Cardine,"")),"")</f>
        <v/>
      </c>
      <c r="AY27" s="20" t="str">
        <f ca="1">IFERROR(IF(LEN(Attività_cardine[[#This Row],[Numero di giorni]])=0,"",IF(AND(AY$5=$C27,$D27=1),Indicatore_Attività_Cardine,"")),"")</f>
        <v/>
      </c>
      <c r="AZ27" s="20" t="str">
        <f ca="1">IFERROR(IF(LEN(Attività_cardine[[#This Row],[Numero di giorni]])=0,"",IF(AND(AZ$5=$C27,$D27=1),Indicatore_Attività_Cardine,"")),"")</f>
        <v/>
      </c>
      <c r="BA27" s="20" t="str">
        <f ca="1">IFERROR(IF(LEN(Attività_cardine[[#This Row],[Numero di giorni]])=0,"",IF(AND(BA$5=$C27,$D27=1),Indicatore_Attività_Cardine,"")),"")</f>
        <v/>
      </c>
      <c r="BB27" s="20" t="str">
        <f ca="1">IFERROR(IF(LEN(Attività_cardine[[#This Row],[Numero di giorni]])=0,"",IF(AND(BB$5=$C27,$D27=1),Indicatore_Attività_Cardine,"")),"")</f>
        <v/>
      </c>
      <c r="BC27" s="20" t="str">
        <f ca="1">IFERROR(IF(LEN(Attività_cardine[[#This Row],[Numero di giorni]])=0,"",IF(AND(BC$5=$C27,$D27=1),Indicatore_Attività_Cardine,"")),"")</f>
        <v/>
      </c>
      <c r="BD27" s="20" t="str">
        <f ca="1">IFERROR(IF(LEN(Attività_cardine[[#This Row],[Numero di giorni]])=0,"",IF(AND(BD$5=$C27,$D27=1),Indicatore_Attività_Cardine,"")),"")</f>
        <v/>
      </c>
      <c r="BE27" s="20" t="str">
        <f ca="1">IFERROR(IF(LEN(Attività_cardine[[#This Row],[Numero di giorni]])=0,"",IF(AND(BE$5=$C27,$D27=1),Indicatore_Attività_Cardine,"")),"")</f>
        <v/>
      </c>
      <c r="BF27" s="20" t="str">
        <f ca="1">IFERROR(IF(LEN(Attività_cardine[[#This Row],[Numero di giorni]])=0,"",IF(AND(BF$5=$C27,$D27=1),Indicatore_Attività_Cardine,"")),"")</f>
        <v/>
      </c>
      <c r="BG27" s="20" t="str">
        <f ca="1">IFERROR(IF(LEN(Attività_cardine[[#This Row],[Numero di giorni]])=0,"",IF(AND(BG$5=$C27,$D27=1),Indicatore_Attività_Cardine,"")),"")</f>
        <v/>
      </c>
      <c r="BH27" s="20" t="str">
        <f ca="1">IFERROR(IF(LEN(Attività_cardine[[#This Row],[Numero di giorni]])=0,"",IF(AND(BH$5=$C27,$D27=1),Indicatore_Attività_Cardine,"")),"")</f>
        <v/>
      </c>
      <c r="BI27" s="20" t="str">
        <f ca="1">IFERROR(IF(LEN(Attività_cardine[[#This Row],[Numero di giorni]])=0,"",IF(AND(BI$5=$C27,$D27=1),Indicatore_Attività_Cardine,"")),"")</f>
        <v/>
      </c>
    </row>
    <row r="28" spans="1:61" s="1" customFormat="1" ht="30" customHeight="1" x14ac:dyDescent="0.25">
      <c r="A28" s="5"/>
      <c r="B28" s="22" t="s">
        <v>12</v>
      </c>
      <c r="C28" s="17"/>
      <c r="D28" s="18"/>
      <c r="E28" s="13"/>
      <c r="F28" s="20" t="str">
        <f>IFERROR(IF(LEN(Attività_cardine[[#This Row],[Numero di giorni]])=0,"",IF(AND(F$5=$C28,$D28=1),Indicatore_Attività_Cardine,"")),"")</f>
        <v/>
      </c>
      <c r="G28" s="20" t="str">
        <f>IFERROR(IF(LEN(Attività_cardine[[#This Row],[Numero di giorni]])=0,"",IF(AND(G$5=$C28,$D28=1),Indicatore_Attività_Cardine,"")),"")</f>
        <v/>
      </c>
      <c r="H28" s="20" t="str">
        <f>IFERROR(IF(LEN(Attività_cardine[[#This Row],[Numero di giorni]])=0,"",IF(AND(H$5=$C28,$D28=1),Indicatore_Attività_Cardine,"")),"")</f>
        <v/>
      </c>
      <c r="I28" s="20" t="str">
        <f>IFERROR(IF(LEN(Attività_cardine[[#This Row],[Numero di giorni]])=0,"",IF(AND(I$5=$C28,$D28=1),Indicatore_Attività_Cardine,"")),"")</f>
        <v/>
      </c>
      <c r="J28" s="20" t="str">
        <f>IFERROR(IF(LEN(Attività_cardine[[#This Row],[Numero di giorni]])=0,"",IF(AND(J$5=$C28,$D28=1),Indicatore_Attività_Cardine,"")),"")</f>
        <v/>
      </c>
      <c r="K28" s="20" t="str">
        <f>IFERROR(IF(LEN(Attività_cardine[[#This Row],[Numero di giorni]])=0,"",IF(AND(K$5=$C28,$D28=1),Indicatore_Attività_Cardine,"")),"")</f>
        <v/>
      </c>
      <c r="L28" s="20" t="str">
        <f>IFERROR(IF(LEN(Attività_cardine[[#This Row],[Numero di giorni]])=0,"",IF(AND(L$5=$C28,$D28=1),Indicatore_Attività_Cardine,"")),"")</f>
        <v/>
      </c>
      <c r="M28" s="20" t="str">
        <f>IFERROR(IF(LEN(Attività_cardine[[#This Row],[Numero di giorni]])=0,"",IF(AND(M$5=$C28,$D28=1),Indicatore_Attività_Cardine,"")),"")</f>
        <v/>
      </c>
      <c r="N28" s="20" t="str">
        <f>IFERROR(IF(LEN(Attività_cardine[[#This Row],[Numero di giorni]])=0,"",IF(AND(N$5=$C28,$D28=1),Indicatore_Attività_Cardine,"")),"")</f>
        <v/>
      </c>
      <c r="O28" s="20" t="str">
        <f>IFERROR(IF(LEN(Attività_cardine[[#This Row],[Numero di giorni]])=0,"",IF(AND(O$5=$C28,$D28=1),Indicatore_Attività_Cardine,"")),"")</f>
        <v/>
      </c>
      <c r="P28" s="20" t="str">
        <f>IFERROR(IF(LEN(Attività_cardine[[#This Row],[Numero di giorni]])=0,"",IF(AND(P$5=$C28,$D28=1),Indicatore_Attività_Cardine,"")),"")</f>
        <v/>
      </c>
      <c r="Q28" s="20" t="str">
        <f>IFERROR(IF(LEN(Attività_cardine[[#This Row],[Numero di giorni]])=0,"",IF(AND(Q$5=$C28,$D28=1),Indicatore_Attività_Cardine,"")),"")</f>
        <v/>
      </c>
      <c r="R28" s="20" t="str">
        <f>IFERROR(IF(LEN(Attività_cardine[[#This Row],[Numero di giorni]])=0,"",IF(AND(R$5=$C28,$D28=1),Indicatore_Attività_Cardine,"")),"")</f>
        <v/>
      </c>
      <c r="S28" s="20" t="str">
        <f>IFERROR(IF(LEN(Attività_cardine[[#This Row],[Numero di giorni]])=0,"",IF(AND(S$5=$C28,$D28=1),Indicatore_Attività_Cardine,"")),"")</f>
        <v/>
      </c>
      <c r="T28" s="20" t="str">
        <f>IFERROR(IF(LEN(Attività_cardine[[#This Row],[Numero di giorni]])=0,"",IF(AND(T$5=$C28,$D28=1),Indicatore_Attività_Cardine,"")),"")</f>
        <v/>
      </c>
      <c r="U28" s="20" t="str">
        <f>IFERROR(IF(LEN(Attività_cardine[[#This Row],[Numero di giorni]])=0,"",IF(AND(U$5=$C28,$D28=1),Indicatore_Attività_Cardine,"")),"")</f>
        <v/>
      </c>
      <c r="V28" s="20" t="str">
        <f>IFERROR(IF(LEN(Attività_cardine[[#This Row],[Numero di giorni]])=0,"",IF(AND(V$5=$C28,$D28=1),Indicatore_Attività_Cardine,"")),"")</f>
        <v/>
      </c>
      <c r="W28" s="20" t="str">
        <f>IFERROR(IF(LEN(Attività_cardine[[#This Row],[Numero di giorni]])=0,"",IF(AND(W$5=$C28,$D28=1),Indicatore_Attività_Cardine,"")),"")</f>
        <v/>
      </c>
      <c r="X28" s="20" t="str">
        <f>IFERROR(IF(LEN(Attività_cardine[[#This Row],[Numero di giorni]])=0,"",IF(AND(X$5=$C28,$D28=1),Indicatore_Attività_Cardine,"")),"")</f>
        <v/>
      </c>
      <c r="Y28" s="20" t="str">
        <f>IFERROR(IF(LEN(Attività_cardine[[#This Row],[Numero di giorni]])=0,"",IF(AND(Y$5=$C28,$D28=1),Indicatore_Attività_Cardine,"")),"")</f>
        <v/>
      </c>
      <c r="Z28" s="20" t="str">
        <f>IFERROR(IF(LEN(Attività_cardine[[#This Row],[Numero di giorni]])=0,"",IF(AND(Z$5=$C28,$D28=1),Indicatore_Attività_Cardine,"")),"")</f>
        <v/>
      </c>
      <c r="AA28" s="20" t="str">
        <f>IFERROR(IF(LEN(Attività_cardine[[#This Row],[Numero di giorni]])=0,"",IF(AND(AA$5=$C28,$D28=1),Indicatore_Attività_Cardine,"")),"")</f>
        <v/>
      </c>
      <c r="AB28" s="20" t="str">
        <f>IFERROR(IF(LEN(Attività_cardine[[#This Row],[Numero di giorni]])=0,"",IF(AND(AB$5=$C28,$D28=1),Indicatore_Attività_Cardine,"")),"")</f>
        <v/>
      </c>
      <c r="AC28" s="20" t="str">
        <f>IFERROR(IF(LEN(Attività_cardine[[#This Row],[Numero di giorni]])=0,"",IF(AND(AC$5=$C28,$D28=1),Indicatore_Attività_Cardine,"")),"")</f>
        <v/>
      </c>
      <c r="AD28" s="20" t="str">
        <f>IFERROR(IF(LEN(Attività_cardine[[#This Row],[Numero di giorni]])=0,"",IF(AND(AD$5=$C28,$D28=1),Indicatore_Attività_Cardine,"")),"")</f>
        <v/>
      </c>
      <c r="AE28" s="20" t="str">
        <f>IFERROR(IF(LEN(Attività_cardine[[#This Row],[Numero di giorni]])=0,"",IF(AND(AE$5=$C28,$D28=1),Indicatore_Attività_Cardine,"")),"")</f>
        <v/>
      </c>
      <c r="AF28" s="20" t="str">
        <f>IFERROR(IF(LEN(Attività_cardine[[#This Row],[Numero di giorni]])=0,"",IF(AND(AF$5=$C28,$D28=1),Indicatore_Attività_Cardine,"")),"")</f>
        <v/>
      </c>
      <c r="AG28" s="20" t="str">
        <f>IFERROR(IF(LEN(Attività_cardine[[#This Row],[Numero di giorni]])=0,"",IF(AND(AG$5=$C28,$D28=1),Indicatore_Attività_Cardine,"")),"")</f>
        <v/>
      </c>
      <c r="AH28" s="20" t="str">
        <f>IFERROR(IF(LEN(Attività_cardine[[#This Row],[Numero di giorni]])=0,"",IF(AND(AH$5=$C28,$D28=1),Indicatore_Attività_Cardine,"")),"")</f>
        <v/>
      </c>
      <c r="AI28" s="20" t="str">
        <f>IFERROR(IF(LEN(Attività_cardine[[#This Row],[Numero di giorni]])=0,"",IF(AND(AI$5=$C28,$D28=1),Indicatore_Attività_Cardine,"")),"")</f>
        <v/>
      </c>
      <c r="AJ28" s="20" t="str">
        <f>IFERROR(IF(LEN(Attività_cardine[[#This Row],[Numero di giorni]])=0,"",IF(AND(AJ$5=$C28,$D28=1),Indicatore_Attività_Cardine,"")),"")</f>
        <v/>
      </c>
      <c r="AK28" s="20" t="str">
        <f>IFERROR(IF(LEN(Attività_cardine[[#This Row],[Numero di giorni]])=0,"",IF(AND(AK$5=$C28,$D28=1),Indicatore_Attività_Cardine,"")),"")</f>
        <v/>
      </c>
      <c r="AL28" s="20" t="str">
        <f>IFERROR(IF(LEN(Attività_cardine[[#This Row],[Numero di giorni]])=0,"",IF(AND(AL$5=$C28,$D28=1),Indicatore_Attività_Cardine,"")),"")</f>
        <v/>
      </c>
      <c r="AM28" s="20" t="str">
        <f>IFERROR(IF(LEN(Attività_cardine[[#This Row],[Numero di giorni]])=0,"",IF(AND(AM$5=$C28,$D28=1),Indicatore_Attività_Cardine,"")),"")</f>
        <v/>
      </c>
      <c r="AN28" s="20" t="str">
        <f>IFERROR(IF(LEN(Attività_cardine[[#This Row],[Numero di giorni]])=0,"",IF(AND(AN$5=$C28,$D28=1),Indicatore_Attività_Cardine,"")),"")</f>
        <v/>
      </c>
      <c r="AO28" s="20" t="str">
        <f>IFERROR(IF(LEN(Attività_cardine[[#This Row],[Numero di giorni]])=0,"",IF(AND(AO$5=$C28,$D28=1),Indicatore_Attività_Cardine,"")),"")</f>
        <v/>
      </c>
      <c r="AP28" s="20" t="str">
        <f>IFERROR(IF(LEN(Attività_cardine[[#This Row],[Numero di giorni]])=0,"",IF(AND(AP$5=$C28,$D28=1),Indicatore_Attività_Cardine,"")),"")</f>
        <v/>
      </c>
      <c r="AQ28" s="20" t="str">
        <f>IFERROR(IF(LEN(Attività_cardine[[#This Row],[Numero di giorni]])=0,"",IF(AND(AQ$5=$C28,$D28=1),Indicatore_Attività_Cardine,"")),"")</f>
        <v/>
      </c>
      <c r="AR28" s="20" t="str">
        <f>IFERROR(IF(LEN(Attività_cardine[[#This Row],[Numero di giorni]])=0,"",IF(AND(AR$5=$C28,$D28=1),Indicatore_Attività_Cardine,"")),"")</f>
        <v/>
      </c>
      <c r="AS28" s="20" t="str">
        <f>IFERROR(IF(LEN(Attività_cardine[[#This Row],[Numero di giorni]])=0,"",IF(AND(AS$5=$C28,$D28=1),Indicatore_Attività_Cardine,"")),"")</f>
        <v/>
      </c>
      <c r="AT28" s="20" t="str">
        <f>IFERROR(IF(LEN(Attività_cardine[[#This Row],[Numero di giorni]])=0,"",IF(AND(AT$5=$C28,$D28=1),Indicatore_Attività_Cardine,"")),"")</f>
        <v/>
      </c>
      <c r="AU28" s="20" t="str">
        <f>IFERROR(IF(LEN(Attività_cardine[[#This Row],[Numero di giorni]])=0,"",IF(AND(AU$5=$C28,$D28=1),Indicatore_Attività_Cardine,"")),"")</f>
        <v/>
      </c>
      <c r="AV28" s="20" t="str">
        <f>IFERROR(IF(LEN(Attività_cardine[[#This Row],[Numero di giorni]])=0,"",IF(AND(AV$5=$C28,$D28=1),Indicatore_Attività_Cardine,"")),"")</f>
        <v/>
      </c>
      <c r="AW28" s="20" t="str">
        <f>IFERROR(IF(LEN(Attività_cardine[[#This Row],[Numero di giorni]])=0,"",IF(AND(AW$5=$C28,$D28=1),Indicatore_Attività_Cardine,"")),"")</f>
        <v/>
      </c>
      <c r="AX28" s="20" t="str">
        <f>IFERROR(IF(LEN(Attività_cardine[[#This Row],[Numero di giorni]])=0,"",IF(AND(AX$5=$C28,$D28=1),Indicatore_Attività_Cardine,"")),"")</f>
        <v/>
      </c>
      <c r="AY28" s="20" t="str">
        <f>IFERROR(IF(LEN(Attività_cardine[[#This Row],[Numero di giorni]])=0,"",IF(AND(AY$5=$C28,$D28=1),Indicatore_Attività_Cardine,"")),"")</f>
        <v/>
      </c>
      <c r="AZ28" s="20" t="str">
        <f>IFERROR(IF(LEN(Attività_cardine[[#This Row],[Numero di giorni]])=0,"",IF(AND(AZ$5=$C28,$D28=1),Indicatore_Attività_Cardine,"")),"")</f>
        <v/>
      </c>
      <c r="BA28" s="20" t="str">
        <f>IFERROR(IF(LEN(Attività_cardine[[#This Row],[Numero di giorni]])=0,"",IF(AND(BA$5=$C28,$D28=1),Indicatore_Attività_Cardine,"")),"")</f>
        <v/>
      </c>
      <c r="BB28" s="20" t="str">
        <f>IFERROR(IF(LEN(Attività_cardine[[#This Row],[Numero di giorni]])=0,"",IF(AND(BB$5=$C28,$D28=1),Indicatore_Attività_Cardine,"")),"")</f>
        <v/>
      </c>
      <c r="BC28" s="20" t="str">
        <f>IFERROR(IF(LEN(Attività_cardine[[#This Row],[Numero di giorni]])=0,"",IF(AND(BC$5=$C28,$D28=1),Indicatore_Attività_Cardine,"")),"")</f>
        <v/>
      </c>
      <c r="BD28" s="20" t="str">
        <f>IFERROR(IF(LEN(Attività_cardine[[#This Row],[Numero di giorni]])=0,"",IF(AND(BD$5=$C28,$D28=1),Indicatore_Attività_Cardine,"")),"")</f>
        <v/>
      </c>
      <c r="BE28" s="20" t="str">
        <f>IFERROR(IF(LEN(Attività_cardine[[#This Row],[Numero di giorni]])=0,"",IF(AND(BE$5=$C28,$D28=1),Indicatore_Attività_Cardine,"")),"")</f>
        <v/>
      </c>
      <c r="BF28" s="20" t="str">
        <f>IFERROR(IF(LEN(Attività_cardine[[#This Row],[Numero di giorni]])=0,"",IF(AND(BF$5=$C28,$D28=1),Indicatore_Attività_Cardine,"")),"")</f>
        <v/>
      </c>
      <c r="BG28" s="20" t="str">
        <f>IFERROR(IF(LEN(Attività_cardine[[#This Row],[Numero di giorni]])=0,"",IF(AND(BG$5=$C28,$D28=1),Indicatore_Attività_Cardine,"")),"")</f>
        <v/>
      </c>
      <c r="BH28" s="20" t="str">
        <f>IFERROR(IF(LEN(Attività_cardine[[#This Row],[Numero di giorni]])=0,"",IF(AND(BH$5=$C28,$D28=1),Indicatore_Attività_Cardine,"")),"")</f>
        <v/>
      </c>
      <c r="BI28" s="20" t="str">
        <f>IFERROR(IF(LEN(Attività_cardine[[#This Row],[Numero di giorni]])=0,"",IF(AND(BI$5=$C28,$D28=1),Indicatore_Attività_Cardine,"")),"")</f>
        <v/>
      </c>
    </row>
    <row r="29" spans="1:61" s="1" customFormat="1" ht="30" customHeight="1" x14ac:dyDescent="0.25">
      <c r="A29" s="5"/>
      <c r="B29" s="22" t="s">
        <v>13</v>
      </c>
      <c r="C29" s="17"/>
      <c r="D29" s="18"/>
      <c r="E29" s="13"/>
      <c r="F29" s="20" t="str">
        <f>IFERROR(IF(LEN(Attività_cardine[[#This Row],[Numero di giorni]])=0,"",IF(AND(F$5=$C29,$D29=1),Indicatore_Attività_Cardine,"")),"")</f>
        <v/>
      </c>
      <c r="G29" s="20" t="str">
        <f>IFERROR(IF(LEN(Attività_cardine[[#This Row],[Numero di giorni]])=0,"",IF(AND(G$5=$C29,$D29=1),Indicatore_Attività_Cardine,"")),"")</f>
        <v/>
      </c>
      <c r="H29" s="20" t="str">
        <f>IFERROR(IF(LEN(Attività_cardine[[#This Row],[Numero di giorni]])=0,"",IF(AND(H$5=$C29,$D29=1),Indicatore_Attività_Cardine,"")),"")</f>
        <v/>
      </c>
      <c r="I29" s="20" t="str">
        <f>IFERROR(IF(LEN(Attività_cardine[[#This Row],[Numero di giorni]])=0,"",IF(AND(I$5=$C29,$D29=1),Indicatore_Attività_Cardine,"")),"")</f>
        <v/>
      </c>
      <c r="J29" s="20" t="str">
        <f>IFERROR(IF(LEN(Attività_cardine[[#This Row],[Numero di giorni]])=0,"",IF(AND(J$5=$C29,$D29=1),Indicatore_Attività_Cardine,"")),"")</f>
        <v/>
      </c>
      <c r="K29" s="20" t="str">
        <f>IFERROR(IF(LEN(Attività_cardine[[#This Row],[Numero di giorni]])=0,"",IF(AND(K$5=$C29,$D29=1),Indicatore_Attività_Cardine,"")),"")</f>
        <v/>
      </c>
      <c r="L29" s="20" t="str">
        <f>IFERROR(IF(LEN(Attività_cardine[[#This Row],[Numero di giorni]])=0,"",IF(AND(L$5=$C29,$D29=1),Indicatore_Attività_Cardine,"")),"")</f>
        <v/>
      </c>
      <c r="M29" s="20" t="str">
        <f>IFERROR(IF(LEN(Attività_cardine[[#This Row],[Numero di giorni]])=0,"",IF(AND(M$5=$C29,$D29=1),Indicatore_Attività_Cardine,"")),"")</f>
        <v/>
      </c>
      <c r="N29" s="20" t="str">
        <f>IFERROR(IF(LEN(Attività_cardine[[#This Row],[Numero di giorni]])=0,"",IF(AND(N$5=$C29,$D29=1),Indicatore_Attività_Cardine,"")),"")</f>
        <v/>
      </c>
      <c r="O29" s="20" t="str">
        <f>IFERROR(IF(LEN(Attività_cardine[[#This Row],[Numero di giorni]])=0,"",IF(AND(O$5=$C29,$D29=1),Indicatore_Attività_Cardine,"")),"")</f>
        <v/>
      </c>
      <c r="P29" s="20" t="str">
        <f>IFERROR(IF(LEN(Attività_cardine[[#This Row],[Numero di giorni]])=0,"",IF(AND(P$5=$C29,$D29=1),Indicatore_Attività_Cardine,"")),"")</f>
        <v/>
      </c>
      <c r="Q29" s="20" t="str">
        <f>IFERROR(IF(LEN(Attività_cardine[[#This Row],[Numero di giorni]])=0,"",IF(AND(Q$5=$C29,$D29=1),Indicatore_Attività_Cardine,"")),"")</f>
        <v/>
      </c>
      <c r="R29" s="20" t="str">
        <f>IFERROR(IF(LEN(Attività_cardine[[#This Row],[Numero di giorni]])=0,"",IF(AND(R$5=$C29,$D29=1),Indicatore_Attività_Cardine,"")),"")</f>
        <v/>
      </c>
      <c r="S29" s="20" t="str">
        <f>IFERROR(IF(LEN(Attività_cardine[[#This Row],[Numero di giorni]])=0,"",IF(AND(S$5=$C29,$D29=1),Indicatore_Attività_Cardine,"")),"")</f>
        <v/>
      </c>
      <c r="T29" s="20" t="str">
        <f>IFERROR(IF(LEN(Attività_cardine[[#This Row],[Numero di giorni]])=0,"",IF(AND(T$5=$C29,$D29=1),Indicatore_Attività_Cardine,"")),"")</f>
        <v/>
      </c>
      <c r="U29" s="20" t="str">
        <f>IFERROR(IF(LEN(Attività_cardine[[#This Row],[Numero di giorni]])=0,"",IF(AND(U$5=$C29,$D29=1),Indicatore_Attività_Cardine,"")),"")</f>
        <v/>
      </c>
      <c r="V29" s="20" t="str">
        <f>IFERROR(IF(LEN(Attività_cardine[[#This Row],[Numero di giorni]])=0,"",IF(AND(V$5=$C29,$D29=1),Indicatore_Attività_Cardine,"")),"")</f>
        <v/>
      </c>
      <c r="W29" s="20" t="str">
        <f>IFERROR(IF(LEN(Attività_cardine[[#This Row],[Numero di giorni]])=0,"",IF(AND(W$5=$C29,$D29=1),Indicatore_Attività_Cardine,"")),"")</f>
        <v/>
      </c>
      <c r="X29" s="20" t="str">
        <f>IFERROR(IF(LEN(Attività_cardine[[#This Row],[Numero di giorni]])=0,"",IF(AND(X$5=$C29,$D29=1),Indicatore_Attività_Cardine,"")),"")</f>
        <v/>
      </c>
      <c r="Y29" s="20" t="str">
        <f>IFERROR(IF(LEN(Attività_cardine[[#This Row],[Numero di giorni]])=0,"",IF(AND(Y$5=$C29,$D29=1),Indicatore_Attività_Cardine,"")),"")</f>
        <v/>
      </c>
      <c r="Z29" s="20" t="str">
        <f>IFERROR(IF(LEN(Attività_cardine[[#This Row],[Numero di giorni]])=0,"",IF(AND(Z$5=$C29,$D29=1),Indicatore_Attività_Cardine,"")),"")</f>
        <v/>
      </c>
      <c r="AA29" s="20" t="str">
        <f>IFERROR(IF(LEN(Attività_cardine[[#This Row],[Numero di giorni]])=0,"",IF(AND(AA$5=$C29,$D29=1),Indicatore_Attività_Cardine,"")),"")</f>
        <v/>
      </c>
      <c r="AB29" s="20" t="str">
        <f>IFERROR(IF(LEN(Attività_cardine[[#This Row],[Numero di giorni]])=0,"",IF(AND(AB$5=$C29,$D29=1),Indicatore_Attività_Cardine,"")),"")</f>
        <v/>
      </c>
      <c r="AC29" s="20" t="str">
        <f>IFERROR(IF(LEN(Attività_cardine[[#This Row],[Numero di giorni]])=0,"",IF(AND(AC$5=$C29,$D29=1),Indicatore_Attività_Cardine,"")),"")</f>
        <v/>
      </c>
      <c r="AD29" s="20" t="str">
        <f>IFERROR(IF(LEN(Attività_cardine[[#This Row],[Numero di giorni]])=0,"",IF(AND(AD$5=$C29,$D29=1),Indicatore_Attività_Cardine,"")),"")</f>
        <v/>
      </c>
      <c r="AE29" s="20" t="str">
        <f>IFERROR(IF(LEN(Attività_cardine[[#This Row],[Numero di giorni]])=0,"",IF(AND(AE$5=$C29,$D29=1),Indicatore_Attività_Cardine,"")),"")</f>
        <v/>
      </c>
      <c r="AF29" s="20" t="str">
        <f>IFERROR(IF(LEN(Attività_cardine[[#This Row],[Numero di giorni]])=0,"",IF(AND(AF$5=$C29,$D29=1),Indicatore_Attività_Cardine,"")),"")</f>
        <v/>
      </c>
      <c r="AG29" s="20" t="str">
        <f>IFERROR(IF(LEN(Attività_cardine[[#This Row],[Numero di giorni]])=0,"",IF(AND(AG$5=$C29,$D29=1),Indicatore_Attività_Cardine,"")),"")</f>
        <v/>
      </c>
      <c r="AH29" s="20" t="str">
        <f>IFERROR(IF(LEN(Attività_cardine[[#This Row],[Numero di giorni]])=0,"",IF(AND(AH$5=$C29,$D29=1),Indicatore_Attività_Cardine,"")),"")</f>
        <v/>
      </c>
      <c r="AI29" s="20" t="str">
        <f>IFERROR(IF(LEN(Attività_cardine[[#This Row],[Numero di giorni]])=0,"",IF(AND(AI$5=$C29,$D29=1),Indicatore_Attività_Cardine,"")),"")</f>
        <v/>
      </c>
      <c r="AJ29" s="20" t="str">
        <f>IFERROR(IF(LEN(Attività_cardine[[#This Row],[Numero di giorni]])=0,"",IF(AND(AJ$5=$C29,$D29=1),Indicatore_Attività_Cardine,"")),"")</f>
        <v/>
      </c>
      <c r="AK29" s="20" t="str">
        <f>IFERROR(IF(LEN(Attività_cardine[[#This Row],[Numero di giorni]])=0,"",IF(AND(AK$5=$C29,$D29=1),Indicatore_Attività_Cardine,"")),"")</f>
        <v/>
      </c>
      <c r="AL29" s="20" t="str">
        <f>IFERROR(IF(LEN(Attività_cardine[[#This Row],[Numero di giorni]])=0,"",IF(AND(AL$5=$C29,$D29=1),Indicatore_Attività_Cardine,"")),"")</f>
        <v/>
      </c>
      <c r="AM29" s="20" t="str">
        <f>IFERROR(IF(LEN(Attività_cardine[[#This Row],[Numero di giorni]])=0,"",IF(AND(AM$5=$C29,$D29=1),Indicatore_Attività_Cardine,"")),"")</f>
        <v/>
      </c>
      <c r="AN29" s="20" t="str">
        <f>IFERROR(IF(LEN(Attività_cardine[[#This Row],[Numero di giorni]])=0,"",IF(AND(AN$5=$C29,$D29=1),Indicatore_Attività_Cardine,"")),"")</f>
        <v/>
      </c>
      <c r="AO29" s="20" t="str">
        <f>IFERROR(IF(LEN(Attività_cardine[[#This Row],[Numero di giorni]])=0,"",IF(AND(AO$5=$C29,$D29=1),Indicatore_Attività_Cardine,"")),"")</f>
        <v/>
      </c>
      <c r="AP29" s="20" t="str">
        <f>IFERROR(IF(LEN(Attività_cardine[[#This Row],[Numero di giorni]])=0,"",IF(AND(AP$5=$C29,$D29=1),Indicatore_Attività_Cardine,"")),"")</f>
        <v/>
      </c>
      <c r="AQ29" s="20" t="str">
        <f>IFERROR(IF(LEN(Attività_cardine[[#This Row],[Numero di giorni]])=0,"",IF(AND(AQ$5=$C29,$D29=1),Indicatore_Attività_Cardine,"")),"")</f>
        <v/>
      </c>
      <c r="AR29" s="20" t="str">
        <f>IFERROR(IF(LEN(Attività_cardine[[#This Row],[Numero di giorni]])=0,"",IF(AND(AR$5=$C29,$D29=1),Indicatore_Attività_Cardine,"")),"")</f>
        <v/>
      </c>
      <c r="AS29" s="20" t="str">
        <f>IFERROR(IF(LEN(Attività_cardine[[#This Row],[Numero di giorni]])=0,"",IF(AND(AS$5=$C29,$D29=1),Indicatore_Attività_Cardine,"")),"")</f>
        <v/>
      </c>
      <c r="AT29" s="20" t="str">
        <f>IFERROR(IF(LEN(Attività_cardine[[#This Row],[Numero di giorni]])=0,"",IF(AND(AT$5=$C29,$D29=1),Indicatore_Attività_Cardine,"")),"")</f>
        <v/>
      </c>
      <c r="AU29" s="20" t="str">
        <f>IFERROR(IF(LEN(Attività_cardine[[#This Row],[Numero di giorni]])=0,"",IF(AND(AU$5=$C29,$D29=1),Indicatore_Attività_Cardine,"")),"")</f>
        <v/>
      </c>
      <c r="AV29" s="20" t="str">
        <f>IFERROR(IF(LEN(Attività_cardine[[#This Row],[Numero di giorni]])=0,"",IF(AND(AV$5=$C29,$D29=1),Indicatore_Attività_Cardine,"")),"")</f>
        <v/>
      </c>
      <c r="AW29" s="20" t="str">
        <f>IFERROR(IF(LEN(Attività_cardine[[#This Row],[Numero di giorni]])=0,"",IF(AND(AW$5=$C29,$D29=1),Indicatore_Attività_Cardine,"")),"")</f>
        <v/>
      </c>
      <c r="AX29" s="20" t="str">
        <f>IFERROR(IF(LEN(Attività_cardine[[#This Row],[Numero di giorni]])=0,"",IF(AND(AX$5=$C29,$D29=1),Indicatore_Attività_Cardine,"")),"")</f>
        <v/>
      </c>
      <c r="AY29" s="20" t="str">
        <f>IFERROR(IF(LEN(Attività_cardine[[#This Row],[Numero di giorni]])=0,"",IF(AND(AY$5=$C29,$D29=1),Indicatore_Attività_Cardine,"")),"")</f>
        <v/>
      </c>
      <c r="AZ29" s="20" t="str">
        <f>IFERROR(IF(LEN(Attività_cardine[[#This Row],[Numero di giorni]])=0,"",IF(AND(AZ$5=$C29,$D29=1),Indicatore_Attività_Cardine,"")),"")</f>
        <v/>
      </c>
      <c r="BA29" s="20" t="str">
        <f>IFERROR(IF(LEN(Attività_cardine[[#This Row],[Numero di giorni]])=0,"",IF(AND(BA$5=$C29,$D29=1),Indicatore_Attività_Cardine,"")),"")</f>
        <v/>
      </c>
      <c r="BB29" s="20" t="str">
        <f>IFERROR(IF(LEN(Attività_cardine[[#This Row],[Numero di giorni]])=0,"",IF(AND(BB$5=$C29,$D29=1),Indicatore_Attività_Cardine,"")),"")</f>
        <v/>
      </c>
      <c r="BC29" s="20" t="str">
        <f>IFERROR(IF(LEN(Attività_cardine[[#This Row],[Numero di giorni]])=0,"",IF(AND(BC$5=$C29,$D29=1),Indicatore_Attività_Cardine,"")),"")</f>
        <v/>
      </c>
      <c r="BD29" s="20" t="str">
        <f>IFERROR(IF(LEN(Attività_cardine[[#This Row],[Numero di giorni]])=0,"",IF(AND(BD$5=$C29,$D29=1),Indicatore_Attività_Cardine,"")),"")</f>
        <v/>
      </c>
      <c r="BE29" s="20" t="str">
        <f>IFERROR(IF(LEN(Attività_cardine[[#This Row],[Numero di giorni]])=0,"",IF(AND(BE$5=$C29,$D29=1),Indicatore_Attività_Cardine,"")),"")</f>
        <v/>
      </c>
      <c r="BF29" s="20" t="str">
        <f>IFERROR(IF(LEN(Attività_cardine[[#This Row],[Numero di giorni]])=0,"",IF(AND(BF$5=$C29,$D29=1),Indicatore_Attività_Cardine,"")),"")</f>
        <v/>
      </c>
      <c r="BG29" s="20" t="str">
        <f>IFERROR(IF(LEN(Attività_cardine[[#This Row],[Numero di giorni]])=0,"",IF(AND(BG$5=$C29,$D29=1),Indicatore_Attività_Cardine,"")),"")</f>
        <v/>
      </c>
      <c r="BH29" s="20" t="str">
        <f>IFERROR(IF(LEN(Attività_cardine[[#This Row],[Numero di giorni]])=0,"",IF(AND(BH$5=$C29,$D29=1),Indicatore_Attività_Cardine,"")),"")</f>
        <v/>
      </c>
      <c r="BI29" s="20" t="str">
        <f>IFERROR(IF(LEN(Attività_cardine[[#This Row],[Numero di giorni]])=0,"",IF(AND(BI$5=$C29,$D29=1),Indicatore_Attività_Cardine,"")),"")</f>
        <v/>
      </c>
    </row>
    <row r="30" spans="1:61" s="1" customFormat="1" ht="30" customHeight="1" x14ac:dyDescent="0.25">
      <c r="A30" s="5" t="s">
        <v>5</v>
      </c>
      <c r="B30" s="22"/>
      <c r="C30" s="17"/>
      <c r="D30" s="18"/>
      <c r="E30" s="13"/>
      <c r="F30" s="20" t="str">
        <f>IFERROR(IF(LEN(Attività_cardine[[#This Row],[Numero di giorni]])=0,"",IF(AND(F$5=$C30,$D30=1),Indicatore_Attività_Cardine,"")),"")</f>
        <v/>
      </c>
      <c r="G30" s="20" t="str">
        <f>IFERROR(IF(LEN(Attività_cardine[[#This Row],[Numero di giorni]])=0,"",IF(AND(G$5=$C30,$D30=1),Indicatore_Attività_Cardine,"")),"")</f>
        <v/>
      </c>
      <c r="H30" s="20" t="str">
        <f>IFERROR(IF(LEN(Attività_cardine[[#This Row],[Numero di giorni]])=0,"",IF(AND(H$5=$C30,$D30=1),Indicatore_Attività_Cardine,"")),"")</f>
        <v/>
      </c>
      <c r="I30" s="20" t="str">
        <f>IFERROR(IF(LEN(Attività_cardine[[#This Row],[Numero di giorni]])=0,"",IF(AND(I$5=$C30,$D30=1),Indicatore_Attività_Cardine,"")),"")</f>
        <v/>
      </c>
      <c r="J30" s="20" t="str">
        <f>IFERROR(IF(LEN(Attività_cardine[[#This Row],[Numero di giorni]])=0,"",IF(AND(J$5=$C30,$D30=1),Indicatore_Attività_Cardine,"")),"")</f>
        <v/>
      </c>
      <c r="K30" s="20" t="str">
        <f>IFERROR(IF(LEN(Attività_cardine[[#This Row],[Numero di giorni]])=0,"",IF(AND(K$5=$C30,$D30=1),Indicatore_Attività_Cardine,"")),"")</f>
        <v/>
      </c>
      <c r="L30" s="20" t="str">
        <f>IFERROR(IF(LEN(Attività_cardine[[#This Row],[Numero di giorni]])=0,"",IF(AND(L$5=$C30,$D30=1),Indicatore_Attività_Cardine,"")),"")</f>
        <v/>
      </c>
      <c r="M30" s="20" t="str">
        <f>IFERROR(IF(LEN(Attività_cardine[[#This Row],[Numero di giorni]])=0,"",IF(AND(M$5=$C30,$D30=1),Indicatore_Attività_Cardine,"")),"")</f>
        <v/>
      </c>
      <c r="N30" s="20" t="str">
        <f>IFERROR(IF(LEN(Attività_cardine[[#This Row],[Numero di giorni]])=0,"",IF(AND(N$5=$C30,$D30=1),Indicatore_Attività_Cardine,"")),"")</f>
        <v/>
      </c>
      <c r="O30" s="20" t="str">
        <f>IFERROR(IF(LEN(Attività_cardine[[#This Row],[Numero di giorni]])=0,"",IF(AND(O$5=$C30,$D30=1),Indicatore_Attività_Cardine,"")),"")</f>
        <v/>
      </c>
      <c r="P30" s="20" t="str">
        <f>IFERROR(IF(LEN(Attività_cardine[[#This Row],[Numero di giorni]])=0,"",IF(AND(P$5=$C30,$D30=1),Indicatore_Attività_Cardine,"")),"")</f>
        <v/>
      </c>
      <c r="Q30" s="20" t="str">
        <f>IFERROR(IF(LEN(Attività_cardine[[#This Row],[Numero di giorni]])=0,"",IF(AND(Q$5=$C30,$D30=1),Indicatore_Attività_Cardine,"")),"")</f>
        <v/>
      </c>
      <c r="R30" s="20" t="str">
        <f>IFERROR(IF(LEN(Attività_cardine[[#This Row],[Numero di giorni]])=0,"",IF(AND(R$5=$C30,$D30=1),Indicatore_Attività_Cardine,"")),"")</f>
        <v/>
      </c>
      <c r="S30" s="20" t="str">
        <f>IFERROR(IF(LEN(Attività_cardine[[#This Row],[Numero di giorni]])=0,"",IF(AND(S$5=$C30,$D30=1),Indicatore_Attività_Cardine,"")),"")</f>
        <v/>
      </c>
      <c r="T30" s="20" t="str">
        <f>IFERROR(IF(LEN(Attività_cardine[[#This Row],[Numero di giorni]])=0,"",IF(AND(T$5=$C30,$D30=1),Indicatore_Attività_Cardine,"")),"")</f>
        <v/>
      </c>
      <c r="U30" s="20" t="str">
        <f>IFERROR(IF(LEN(Attività_cardine[[#This Row],[Numero di giorni]])=0,"",IF(AND(U$5=$C30,$D30=1),Indicatore_Attività_Cardine,"")),"")</f>
        <v/>
      </c>
      <c r="V30" s="20" t="str">
        <f>IFERROR(IF(LEN(Attività_cardine[[#This Row],[Numero di giorni]])=0,"",IF(AND(V$5=$C30,$D30=1),Indicatore_Attività_Cardine,"")),"")</f>
        <v/>
      </c>
      <c r="W30" s="20" t="str">
        <f>IFERROR(IF(LEN(Attività_cardine[[#This Row],[Numero di giorni]])=0,"",IF(AND(W$5=$C30,$D30=1),Indicatore_Attività_Cardine,"")),"")</f>
        <v/>
      </c>
      <c r="X30" s="20" t="str">
        <f>IFERROR(IF(LEN(Attività_cardine[[#This Row],[Numero di giorni]])=0,"",IF(AND(X$5=$C30,$D30=1),Indicatore_Attività_Cardine,"")),"")</f>
        <v/>
      </c>
      <c r="Y30" s="20" t="str">
        <f>IFERROR(IF(LEN(Attività_cardine[[#This Row],[Numero di giorni]])=0,"",IF(AND(Y$5=$C30,$D30=1),Indicatore_Attività_Cardine,"")),"")</f>
        <v/>
      </c>
      <c r="Z30" s="20" t="str">
        <f>IFERROR(IF(LEN(Attività_cardine[[#This Row],[Numero di giorni]])=0,"",IF(AND(Z$5=$C30,$D30=1),Indicatore_Attività_Cardine,"")),"")</f>
        <v/>
      </c>
      <c r="AA30" s="20" t="str">
        <f>IFERROR(IF(LEN(Attività_cardine[[#This Row],[Numero di giorni]])=0,"",IF(AND(AA$5=$C30,$D30=1),Indicatore_Attività_Cardine,"")),"")</f>
        <v/>
      </c>
      <c r="AB30" s="20" t="str">
        <f>IFERROR(IF(LEN(Attività_cardine[[#This Row],[Numero di giorni]])=0,"",IF(AND(AB$5=$C30,$D30=1),Indicatore_Attività_Cardine,"")),"")</f>
        <v/>
      </c>
      <c r="AC30" s="20" t="str">
        <f>IFERROR(IF(LEN(Attività_cardine[[#This Row],[Numero di giorni]])=0,"",IF(AND(AC$5=$C30,$D30=1),Indicatore_Attività_Cardine,"")),"")</f>
        <v/>
      </c>
      <c r="AD30" s="20" t="str">
        <f>IFERROR(IF(LEN(Attività_cardine[[#This Row],[Numero di giorni]])=0,"",IF(AND(AD$5=$C30,$D30=1),Indicatore_Attività_Cardine,"")),"")</f>
        <v/>
      </c>
      <c r="AE30" s="20" t="str">
        <f>IFERROR(IF(LEN(Attività_cardine[[#This Row],[Numero di giorni]])=0,"",IF(AND(AE$5=$C30,$D30=1),Indicatore_Attività_Cardine,"")),"")</f>
        <v/>
      </c>
      <c r="AF30" s="20" t="str">
        <f>IFERROR(IF(LEN(Attività_cardine[[#This Row],[Numero di giorni]])=0,"",IF(AND(AF$5=$C30,$D30=1),Indicatore_Attività_Cardine,"")),"")</f>
        <v/>
      </c>
      <c r="AG30" s="20" t="str">
        <f>IFERROR(IF(LEN(Attività_cardine[[#This Row],[Numero di giorni]])=0,"",IF(AND(AG$5=$C30,$D30=1),Indicatore_Attività_Cardine,"")),"")</f>
        <v/>
      </c>
      <c r="AH30" s="20" t="str">
        <f>IFERROR(IF(LEN(Attività_cardine[[#This Row],[Numero di giorni]])=0,"",IF(AND(AH$5=$C30,$D30=1),Indicatore_Attività_Cardine,"")),"")</f>
        <v/>
      </c>
      <c r="AI30" s="20" t="str">
        <f>IFERROR(IF(LEN(Attività_cardine[[#This Row],[Numero di giorni]])=0,"",IF(AND(AI$5=$C30,$D30=1),Indicatore_Attività_Cardine,"")),"")</f>
        <v/>
      </c>
      <c r="AJ30" s="20" t="str">
        <f>IFERROR(IF(LEN(Attività_cardine[[#This Row],[Numero di giorni]])=0,"",IF(AND(AJ$5=$C30,$D30=1),Indicatore_Attività_Cardine,"")),"")</f>
        <v/>
      </c>
      <c r="AK30" s="20" t="str">
        <f>IFERROR(IF(LEN(Attività_cardine[[#This Row],[Numero di giorni]])=0,"",IF(AND(AK$5=$C30,$D30=1),Indicatore_Attività_Cardine,"")),"")</f>
        <v/>
      </c>
      <c r="AL30" s="20" t="str">
        <f>IFERROR(IF(LEN(Attività_cardine[[#This Row],[Numero di giorni]])=0,"",IF(AND(AL$5=$C30,$D30=1),Indicatore_Attività_Cardine,"")),"")</f>
        <v/>
      </c>
      <c r="AM30" s="20" t="str">
        <f>IFERROR(IF(LEN(Attività_cardine[[#This Row],[Numero di giorni]])=0,"",IF(AND(AM$5=$C30,$D30=1),Indicatore_Attività_Cardine,"")),"")</f>
        <v/>
      </c>
      <c r="AN30" s="20" t="str">
        <f>IFERROR(IF(LEN(Attività_cardine[[#This Row],[Numero di giorni]])=0,"",IF(AND(AN$5=$C30,$D30=1),Indicatore_Attività_Cardine,"")),"")</f>
        <v/>
      </c>
      <c r="AO30" s="20" t="str">
        <f>IFERROR(IF(LEN(Attività_cardine[[#This Row],[Numero di giorni]])=0,"",IF(AND(AO$5=$C30,$D30=1),Indicatore_Attività_Cardine,"")),"")</f>
        <v/>
      </c>
      <c r="AP30" s="20" t="str">
        <f>IFERROR(IF(LEN(Attività_cardine[[#This Row],[Numero di giorni]])=0,"",IF(AND(AP$5=$C30,$D30=1),Indicatore_Attività_Cardine,"")),"")</f>
        <v/>
      </c>
      <c r="AQ30" s="20" t="str">
        <f>IFERROR(IF(LEN(Attività_cardine[[#This Row],[Numero di giorni]])=0,"",IF(AND(AQ$5=$C30,$D30=1),Indicatore_Attività_Cardine,"")),"")</f>
        <v/>
      </c>
      <c r="AR30" s="20" t="str">
        <f>IFERROR(IF(LEN(Attività_cardine[[#This Row],[Numero di giorni]])=0,"",IF(AND(AR$5=$C30,$D30=1),Indicatore_Attività_Cardine,"")),"")</f>
        <v/>
      </c>
      <c r="AS30" s="20" t="str">
        <f>IFERROR(IF(LEN(Attività_cardine[[#This Row],[Numero di giorni]])=0,"",IF(AND(AS$5=$C30,$D30=1),Indicatore_Attività_Cardine,"")),"")</f>
        <v/>
      </c>
      <c r="AT30" s="20" t="str">
        <f>IFERROR(IF(LEN(Attività_cardine[[#This Row],[Numero di giorni]])=0,"",IF(AND(AT$5=$C30,$D30=1),Indicatore_Attività_Cardine,"")),"")</f>
        <v/>
      </c>
      <c r="AU30" s="20" t="str">
        <f>IFERROR(IF(LEN(Attività_cardine[[#This Row],[Numero di giorni]])=0,"",IF(AND(AU$5=$C30,$D30=1),Indicatore_Attività_Cardine,"")),"")</f>
        <v/>
      </c>
      <c r="AV30" s="20" t="str">
        <f>IFERROR(IF(LEN(Attività_cardine[[#This Row],[Numero di giorni]])=0,"",IF(AND(AV$5=$C30,$D30=1),Indicatore_Attività_Cardine,"")),"")</f>
        <v/>
      </c>
      <c r="AW30" s="20" t="str">
        <f>IFERROR(IF(LEN(Attività_cardine[[#This Row],[Numero di giorni]])=0,"",IF(AND(AW$5=$C30,$D30=1),Indicatore_Attività_Cardine,"")),"")</f>
        <v/>
      </c>
      <c r="AX30" s="20" t="str">
        <f>IFERROR(IF(LEN(Attività_cardine[[#This Row],[Numero di giorni]])=0,"",IF(AND(AX$5=$C30,$D30=1),Indicatore_Attività_Cardine,"")),"")</f>
        <v/>
      </c>
      <c r="AY30" s="20" t="str">
        <f>IFERROR(IF(LEN(Attività_cardine[[#This Row],[Numero di giorni]])=0,"",IF(AND(AY$5=$C30,$D30=1),Indicatore_Attività_Cardine,"")),"")</f>
        <v/>
      </c>
      <c r="AZ30" s="20" t="str">
        <f>IFERROR(IF(LEN(Attività_cardine[[#This Row],[Numero di giorni]])=0,"",IF(AND(AZ$5=$C30,$D30=1),Indicatore_Attività_Cardine,"")),"")</f>
        <v/>
      </c>
      <c r="BA30" s="20" t="str">
        <f>IFERROR(IF(LEN(Attività_cardine[[#This Row],[Numero di giorni]])=0,"",IF(AND(BA$5=$C30,$D30=1),Indicatore_Attività_Cardine,"")),"")</f>
        <v/>
      </c>
      <c r="BB30" s="20" t="str">
        <f>IFERROR(IF(LEN(Attività_cardine[[#This Row],[Numero di giorni]])=0,"",IF(AND(BB$5=$C30,$D30=1),Indicatore_Attività_Cardine,"")),"")</f>
        <v/>
      </c>
      <c r="BC30" s="20" t="str">
        <f>IFERROR(IF(LEN(Attività_cardine[[#This Row],[Numero di giorni]])=0,"",IF(AND(BC$5=$C30,$D30=1),Indicatore_Attività_Cardine,"")),"")</f>
        <v/>
      </c>
      <c r="BD30" s="20" t="str">
        <f>IFERROR(IF(LEN(Attività_cardine[[#This Row],[Numero di giorni]])=0,"",IF(AND(BD$5=$C30,$D30=1),Indicatore_Attività_Cardine,"")),"")</f>
        <v/>
      </c>
      <c r="BE30" s="20" t="str">
        <f>IFERROR(IF(LEN(Attività_cardine[[#This Row],[Numero di giorni]])=0,"",IF(AND(BE$5=$C30,$D30=1),Indicatore_Attività_Cardine,"")),"")</f>
        <v/>
      </c>
      <c r="BF30" s="20" t="str">
        <f>IFERROR(IF(LEN(Attività_cardine[[#This Row],[Numero di giorni]])=0,"",IF(AND(BF$5=$C30,$D30=1),Indicatore_Attività_Cardine,"")),"")</f>
        <v/>
      </c>
      <c r="BG30" s="20" t="str">
        <f>IFERROR(IF(LEN(Attività_cardine[[#This Row],[Numero di giorni]])=0,"",IF(AND(BG$5=$C30,$D30=1),Indicatore_Attività_Cardine,"")),"")</f>
        <v/>
      </c>
      <c r="BH30" s="20" t="str">
        <f>IFERROR(IF(LEN(Attività_cardine[[#This Row],[Numero di giorni]])=0,"",IF(AND(BH$5=$C30,$D30=1),Indicatore_Attività_Cardine,"")),"")</f>
        <v/>
      </c>
      <c r="BI30" s="20" t="str">
        <f>IFERROR(IF(LEN(Attività_cardine[[#This Row],[Numero di giorni]])=0,"",IF(AND(BI$5=$C30,$D30=1),Indicatore_Attività_Cardine,"")),"")</f>
        <v/>
      </c>
    </row>
    <row r="31" spans="1:61" s="1" customFormat="1" ht="30" customHeight="1" thickBot="1" x14ac:dyDescent="0.3">
      <c r="A31" s="6" t="s">
        <v>6</v>
      </c>
      <c r="B31" s="12" t="s">
        <v>17</v>
      </c>
      <c r="C31" s="23"/>
      <c r="D31" s="12"/>
      <c r="E31" s="21"/>
      <c r="F31" s="19"/>
      <c r="G31" s="19"/>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c r="BE31" s="19"/>
      <c r="BF31" s="19"/>
      <c r="BG31" s="19"/>
      <c r="BH31" s="19"/>
      <c r="BI31" s="19"/>
    </row>
    <row r="32" spans="1:61" ht="30" customHeight="1" x14ac:dyDescent="0.25">
      <c r="D32" s="7"/>
      <c r="E32" s="3"/>
    </row>
  </sheetData>
  <mergeCells count="1">
    <mergeCell ref="C2:D2"/>
  </mergeCells>
  <conditionalFormatting sqref="F8:BI30">
    <cfRule type="expression" dxfId="2" priority="78">
      <formula>F$5&lt;=Oggi</formula>
    </cfRule>
  </conditionalFormatting>
  <conditionalFormatting sqref="F7:BI30">
    <cfRule type="expression" dxfId="1" priority="11" stopIfTrue="1">
      <formula>AND(F$5&gt;=$C7+1,F$5&lt;=$C7+$D7-2)</formula>
    </cfRule>
  </conditionalFormatting>
  <conditionalFormatting sqref="F5:BI6">
    <cfRule type="expression" dxfId="0" priority="1">
      <formula>F$5&lt;=TODAY()</formula>
    </cfRule>
  </conditionalFormatting>
  <dataValidations count="1">
    <dataValidation type="whole" operator="greaterThanOrEqual" allowBlank="1" showInputMessage="1" promptTitle="Incremento scorrimento" prompt="Cambiando questo numero si scorre la visualizzazione del diagramma di Gantt." sqref="C3" xr:uid="{00000000-0002-0000-0000-000000000000}">
      <formula1>0</formula1>
    </dataValidation>
  </dataValidations>
  <printOptions horizontalCentered="1"/>
  <pageMargins left="0.25" right="0.25" top="0.5" bottom="0.5" header="0.3" footer="0.3"/>
  <pageSetup paperSize="9" scale="48"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a di scorrimento 6">
              <controlPr defaultSize="0" autoPict="0" altText="Scrollbar for scrolling through the Gantt Timeline.">
                <anchor moveWithCells="1">
                  <from>
                    <xdr:col>5</xdr:col>
                    <xdr:colOff>38100</xdr:colOff>
                    <xdr:row>2</xdr:row>
                    <xdr:rowOff>28575</xdr:rowOff>
                  </from>
                  <to>
                    <xdr:col>10</xdr:col>
                    <xdr:colOff>219075</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iconSet" priority="2"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D4</xm:sqref>
        </x14:conditionalFormatting>
        <x14:conditionalFormatting xmlns:xm="http://schemas.microsoft.com/office/excel/2006/main">
          <x14:cfRule type="iconSet" priority="88"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F7:BI30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4</vt:i4>
      </vt:variant>
    </vt:vector>
  </HeadingPairs>
  <TitlesOfParts>
    <vt:vector size="5" baseType="lpstr">
      <vt:lpstr>Gantt</vt:lpstr>
      <vt:lpstr>Incremento_Scorrimento</vt:lpstr>
      <vt:lpstr>Indicatore_Attività_Cardine</vt:lpstr>
      <vt:lpstr>Inzio_Progetto</vt:lpstr>
      <vt:lpstr>Gantt!Titoli_stampa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2018-08-16T07:57:46Z</dcterms:created>
  <dcterms:modified xsi:type="dcterms:W3CDTF">2021-03-18T12:56:29Z</dcterms:modified>
</cp:coreProperties>
</file>