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yu\Downloads\"/>
    </mc:Choice>
  </mc:AlternateContent>
  <xr:revisionPtr revIDLastSave="0" documentId="13_ncr:1_{87CE2EB5-D8CD-418F-85A3-0B4478B2BF24}" xr6:coauthVersionLast="47" xr6:coauthVersionMax="47" xr10:uidLastSave="{00000000-0000-0000-0000-000000000000}"/>
  <bookViews>
    <workbookView xWindow="0" yWindow="0" windowWidth="11190" windowHeight="15400" firstSheet="9" activeTab="10" xr2:uid="{9177554D-BF0F-4CC1-8FF8-F1F2F76403B3}"/>
  </bookViews>
  <sheets>
    <sheet name="cifar10-augment" sheetId="1" r:id="rId1"/>
    <sheet name="pretrain-densenet161" sheetId="10" r:id="rId2"/>
    <sheet name="cub200-augement" sheetId="2" r:id="rId3"/>
    <sheet name="aver-augemnt" sheetId="3" r:id="rId4"/>
    <sheet name="minmax-augment" sheetId="4" r:id="rId5"/>
    <sheet name="cub200-size" sheetId="5" r:id="rId6"/>
    <sheet name="aver-size" sheetId="6" r:id="rId7"/>
    <sheet name="minmax-size" sheetId="7" r:id="rId8"/>
    <sheet name="timeoptimization" sheetId="8" r:id="rId9"/>
    <sheet name="slowcub200size" sheetId="11" r:id="rId10"/>
    <sheet name="numericalanalysis" sheetId="12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7" l="1"/>
  <c r="D4" i="7"/>
  <c r="D5" i="7"/>
  <c r="D6" i="7"/>
  <c r="D7" i="7"/>
  <c r="D8" i="7"/>
  <c r="D2" i="7"/>
  <c r="D3" i="6"/>
  <c r="D4" i="6"/>
  <c r="D5" i="6"/>
  <c r="D6" i="6"/>
  <c r="D7" i="6"/>
  <c r="D8" i="6"/>
  <c r="D2" i="6"/>
  <c r="G3" i="4"/>
  <c r="G4" i="4"/>
  <c r="G5" i="4"/>
  <c r="G6" i="4"/>
  <c r="G7" i="4"/>
  <c r="G8" i="4"/>
  <c r="G9" i="4"/>
  <c r="G2" i="4"/>
  <c r="D3" i="4"/>
  <c r="D4" i="4"/>
  <c r="D5" i="4"/>
  <c r="D6" i="4"/>
  <c r="D7" i="4"/>
  <c r="D8" i="4"/>
  <c r="D9" i="4"/>
  <c r="D2" i="4"/>
  <c r="G3" i="3"/>
  <c r="G4" i="3"/>
  <c r="G5" i="3"/>
  <c r="G6" i="3"/>
  <c r="G7" i="3"/>
  <c r="G8" i="3"/>
  <c r="G9" i="3"/>
  <c r="G2" i="3"/>
  <c r="D2" i="3"/>
  <c r="D3" i="3"/>
  <c r="D4" i="3"/>
  <c r="D5" i="3"/>
  <c r="D6" i="3"/>
  <c r="D7" i="3"/>
  <c r="D8" i="3"/>
  <c r="D9" i="3"/>
</calcChain>
</file>

<file path=xl/sharedStrings.xml><?xml version="1.0" encoding="utf-8"?>
<sst xmlns="http://schemas.openxmlformats.org/spreadsheetml/2006/main" count="150" uniqueCount="58">
  <si>
    <t>strategy</t>
    <phoneticPr fontId="1" type="noConversion"/>
  </si>
  <si>
    <t>Q1</t>
    <phoneticPr fontId="1" type="noConversion"/>
  </si>
  <si>
    <t>(0,0)</t>
  </si>
  <si>
    <t>(2,2)</t>
  </si>
  <si>
    <t>(8,1)</t>
  </si>
  <si>
    <t>(6,3)</t>
  </si>
  <si>
    <t>(10,10)</t>
  </si>
  <si>
    <t>(13,20)</t>
  </si>
  <si>
    <t>(14,22)</t>
  </si>
  <si>
    <t>(22,13)</t>
  </si>
  <si>
    <t>Q2</t>
    <phoneticPr fontId="1" type="noConversion"/>
  </si>
  <si>
    <t>Q3</t>
    <phoneticPr fontId="1" type="noConversion"/>
  </si>
  <si>
    <t>Q4</t>
    <phoneticPr fontId="1" type="noConversion"/>
  </si>
  <si>
    <t>Q5</t>
    <phoneticPr fontId="1" type="noConversion"/>
  </si>
  <si>
    <t>Q6</t>
    <phoneticPr fontId="1" type="noConversion"/>
  </si>
  <si>
    <t>score</t>
    <phoneticPr fontId="1" type="noConversion"/>
  </si>
  <si>
    <t>time</t>
    <phoneticPr fontId="1" type="noConversion"/>
  </si>
  <si>
    <t>acc</t>
    <phoneticPr fontId="1" type="noConversion"/>
  </si>
  <si>
    <t>cifar10q1</t>
    <phoneticPr fontId="1" type="noConversion"/>
  </si>
  <si>
    <t>cub200q1</t>
    <phoneticPr fontId="1" type="noConversion"/>
  </si>
  <si>
    <t>cifar10q6</t>
    <phoneticPr fontId="1" type="noConversion"/>
  </si>
  <si>
    <t>cub200q6</t>
    <phoneticPr fontId="1" type="noConversion"/>
  </si>
  <si>
    <t>cifar10score</t>
    <phoneticPr fontId="1" type="noConversion"/>
  </si>
  <si>
    <t>cub200score</t>
    <phoneticPr fontId="1" type="noConversion"/>
  </si>
  <si>
    <t>(0,0)</t>
    <phoneticPr fontId="1" type="noConversion"/>
  </si>
  <si>
    <t>400*400</t>
  </si>
  <si>
    <t>200*50</t>
  </si>
  <si>
    <t>5min</t>
  </si>
  <si>
    <t>4.9min</t>
  </si>
  <si>
    <t>200*200</t>
  </si>
  <si>
    <t>36min</t>
  </si>
  <si>
    <t>16min</t>
  </si>
  <si>
    <t>32*32</t>
  </si>
  <si>
    <t>10*5000</t>
  </si>
  <si>
    <t>2h</t>
  </si>
  <si>
    <t>30min</t>
  </si>
  <si>
    <t>10*10000</t>
  </si>
  <si>
    <t>8h</t>
  </si>
  <si>
    <t>46min</t>
  </si>
  <si>
    <t>pixel</t>
    <phoneticPr fontId="1" type="noConversion"/>
  </si>
  <si>
    <t>origintime</t>
    <phoneticPr fontId="1" type="noConversion"/>
  </si>
  <si>
    <t>newtime</t>
    <phoneticPr fontId="1" type="noConversion"/>
  </si>
  <si>
    <t>pretrain</t>
    <phoneticPr fontId="1" type="noConversion"/>
  </si>
  <si>
    <t>dataset</t>
    <phoneticPr fontId="1" type="noConversion"/>
  </si>
  <si>
    <t>size</t>
    <phoneticPr fontId="1" type="noConversion"/>
  </si>
  <si>
    <t>cub200</t>
    <phoneticPr fontId="1" type="noConversion"/>
  </si>
  <si>
    <t>cifar10</t>
    <phoneticPr fontId="1" type="noConversion"/>
  </si>
  <si>
    <t>数据集</t>
    <phoneticPr fontId="1" type="noConversion"/>
  </si>
  <si>
    <t>方法</t>
    <phoneticPr fontId="1" type="noConversion"/>
  </si>
  <si>
    <t>minmax</t>
    <phoneticPr fontId="1" type="noConversion"/>
  </si>
  <si>
    <t>aver</t>
    <phoneticPr fontId="1" type="noConversion"/>
  </si>
  <si>
    <t>mine</t>
    <phoneticPr fontId="1" type="noConversion"/>
  </si>
  <si>
    <t>cifar-augment</t>
    <phoneticPr fontId="1" type="noConversion"/>
  </si>
  <si>
    <t>cub200-augment</t>
    <phoneticPr fontId="1" type="noConversion"/>
  </si>
  <si>
    <t>cub200-size</t>
    <phoneticPr fontId="1" type="noConversion"/>
  </si>
  <si>
    <t>cos</t>
    <phoneticPr fontId="1" type="noConversion"/>
  </si>
  <si>
    <t>mse</t>
    <phoneticPr fontId="1" type="noConversion"/>
  </si>
  <si>
    <t>origin-mine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</si>
</sst>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6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color theme="1"/>
      <name val="Times New Roman"/>
      <family val="1"/>
    </font>
    <font>
      <sz val="10"/>
      <color theme="1"/>
      <name val="宋体"/>
      <family val="3"/>
      <charset val="134"/>
    </font>
    <font>
      <sz val="10"/>
      <color rgb="FF000000"/>
      <name val="Var(--jp-code-font-family)"/>
      <family val="1"/>
    </font>
    <font>
      <sz val="10"/>
      <color theme="1"/>
      <name val="Var(--jp-code-font-family)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3" fillId="0" borderId="2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4" fillId="0" borderId="2" xfId="0" applyFont="1" applyBorder="1">
      <alignment vertical="center"/>
    </xf>
    <xf numFmtId="0" fontId="4" fillId="0" borderId="4" xfId="0" applyFont="1" applyBorder="1">
      <alignment vertical="center"/>
    </xf>
    <xf numFmtId="176" fontId="2" fillId="0" borderId="4" xfId="0" applyNumberFormat="1" applyFont="1" applyBorder="1" applyAlignment="1">
      <alignment vertical="center" wrapText="1"/>
    </xf>
    <xf numFmtId="0" fontId="5" fillId="0" borderId="0" xfId="0" applyFont="1" applyAlignment="1">
      <alignment horizontal="left" vertical="center"/>
    </xf>
    <xf numFmtId="0" fontId="2" fillId="2" borderId="3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vertical="center" wrapText="1"/>
    </xf>
    <xf numFmtId="0" fontId="0" fillId="2" borderId="0" xfId="0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5B9F8-FD44-42C1-8580-5249D6079B8B}">
  <dimension ref="A1:J9"/>
  <sheetViews>
    <sheetView workbookViewId="0">
      <selection activeCell="H10" sqref="H10"/>
    </sheetView>
  </sheetViews>
  <sheetFormatPr defaultRowHeight="14"/>
  <sheetData>
    <row r="1" spans="1:10" ht="14.5" thickBot="1">
      <c r="A1" s="3" t="s">
        <v>0</v>
      </c>
      <c r="B1" s="4" t="s">
        <v>1</v>
      </c>
      <c r="C1" s="4" t="s">
        <v>10</v>
      </c>
      <c r="D1" s="4" t="s">
        <v>11</v>
      </c>
      <c r="E1" s="4" t="s">
        <v>12</v>
      </c>
      <c r="F1" s="4" t="s">
        <v>13</v>
      </c>
      <c r="G1" s="4" t="s">
        <v>14</v>
      </c>
      <c r="H1" s="4" t="s">
        <v>15</v>
      </c>
      <c r="I1" s="4" t="s">
        <v>16</v>
      </c>
      <c r="J1" s="4" t="s">
        <v>17</v>
      </c>
    </row>
    <row r="2" spans="1:10" ht="14.5" thickBot="1">
      <c r="A2" s="1" t="s">
        <v>2</v>
      </c>
      <c r="B2" s="2">
        <v>5.0423</v>
      </c>
      <c r="C2" s="2">
        <v>7.6117999999999997</v>
      </c>
      <c r="D2" s="2">
        <v>7.8930999999999996</v>
      </c>
      <c r="E2" s="2">
        <v>0</v>
      </c>
      <c r="F2" s="2">
        <v>0.37309999999999999</v>
      </c>
      <c r="G2" s="2">
        <v>0.76449999999999996</v>
      </c>
      <c r="H2" s="9">
        <v>1</v>
      </c>
      <c r="I2" s="2">
        <v>30</v>
      </c>
      <c r="J2" s="12">
        <v>0.9133</v>
      </c>
    </row>
    <row r="3" spans="1:10" ht="14.5" thickBot="1">
      <c r="A3" s="1" t="s">
        <v>3</v>
      </c>
      <c r="B3" s="2">
        <v>5.5491000000000001</v>
      </c>
      <c r="C3" s="2">
        <v>7.6887999999999996</v>
      </c>
      <c r="D3" s="2">
        <v>7.8917000000000002</v>
      </c>
      <c r="E3" s="2">
        <v>906.89</v>
      </c>
      <c r="F3" s="2">
        <v>0.2949</v>
      </c>
      <c r="G3" s="2">
        <v>0.75480000000000003</v>
      </c>
      <c r="H3" s="9">
        <v>0.98650000000000004</v>
      </c>
      <c r="I3" s="2">
        <v>56</v>
      </c>
      <c r="J3" s="12">
        <v>0.92069999999999996</v>
      </c>
    </row>
    <row r="4" spans="1:10" ht="14.5" thickBot="1">
      <c r="A4" s="1" t="s">
        <v>4</v>
      </c>
      <c r="B4" s="2">
        <v>5.5743999999999998</v>
      </c>
      <c r="C4" s="2">
        <v>7.7243000000000004</v>
      </c>
      <c r="D4" s="2">
        <v>7.8182</v>
      </c>
      <c r="E4" s="2">
        <v>758.56</v>
      </c>
      <c r="F4" s="2">
        <v>0.2407</v>
      </c>
      <c r="G4" s="2">
        <v>0.74299999999999999</v>
      </c>
      <c r="H4" s="9">
        <v>0.94440000000000002</v>
      </c>
      <c r="I4" s="2">
        <v>44</v>
      </c>
      <c r="J4" s="12">
        <v>0.90990000000000004</v>
      </c>
    </row>
    <row r="5" spans="1:10" ht="14.5" thickBot="1">
      <c r="A5" s="1" t="s">
        <v>5</v>
      </c>
      <c r="B5" s="2">
        <v>5.4471999999999996</v>
      </c>
      <c r="C5" s="2">
        <v>7.7321999999999997</v>
      </c>
      <c r="D5" s="2">
        <v>7.7613000000000003</v>
      </c>
      <c r="E5" s="2">
        <v>692.29</v>
      </c>
      <c r="F5" s="2">
        <v>0.24160000000000001</v>
      </c>
      <c r="G5" s="2">
        <v>0.75649999999999995</v>
      </c>
      <c r="H5" s="9">
        <v>0.95150000000000001</v>
      </c>
      <c r="I5" s="2">
        <v>46</v>
      </c>
      <c r="J5" s="12">
        <v>0.92120000000000002</v>
      </c>
    </row>
    <row r="6" spans="1:10" ht="14.5" thickBot="1">
      <c r="A6" s="1" t="s">
        <v>6</v>
      </c>
      <c r="B6" s="2">
        <v>5.0818000000000003</v>
      </c>
      <c r="C6" s="2">
        <v>6.7149000000000001</v>
      </c>
      <c r="D6" s="2">
        <v>6.8136000000000001</v>
      </c>
      <c r="E6" s="2">
        <v>710.84</v>
      </c>
      <c r="F6" s="2">
        <v>0.2225</v>
      </c>
      <c r="G6" s="2">
        <v>0.7671</v>
      </c>
      <c r="H6" s="9">
        <v>0.9</v>
      </c>
      <c r="I6" s="2">
        <v>38</v>
      </c>
      <c r="J6" s="12">
        <v>0.91439999999999999</v>
      </c>
    </row>
    <row r="7" spans="1:10" ht="14.5" thickBot="1">
      <c r="A7" s="1" t="s">
        <v>7</v>
      </c>
      <c r="B7" s="2">
        <v>5.4465000000000003</v>
      </c>
      <c r="C7" s="2">
        <v>6.3742000000000001</v>
      </c>
      <c r="D7" s="2">
        <v>6.4794999999999998</v>
      </c>
      <c r="E7" s="2">
        <v>330.81</v>
      </c>
      <c r="F7" s="2">
        <v>0.21829999999999999</v>
      </c>
      <c r="G7" s="2">
        <v>0.75900000000000001</v>
      </c>
      <c r="H7" s="9">
        <v>0.9083</v>
      </c>
      <c r="I7" s="2">
        <v>35</v>
      </c>
      <c r="J7" s="12">
        <v>0.91410000000000002</v>
      </c>
    </row>
    <row r="8" spans="1:10" ht="14.5" thickBot="1">
      <c r="A8" s="1" t="s">
        <v>8</v>
      </c>
      <c r="B8" s="2">
        <v>5.8916000000000004</v>
      </c>
      <c r="C8" s="2">
        <v>6.2530000000000001</v>
      </c>
      <c r="D8" s="2">
        <v>6.3566000000000003</v>
      </c>
      <c r="E8" s="2">
        <v>1172.4100000000001</v>
      </c>
      <c r="F8" s="2">
        <v>0.21879999999999999</v>
      </c>
      <c r="G8" s="2">
        <v>0.745</v>
      </c>
      <c r="H8" s="9">
        <v>0.92320000000000002</v>
      </c>
      <c r="I8" s="2">
        <v>37</v>
      </c>
      <c r="J8" s="12">
        <v>0.91379999999999995</v>
      </c>
    </row>
    <row r="9" spans="1:10" ht="14.5" thickBot="1">
      <c r="A9" s="1" t="s">
        <v>9</v>
      </c>
      <c r="B9" s="2">
        <v>5.4781000000000004</v>
      </c>
      <c r="C9" s="2">
        <v>5.7404000000000002</v>
      </c>
      <c r="D9" s="2">
        <v>5.8715999999999999</v>
      </c>
      <c r="E9" s="2">
        <v>412.04</v>
      </c>
      <c r="F9" s="2">
        <v>0.22570000000000001</v>
      </c>
      <c r="G9" s="2">
        <v>0.75170000000000003</v>
      </c>
      <c r="H9" s="9">
        <v>0.89019999999999999</v>
      </c>
      <c r="I9" s="2">
        <v>35</v>
      </c>
      <c r="J9" s="12">
        <v>0.91400000000000003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BC580-94AC-49D1-9190-7B5A708DEFF8}">
  <dimension ref="A1:H9"/>
  <sheetViews>
    <sheetView workbookViewId="0">
      <selection activeCell="G3" sqref="G3"/>
    </sheetView>
  </sheetViews>
  <sheetFormatPr defaultRowHeight="14"/>
  <cols>
    <col min="8" max="8" width="9.9140625" bestFit="1" customWidth="1"/>
  </cols>
  <sheetData>
    <row r="1" spans="1:8" ht="14.5" thickBot="1">
      <c r="A1" s="3" t="s">
        <v>0</v>
      </c>
      <c r="B1" s="4" t="s">
        <v>1</v>
      </c>
      <c r="C1" s="4" t="s">
        <v>10</v>
      </c>
      <c r="D1" s="4" t="s">
        <v>11</v>
      </c>
      <c r="E1" s="4" t="s">
        <v>12</v>
      </c>
      <c r="F1" s="4" t="s">
        <v>13</v>
      </c>
      <c r="G1" s="4" t="s">
        <v>14</v>
      </c>
      <c r="H1" s="4" t="s">
        <v>15</v>
      </c>
    </row>
    <row r="2" spans="1:8" ht="14.5" thickBot="1">
      <c r="A2" s="3">
        <v>5995</v>
      </c>
      <c r="B2" s="10">
        <v>2.9716</v>
      </c>
      <c r="C2" s="5">
        <v>7.7001999999999997</v>
      </c>
      <c r="D2" s="5">
        <v>7.8537999999999997</v>
      </c>
      <c r="E2" s="5">
        <v>4.9599999999999998E-2</v>
      </c>
      <c r="F2" s="5">
        <v>0.63700000000000001</v>
      </c>
      <c r="G2" s="10">
        <v>0.7984</v>
      </c>
      <c r="H2" s="11"/>
    </row>
    <row r="3" spans="1:8" ht="14.5" thickBot="1">
      <c r="A3" s="6">
        <v>9051</v>
      </c>
      <c r="B3" s="10">
        <v>3.5053000000000001</v>
      </c>
      <c r="C3" s="10">
        <v>7.7289000000000003</v>
      </c>
      <c r="D3" s="10">
        <v>7.8235999999999999</v>
      </c>
      <c r="E3" s="2">
        <v>6.31</v>
      </c>
      <c r="F3" s="10">
        <v>0.68279999999999996</v>
      </c>
      <c r="G3" s="10">
        <v>0.68149999999999999</v>
      </c>
      <c r="H3" s="11"/>
    </row>
    <row r="4" spans="1:8" ht="14.5" thickBot="1">
      <c r="A4" s="6">
        <v>11992</v>
      </c>
      <c r="B4" s="10">
        <v>3.9350999999999998</v>
      </c>
      <c r="C4" s="10">
        <v>7.7257999999999996</v>
      </c>
      <c r="D4" s="10">
        <v>7.7839</v>
      </c>
      <c r="E4" s="2">
        <v>14.7684</v>
      </c>
      <c r="F4" s="10">
        <v>0.6905</v>
      </c>
      <c r="G4" s="10">
        <v>0.66930000000000001</v>
      </c>
      <c r="H4" s="11"/>
    </row>
    <row r="5" spans="1:8" ht="14.5" thickBot="1">
      <c r="A5" s="6">
        <v>18196</v>
      </c>
      <c r="B5" s="10">
        <v>4.1246</v>
      </c>
      <c r="C5" s="10">
        <v>7.7087000000000003</v>
      </c>
      <c r="D5" s="10">
        <v>7.7378999999999998</v>
      </c>
      <c r="E5" s="2">
        <v>32.819600000000001</v>
      </c>
      <c r="F5" s="10">
        <v>0.6946</v>
      </c>
      <c r="G5" s="10">
        <v>0.67959999999999998</v>
      </c>
      <c r="H5" s="11"/>
    </row>
    <row r="6" spans="1:8" ht="14.5" thickBot="1">
      <c r="A6" s="6">
        <v>23984</v>
      </c>
      <c r="B6" s="10">
        <v>4.6510999999999996</v>
      </c>
      <c r="C6" s="10">
        <v>7.6990999999999996</v>
      </c>
      <c r="D6" s="10">
        <v>7.7115999999999998</v>
      </c>
      <c r="E6" s="2">
        <v>40.653599999999997</v>
      </c>
      <c r="F6" s="10">
        <v>0.69240000000000002</v>
      </c>
      <c r="G6" s="10">
        <v>0.65690000000000004</v>
      </c>
      <c r="H6" s="11"/>
    </row>
    <row r="7" spans="1:8" ht="14.5" thickBot="1">
      <c r="A7" s="6">
        <v>29890</v>
      </c>
      <c r="B7" s="10">
        <v>4.6246</v>
      </c>
      <c r="C7" s="10">
        <v>7.6906999999999996</v>
      </c>
      <c r="D7" s="10">
        <v>7.6952999999999996</v>
      </c>
      <c r="E7" s="2">
        <v>66.287499999999994</v>
      </c>
      <c r="F7" s="10">
        <v>0.69220000000000004</v>
      </c>
      <c r="G7" s="10">
        <v>0.66569999999999996</v>
      </c>
      <c r="H7" s="11"/>
    </row>
    <row r="8" spans="1:8" ht="14.5" thickBot="1">
      <c r="A8" s="6">
        <v>36037</v>
      </c>
      <c r="B8" s="10">
        <v>4.7984999999999998</v>
      </c>
      <c r="C8" s="10">
        <v>7.6843000000000004</v>
      </c>
      <c r="D8" s="10">
        <v>7.6856999999999998</v>
      </c>
      <c r="E8" s="2">
        <v>74.000799999999998</v>
      </c>
      <c r="F8" s="10">
        <v>0.68920000000000003</v>
      </c>
      <c r="G8" s="10">
        <v>0.66320000000000001</v>
      </c>
      <c r="H8" s="11"/>
    </row>
    <row r="9" spans="1:8" ht="14.5" thickBot="1">
      <c r="A9" s="1"/>
      <c r="B9" s="2"/>
      <c r="C9" s="2"/>
      <c r="D9" s="2"/>
      <c r="E9" s="2"/>
      <c r="F9" s="2"/>
      <c r="G9" s="2"/>
      <c r="H9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9C0542-A513-4AB7-902D-DC0EEB5B11B3}">
  <dimension ref="A1:G7"/>
  <sheetViews>
    <sheetView tabSelected="1" workbookViewId="0">
      <selection activeCell="B30" sqref="B30"/>
    </sheetView>
  </sheetViews>
  <sheetFormatPr defaultRowHeight="14"/>
  <cols>
    <col min="2" max="2" width="16.58203125" customWidth="1"/>
    <col min="6" max="6" width="13.4140625" customWidth="1"/>
  </cols>
  <sheetData>
    <row r="1" spans="1:7">
      <c r="A1" t="s">
        <v>48</v>
      </c>
      <c r="B1" t="s">
        <v>47</v>
      </c>
      <c r="C1" t="s">
        <v>51</v>
      </c>
      <c r="D1" t="s">
        <v>50</v>
      </c>
      <c r="E1" t="s">
        <v>49</v>
      </c>
      <c r="F1" t="s">
        <v>57</v>
      </c>
      <c r="G1" t="s">
        <v>42</v>
      </c>
    </row>
    <row r="2" spans="1:7">
      <c r="A2" t="s">
        <v>55</v>
      </c>
      <c r="B2" t="s">
        <v>52</v>
      </c>
      <c r="C2" s="10">
        <v>0.99876894000000005</v>
      </c>
      <c r="D2" s="10">
        <v>0.99940437000000004</v>
      </c>
      <c r="E2" s="10">
        <v>0.99089399</v>
      </c>
      <c r="G2" s="10">
        <v>0.99868911999999999</v>
      </c>
    </row>
    <row r="3" spans="1:7">
      <c r="B3" t="s">
        <v>53</v>
      </c>
      <c r="C3" s="10">
        <v>0.99966924000000001</v>
      </c>
      <c r="D3" s="10">
        <v>0.99158822999999996</v>
      </c>
      <c r="E3" s="10">
        <v>0.98763023000000005</v>
      </c>
    </row>
    <row r="4" spans="1:7">
      <c r="B4" t="s">
        <v>54</v>
      </c>
      <c r="C4" s="10">
        <v>0.99413589000000002</v>
      </c>
      <c r="D4" s="10">
        <v>0.99541427000000005</v>
      </c>
      <c r="E4" s="10">
        <v>0.99146878999999999</v>
      </c>
      <c r="F4" s="10">
        <v>0.99861800999999994</v>
      </c>
    </row>
    <row r="5" spans="1:7">
      <c r="A5" t="s">
        <v>56</v>
      </c>
      <c r="B5" t="s">
        <v>52</v>
      </c>
      <c r="C5" s="10">
        <v>8.7182049999999997E-3</v>
      </c>
      <c r="D5" s="10">
        <v>7.9079548611768205E-2</v>
      </c>
      <c r="E5" s="10">
        <v>0.98106042044168296</v>
      </c>
      <c r="G5" s="10">
        <v>5.1898319999999998E-2</v>
      </c>
    </row>
    <row r="6" spans="1:7">
      <c r="B6" t="s">
        <v>53</v>
      </c>
      <c r="C6" s="10">
        <v>0.210263595</v>
      </c>
      <c r="D6" s="10">
        <v>1.1175068576249301</v>
      </c>
      <c r="E6" s="10">
        <v>1.5365423280725099</v>
      </c>
    </row>
    <row r="7" spans="1:7">
      <c r="B7" t="s">
        <v>54</v>
      </c>
      <c r="C7" s="10">
        <v>0.541458895</v>
      </c>
      <c r="D7" s="10">
        <v>0.63442882661140698</v>
      </c>
      <c r="E7" s="10">
        <v>1.0786875478639499</v>
      </c>
      <c r="F7" s="10">
        <v>0.14779599042730199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ED991-BA7F-4EBE-82F4-A072A008EC22}">
  <dimension ref="A1:J9"/>
  <sheetViews>
    <sheetView workbookViewId="0">
      <selection activeCell="H10" sqref="H10"/>
    </sheetView>
  </sheetViews>
  <sheetFormatPr defaultRowHeight="14"/>
  <cols>
    <col min="1" max="1" width="13.08203125" customWidth="1"/>
  </cols>
  <sheetData>
    <row r="1" spans="1:10" ht="14.5" thickBot="1">
      <c r="A1" s="3" t="s">
        <v>42</v>
      </c>
      <c r="B1" s="4" t="s">
        <v>1</v>
      </c>
      <c r="C1" s="4" t="s">
        <v>10</v>
      </c>
      <c r="D1" s="4" t="s">
        <v>11</v>
      </c>
      <c r="E1" s="4" t="s">
        <v>12</v>
      </c>
      <c r="F1" s="4" t="s">
        <v>13</v>
      </c>
      <c r="G1" s="4" t="s">
        <v>14</v>
      </c>
      <c r="H1" s="4" t="s">
        <v>15</v>
      </c>
      <c r="I1" s="4" t="s">
        <v>16</v>
      </c>
      <c r="J1" s="4" t="s">
        <v>17</v>
      </c>
    </row>
    <row r="2" spans="1:10" ht="14.5" thickBot="1">
      <c r="A2" s="1" t="s">
        <v>2</v>
      </c>
      <c r="B2" s="13">
        <v>11.392899999999999</v>
      </c>
      <c r="C2" s="13">
        <v>7.6117999999999997</v>
      </c>
      <c r="D2" s="13">
        <v>7.8930999999999996</v>
      </c>
      <c r="E2" s="13">
        <v>0</v>
      </c>
      <c r="F2" s="13">
        <v>0.35349999999999998</v>
      </c>
      <c r="G2" s="13">
        <v>0.6431</v>
      </c>
      <c r="H2" s="13">
        <v>1</v>
      </c>
      <c r="I2" s="13"/>
      <c r="J2" s="13"/>
    </row>
    <row r="3" spans="1:10" ht="14.5" thickBot="1">
      <c r="A3" s="1" t="s">
        <v>3</v>
      </c>
      <c r="B3" s="13">
        <v>12.1595</v>
      </c>
      <c r="C3" s="13">
        <v>7.6887999999999996</v>
      </c>
      <c r="D3" s="13">
        <v>7.8917000000000002</v>
      </c>
      <c r="E3" s="13">
        <v>906.89</v>
      </c>
      <c r="F3" s="13">
        <v>0.29330000000000001</v>
      </c>
      <c r="G3" s="13">
        <v>0.64670000000000005</v>
      </c>
      <c r="H3" s="13">
        <v>0.99939999999999996</v>
      </c>
      <c r="I3" s="13"/>
      <c r="J3" s="13"/>
    </row>
    <row r="4" spans="1:10" ht="14.5" thickBot="1">
      <c r="A4" s="1" t="s">
        <v>4</v>
      </c>
      <c r="B4" s="13">
        <v>12.5092</v>
      </c>
      <c r="C4" s="13">
        <v>7.7243000000000004</v>
      </c>
      <c r="D4" s="13">
        <v>7.8182</v>
      </c>
      <c r="E4" s="13">
        <v>758.56</v>
      </c>
      <c r="F4" s="13">
        <v>0.23139999999999999</v>
      </c>
      <c r="G4" s="13">
        <v>0.63080000000000003</v>
      </c>
      <c r="H4" s="13">
        <v>0.95209999999999995</v>
      </c>
      <c r="I4" s="13"/>
      <c r="J4" s="13"/>
    </row>
    <row r="5" spans="1:10" ht="14.5" thickBot="1">
      <c r="A5" s="1" t="s">
        <v>5</v>
      </c>
      <c r="B5">
        <v>12.4832</v>
      </c>
      <c r="C5">
        <v>7.7321999999999997</v>
      </c>
      <c r="D5">
        <v>7.7613000000000003</v>
      </c>
      <c r="E5">
        <v>692.29</v>
      </c>
      <c r="F5">
        <v>0.2351</v>
      </c>
      <c r="G5">
        <v>0.64290000000000003</v>
      </c>
      <c r="H5">
        <v>0.97089999999999999</v>
      </c>
    </row>
    <row r="6" spans="1:10" ht="14.5" thickBot="1">
      <c r="A6" s="1" t="s">
        <v>6</v>
      </c>
      <c r="B6">
        <v>12.4474</v>
      </c>
      <c r="C6">
        <v>6.7149000000000001</v>
      </c>
      <c r="D6">
        <v>6.8136000000000001</v>
      </c>
      <c r="E6">
        <v>710.84</v>
      </c>
      <c r="F6">
        <v>0.22120000000000001</v>
      </c>
      <c r="G6">
        <v>0.63700000000000001</v>
      </c>
      <c r="H6">
        <v>0.92779999999999996</v>
      </c>
    </row>
    <row r="7" spans="1:10" ht="14.5" thickBot="1">
      <c r="A7" s="1" t="s">
        <v>7</v>
      </c>
      <c r="B7">
        <v>12.796099999999999</v>
      </c>
      <c r="C7">
        <v>6.3742000000000001</v>
      </c>
      <c r="D7">
        <v>6.4794999999999998</v>
      </c>
      <c r="E7">
        <v>330.81</v>
      </c>
      <c r="F7">
        <v>0.21379999999999999</v>
      </c>
      <c r="G7">
        <v>0.63419999999999999</v>
      </c>
      <c r="H7">
        <v>0.92310000000000003</v>
      </c>
    </row>
    <row r="8" spans="1:10" ht="14.5" thickBot="1">
      <c r="A8" s="1" t="s">
        <v>8</v>
      </c>
      <c r="B8">
        <v>13.3543</v>
      </c>
      <c r="C8">
        <v>6.2530000000000001</v>
      </c>
      <c r="D8">
        <v>6.3566000000000003</v>
      </c>
      <c r="E8">
        <v>1172.4100000000001</v>
      </c>
      <c r="F8">
        <v>0.2152</v>
      </c>
      <c r="G8">
        <v>0.62570000000000003</v>
      </c>
      <c r="H8">
        <v>0.92749999999999999</v>
      </c>
    </row>
    <row r="9" spans="1:10" ht="14.5" thickBot="1">
      <c r="A9" s="1" t="s">
        <v>9</v>
      </c>
      <c r="B9">
        <v>10.3157</v>
      </c>
      <c r="C9">
        <v>5.7404000000000002</v>
      </c>
      <c r="D9">
        <v>5.8715999999999999</v>
      </c>
      <c r="E9">
        <v>412.04</v>
      </c>
      <c r="F9">
        <v>0.21729999999999999</v>
      </c>
      <c r="G9">
        <v>0.66359999999999997</v>
      </c>
      <c r="H9">
        <v>0.86150000000000004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D10F2-BDE0-46D5-9609-BF9F806C3C99}">
  <dimension ref="A1:J9"/>
  <sheetViews>
    <sheetView workbookViewId="0">
      <selection activeCell="H13" sqref="H13"/>
    </sheetView>
  </sheetViews>
  <sheetFormatPr defaultRowHeight="14"/>
  <cols>
    <col min="8" max="8" width="9.9140625" bestFit="1" customWidth="1"/>
  </cols>
  <sheetData>
    <row r="1" spans="1:10" ht="14.5" thickBot="1">
      <c r="A1" s="3" t="s">
        <v>0</v>
      </c>
      <c r="B1" s="4" t="s">
        <v>1</v>
      </c>
      <c r="C1" s="4" t="s">
        <v>10</v>
      </c>
      <c r="D1" s="4" t="s">
        <v>11</v>
      </c>
      <c r="E1" s="4" t="s">
        <v>12</v>
      </c>
      <c r="F1" s="4" t="s">
        <v>13</v>
      </c>
      <c r="G1" s="4" t="s">
        <v>14</v>
      </c>
      <c r="H1" s="4" t="s">
        <v>15</v>
      </c>
      <c r="I1" s="4" t="s">
        <v>16</v>
      </c>
      <c r="J1" s="4" t="s">
        <v>17</v>
      </c>
    </row>
    <row r="2" spans="1:10" ht="14.5" thickBot="1">
      <c r="A2" s="1" t="s">
        <v>24</v>
      </c>
      <c r="B2" s="3">
        <v>1.8962000000000001</v>
      </c>
      <c r="C2" s="5">
        <v>7.7001999999999997</v>
      </c>
      <c r="D2" s="5">
        <v>7.8537999999999997</v>
      </c>
      <c r="E2" s="5">
        <v>4.9599999999999998E-2</v>
      </c>
      <c r="F2" s="5">
        <v>0.63700000000000001</v>
      </c>
      <c r="G2" s="5">
        <v>0.79720000000000002</v>
      </c>
      <c r="H2" s="5">
        <v>1</v>
      </c>
      <c r="I2" s="5">
        <v>5.9</v>
      </c>
      <c r="J2" s="13">
        <v>0.82799999999999996</v>
      </c>
    </row>
    <row r="3" spans="1:10" ht="14.5" thickBot="1">
      <c r="A3" s="1" t="s">
        <v>3</v>
      </c>
      <c r="B3" s="6">
        <v>2.8961999999999999</v>
      </c>
      <c r="C3" s="2">
        <v>7.7403000000000004</v>
      </c>
      <c r="D3" s="2">
        <v>7.8609999999999998</v>
      </c>
      <c r="E3" s="2">
        <v>6.4349999999999996</v>
      </c>
      <c r="F3" s="2">
        <v>0.70620000000000005</v>
      </c>
      <c r="G3" s="2">
        <v>0.67930000000000001</v>
      </c>
      <c r="H3" s="5">
        <v>1.0508</v>
      </c>
      <c r="I3" s="2">
        <v>7.0035999999999996</v>
      </c>
      <c r="J3" s="13">
        <v>0.84599999999999997</v>
      </c>
    </row>
    <row r="4" spans="1:10" ht="14.5" thickBot="1">
      <c r="A4" s="1" t="s">
        <v>4</v>
      </c>
      <c r="B4" s="6">
        <v>3.3433999999999999</v>
      </c>
      <c r="C4" s="2">
        <v>7.7584</v>
      </c>
      <c r="D4" s="2">
        <v>7.8133999999999997</v>
      </c>
      <c r="E4" s="2">
        <v>6.9268000000000001</v>
      </c>
      <c r="F4" s="2">
        <v>0.61399999999999999</v>
      </c>
      <c r="G4" s="2">
        <v>0.62739999999999996</v>
      </c>
      <c r="H4" s="5">
        <v>1.0217000000000001</v>
      </c>
      <c r="I4" s="2">
        <v>6.7545999999999999</v>
      </c>
      <c r="J4" s="13">
        <v>0.83499999999999996</v>
      </c>
    </row>
    <row r="5" spans="1:10" ht="14.5" thickBot="1">
      <c r="A5" s="1" t="s">
        <v>5</v>
      </c>
      <c r="B5" s="6">
        <v>3.0529999999999999</v>
      </c>
      <c r="C5" s="2">
        <v>7.7622</v>
      </c>
      <c r="D5" s="2">
        <v>7.8318000000000003</v>
      </c>
      <c r="E5" s="2">
        <v>7.0350000000000001</v>
      </c>
      <c r="F5" s="2">
        <v>0.64300000000000002</v>
      </c>
      <c r="G5" s="2">
        <v>0.65780000000000005</v>
      </c>
      <c r="H5" s="5">
        <v>1.0284</v>
      </c>
      <c r="I5" s="2">
        <v>6.7942</v>
      </c>
      <c r="J5" s="13">
        <v>0.84299999999999997</v>
      </c>
    </row>
    <row r="6" spans="1:10" ht="14.5" thickBot="1">
      <c r="A6" s="1" t="s">
        <v>6</v>
      </c>
      <c r="B6" s="6">
        <v>3.0045000000000002</v>
      </c>
      <c r="C6" s="2">
        <v>7.7126999999999999</v>
      </c>
      <c r="D6" s="2">
        <v>7.7172000000000001</v>
      </c>
      <c r="E6" s="2">
        <v>5.93</v>
      </c>
      <c r="F6" s="2">
        <v>0.61509999999999998</v>
      </c>
      <c r="G6" s="2">
        <v>0.6583</v>
      </c>
      <c r="H6" s="5">
        <v>1.0118</v>
      </c>
      <c r="I6" s="2">
        <v>6.8883999999999999</v>
      </c>
      <c r="J6" s="13">
        <v>0.84299999999999997</v>
      </c>
    </row>
    <row r="7" spans="1:10" ht="14.5" thickBot="1">
      <c r="A7" s="1" t="s">
        <v>7</v>
      </c>
      <c r="B7" s="6">
        <v>3.0217999999999998</v>
      </c>
      <c r="C7" s="2">
        <v>7.5975000000000001</v>
      </c>
      <c r="D7" s="2">
        <v>7.5377000000000001</v>
      </c>
      <c r="E7" s="2">
        <v>6.0331000000000001</v>
      </c>
      <c r="F7" s="2">
        <v>0.58299999999999996</v>
      </c>
      <c r="G7" s="2">
        <v>0.64429999999999998</v>
      </c>
      <c r="H7" s="5">
        <v>0.98209999999999997</v>
      </c>
      <c r="I7" s="2">
        <v>7.2717999999999998</v>
      </c>
      <c r="J7" s="13">
        <v>0.81799999999999995</v>
      </c>
    </row>
    <row r="8" spans="1:10" ht="14.5" thickBot="1">
      <c r="A8" s="1" t="s">
        <v>8</v>
      </c>
      <c r="B8" s="6">
        <v>3.0562</v>
      </c>
      <c r="C8" s="2">
        <v>7.5679999999999996</v>
      </c>
      <c r="D8" s="2">
        <v>7.5</v>
      </c>
      <c r="E8" s="2">
        <v>6.0449999999999999</v>
      </c>
      <c r="F8" s="2">
        <v>0.57740000000000002</v>
      </c>
      <c r="G8" s="2">
        <v>0.64149999999999996</v>
      </c>
      <c r="H8" s="5">
        <v>0.98150000000000004</v>
      </c>
      <c r="I8" s="2">
        <v>6.9500999999999999</v>
      </c>
      <c r="J8" s="13">
        <v>0.79400000000000004</v>
      </c>
    </row>
    <row r="9" spans="1:10" ht="14.5" thickBot="1">
      <c r="A9" s="1" t="s">
        <v>9</v>
      </c>
      <c r="B9" s="6">
        <v>3.5731999999999999</v>
      </c>
      <c r="C9" s="2">
        <v>7.35</v>
      </c>
      <c r="D9" s="2">
        <v>7.1348000000000003</v>
      </c>
      <c r="E9" s="2">
        <v>24.346399999999999</v>
      </c>
      <c r="F9" s="2">
        <v>0.53869999999999996</v>
      </c>
      <c r="G9" s="2">
        <v>0.61699999999999999</v>
      </c>
      <c r="H9" s="5">
        <v>1.0129999999999999</v>
      </c>
      <c r="I9" s="2">
        <v>9.6929999999999996</v>
      </c>
      <c r="J9" s="13">
        <v>0.81299999999999994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2C76A-B4FB-4110-9407-F989021996DB}">
  <dimension ref="A1:G10"/>
  <sheetViews>
    <sheetView workbookViewId="0">
      <selection activeCell="C38" sqref="C38"/>
    </sheetView>
  </sheetViews>
  <sheetFormatPr defaultRowHeight="14"/>
  <cols>
    <col min="2" max="2" width="8.33203125" customWidth="1"/>
  </cols>
  <sheetData>
    <row r="1" spans="1:7" ht="14.5" thickBot="1">
      <c r="A1" s="3" t="s">
        <v>0</v>
      </c>
      <c r="B1" t="s">
        <v>18</v>
      </c>
      <c r="C1" t="s">
        <v>20</v>
      </c>
      <c r="D1" t="s">
        <v>22</v>
      </c>
      <c r="E1" t="s">
        <v>19</v>
      </c>
      <c r="F1" t="s">
        <v>21</v>
      </c>
      <c r="G1" t="s">
        <v>23</v>
      </c>
    </row>
    <row r="2" spans="1:7" ht="14.5" thickBot="1">
      <c r="A2" s="1" t="s">
        <v>2</v>
      </c>
      <c r="B2" s="10">
        <v>0.23899999999999999</v>
      </c>
      <c r="C2" s="10">
        <v>0.76449999999999996</v>
      </c>
      <c r="D2">
        <f>(B2/0.239)*(C2/0.7645)</f>
        <v>1</v>
      </c>
      <c r="E2" s="10">
        <v>0.16070000000000001</v>
      </c>
      <c r="F2" s="5">
        <v>0.79720000000000002</v>
      </c>
      <c r="G2">
        <f>(E2/0.1607)*(F2/0.7972)</f>
        <v>1</v>
      </c>
    </row>
    <row r="3" spans="1:7" ht="14.5" thickBot="1">
      <c r="A3" s="1" t="s">
        <v>3</v>
      </c>
      <c r="B3" s="10">
        <v>0.25130000000000002</v>
      </c>
      <c r="C3" s="10">
        <v>0.75480000000000003</v>
      </c>
      <c r="D3">
        <f t="shared" ref="D3:D9" si="0">(B3/0.239)*(C3/0.7645)</f>
        <v>1.0381234213846118</v>
      </c>
      <c r="E3" s="10">
        <v>0.21709999999999999</v>
      </c>
      <c r="F3" s="10">
        <v>0.67930000000000001</v>
      </c>
      <c r="G3">
        <f t="shared" ref="G3:G9" si="1">(E3/0.1607)*(F3/0.7972)</f>
        <v>1.1511668406316944</v>
      </c>
    </row>
    <row r="4" spans="1:7" ht="14.5" thickBot="1">
      <c r="A4" s="1" t="s">
        <v>4</v>
      </c>
      <c r="B4" s="10">
        <v>0.27260000000000001</v>
      </c>
      <c r="C4" s="10">
        <v>0.74299999999999999</v>
      </c>
      <c r="D4">
        <f t="shared" si="0"/>
        <v>1.1085091303146148</v>
      </c>
      <c r="E4" s="10">
        <v>0.31390000000000001</v>
      </c>
      <c r="F4" s="10">
        <v>0.62739999999999996</v>
      </c>
      <c r="G4">
        <f t="shared" si="1"/>
        <v>1.5372788893048503</v>
      </c>
    </row>
    <row r="5" spans="1:7" ht="14.5" thickBot="1">
      <c r="A5" s="1" t="s">
        <v>5</v>
      </c>
      <c r="B5" s="10">
        <v>0.25419999999999998</v>
      </c>
      <c r="C5" s="10">
        <v>0.75649999999999995</v>
      </c>
      <c r="D5">
        <f t="shared" si="0"/>
        <v>1.052468455057179</v>
      </c>
      <c r="E5" s="10">
        <v>0.2601</v>
      </c>
      <c r="F5" s="10">
        <v>0.65780000000000005</v>
      </c>
      <c r="G5">
        <f t="shared" si="1"/>
        <v>1.3355220246594255</v>
      </c>
    </row>
    <row r="6" spans="1:7" ht="14.5" thickBot="1">
      <c r="A6" s="1" t="s">
        <v>6</v>
      </c>
      <c r="B6" s="10">
        <v>0.2409</v>
      </c>
      <c r="C6" s="10">
        <v>0.7671</v>
      </c>
      <c r="D6">
        <f t="shared" si="0"/>
        <v>1.0113777429938893</v>
      </c>
      <c r="E6" s="10">
        <v>0.26229999999999998</v>
      </c>
      <c r="F6" s="10">
        <v>0.6583</v>
      </c>
      <c r="G6">
        <f t="shared" si="1"/>
        <v>1.3478419802226271</v>
      </c>
    </row>
    <row r="7" spans="1:7" ht="14.5" thickBot="1">
      <c r="A7" s="1" t="s">
        <v>7</v>
      </c>
      <c r="B7" s="10">
        <v>0.25309999999999999</v>
      </c>
      <c r="C7" s="10">
        <v>0.75900000000000001</v>
      </c>
      <c r="D7">
        <f t="shared" si="0"/>
        <v>1.0513771409650523</v>
      </c>
      <c r="E7" s="10">
        <v>0.2732</v>
      </c>
      <c r="F7" s="10">
        <v>0.64429999999999998</v>
      </c>
      <c r="G7">
        <f t="shared" si="1"/>
        <v>1.3739966047938161</v>
      </c>
    </row>
    <row r="8" spans="1:7" ht="14.5" thickBot="1">
      <c r="A8" s="1" t="s">
        <v>8</v>
      </c>
      <c r="B8" s="10">
        <v>0.26889999999999997</v>
      </c>
      <c r="C8" s="10">
        <v>0.745</v>
      </c>
      <c r="D8">
        <f t="shared" si="0"/>
        <v>1.0964067087904419</v>
      </c>
      <c r="E8" s="10">
        <v>0.28070000000000001</v>
      </c>
      <c r="F8" s="10">
        <v>0.64149999999999996</v>
      </c>
      <c r="G8">
        <f t="shared" si="1"/>
        <v>1.4055810926294301</v>
      </c>
    </row>
    <row r="9" spans="1:7" ht="14.5" thickBot="1">
      <c r="A9" s="1" t="s">
        <v>9</v>
      </c>
      <c r="B9" s="10">
        <v>0.25530000000000003</v>
      </c>
      <c r="C9" s="10">
        <v>0.75170000000000003</v>
      </c>
      <c r="D9">
        <f t="shared" si="0"/>
        <v>1.0503159830446791</v>
      </c>
      <c r="E9" s="10">
        <v>0.30630000000000002</v>
      </c>
      <c r="F9" s="10">
        <v>0.61699999999999999</v>
      </c>
      <c r="G9">
        <f t="shared" si="1"/>
        <v>1.4751935133265122</v>
      </c>
    </row>
    <row r="10" spans="1:7">
      <c r="F10" s="10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BC529-C802-4668-A041-B9E85A247C19}">
  <dimension ref="A1:G9"/>
  <sheetViews>
    <sheetView workbookViewId="0">
      <selection activeCell="H8" sqref="H8"/>
    </sheetView>
  </sheetViews>
  <sheetFormatPr defaultRowHeight="14"/>
  <sheetData>
    <row r="1" spans="1:7" ht="14.5" thickBot="1">
      <c r="A1" s="3" t="s">
        <v>0</v>
      </c>
      <c r="B1" t="s">
        <v>18</v>
      </c>
      <c r="C1" t="s">
        <v>20</v>
      </c>
      <c r="D1" t="s">
        <v>22</v>
      </c>
      <c r="E1" t="s">
        <v>19</v>
      </c>
      <c r="F1" t="s">
        <v>21</v>
      </c>
      <c r="G1" t="s">
        <v>23</v>
      </c>
    </row>
    <row r="2" spans="1:7" ht="14.5" thickBot="1">
      <c r="A2" s="1" t="s">
        <v>2</v>
      </c>
      <c r="B2" s="10">
        <v>0.39960000000000001</v>
      </c>
      <c r="C2" s="10">
        <v>0.89349999999999996</v>
      </c>
      <c r="D2">
        <f>(B2/0.3996)*(C2/0.8935)</f>
        <v>1</v>
      </c>
      <c r="E2" s="10">
        <v>0.2515</v>
      </c>
      <c r="F2" s="10">
        <v>0.87219999999999998</v>
      </c>
      <c r="G2">
        <f>(E2/0.2515)*(F2/0.8722)</f>
        <v>1</v>
      </c>
    </row>
    <row r="3" spans="1:7" ht="14.5" thickBot="1">
      <c r="A3" s="1" t="s">
        <v>3</v>
      </c>
      <c r="B3" s="10">
        <v>0.52669999999999995</v>
      </c>
      <c r="C3" s="10">
        <v>0.8871</v>
      </c>
      <c r="D3">
        <f t="shared" ref="D3:D9" si="0">(B3/0.3996)*(C3/0.8935)</f>
        <v>1.3086269537584589</v>
      </c>
      <c r="E3" s="10">
        <v>0.36449999999999999</v>
      </c>
      <c r="F3" s="10">
        <v>0.753</v>
      </c>
      <c r="G3">
        <f t="shared" ref="G3:G9" si="1">(E3/0.2515)*(F3/0.8722)</f>
        <v>1.2512337121503951</v>
      </c>
    </row>
    <row r="4" spans="1:7" ht="14.5" thickBot="1">
      <c r="A4" s="1" t="s">
        <v>4</v>
      </c>
      <c r="B4" s="10">
        <v>0.58879999999999999</v>
      </c>
      <c r="C4" s="10">
        <v>0.88029999999999997</v>
      </c>
      <c r="D4">
        <f t="shared" si="0"/>
        <v>1.4517053147159471</v>
      </c>
      <c r="E4" s="10">
        <v>0.58009999999999995</v>
      </c>
      <c r="F4" s="10">
        <v>0.6996</v>
      </c>
      <c r="G4">
        <f t="shared" si="1"/>
        <v>1.8501144474587923</v>
      </c>
    </row>
    <row r="5" spans="1:7" ht="14.5" thickBot="1">
      <c r="A5" s="1" t="s">
        <v>5</v>
      </c>
      <c r="B5" s="10">
        <v>0.47539999999999999</v>
      </c>
      <c r="C5" s="10">
        <v>0.88560000000000005</v>
      </c>
      <c r="D5">
        <f t="shared" si="0"/>
        <v>1.1791708888519186</v>
      </c>
      <c r="E5" s="10">
        <v>0.441</v>
      </c>
      <c r="F5" s="10">
        <v>0.73150000000000004</v>
      </c>
      <c r="G5">
        <f t="shared" si="1"/>
        <v>1.4706145151562535</v>
      </c>
    </row>
    <row r="6" spans="1:7" ht="14.5" thickBot="1">
      <c r="A6" s="1" t="s">
        <v>6</v>
      </c>
      <c r="B6" s="10">
        <v>0.6149</v>
      </c>
      <c r="C6" s="10">
        <v>0.89180000000000004</v>
      </c>
      <c r="D6">
        <f t="shared" si="0"/>
        <v>1.5358610429119663</v>
      </c>
      <c r="E6" s="10">
        <v>0.42159999999999997</v>
      </c>
      <c r="F6" s="10">
        <v>0.73040000000000005</v>
      </c>
      <c r="G6">
        <f t="shared" si="1"/>
        <v>1.4038066487568512</v>
      </c>
    </row>
    <row r="7" spans="1:7" ht="14.5" thickBot="1">
      <c r="A7" s="1" t="s">
        <v>7</v>
      </c>
      <c r="B7" s="10">
        <v>0.5827</v>
      </c>
      <c r="C7" s="10">
        <v>0.88439999999999996</v>
      </c>
      <c r="D7">
        <f t="shared" si="0"/>
        <v>1.4433568431330042</v>
      </c>
      <c r="E7" s="10">
        <v>0.43</v>
      </c>
      <c r="F7" s="10">
        <v>0.7157</v>
      </c>
      <c r="G7">
        <f t="shared" si="1"/>
        <v>1.4029603621107567</v>
      </c>
    </row>
    <row r="8" spans="1:7" ht="14.5" thickBot="1">
      <c r="A8" s="1" t="s">
        <v>8</v>
      </c>
      <c r="B8" s="10">
        <v>0.63149999999999995</v>
      </c>
      <c r="C8" s="10">
        <v>0.87829999999999997</v>
      </c>
      <c r="D8">
        <f t="shared" si="0"/>
        <v>1.5534461434013755</v>
      </c>
      <c r="E8" s="10">
        <v>0.43480000000000002</v>
      </c>
      <c r="F8" s="10">
        <v>0.71340000000000003</v>
      </c>
      <c r="G8">
        <f t="shared" si="1"/>
        <v>1.4140623810450759</v>
      </c>
    </row>
    <row r="9" spans="1:7" ht="14.5" thickBot="1">
      <c r="A9" s="1" t="s">
        <v>9</v>
      </c>
      <c r="B9" s="10">
        <v>0.61199999999999999</v>
      </c>
      <c r="C9" s="10">
        <v>0.88739999999999997</v>
      </c>
      <c r="D9">
        <f t="shared" si="0"/>
        <v>1.5210756363526368</v>
      </c>
      <c r="E9" s="10">
        <v>0.4662</v>
      </c>
      <c r="F9" s="10">
        <v>0.68520000000000003</v>
      </c>
      <c r="G9">
        <f t="shared" si="1"/>
        <v>1.4562487036050153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2500A-4485-4B4C-8440-366BF2DFBF86}">
  <dimension ref="A1:J9"/>
  <sheetViews>
    <sheetView workbookViewId="0">
      <selection activeCell="H9" sqref="H9"/>
    </sheetView>
  </sheetViews>
  <sheetFormatPr defaultRowHeight="14"/>
  <sheetData>
    <row r="1" spans="1:10" ht="14.5" thickBot="1">
      <c r="A1" s="3" t="s">
        <v>0</v>
      </c>
      <c r="B1" s="4" t="s">
        <v>1</v>
      </c>
      <c r="C1" s="4" t="s">
        <v>10</v>
      </c>
      <c r="D1" s="4" t="s">
        <v>11</v>
      </c>
      <c r="E1" s="4" t="s">
        <v>12</v>
      </c>
      <c r="F1" s="4" t="s">
        <v>13</v>
      </c>
      <c r="G1" s="4" t="s">
        <v>14</v>
      </c>
      <c r="H1" s="4" t="s">
        <v>15</v>
      </c>
      <c r="I1" s="4" t="s">
        <v>16</v>
      </c>
      <c r="J1" s="4" t="s">
        <v>17</v>
      </c>
    </row>
    <row r="2" spans="1:10" ht="14.5" thickBot="1">
      <c r="A2" s="3">
        <v>5995</v>
      </c>
      <c r="B2" s="3">
        <v>1.8962000000000001</v>
      </c>
      <c r="C2" s="5">
        <v>7.7001999999999997</v>
      </c>
      <c r="D2" s="5">
        <v>7.8537999999999997</v>
      </c>
      <c r="E2" s="5">
        <v>4.9599999999999998E-2</v>
      </c>
      <c r="F2" s="5">
        <v>0.63700000000000001</v>
      </c>
      <c r="G2" s="5">
        <v>0.79720000000000002</v>
      </c>
      <c r="H2" s="5">
        <v>1</v>
      </c>
      <c r="I2" s="5">
        <v>5.9</v>
      </c>
      <c r="J2" s="13">
        <v>0.82799999999999996</v>
      </c>
    </row>
    <row r="3" spans="1:10" ht="14.5" thickBot="1">
      <c r="A3" s="6">
        <v>9051</v>
      </c>
      <c r="B3" s="10">
        <v>2.7515999999999998</v>
      </c>
      <c r="C3" s="10">
        <v>7.7289000000000003</v>
      </c>
      <c r="D3" s="10">
        <v>7.8235999999999999</v>
      </c>
      <c r="E3" s="2">
        <v>6.31</v>
      </c>
      <c r="F3" s="10">
        <v>0.68279999999999996</v>
      </c>
      <c r="G3" s="10">
        <v>0.67730000000000001</v>
      </c>
      <c r="H3" s="10">
        <v>1.0150999999999999</v>
      </c>
      <c r="I3" s="2">
        <v>6.1565000000000003</v>
      </c>
      <c r="J3" s="2">
        <v>0.83299999999999996</v>
      </c>
    </row>
    <row r="4" spans="1:10" ht="14.5" thickBot="1">
      <c r="A4" s="6">
        <v>11992</v>
      </c>
      <c r="B4" s="10">
        <v>3.2155999999999998</v>
      </c>
      <c r="C4" s="10">
        <v>7.7257999999999996</v>
      </c>
      <c r="D4" s="10">
        <v>7.7839</v>
      </c>
      <c r="E4" s="2">
        <v>14.7684</v>
      </c>
      <c r="F4" s="10">
        <v>0.6905</v>
      </c>
      <c r="G4" s="10">
        <v>0.66879999999999995</v>
      </c>
      <c r="H4" s="10">
        <v>1.0861000000000001</v>
      </c>
      <c r="I4" s="2">
        <v>8.2261000000000006</v>
      </c>
      <c r="J4" s="2">
        <v>0.84199999999999997</v>
      </c>
    </row>
    <row r="5" spans="1:10" ht="14.5" thickBot="1">
      <c r="A5" s="6">
        <v>18196</v>
      </c>
      <c r="B5" s="10">
        <v>3.5131999999999999</v>
      </c>
      <c r="C5" s="10">
        <v>7.7087000000000003</v>
      </c>
      <c r="D5" s="10">
        <v>7.7378999999999998</v>
      </c>
      <c r="E5" s="2">
        <v>32.819600000000001</v>
      </c>
      <c r="F5" s="10">
        <v>0.6946</v>
      </c>
      <c r="G5" s="10">
        <v>0.68069999999999997</v>
      </c>
      <c r="H5" s="10">
        <v>1.1594</v>
      </c>
      <c r="I5" s="2">
        <v>12.0061</v>
      </c>
      <c r="J5" s="2">
        <v>0.83699999999999997</v>
      </c>
    </row>
    <row r="6" spans="1:10" ht="14.5" thickBot="1">
      <c r="A6" s="6">
        <v>23984</v>
      </c>
      <c r="B6" s="10">
        <v>3.9771000000000001</v>
      </c>
      <c r="C6" s="10">
        <v>7.6990999999999996</v>
      </c>
      <c r="D6" s="10">
        <v>7.7115999999999998</v>
      </c>
      <c r="E6" s="2">
        <v>40.653599999999997</v>
      </c>
      <c r="F6" s="10">
        <v>0.69240000000000002</v>
      </c>
      <c r="G6" s="10">
        <v>0.65790000000000004</v>
      </c>
      <c r="H6" s="10">
        <v>1.2003999999999999</v>
      </c>
      <c r="I6" s="2">
        <v>15.8477</v>
      </c>
      <c r="J6" s="2">
        <v>0.84</v>
      </c>
    </row>
    <row r="7" spans="1:10" ht="14.5" thickBot="1">
      <c r="A7" s="6">
        <v>29890</v>
      </c>
      <c r="B7" s="10">
        <v>4.0738000000000003</v>
      </c>
      <c r="C7" s="10">
        <v>7.6906999999999996</v>
      </c>
      <c r="D7" s="10">
        <v>7.6952999999999996</v>
      </c>
      <c r="E7" s="2">
        <v>66.287499999999994</v>
      </c>
      <c r="F7" s="10">
        <v>0.69220000000000004</v>
      </c>
      <c r="G7" s="10">
        <v>0.66510000000000002</v>
      </c>
      <c r="H7" s="10">
        <v>1.2302</v>
      </c>
      <c r="I7" s="2">
        <v>20.215599999999998</v>
      </c>
      <c r="J7" s="2">
        <v>0.82499999999999996</v>
      </c>
    </row>
    <row r="8" spans="1:10" ht="14.5" thickBot="1">
      <c r="A8" s="6">
        <v>36037</v>
      </c>
      <c r="B8" s="10">
        <v>4.2920999999999996</v>
      </c>
      <c r="C8" s="10">
        <v>7.6843000000000004</v>
      </c>
      <c r="D8" s="10">
        <v>7.6856999999999998</v>
      </c>
      <c r="E8" s="2">
        <v>74.000799999999998</v>
      </c>
      <c r="F8" s="10">
        <v>0.68920000000000003</v>
      </c>
      <c r="G8" s="10">
        <v>0.66200000000000003</v>
      </c>
      <c r="H8" s="10">
        <v>1.2618</v>
      </c>
      <c r="I8" s="2">
        <v>23.461400000000001</v>
      </c>
      <c r="J8" s="2">
        <v>0.82899999999999996</v>
      </c>
    </row>
    <row r="9" spans="1:10" ht="14.5" thickBot="1">
      <c r="A9" s="1"/>
      <c r="B9" s="2"/>
      <c r="C9" s="2"/>
      <c r="D9" s="2"/>
      <c r="E9" s="2"/>
      <c r="F9" s="2"/>
      <c r="G9" s="2"/>
      <c r="H9" s="2"/>
      <c r="I9" s="2"/>
      <c r="J9" s="2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36DE02-BA7B-4353-A2EE-8B77E629807B}">
  <dimension ref="A1:D9"/>
  <sheetViews>
    <sheetView workbookViewId="0">
      <selection activeCell="D2" sqref="D2"/>
    </sheetView>
  </sheetViews>
  <sheetFormatPr defaultRowHeight="14"/>
  <sheetData>
    <row r="1" spans="1:4" ht="14.5" thickBot="1">
      <c r="A1" s="3" t="s">
        <v>0</v>
      </c>
      <c r="B1" t="s">
        <v>19</v>
      </c>
      <c r="C1" t="s">
        <v>21</v>
      </c>
      <c r="D1" t="s">
        <v>23</v>
      </c>
    </row>
    <row r="2" spans="1:4" ht="14.5" thickBot="1">
      <c r="A2" s="3">
        <v>5995</v>
      </c>
      <c r="B2" s="10">
        <v>0.16070000000000001</v>
      </c>
      <c r="C2" s="5">
        <v>0.79959999999999998</v>
      </c>
      <c r="D2">
        <f>(B2/0.1607)*(C2/0.7996)</f>
        <v>1</v>
      </c>
    </row>
    <row r="3" spans="1:4" ht="14.5" thickBot="1">
      <c r="A3" s="6">
        <v>9051</v>
      </c>
      <c r="B3" s="10">
        <v>0.21929999999999999</v>
      </c>
      <c r="C3" s="8">
        <v>0.6764</v>
      </c>
      <c r="D3">
        <f t="shared" ref="D3:D8" si="0">(B3/0.1607)*(C3/0.7996)</f>
        <v>1.154392691056169</v>
      </c>
    </row>
    <row r="4" spans="1:4" ht="14.5" thickBot="1">
      <c r="A4" s="6">
        <v>11992</v>
      </c>
      <c r="B4" s="10">
        <v>0.24079999999999999</v>
      </c>
      <c r="C4" s="8">
        <v>0.65890000000000004</v>
      </c>
      <c r="D4">
        <f t="shared" si="0"/>
        <v>1.2347735784507063</v>
      </c>
    </row>
    <row r="5" spans="1:4" ht="14.5" thickBot="1">
      <c r="A5" s="6">
        <v>18196</v>
      </c>
      <c r="B5" s="10">
        <v>0.2414</v>
      </c>
      <c r="C5" s="8">
        <v>0.67290000000000005</v>
      </c>
      <c r="D5">
        <f t="shared" si="0"/>
        <v>1.2641515219339601</v>
      </c>
    </row>
    <row r="6" spans="1:4" ht="14.5" thickBot="1">
      <c r="A6" s="6">
        <v>23984</v>
      </c>
      <c r="B6" s="10">
        <v>0.2621</v>
      </c>
      <c r="C6" s="8">
        <v>0.65249999999999997</v>
      </c>
      <c r="D6">
        <f t="shared" si="0"/>
        <v>1.3309412173417137</v>
      </c>
    </row>
    <row r="7" spans="1:4" ht="14.5" thickBot="1">
      <c r="A7" s="6">
        <v>29890</v>
      </c>
      <c r="B7" s="10">
        <v>0.26050000000000001</v>
      </c>
      <c r="C7" s="8">
        <v>0.65980000000000005</v>
      </c>
      <c r="D7">
        <f t="shared" si="0"/>
        <v>1.3376157587194346</v>
      </c>
    </row>
    <row r="8" spans="1:4" ht="14.5" thickBot="1">
      <c r="A8" s="6">
        <v>36037</v>
      </c>
      <c r="B8" s="10">
        <v>0.26690000000000003</v>
      </c>
      <c r="C8" s="8">
        <v>0.66080000000000005</v>
      </c>
      <c r="D8">
        <f t="shared" si="0"/>
        <v>1.3725555995172447</v>
      </c>
    </row>
    <row r="9" spans="1:4" ht="14.5" thickBot="1">
      <c r="A9" s="1"/>
      <c r="B9" s="7"/>
      <c r="C9" s="2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619006-7153-4179-A748-726D52737E9E}">
  <dimension ref="A1:D9"/>
  <sheetViews>
    <sheetView workbookViewId="0">
      <selection activeCell="D2" sqref="D2"/>
    </sheetView>
  </sheetViews>
  <sheetFormatPr defaultRowHeight="14"/>
  <sheetData>
    <row r="1" spans="1:4" ht="14.5" thickBot="1">
      <c r="A1" s="3" t="s">
        <v>0</v>
      </c>
      <c r="B1" t="s">
        <v>19</v>
      </c>
      <c r="C1" t="s">
        <v>21</v>
      </c>
      <c r="D1" t="s">
        <v>23</v>
      </c>
    </row>
    <row r="2" spans="1:4" ht="14.5" thickBot="1">
      <c r="A2" s="3">
        <v>5995</v>
      </c>
      <c r="B2" s="10">
        <v>0.2515</v>
      </c>
      <c r="C2" s="10">
        <v>0.87219999999999998</v>
      </c>
      <c r="D2">
        <f>(B2/0.2515)*(C2/0.8722)</f>
        <v>1</v>
      </c>
    </row>
    <row r="3" spans="1:4" ht="14.5" thickBot="1">
      <c r="A3" s="6">
        <v>9051</v>
      </c>
      <c r="B3" s="10">
        <v>0.35170000000000001</v>
      </c>
      <c r="C3" s="10">
        <v>0.75090000000000001</v>
      </c>
      <c r="D3">
        <f t="shared" ref="D3:D8" si="0">(B3/0.2515)*(C3/0.8722)</f>
        <v>1.2039276836116983</v>
      </c>
    </row>
    <row r="4" spans="1:4" ht="14.5" thickBot="1">
      <c r="A4" s="6">
        <v>11992</v>
      </c>
      <c r="B4" s="10">
        <v>0.40489999999999998</v>
      </c>
      <c r="C4" s="10">
        <v>0.74309999999999998</v>
      </c>
      <c r="D4">
        <f t="shared" si="0"/>
        <v>1.3716426048159562</v>
      </c>
    </row>
    <row r="5" spans="1:4" ht="14.5" thickBot="1">
      <c r="A5" s="6">
        <v>18196</v>
      </c>
      <c r="B5" s="10">
        <v>0.40770000000000001</v>
      </c>
      <c r="C5" s="10">
        <v>0.75139999999999996</v>
      </c>
      <c r="D5">
        <f t="shared" si="0"/>
        <v>1.3965543131944402</v>
      </c>
    </row>
    <row r="6" spans="1:4" ht="14.5" thickBot="1">
      <c r="A6" s="6">
        <v>23984</v>
      </c>
      <c r="B6" s="10">
        <v>0.4511</v>
      </c>
      <c r="C6" s="10">
        <v>0.73260000000000003</v>
      </c>
      <c r="D6">
        <f t="shared" si="0"/>
        <v>1.5065573538817543</v>
      </c>
    </row>
    <row r="7" spans="1:4" ht="14.5" thickBot="1">
      <c r="A7" s="6">
        <v>29890</v>
      </c>
      <c r="B7" s="10">
        <v>0.44419999999999998</v>
      </c>
      <c r="C7" s="10">
        <v>0.73819999999999997</v>
      </c>
      <c r="D7">
        <f t="shared" si="0"/>
        <v>1.4948531238617366</v>
      </c>
    </row>
    <row r="8" spans="1:4" ht="14.5" thickBot="1">
      <c r="A8" s="6">
        <v>36037</v>
      </c>
      <c r="B8" s="10">
        <v>0.4592</v>
      </c>
      <c r="C8" s="10">
        <v>0.73499999999999999</v>
      </c>
      <c r="D8">
        <f t="shared" si="0"/>
        <v>1.5386333683293498</v>
      </c>
    </row>
    <row r="9" spans="1:4" ht="14.5" thickBot="1">
      <c r="A9" s="1"/>
      <c r="B9" s="7"/>
      <c r="C9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E7FD9-B1B4-40BA-BF47-104A97588BAB}">
  <dimension ref="A1:E5"/>
  <sheetViews>
    <sheetView workbookViewId="0">
      <selection activeCell="A5" sqref="A5"/>
    </sheetView>
  </sheetViews>
  <sheetFormatPr defaultRowHeight="14"/>
  <cols>
    <col min="3" max="3" width="14" customWidth="1"/>
  </cols>
  <sheetData>
    <row r="1" spans="1:5" ht="26.5" thickBot="1">
      <c r="A1" t="s">
        <v>43</v>
      </c>
      <c r="B1" s="4" t="s">
        <v>39</v>
      </c>
      <c r="C1" s="4" t="s">
        <v>44</v>
      </c>
      <c r="D1" s="4" t="s">
        <v>40</v>
      </c>
      <c r="E1" s="4" t="s">
        <v>41</v>
      </c>
    </row>
    <row r="2" spans="1:5" ht="14.5" thickBot="1">
      <c r="A2" t="s">
        <v>45</v>
      </c>
      <c r="B2" s="2" t="s">
        <v>25</v>
      </c>
      <c r="C2" s="2" t="s">
        <v>26</v>
      </c>
      <c r="D2" s="2" t="s">
        <v>27</v>
      </c>
      <c r="E2" s="2" t="s">
        <v>28</v>
      </c>
    </row>
    <row r="3" spans="1:5" ht="14.5" thickBot="1">
      <c r="A3" t="s">
        <v>45</v>
      </c>
      <c r="B3" s="2" t="s">
        <v>25</v>
      </c>
      <c r="C3" s="2" t="s">
        <v>29</v>
      </c>
      <c r="D3" s="2" t="s">
        <v>30</v>
      </c>
      <c r="E3" s="2" t="s">
        <v>31</v>
      </c>
    </row>
    <row r="4" spans="1:5" ht="14.5" thickBot="1">
      <c r="A4" t="s">
        <v>46</v>
      </c>
      <c r="B4" s="2" t="s">
        <v>32</v>
      </c>
      <c r="C4" s="2" t="s">
        <v>33</v>
      </c>
      <c r="D4" s="2" t="s">
        <v>34</v>
      </c>
      <c r="E4" s="2" t="s">
        <v>35</v>
      </c>
    </row>
    <row r="5" spans="1:5" ht="14.5" thickBot="1">
      <c r="A5" t="s">
        <v>46</v>
      </c>
      <c r="B5" s="2" t="s">
        <v>32</v>
      </c>
      <c r="C5" s="2" t="s">
        <v>36</v>
      </c>
      <c r="D5" s="2" t="s">
        <v>37</v>
      </c>
      <c r="E5" s="2" t="s">
        <v>38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cifar10-augment</vt:lpstr>
      <vt:lpstr>pretrain-densenet161</vt:lpstr>
      <vt:lpstr>cub200-augement</vt:lpstr>
      <vt:lpstr>aver-augemnt</vt:lpstr>
      <vt:lpstr>minmax-augment</vt:lpstr>
      <vt:lpstr>cub200-size</vt:lpstr>
      <vt:lpstr>aver-size</vt:lpstr>
      <vt:lpstr>minmax-size</vt:lpstr>
      <vt:lpstr>timeoptimization</vt:lpstr>
      <vt:lpstr>slowcub200size</vt:lpstr>
      <vt:lpstr>numericalanalysis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liyu</dc:creator>
  <cp:lastModifiedBy>liyu</cp:lastModifiedBy>
  <dcterms:created xsi:type="dcterms:W3CDTF">2023-05-18T06:42:31Z</dcterms:created>
  <dcterms:modified xsi:type="dcterms:W3CDTF">2023-06-23T19:33:26Z</dcterms:modified>
</cp:coreProperties>
</file>