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360" tabRatio="502" autoFilterDateGrouping="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7" i="1" l="1"/>
  <c r="Y5" i="1"/>
  <c r="Y2" i="1"/>
  <c r="Y6" i="1"/>
  <c r="Y4" i="1"/>
  <c r="Y3" i="1"/>
  <c r="U7" i="1"/>
  <c r="U6" i="1"/>
  <c r="U5" i="1"/>
  <c r="U4" i="1"/>
  <c r="U3" i="1"/>
  <c r="U2" i="1"/>
  <c r="Q7" i="1"/>
  <c r="O7" i="1"/>
  <c r="L7" i="1"/>
  <c r="M7" i="1" s="1"/>
  <c r="L6" i="1" l="1"/>
  <c r="L5" i="1"/>
  <c r="L4" i="1"/>
  <c r="L3" i="1"/>
  <c r="L2" i="1"/>
  <c r="Q6" i="1" l="1"/>
  <c r="O6" i="1"/>
  <c r="M6" i="1"/>
  <c r="Q5" i="1"/>
  <c r="O5" i="1"/>
  <c r="M5" i="1"/>
  <c r="Q4" i="1"/>
  <c r="Q3" i="1"/>
  <c r="O4" i="1"/>
  <c r="O3" i="1"/>
  <c r="M4" i="1"/>
  <c r="O2" i="1" l="1"/>
  <c r="M3" i="1"/>
  <c r="Q2" i="1"/>
  <c r="M2" i="1"/>
</calcChain>
</file>

<file path=xl/sharedStrings.xml><?xml version="1.0" encoding="utf-8"?>
<sst xmlns="http://schemas.openxmlformats.org/spreadsheetml/2006/main" count="57" uniqueCount="53">
  <si>
    <t>Rank</t>
  </si>
  <si>
    <t>Platinum V</t>
  </si>
  <si>
    <t>LP</t>
  </si>
  <si>
    <t>Champion</t>
  </si>
  <si>
    <t>Lane</t>
  </si>
  <si>
    <t>Mid</t>
  </si>
  <si>
    <t>W/L</t>
  </si>
  <si>
    <t>Loss</t>
  </si>
  <si>
    <t>Matchup</t>
  </si>
  <si>
    <t>K/D/A</t>
  </si>
  <si>
    <t>Game Length</t>
  </si>
  <si>
    <t>Reason for Picking</t>
  </si>
  <si>
    <t>Early Game Positives</t>
  </si>
  <si>
    <t>Mid Game Positives</t>
  </si>
  <si>
    <t>CS@5</t>
  </si>
  <si>
    <t>% of Total</t>
  </si>
  <si>
    <t>% of 44</t>
  </si>
  <si>
    <t>CS</t>
  </si>
  <si>
    <t>Total CS</t>
  </si>
  <si>
    <t>Mid Game Failures</t>
  </si>
  <si>
    <t>Early Game Failures</t>
  </si>
  <si>
    <t>CS@10</t>
  </si>
  <si>
    <t>% of 107</t>
  </si>
  <si>
    <t>CS@20</t>
  </si>
  <si>
    <t>CS@30</t>
  </si>
  <si>
    <t>Late Game Failures</t>
  </si>
  <si>
    <t>Late Game Positives</t>
  </si>
  <si>
    <t>Things I Learned</t>
  </si>
  <si>
    <t>Notes</t>
  </si>
  <si>
    <t>Bot</t>
  </si>
  <si>
    <t>Win</t>
  </si>
  <si>
    <t>Team Composition/Enemy Team Composition</t>
  </si>
  <si>
    <t>General Failures</t>
  </si>
  <si>
    <t>General Positives</t>
  </si>
  <si>
    <t>Time of Day</t>
  </si>
  <si>
    <t>20.00</t>
  </si>
  <si>
    <t>Diamond III</t>
  </si>
  <si>
    <t>Master I</t>
  </si>
  <si>
    <t>Challenger I</t>
  </si>
  <si>
    <t>Top</t>
  </si>
  <si>
    <t>Jungle</t>
  </si>
  <si>
    <t>Support</t>
  </si>
  <si>
    <t>37.45</t>
  </si>
  <si>
    <t>Maokai/Lee Sin/Orianna/Vayne/Nami
vs
Renekton/Amumu/Ahri/Ezreal/Janna</t>
  </si>
  <si>
    <t>The already-filled out 20-minute games to the right of this column are there so that future entries will be automatically formatted to have the formulas. You can see in row 7 where I filled out some example entries; I didn't copy-paste the formula into L7, M7, O7, Q7, or any of the others in row 7.</t>
  </si>
  <si>
    <t>When you're inputting your first six games, just erase the example information as you input your own. A word of caution: don't go back and erase every one of the filler entries when you get this template. Just put in your real information over the Game Length, CS, and CS@_  example info when you're filling out the first 6/7 games.</t>
  </si>
  <si>
    <t>In order for the color codes to properly work, you have to fill out the information exactly as shown. For the Rank column (column A), you have to put your rank in roman numerals. Platinum V must be input as an uppercase v, and Diamond III must be input as 3 uppercase i's. There is one exception; "Bot" can also be input as "ADC".</t>
  </si>
  <si>
    <t>Make sure that your Game Length is in decimal form, and not MM:SS. That is, 00.00 versus 00:00. If you value ease of use over accuracy, just change, say, 37:45 to 37.45. At most, this will make you ~6 minions off. However, if you want to be as accurate as possible, divide the seconds by 60 and add it to your minutes.  33:27 would equal 37.45.</t>
  </si>
  <si>
    <t>% of 222</t>
  </si>
  <si>
    <t>% of 342</t>
  </si>
  <si>
    <t>You'll probably run into the problem at some point that your game is shorter than 30 minutes long. What do you put into the CS@30 column, then? It's quite simple. In the column that normally shows your % of CS, type "N/A", and type "N/A" for your CS number.</t>
  </si>
  <si>
    <t>You're going to have to go to the formula of the entry above your N/A cell and copy the formula to the cell below the N/A entry, then change the reference cell in the formula. For instance, if my N/A cell was X8, then I'd have to go to cell X7, copy the formula, then input that formula into cell X9, changing the "X8" in the formula to "X9".</t>
  </si>
  <si>
    <r>
      <t xml:space="preserve">Since these cells take up a lot of space and they don't have to be formatted much, I'm going to put some "how to use" information so that you guys aren't confused when you get this. Information stops at cell </t>
    </r>
    <r>
      <rPr>
        <sz val="10"/>
        <color rgb="FFFF0000"/>
        <rFont val="Calibri"/>
        <family val="2"/>
        <scheme val="minor"/>
      </rPr>
      <t>I9</t>
    </r>
    <r>
      <rPr>
        <sz val="10"/>
        <color theme="1"/>
        <rFont val="Calibri"/>
        <family val="2"/>
        <scheme val="minor"/>
      </rPr>
      <t>.
P.S.: Use Alt-Enter to create a line break for team comps.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</si>
</sst>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6" x14ac:knownFonts="1">
    <font>
      <sz val="11"/>
      <color theme="1"/>
      <name val="Calibri"/>
      <family val="2"/>
      <scheme val="minor"/>
    </font>
    <font>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49" fontId="0" fillId="0" borderId="0" xfId="0" applyNumberFormat="1" applyAlignment="1">
      <alignment horizontal="center" vertical="center"/>
    </xf>
    <xf numFmtId="164" fontId="0" fillId="0" borderId="0" xfId="0" applyNumberFormat="1" applyAlignment="1">
      <alignment horizontal="center" vertical="center"/>
    </xf>
    <xf numFmtId="1" fontId="0" fillId="0" borderId="0" xfId="1" applyNumberFormat="1" applyFont="1" applyAlignment="1">
      <alignment horizontal="center" vertical="center"/>
    </xf>
    <xf numFmtId="164" fontId="0" fillId="0" borderId="0" xfId="1" applyNumberFormat="1" applyFont="1" applyAlignment="1">
      <alignment horizontal="center" vertical="center"/>
    </xf>
    <xf numFmtId="10" fontId="0" fillId="0" borderId="0" xfId="0" applyNumberFormat="1" applyAlignment="1">
      <alignment horizontal="center"/>
    </xf>
    <xf numFmtId="49" fontId="2" fillId="0" borderId="0" xfId="0" applyNumberFormat="1" applyFont="1" applyAlignment="1">
      <alignment horizontal="center" vertical="center"/>
    </xf>
    <xf numFmtId="49" fontId="2" fillId="0" borderId="0" xfId="0" applyNumberFormat="1" applyFont="1" applyAlignment="1">
      <alignment horizontal="center" vertical="center" wrapText="1"/>
    </xf>
    <xf numFmtId="0" fontId="2" fillId="0" borderId="0" xfId="0" applyFont="1" applyAlignment="1">
      <alignment horizontal="center" vertical="center" wrapText="1"/>
    </xf>
    <xf numFmtId="0" fontId="0" fillId="0" borderId="0" xfId="0" applyFont="1" applyAlignment="1">
      <alignment horizontal="center" vertical="center" wrapText="1"/>
    </xf>
    <xf numFmtId="164" fontId="2" fillId="0" borderId="0" xfId="0" applyNumberFormat="1" applyFont="1" applyAlignment="1">
      <alignment horizontal="center" vertical="center" wrapText="1"/>
    </xf>
    <xf numFmtId="164" fontId="2" fillId="0" borderId="0" xfId="0" quotePrefix="1" applyNumberFormat="1" applyFont="1" applyAlignment="1">
      <alignment horizontal="center" vertical="center" wrapText="1"/>
    </xf>
    <xf numFmtId="18" fontId="0" fillId="0" borderId="0" xfId="0" applyNumberFormat="1" applyAlignment="1">
      <alignment horizontal="center" vertical="center"/>
    </xf>
    <xf numFmtId="0" fontId="2" fillId="0" borderId="0" xfId="0" applyFont="1" applyAlignment="1">
      <alignment vertical="center" wrapText="1"/>
    </xf>
    <xf numFmtId="0" fontId="2" fillId="0" borderId="0" xfId="0" quotePrefix="1" applyFont="1" applyAlignment="1">
      <alignment vertical="center" wrapText="1"/>
    </xf>
    <xf numFmtId="0" fontId="2" fillId="0" borderId="0" xfId="0" quotePrefix="1" applyFont="1" applyAlignment="1">
      <alignment horizontal="center" vertical="center" wrapText="1"/>
    </xf>
    <xf numFmtId="0" fontId="3" fillId="0" borderId="0" xfId="0" quotePrefix="1" applyFont="1" applyAlignment="1">
      <alignment vertical="center" wrapText="1"/>
    </xf>
    <xf numFmtId="0" fontId="4" fillId="0" borderId="0" xfId="0" quotePrefix="1" applyFont="1" applyAlignment="1">
      <alignment vertical="center" wrapText="1"/>
    </xf>
    <xf numFmtId="0" fontId="3" fillId="0" borderId="0" xfId="0" applyFont="1" applyAlignment="1">
      <alignment vertical="center" wrapText="1"/>
    </xf>
    <xf numFmtId="0" fontId="3" fillId="0" borderId="0" xfId="0" quotePrefix="1" applyFont="1" applyAlignment="1">
      <alignment horizontal="center" vertical="center" wrapText="1"/>
    </xf>
    <xf numFmtId="0" fontId="4" fillId="0" borderId="0" xfId="0" quotePrefix="1" applyFont="1" applyAlignment="1">
      <alignment horizontal="center" vertical="center" wrapText="1"/>
    </xf>
    <xf numFmtId="164" fontId="3" fillId="0" borderId="0" xfId="0" quotePrefix="1" applyNumberFormat="1" applyFont="1" applyAlignment="1">
      <alignment horizontal="center" vertical="center" wrapText="1"/>
    </xf>
  </cellXfs>
  <cellStyles count="2">
    <cellStyle name="Normal" xfId="0" builtinId="0"/>
    <cellStyle name="Percent" xfId="1" builtinId="5"/>
  </cellStyles>
  <dxfs count="39">
    <dxf>
      <fill>
        <patternFill>
          <bgColor rgb="FFE1D979"/>
        </patternFill>
      </fill>
    </dxf>
    <dxf>
      <fill>
        <patternFill>
          <bgColor rgb="FF79B5E1"/>
        </patternFill>
      </fill>
    </dxf>
    <dxf>
      <fill>
        <patternFill>
          <bgColor rgb="FFE1D979"/>
        </patternFill>
      </fill>
    </dxf>
    <dxf>
      <fill>
        <patternFill>
          <bgColor rgb="FFB38EE6"/>
        </patternFill>
      </fill>
    </dxf>
    <dxf>
      <fill>
        <patternFill>
          <bgColor rgb="FF79E1A5"/>
        </patternFill>
      </fill>
    </dxf>
    <dxf>
      <fill>
        <patternFill>
          <bgColor rgb="FFE17981"/>
        </patternFill>
      </fill>
    </dxf>
    <dxf>
      <fill>
        <patternFill>
          <bgColor rgb="FFE18B87"/>
        </patternFill>
      </fill>
    </dxf>
    <dxf>
      <font>
        <u val="none"/>
        <color auto="1"/>
      </font>
      <fill>
        <patternFill>
          <bgColor rgb="FFFFEE9A"/>
        </patternFill>
      </fill>
    </dxf>
    <dxf>
      <fill>
        <patternFill>
          <bgColor rgb="FFBADA8D"/>
        </patternFill>
      </fill>
    </dxf>
    <dxf>
      <fill>
        <patternFill>
          <bgColor rgb="FF81C581"/>
        </patternFill>
      </fill>
    </dxf>
    <dxf>
      <fill>
        <patternFill>
          <bgColor rgb="FF58B258"/>
        </patternFill>
      </fill>
    </dxf>
    <dxf>
      <fill>
        <patternFill>
          <bgColor rgb="FFCF4640"/>
        </patternFill>
      </fill>
    </dxf>
    <dxf>
      <fill>
        <patternFill>
          <bgColor rgb="FFAC8058"/>
        </patternFill>
      </fill>
    </dxf>
    <dxf>
      <fill>
        <patternFill>
          <bgColor rgb="FFB98E64"/>
        </patternFill>
      </fill>
    </dxf>
    <dxf>
      <fill>
        <patternFill>
          <bgColor rgb="FFC69C70"/>
        </patternFill>
      </fill>
    </dxf>
    <dxf>
      <fill>
        <patternFill>
          <bgColor rgb="FFCBA97F"/>
        </patternFill>
      </fill>
    </dxf>
    <dxf>
      <fill>
        <patternFill>
          <bgColor rgb="FFD1B68E"/>
        </patternFill>
      </fill>
    </dxf>
    <dxf>
      <fill>
        <patternFill>
          <bgColor rgb="FFA5A5A1"/>
        </patternFill>
      </fill>
    </dxf>
    <dxf>
      <fill>
        <patternFill>
          <bgColor rgb="FFB9B9B6"/>
        </patternFill>
      </fill>
    </dxf>
    <dxf>
      <fill>
        <patternFill>
          <bgColor rgb="FFC6C7C3"/>
        </patternFill>
      </fill>
    </dxf>
    <dxf>
      <fill>
        <patternFill>
          <bgColor rgb="FFD4D4D1"/>
        </patternFill>
      </fill>
    </dxf>
    <dxf>
      <fill>
        <patternFill>
          <bgColor rgb="FFDEDEDB"/>
        </patternFill>
      </fill>
    </dxf>
    <dxf>
      <fill>
        <patternFill>
          <bgColor rgb="FFECCC58"/>
        </patternFill>
      </fill>
    </dxf>
    <dxf>
      <fill>
        <patternFill>
          <bgColor rgb="FFEED36F"/>
        </patternFill>
      </fill>
    </dxf>
    <dxf>
      <fill>
        <patternFill>
          <bgColor rgb="FFF1DC8C"/>
        </patternFill>
      </fill>
    </dxf>
    <dxf>
      <fill>
        <patternFill>
          <bgColor rgb="FFF0D77B"/>
        </patternFill>
      </fill>
    </dxf>
    <dxf>
      <fill>
        <patternFill>
          <bgColor rgb="FFF0E1A5"/>
        </patternFill>
      </fill>
    </dxf>
    <dxf>
      <fill>
        <patternFill>
          <bgColor rgb="FFAEECDC"/>
        </patternFill>
      </fill>
    </dxf>
    <dxf>
      <fill>
        <patternFill>
          <bgColor rgb="FF99E8D3"/>
        </patternFill>
      </fill>
    </dxf>
    <dxf>
      <fill>
        <patternFill>
          <bgColor rgb="FF8BDDC7"/>
        </patternFill>
      </fill>
    </dxf>
    <dxf>
      <fill>
        <patternFill>
          <bgColor rgb="FF70DEC1"/>
        </patternFill>
      </fill>
    </dxf>
    <dxf>
      <fill>
        <patternFill>
          <bgColor rgb="FF5BD9B9"/>
        </patternFill>
      </fill>
    </dxf>
    <dxf>
      <fill>
        <patternFill>
          <bgColor rgb="FF9EE2E4"/>
        </patternFill>
      </fill>
    </dxf>
    <dxf>
      <fill>
        <patternFill>
          <bgColor rgb="FFAFEFEF"/>
        </patternFill>
      </fill>
    </dxf>
    <dxf>
      <fill>
        <patternFill>
          <bgColor rgb="FFB3DDF2"/>
        </patternFill>
      </fill>
    </dxf>
    <dxf>
      <fill>
        <patternFill>
          <bgColor rgb="FFC1E2F7"/>
        </patternFill>
      </fill>
    </dxf>
    <dxf>
      <fill>
        <patternFill>
          <bgColor rgb="FFCAEAF7"/>
        </patternFill>
      </fill>
    </dxf>
    <dxf>
      <fill>
        <patternFill>
          <bgColor rgb="FFB6BBBF"/>
        </patternFill>
      </fill>
    </dxf>
    <dxf>
      <fill>
        <patternFill>
          <bgColor rgb="FFF2DD6F"/>
        </patternFill>
      </fill>
    </dxf>
  </dxfs>
  <tableStyles count="0" defaultTableStyle="TableStyleMedium2" defaultPivotStyle="PivotStyleLight16"/>
  <colors>
    <mruColors>
      <color rgb="FFAC8058"/>
      <color rgb="FFB98E64"/>
      <color rgb="FFC69C70"/>
      <color rgb="FFCBA97F"/>
      <color rgb="FFD1B68E"/>
      <color rgb="FFD8C2A0"/>
      <color rgb="FFC6C7C3"/>
      <color rgb="FFB9B9B6"/>
      <color rgb="FFA5A5A1"/>
      <color rgb="FFC7C8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72"/>
  <sheetViews>
    <sheetView tabSelected="1" zoomScaleNormal="100" workbookViewId="0">
      <selection activeCell="H7" sqref="H7"/>
    </sheetView>
  </sheetViews>
  <sheetFormatPr defaultRowHeight="15" x14ac:dyDescent="0.25"/>
  <cols>
    <col min="1" max="1" width="12.140625" style="2" customWidth="1"/>
    <col min="2" max="2" width="6.5703125" style="2" customWidth="1"/>
    <col min="3" max="3" width="11.85546875" style="2" customWidth="1"/>
    <col min="4" max="4" width="9.140625" style="2"/>
    <col min="5" max="5" width="12.7109375" style="2" customWidth="1"/>
    <col min="6" max="6" width="31.140625" style="3" customWidth="1"/>
    <col min="7" max="7" width="7.7109375" customWidth="1"/>
    <col min="8" max="8" width="9.140625" style="4"/>
    <col min="9" max="9" width="45.7109375" style="9" customWidth="1"/>
    <col min="10" max="10" width="12.140625" style="4" customWidth="1"/>
    <col min="11" max="11" width="6.7109375" style="2" customWidth="1"/>
    <col min="12" max="12" width="8.7109375" style="6" customWidth="1"/>
    <col min="13" max="13" width="10" style="5" customWidth="1"/>
    <col min="14" max="14" width="7.85546875" style="2" customWidth="1"/>
    <col min="15" max="15" width="8.28515625" style="5" customWidth="1"/>
    <col min="16" max="16" width="8.7109375" style="2" customWidth="1"/>
    <col min="17" max="17" width="9.42578125" style="7" customWidth="1"/>
    <col min="18" max="18" width="37.5703125" style="11" customWidth="1"/>
    <col min="19" max="19" width="30.7109375" style="13" customWidth="1"/>
    <col min="20" max="20" width="7.5703125" style="2" customWidth="1"/>
    <col min="21" max="21" width="8.7109375" style="5" customWidth="1"/>
    <col min="22" max="22" width="37.7109375" style="11" customWidth="1"/>
    <col min="23" max="23" width="31.7109375" style="11" customWidth="1"/>
    <col min="24" max="24" width="7.7109375" style="2" customWidth="1"/>
    <col min="25" max="25" width="8.5703125" style="7" customWidth="1"/>
    <col min="26" max="26" width="35.7109375" style="11" customWidth="1"/>
    <col min="27" max="27" width="30.7109375" style="11" customWidth="1"/>
    <col min="28" max="28" width="32.7109375" style="11" customWidth="1"/>
    <col min="29" max="29" width="30.7109375" style="11" customWidth="1"/>
    <col min="30" max="30" width="45.7109375" style="16" customWidth="1"/>
    <col min="31" max="31" width="31.7109375" style="16" customWidth="1"/>
    <col min="32" max="32" width="12.5703125" style="2" customWidth="1"/>
  </cols>
  <sheetData>
    <row r="1" spans="1:32" s="1" customFormat="1" x14ac:dyDescent="0.25">
      <c r="A1" s="2" t="s">
        <v>0</v>
      </c>
      <c r="B1" s="2" t="s">
        <v>2</v>
      </c>
      <c r="C1" s="2" t="s">
        <v>3</v>
      </c>
      <c r="D1" s="2" t="s">
        <v>4</v>
      </c>
      <c r="E1" s="2" t="s">
        <v>8</v>
      </c>
      <c r="F1" s="3" t="s">
        <v>11</v>
      </c>
      <c r="G1" s="1" t="s">
        <v>6</v>
      </c>
      <c r="H1" s="4" t="s">
        <v>9</v>
      </c>
      <c r="I1" s="9" t="s">
        <v>31</v>
      </c>
      <c r="J1" s="4" t="s">
        <v>10</v>
      </c>
      <c r="K1" s="2" t="s">
        <v>17</v>
      </c>
      <c r="L1" s="6" t="s">
        <v>18</v>
      </c>
      <c r="M1" s="8" t="s">
        <v>15</v>
      </c>
      <c r="N1" s="2" t="s">
        <v>14</v>
      </c>
      <c r="O1" s="5" t="s">
        <v>16</v>
      </c>
      <c r="P1" s="2" t="s">
        <v>21</v>
      </c>
      <c r="Q1" s="7" t="s">
        <v>22</v>
      </c>
      <c r="R1" s="12" t="s">
        <v>20</v>
      </c>
      <c r="S1" s="12" t="s">
        <v>12</v>
      </c>
      <c r="T1" s="2" t="s">
        <v>23</v>
      </c>
      <c r="U1" s="5" t="s">
        <v>48</v>
      </c>
      <c r="V1" s="12" t="s">
        <v>19</v>
      </c>
      <c r="W1" s="12" t="s">
        <v>13</v>
      </c>
      <c r="X1" s="2" t="s">
        <v>24</v>
      </c>
      <c r="Y1" s="7" t="s">
        <v>49</v>
      </c>
      <c r="Z1" s="12" t="s">
        <v>25</v>
      </c>
      <c r="AA1" s="12" t="s">
        <v>26</v>
      </c>
      <c r="AB1" s="12" t="s">
        <v>32</v>
      </c>
      <c r="AC1" s="12" t="s">
        <v>33</v>
      </c>
      <c r="AD1" s="12" t="s">
        <v>27</v>
      </c>
      <c r="AE1" s="12" t="s">
        <v>28</v>
      </c>
      <c r="AF1" s="2" t="s">
        <v>34</v>
      </c>
    </row>
    <row r="2" spans="1:32" ht="84.95" customHeight="1" x14ac:dyDescent="0.25">
      <c r="A2" s="2" t="s">
        <v>1</v>
      </c>
      <c r="D2" s="2" t="s">
        <v>39</v>
      </c>
      <c r="G2" s="2" t="s">
        <v>30</v>
      </c>
      <c r="I2" s="10" t="s">
        <v>43</v>
      </c>
      <c r="J2" s="4" t="s">
        <v>35</v>
      </c>
      <c r="K2" s="2">
        <v>111</v>
      </c>
      <c r="L2" s="6">
        <f t="shared" ref="L2:L7" si="0">ROUND((PRODUCT(J2-1.5,2,6)), 0)</f>
        <v>222</v>
      </c>
      <c r="M2" s="5">
        <f>ROUND((K2/L2), 3)</f>
        <v>0.5</v>
      </c>
      <c r="N2" s="2">
        <v>22</v>
      </c>
      <c r="O2" s="5">
        <f t="shared" ref="O2:O7" si="1">ROUND((N2/44), 3)</f>
        <v>0.5</v>
      </c>
      <c r="P2" s="2">
        <v>54</v>
      </c>
      <c r="Q2" s="7">
        <f t="shared" ref="Q2:Q7" si="2">ROUND((P2/107), 3)</f>
        <v>0.505</v>
      </c>
      <c r="S2" s="14"/>
      <c r="T2" s="2">
        <v>111</v>
      </c>
      <c r="U2" s="5">
        <f t="shared" ref="U2:U7" si="3">ROUND((T2/222), 3)</f>
        <v>0.5</v>
      </c>
      <c r="V2" s="18"/>
      <c r="X2" s="2">
        <v>171</v>
      </c>
      <c r="Y2" s="7">
        <f t="shared" ref="Y2:Y7" si="4">ROUND((X2/342), 3)</f>
        <v>0.5</v>
      </c>
      <c r="Z2" s="18"/>
      <c r="AA2" s="18"/>
      <c r="AB2" s="18"/>
      <c r="AD2" s="17"/>
      <c r="AE2" s="17"/>
      <c r="AF2" s="15"/>
    </row>
    <row r="3" spans="1:32" ht="84.95" customHeight="1" x14ac:dyDescent="0.25">
      <c r="A3" s="2" t="s">
        <v>36</v>
      </c>
      <c r="D3" s="2" t="s">
        <v>40</v>
      </c>
      <c r="E3" s="3"/>
      <c r="G3" s="2" t="s">
        <v>7</v>
      </c>
      <c r="I3" s="10" t="s">
        <v>52</v>
      </c>
      <c r="J3" s="4" t="s">
        <v>35</v>
      </c>
      <c r="K3" s="2">
        <v>111</v>
      </c>
      <c r="L3" s="6">
        <f t="shared" si="0"/>
        <v>222</v>
      </c>
      <c r="M3" s="5">
        <f>ROUND((K3/L3), 3)</f>
        <v>0.5</v>
      </c>
      <c r="N3" s="2">
        <v>22</v>
      </c>
      <c r="O3" s="5">
        <f t="shared" si="1"/>
        <v>0.5</v>
      </c>
      <c r="P3" s="2">
        <v>54</v>
      </c>
      <c r="Q3" s="7">
        <f t="shared" si="2"/>
        <v>0.505</v>
      </c>
      <c r="S3" s="14"/>
      <c r="T3" s="2">
        <v>111</v>
      </c>
      <c r="U3" s="5">
        <f t="shared" si="3"/>
        <v>0.5</v>
      </c>
      <c r="V3" s="18"/>
      <c r="W3" s="18"/>
      <c r="X3" s="2">
        <v>171</v>
      </c>
      <c r="Y3" s="7">
        <f t="shared" si="4"/>
        <v>0.5</v>
      </c>
      <c r="Z3" s="18"/>
      <c r="AA3" s="18"/>
      <c r="AB3" s="18"/>
      <c r="AD3" s="17"/>
    </row>
    <row r="4" spans="1:32" ht="84.95" customHeight="1" x14ac:dyDescent="0.25">
      <c r="A4" s="2" t="s">
        <v>37</v>
      </c>
      <c r="D4" s="2" t="s">
        <v>5</v>
      </c>
      <c r="G4" s="2"/>
      <c r="I4" s="10" t="s">
        <v>44</v>
      </c>
      <c r="J4" s="4" t="s">
        <v>35</v>
      </c>
      <c r="K4" s="2">
        <v>111</v>
      </c>
      <c r="L4" s="6">
        <f t="shared" si="0"/>
        <v>222</v>
      </c>
      <c r="M4" s="5">
        <f t="shared" ref="M4:M7" si="5">ROUND((K4/L4), 3)</f>
        <v>0.5</v>
      </c>
      <c r="N4" s="2">
        <v>22</v>
      </c>
      <c r="O4" s="5">
        <f t="shared" si="1"/>
        <v>0.5</v>
      </c>
      <c r="P4" s="2">
        <v>54</v>
      </c>
      <c r="Q4" s="7">
        <f t="shared" si="2"/>
        <v>0.505</v>
      </c>
      <c r="R4" s="18"/>
      <c r="S4" s="14"/>
      <c r="T4" s="2">
        <v>111</v>
      </c>
      <c r="U4" s="5">
        <f t="shared" si="3"/>
        <v>0.5</v>
      </c>
      <c r="V4" s="18"/>
      <c r="W4" s="18"/>
      <c r="X4" s="2">
        <v>171</v>
      </c>
      <c r="Y4" s="7">
        <f t="shared" si="4"/>
        <v>0.5</v>
      </c>
      <c r="Z4" s="18"/>
      <c r="AA4" s="18"/>
      <c r="AB4" s="18"/>
      <c r="AC4" s="18"/>
      <c r="AD4" s="17"/>
      <c r="AE4" s="17"/>
      <c r="AF4" s="15"/>
    </row>
    <row r="5" spans="1:32" ht="84.95" customHeight="1" x14ac:dyDescent="0.25">
      <c r="A5" s="2" t="s">
        <v>38</v>
      </c>
      <c r="D5" s="2" t="s">
        <v>29</v>
      </c>
      <c r="G5" s="2"/>
      <c r="I5" s="10" t="s">
        <v>45</v>
      </c>
      <c r="J5" s="4" t="s">
        <v>35</v>
      </c>
      <c r="K5" s="2">
        <v>111</v>
      </c>
      <c r="L5" s="6">
        <f t="shared" si="0"/>
        <v>222</v>
      </c>
      <c r="M5" s="5">
        <f t="shared" si="5"/>
        <v>0.5</v>
      </c>
      <c r="N5" s="2">
        <v>22</v>
      </c>
      <c r="O5" s="5">
        <f t="shared" si="1"/>
        <v>0.5</v>
      </c>
      <c r="P5" s="2">
        <v>54</v>
      </c>
      <c r="Q5" s="7">
        <f t="shared" si="2"/>
        <v>0.505</v>
      </c>
      <c r="R5" s="18"/>
      <c r="S5" s="14"/>
      <c r="T5" s="2">
        <v>111</v>
      </c>
      <c r="U5" s="5">
        <f t="shared" si="3"/>
        <v>0.5</v>
      </c>
      <c r="V5" s="18"/>
      <c r="W5" s="18"/>
      <c r="X5" s="2">
        <v>171</v>
      </c>
      <c r="Y5" s="7">
        <f t="shared" si="4"/>
        <v>0.5</v>
      </c>
      <c r="Z5" s="18"/>
      <c r="AA5" s="18"/>
      <c r="AB5" s="18"/>
      <c r="AC5" s="18"/>
      <c r="AD5" s="20"/>
      <c r="AF5" s="15"/>
    </row>
    <row r="6" spans="1:32" ht="84.95" customHeight="1" x14ac:dyDescent="0.25">
      <c r="D6" s="2" t="s">
        <v>41</v>
      </c>
      <c r="E6" s="3"/>
      <c r="G6" s="2"/>
      <c r="I6" s="10" t="s">
        <v>46</v>
      </c>
      <c r="J6" s="4" t="s">
        <v>35</v>
      </c>
      <c r="K6" s="2">
        <v>111</v>
      </c>
      <c r="L6" s="6">
        <f t="shared" si="0"/>
        <v>222</v>
      </c>
      <c r="M6" s="5">
        <f t="shared" si="5"/>
        <v>0.5</v>
      </c>
      <c r="N6" s="2">
        <v>22</v>
      </c>
      <c r="O6" s="5">
        <f t="shared" si="1"/>
        <v>0.5</v>
      </c>
      <c r="P6" s="2">
        <v>54</v>
      </c>
      <c r="Q6" s="7">
        <f t="shared" si="2"/>
        <v>0.505</v>
      </c>
      <c r="R6" s="18"/>
      <c r="S6" s="14"/>
      <c r="T6" s="2">
        <v>111</v>
      </c>
      <c r="U6" s="5">
        <f t="shared" si="3"/>
        <v>0.5</v>
      </c>
      <c r="V6" s="18"/>
      <c r="W6" s="18"/>
      <c r="X6" s="2">
        <v>171</v>
      </c>
      <c r="Y6" s="7">
        <f t="shared" si="4"/>
        <v>0.5</v>
      </c>
      <c r="Z6" s="18"/>
      <c r="AA6" s="18"/>
      <c r="AB6" s="18"/>
      <c r="AC6" s="18"/>
      <c r="AD6" s="17"/>
      <c r="AF6" s="15"/>
    </row>
    <row r="7" spans="1:32" ht="84.95" customHeight="1" x14ac:dyDescent="0.25">
      <c r="G7" s="2"/>
      <c r="I7" s="10" t="s">
        <v>47</v>
      </c>
      <c r="J7" s="4" t="s">
        <v>42</v>
      </c>
      <c r="K7" s="2">
        <v>282</v>
      </c>
      <c r="L7" s="6">
        <f t="shared" si="0"/>
        <v>431</v>
      </c>
      <c r="M7" s="5">
        <f t="shared" si="5"/>
        <v>0.65400000000000003</v>
      </c>
      <c r="N7" s="2">
        <v>15</v>
      </c>
      <c r="O7" s="5">
        <f t="shared" si="1"/>
        <v>0.34100000000000003</v>
      </c>
      <c r="P7" s="2">
        <v>97</v>
      </c>
      <c r="Q7" s="7">
        <f t="shared" si="2"/>
        <v>0.90700000000000003</v>
      </c>
      <c r="R7" s="18"/>
      <c r="S7" s="14"/>
      <c r="T7" s="2">
        <v>157</v>
      </c>
      <c r="U7" s="5">
        <f t="shared" si="3"/>
        <v>0.70699999999999996</v>
      </c>
      <c r="V7" s="18"/>
      <c r="W7" s="18"/>
      <c r="X7" s="2">
        <v>223</v>
      </c>
      <c r="Y7" s="7">
        <f t="shared" si="4"/>
        <v>0.65200000000000002</v>
      </c>
      <c r="Z7" s="18"/>
      <c r="AA7" s="18"/>
      <c r="AB7" s="18"/>
      <c r="AD7" s="17"/>
      <c r="AF7" s="15"/>
    </row>
    <row r="8" spans="1:32" ht="84.95" customHeight="1" x14ac:dyDescent="0.25">
      <c r="G8" s="2"/>
      <c r="I8" s="10" t="s">
        <v>50</v>
      </c>
      <c r="S8" s="14"/>
      <c r="V8" s="18"/>
      <c r="W8" s="18"/>
      <c r="Z8" s="18"/>
      <c r="AA8" s="18"/>
      <c r="AD8" s="17"/>
    </row>
    <row r="9" spans="1:32" ht="84.95" customHeight="1" x14ac:dyDescent="0.25">
      <c r="B9" s="3"/>
      <c r="G9" s="2"/>
      <c r="I9" s="10" t="s">
        <v>51</v>
      </c>
      <c r="R9" s="22"/>
      <c r="S9" s="14"/>
      <c r="V9" s="18"/>
      <c r="W9" s="18"/>
      <c r="Z9" s="18"/>
      <c r="AA9" s="18"/>
      <c r="AB9" s="18"/>
      <c r="AC9" s="18"/>
      <c r="AD9" s="17"/>
      <c r="AE9" s="21"/>
      <c r="AF9" s="15"/>
    </row>
    <row r="10" spans="1:32" ht="84.95" customHeight="1" x14ac:dyDescent="0.25">
      <c r="B10" s="3"/>
      <c r="G10" s="2"/>
      <c r="I10" s="10"/>
      <c r="R10" s="18"/>
      <c r="S10" s="14"/>
      <c r="V10" s="18"/>
      <c r="W10" s="18"/>
      <c r="Z10" s="18"/>
      <c r="AB10" s="22"/>
      <c r="AC10" s="18"/>
      <c r="AD10" s="19"/>
      <c r="AF10" s="15"/>
    </row>
    <row r="11" spans="1:32" ht="84.95" customHeight="1" x14ac:dyDescent="0.25">
      <c r="G11" s="2"/>
      <c r="I11" s="10"/>
      <c r="R11" s="18"/>
      <c r="S11" s="14"/>
      <c r="V11" s="18"/>
      <c r="W11" s="18"/>
      <c r="AB11" s="18"/>
      <c r="AD11" s="19"/>
      <c r="AF11" s="15"/>
    </row>
    <row r="12" spans="1:32" ht="84.95" customHeight="1" x14ac:dyDescent="0.25">
      <c r="G12" s="2"/>
      <c r="I12" s="10"/>
      <c r="V12" s="18"/>
      <c r="W12" s="18"/>
      <c r="Z12" s="18"/>
      <c r="AA12" s="18"/>
      <c r="AB12" s="18"/>
      <c r="AC12" s="18"/>
      <c r="AD12" s="17"/>
      <c r="AF12" s="15"/>
    </row>
    <row r="13" spans="1:32" ht="84.95" customHeight="1" x14ac:dyDescent="0.25">
      <c r="G13" s="2"/>
      <c r="I13" s="10"/>
      <c r="R13" s="18"/>
      <c r="S13" s="14"/>
      <c r="V13" s="18"/>
      <c r="W13" s="18"/>
      <c r="Z13" s="18"/>
      <c r="AA13" s="18"/>
      <c r="AB13" s="18"/>
      <c r="AC13" s="18"/>
      <c r="AD13" s="19"/>
      <c r="AF13" s="15"/>
    </row>
    <row r="14" spans="1:32" ht="84.95" customHeight="1" x14ac:dyDescent="0.25">
      <c r="G14" s="2"/>
      <c r="I14" s="10"/>
      <c r="R14" s="18"/>
      <c r="S14" s="14"/>
      <c r="V14" s="18"/>
      <c r="W14" s="18"/>
      <c r="Z14" s="18"/>
      <c r="AA14" s="18"/>
      <c r="AB14" s="18"/>
      <c r="AC14" s="18"/>
      <c r="AD14" s="17"/>
      <c r="AF14" s="15"/>
    </row>
    <row r="15" spans="1:32" ht="84.95" customHeight="1" x14ac:dyDescent="0.25">
      <c r="G15" s="2"/>
      <c r="I15" s="10"/>
      <c r="R15" s="18"/>
      <c r="S15" s="14"/>
      <c r="V15" s="18"/>
      <c r="W15" s="18"/>
      <c r="Z15" s="18"/>
      <c r="AA15" s="18"/>
      <c r="AB15" s="18"/>
      <c r="AC15" s="18"/>
      <c r="AD15" s="17"/>
      <c r="AF15" s="15"/>
    </row>
    <row r="16" spans="1:32" ht="84.95" customHeight="1" x14ac:dyDescent="0.25">
      <c r="E16" s="3"/>
      <c r="G16" s="2"/>
      <c r="I16" s="10"/>
      <c r="R16" s="22"/>
      <c r="S16" s="14"/>
      <c r="V16" s="18"/>
      <c r="W16" s="18"/>
      <c r="AB16" s="18"/>
      <c r="AC16" s="18"/>
      <c r="AD16" s="17"/>
      <c r="AF16" s="15"/>
    </row>
    <row r="17" spans="2:32" ht="84.95" customHeight="1" x14ac:dyDescent="0.25">
      <c r="E17" s="3"/>
      <c r="G17" s="2"/>
      <c r="I17" s="10"/>
      <c r="R17" s="18"/>
      <c r="S17" s="14"/>
      <c r="V17" s="18"/>
      <c r="W17" s="18"/>
      <c r="Z17" s="18"/>
      <c r="AB17" s="18"/>
      <c r="AC17" s="18"/>
      <c r="AD17" s="19"/>
      <c r="AF17" s="15"/>
    </row>
    <row r="18" spans="2:32" ht="84.95" customHeight="1" x14ac:dyDescent="0.25">
      <c r="E18" s="3"/>
      <c r="G18" s="2"/>
      <c r="I18" s="10"/>
      <c r="R18" s="18"/>
      <c r="S18" s="14"/>
      <c r="V18" s="18"/>
      <c r="W18" s="18"/>
      <c r="Z18" s="18"/>
      <c r="AA18" s="18"/>
      <c r="AB18" s="18"/>
      <c r="AC18" s="18"/>
      <c r="AD18" s="17"/>
      <c r="AF18" s="15"/>
    </row>
    <row r="19" spans="2:32" ht="84.95" customHeight="1" x14ac:dyDescent="0.25">
      <c r="E19" s="3"/>
      <c r="G19" s="2"/>
      <c r="I19" s="10"/>
      <c r="R19" s="18"/>
      <c r="S19" s="14"/>
      <c r="V19" s="18"/>
      <c r="W19" s="18"/>
      <c r="Z19" s="18"/>
      <c r="AA19" s="18"/>
      <c r="AB19" s="18"/>
      <c r="AC19" s="18"/>
      <c r="AD19" s="17"/>
      <c r="AF19" s="15"/>
    </row>
    <row r="20" spans="2:32" ht="84.95" customHeight="1" x14ac:dyDescent="0.25">
      <c r="B20" s="3"/>
      <c r="G20" s="2"/>
      <c r="I20" s="10"/>
      <c r="R20" s="18"/>
      <c r="S20" s="14"/>
      <c r="V20" s="18"/>
      <c r="W20" s="18"/>
      <c r="AB20" s="18"/>
      <c r="AC20" s="18"/>
      <c r="AD20" s="19"/>
      <c r="AF20" s="15"/>
    </row>
    <row r="21" spans="2:32" ht="84.95" customHeight="1" x14ac:dyDescent="0.25">
      <c r="G21" s="2"/>
      <c r="I21" s="10"/>
      <c r="R21" s="23"/>
      <c r="S21" s="14"/>
      <c r="V21" s="18"/>
      <c r="W21" s="18"/>
      <c r="Z21" s="18"/>
      <c r="AA21" s="18"/>
      <c r="AB21" s="18"/>
      <c r="AC21" s="18"/>
      <c r="AD21" s="17"/>
      <c r="AF21" s="15"/>
    </row>
    <row r="22" spans="2:32" ht="84.95" customHeight="1" x14ac:dyDescent="0.25">
      <c r="G22" s="2"/>
      <c r="I22" s="10"/>
      <c r="R22" s="18"/>
      <c r="S22" s="24"/>
      <c r="V22" s="18"/>
      <c r="W22" s="18"/>
      <c r="Z22" s="18"/>
      <c r="AA22" s="18"/>
      <c r="AB22" s="18"/>
      <c r="AC22" s="18"/>
      <c r="AF22" s="15"/>
    </row>
    <row r="23" spans="2:32" ht="84.95" customHeight="1" x14ac:dyDescent="0.25">
      <c r="G23" s="2"/>
      <c r="I23" s="10"/>
      <c r="R23" s="18"/>
      <c r="S23" s="14"/>
      <c r="V23" s="18"/>
      <c r="W23" s="18"/>
      <c r="AB23" s="18"/>
      <c r="AC23" s="18"/>
      <c r="AD23" s="17"/>
      <c r="AF23" s="15"/>
    </row>
    <row r="24" spans="2:32" ht="84.95" customHeight="1" x14ac:dyDescent="0.25">
      <c r="E24" s="3"/>
      <c r="G24" s="2"/>
      <c r="I24" s="10"/>
      <c r="R24" s="18"/>
      <c r="S24" s="14"/>
      <c r="V24" s="18"/>
      <c r="W24" s="18"/>
      <c r="Z24" s="18"/>
      <c r="AA24" s="18"/>
      <c r="AB24" s="18"/>
      <c r="AC24" s="18"/>
      <c r="AD24" s="17"/>
      <c r="AF24" s="15"/>
    </row>
    <row r="25" spans="2:32" ht="84.95" customHeight="1" x14ac:dyDescent="0.25"/>
    <row r="26" spans="2:32" ht="84.95" customHeight="1" x14ac:dyDescent="0.25"/>
    <row r="27" spans="2:32" ht="84.95" customHeight="1" x14ac:dyDescent="0.25"/>
    <row r="28" spans="2:32" ht="84.95" customHeight="1" x14ac:dyDescent="0.25"/>
    <row r="29" spans="2:32" ht="84.95" customHeight="1" x14ac:dyDescent="0.25"/>
    <row r="30" spans="2:32" ht="84.95" customHeight="1" x14ac:dyDescent="0.25"/>
    <row r="31" spans="2:32" ht="84.95" customHeight="1" x14ac:dyDescent="0.25"/>
    <row r="32" spans="2:32" ht="84.95" customHeight="1" x14ac:dyDescent="0.25"/>
    <row r="33" ht="84.95" customHeight="1" x14ac:dyDescent="0.25"/>
    <row r="34" ht="84.95" customHeight="1" x14ac:dyDescent="0.25"/>
    <row r="35" ht="84.95" customHeight="1" x14ac:dyDescent="0.25"/>
    <row r="36" ht="84.95" customHeight="1" x14ac:dyDescent="0.25"/>
    <row r="37" ht="84.95" customHeight="1" x14ac:dyDescent="0.25"/>
    <row r="38" ht="84.95" customHeight="1" x14ac:dyDescent="0.25"/>
    <row r="39" ht="84.95" customHeight="1" x14ac:dyDescent="0.25"/>
    <row r="40" ht="84.95" customHeight="1" x14ac:dyDescent="0.25"/>
    <row r="41" ht="84.95" customHeight="1" x14ac:dyDescent="0.25"/>
    <row r="42" ht="84.95" customHeight="1" x14ac:dyDescent="0.25"/>
    <row r="43" ht="84.95" customHeight="1" x14ac:dyDescent="0.25"/>
    <row r="44" ht="84.95" customHeight="1" x14ac:dyDescent="0.25"/>
    <row r="45" ht="84.95" customHeight="1" x14ac:dyDescent="0.25"/>
    <row r="46" ht="84.95" customHeight="1" x14ac:dyDescent="0.25"/>
    <row r="47" ht="84.95" customHeight="1" x14ac:dyDescent="0.25"/>
    <row r="48" ht="84.95" customHeight="1" x14ac:dyDescent="0.25"/>
    <row r="49" ht="84.95" customHeight="1" x14ac:dyDescent="0.25"/>
    <row r="50" ht="84.95" customHeight="1" x14ac:dyDescent="0.25"/>
    <row r="51" ht="84.95" customHeight="1" x14ac:dyDescent="0.25"/>
    <row r="52" ht="84.95" customHeight="1" x14ac:dyDescent="0.25"/>
    <row r="53" ht="84.95" customHeight="1" x14ac:dyDescent="0.25"/>
    <row r="54" ht="84.95" customHeight="1" x14ac:dyDescent="0.25"/>
    <row r="55" ht="84.95" customHeight="1" x14ac:dyDescent="0.25"/>
    <row r="56" ht="84.95" customHeight="1" x14ac:dyDescent="0.25"/>
    <row r="57" ht="84.95" customHeight="1" x14ac:dyDescent="0.25"/>
    <row r="58" ht="84.95" customHeight="1" x14ac:dyDescent="0.25"/>
    <row r="59" ht="84.95" customHeight="1" x14ac:dyDescent="0.25"/>
    <row r="60" ht="84.95" customHeight="1" x14ac:dyDescent="0.25"/>
    <row r="61" ht="84.95" customHeight="1" x14ac:dyDescent="0.25"/>
    <row r="62" ht="84.95" customHeight="1" x14ac:dyDescent="0.25"/>
    <row r="63" ht="84.95" customHeight="1" x14ac:dyDescent="0.25"/>
    <row r="64" ht="84.95" customHeight="1" x14ac:dyDescent="0.25"/>
    <row r="65" ht="84.95" customHeight="1" x14ac:dyDescent="0.25"/>
    <row r="66" ht="84.95" customHeight="1" x14ac:dyDescent="0.25"/>
    <row r="67" ht="84.95" customHeight="1" x14ac:dyDescent="0.25"/>
    <row r="68" ht="84.95" customHeight="1" x14ac:dyDescent="0.25"/>
    <row r="69" ht="84.95" customHeight="1" x14ac:dyDescent="0.25"/>
    <row r="70" ht="84.95" customHeight="1" x14ac:dyDescent="0.25"/>
    <row r="71" ht="84.95" customHeight="1" x14ac:dyDescent="0.25"/>
    <row r="72" ht="84.95" customHeight="1" x14ac:dyDescent="0.25"/>
    <row r="73" ht="84.95" customHeight="1" x14ac:dyDescent="0.25"/>
    <row r="74" ht="84.95" customHeight="1" x14ac:dyDescent="0.25"/>
    <row r="75" ht="84.95" customHeight="1" x14ac:dyDescent="0.25"/>
    <row r="76" ht="84.95" customHeight="1" x14ac:dyDescent="0.25"/>
    <row r="77" ht="84.95" customHeight="1" x14ac:dyDescent="0.25"/>
    <row r="78" ht="84.95" customHeight="1" x14ac:dyDescent="0.25"/>
    <row r="79" ht="84.95" customHeight="1" x14ac:dyDescent="0.25"/>
    <row r="80" ht="84.95" customHeight="1" x14ac:dyDescent="0.25"/>
    <row r="81" ht="84.95" customHeight="1" x14ac:dyDescent="0.25"/>
    <row r="82" ht="84.95" customHeight="1" x14ac:dyDescent="0.25"/>
    <row r="83" ht="84.95" customHeight="1" x14ac:dyDescent="0.25"/>
    <row r="84" ht="84.95" customHeight="1" x14ac:dyDescent="0.25"/>
    <row r="85" ht="84.95" customHeight="1" x14ac:dyDescent="0.25"/>
    <row r="86" ht="84.95" customHeight="1" x14ac:dyDescent="0.25"/>
    <row r="87" ht="84.95" customHeight="1" x14ac:dyDescent="0.25"/>
    <row r="88" ht="84.95" customHeight="1" x14ac:dyDescent="0.25"/>
    <row r="89" ht="84.95" customHeight="1" x14ac:dyDescent="0.25"/>
    <row r="90" ht="84.95" customHeight="1" x14ac:dyDescent="0.25"/>
    <row r="91" ht="84.95" customHeight="1" x14ac:dyDescent="0.25"/>
    <row r="92" ht="84.95" customHeight="1" x14ac:dyDescent="0.25"/>
    <row r="93" ht="84.95" customHeight="1" x14ac:dyDescent="0.25"/>
    <row r="94" ht="84.95" customHeight="1" x14ac:dyDescent="0.25"/>
    <row r="95" ht="84.95" customHeight="1" x14ac:dyDescent="0.25"/>
    <row r="96" ht="84.95" customHeight="1" x14ac:dyDescent="0.25"/>
    <row r="97" ht="84.95" customHeight="1" x14ac:dyDescent="0.25"/>
    <row r="98" ht="84.95" customHeight="1" x14ac:dyDescent="0.25"/>
    <row r="99" ht="84.95" customHeight="1" x14ac:dyDescent="0.25"/>
    <row r="100" ht="84.95" customHeight="1" x14ac:dyDescent="0.25"/>
    <row r="101" ht="84.95" customHeight="1" x14ac:dyDescent="0.25"/>
    <row r="102" ht="84.95" customHeight="1" x14ac:dyDescent="0.25"/>
    <row r="103" ht="84.95" customHeight="1" x14ac:dyDescent="0.25"/>
    <row r="104" ht="84.95" customHeight="1" x14ac:dyDescent="0.25"/>
    <row r="105" ht="84.95" customHeight="1" x14ac:dyDescent="0.25"/>
    <row r="106" ht="84.95" customHeight="1" x14ac:dyDescent="0.25"/>
    <row r="107" ht="84.95" customHeight="1" x14ac:dyDescent="0.25"/>
    <row r="108" ht="84.95" customHeight="1" x14ac:dyDescent="0.25"/>
    <row r="109" ht="84.95" customHeight="1" x14ac:dyDescent="0.25"/>
    <row r="110" ht="84.95" customHeight="1" x14ac:dyDescent="0.25"/>
    <row r="111" ht="84.95" customHeight="1" x14ac:dyDescent="0.25"/>
    <row r="112" ht="84.95" customHeight="1" x14ac:dyDescent="0.25"/>
    <row r="113" ht="84.95" customHeight="1" x14ac:dyDescent="0.25"/>
    <row r="114" ht="84.95" customHeight="1" x14ac:dyDescent="0.25"/>
    <row r="115" ht="84.95" customHeight="1" x14ac:dyDescent="0.25"/>
    <row r="116" ht="84.95" customHeight="1" x14ac:dyDescent="0.25"/>
    <row r="117" ht="84.95" customHeight="1" x14ac:dyDescent="0.25"/>
    <row r="118" ht="84.95" customHeight="1" x14ac:dyDescent="0.25"/>
    <row r="119" ht="84.95" customHeight="1" x14ac:dyDescent="0.25"/>
    <row r="120" ht="84.95" customHeight="1" x14ac:dyDescent="0.25"/>
    <row r="121" ht="84.95" customHeight="1" x14ac:dyDescent="0.25"/>
    <row r="122" ht="84.95" customHeight="1" x14ac:dyDescent="0.25"/>
    <row r="123" ht="84.95" customHeight="1" x14ac:dyDescent="0.25"/>
    <row r="124" ht="84.95" customHeight="1" x14ac:dyDescent="0.25"/>
    <row r="125" ht="84.95" customHeight="1" x14ac:dyDescent="0.25"/>
    <row r="126" ht="84.95" customHeight="1" x14ac:dyDescent="0.25"/>
    <row r="127" ht="84.95" customHeight="1" x14ac:dyDescent="0.25"/>
    <row r="128" ht="84.95" customHeight="1" x14ac:dyDescent="0.25"/>
    <row r="129" ht="84.95" customHeight="1" x14ac:dyDescent="0.25"/>
    <row r="130" ht="84.95" customHeight="1" x14ac:dyDescent="0.25"/>
    <row r="131" ht="84.95" customHeight="1" x14ac:dyDescent="0.25"/>
    <row r="132" ht="84.95" customHeight="1" x14ac:dyDescent="0.25"/>
    <row r="133" ht="84.95" customHeight="1" x14ac:dyDescent="0.25"/>
    <row r="134" ht="84.95" customHeight="1" x14ac:dyDescent="0.25"/>
    <row r="135" ht="84.95" customHeight="1" x14ac:dyDescent="0.25"/>
    <row r="136" ht="84.95" customHeight="1" x14ac:dyDescent="0.25"/>
    <row r="137" ht="84.95" customHeight="1" x14ac:dyDescent="0.25"/>
    <row r="138" ht="84.95" customHeight="1" x14ac:dyDescent="0.25"/>
    <row r="139" ht="84.95" customHeight="1" x14ac:dyDescent="0.25"/>
    <row r="140" ht="84.95" customHeight="1" x14ac:dyDescent="0.25"/>
    <row r="141" ht="84.95" customHeight="1" x14ac:dyDescent="0.25"/>
    <row r="142" ht="84.95" customHeight="1" x14ac:dyDescent="0.25"/>
    <row r="143" ht="84.95" customHeight="1" x14ac:dyDescent="0.25"/>
    <row r="144" ht="84.95" customHeight="1" x14ac:dyDescent="0.25"/>
    <row r="145" ht="84.95" customHeight="1" x14ac:dyDescent="0.25"/>
    <row r="146" ht="84.95" customHeight="1" x14ac:dyDescent="0.25"/>
    <row r="147" ht="84.95" customHeight="1" x14ac:dyDescent="0.25"/>
    <row r="148" ht="84.95" customHeight="1" x14ac:dyDescent="0.25"/>
    <row r="149" ht="84.95" customHeight="1" x14ac:dyDescent="0.25"/>
    <row r="150" ht="84.95" customHeight="1" x14ac:dyDescent="0.25"/>
    <row r="151" ht="84.95" customHeight="1" x14ac:dyDescent="0.25"/>
    <row r="152" ht="84.95" customHeight="1" x14ac:dyDescent="0.25"/>
    <row r="153" ht="84.95" customHeight="1" x14ac:dyDescent="0.25"/>
    <row r="154" ht="84.95" customHeight="1" x14ac:dyDescent="0.25"/>
    <row r="155" ht="84.95" customHeight="1" x14ac:dyDescent="0.25"/>
    <row r="156" ht="84.95" customHeight="1" x14ac:dyDescent="0.25"/>
    <row r="157" ht="84.95" customHeight="1" x14ac:dyDescent="0.25"/>
    <row r="158" ht="84.95" customHeight="1" x14ac:dyDescent="0.25"/>
    <row r="159" ht="84.95" customHeight="1" x14ac:dyDescent="0.25"/>
    <row r="160" ht="84.95" customHeight="1" x14ac:dyDescent="0.25"/>
    <row r="161" ht="84.95" customHeight="1" x14ac:dyDescent="0.25"/>
    <row r="162" ht="84.95" customHeight="1" x14ac:dyDescent="0.25"/>
    <row r="163" ht="84.95" customHeight="1" x14ac:dyDescent="0.25"/>
    <row r="164" ht="84.95" customHeight="1" x14ac:dyDescent="0.25"/>
    <row r="165" ht="84.95" customHeight="1" x14ac:dyDescent="0.25"/>
    <row r="166" ht="84.95" customHeight="1" x14ac:dyDescent="0.25"/>
    <row r="167" ht="84.95" customHeight="1" x14ac:dyDescent="0.25"/>
    <row r="168" ht="84.95" customHeight="1" x14ac:dyDescent="0.25"/>
    <row r="169" ht="84.95" customHeight="1" x14ac:dyDescent="0.25"/>
    <row r="170" ht="84.95" customHeight="1" x14ac:dyDescent="0.25"/>
    <row r="171" ht="84.95" customHeight="1" x14ac:dyDescent="0.25"/>
    <row r="172" ht="84.95" customHeight="1" x14ac:dyDescent="0.25"/>
  </sheetData>
  <conditionalFormatting sqref="A1:A1048576">
    <cfRule type="cellIs" dxfId="38" priority="14" operator="equal">
      <formula>"Challenger I"</formula>
    </cfRule>
    <cfRule type="cellIs" dxfId="37" priority="15" operator="equal">
      <formula>"Master I"</formula>
    </cfRule>
    <cfRule type="cellIs" dxfId="36" priority="16" operator="equal">
      <formula>"Diamond I"</formula>
    </cfRule>
    <cfRule type="cellIs" dxfId="35" priority="17" operator="equal">
      <formula>"Diamond II"</formula>
    </cfRule>
    <cfRule type="cellIs" dxfId="34" priority="18" operator="equal">
      <formula>"Diamond III"</formula>
    </cfRule>
    <cfRule type="cellIs" dxfId="33" priority="19" operator="equal">
      <formula>"Diamond IV"</formula>
    </cfRule>
    <cfRule type="cellIs" dxfId="32" priority="20" operator="equal">
      <formula>"Diamond V"</formula>
    </cfRule>
    <cfRule type="cellIs" dxfId="31" priority="21" operator="equal">
      <formula xml:space="preserve"> "Platinum V"</formula>
    </cfRule>
    <cfRule type="cellIs" dxfId="30" priority="22" operator="equal">
      <formula xml:space="preserve"> "Platinum IV"</formula>
    </cfRule>
    <cfRule type="cellIs" dxfId="29" priority="23" operator="equal">
      <formula xml:space="preserve"> "Platinum III"</formula>
    </cfRule>
    <cfRule type="cellIs" dxfId="28" priority="24" operator="equal">
      <formula>"Platinum II"</formula>
    </cfRule>
    <cfRule type="cellIs" dxfId="27" priority="25" operator="equal">
      <formula xml:space="preserve"> "Platinum I"</formula>
    </cfRule>
    <cfRule type="cellIs" dxfId="26" priority="31" operator="equal">
      <formula>"Gold I"</formula>
    </cfRule>
    <cfRule type="cellIs" dxfId="25" priority="29" operator="equal">
      <formula>"Gold III"</formula>
    </cfRule>
    <cfRule type="cellIs" dxfId="24" priority="30" operator="equal">
      <formula>"Gold II"</formula>
    </cfRule>
    <cfRule type="cellIs" dxfId="23" priority="28" operator="equal">
      <formula>"Gold IV"</formula>
    </cfRule>
    <cfRule type="cellIs" dxfId="22" priority="26" operator="equal">
      <formula>"Gold V"</formula>
    </cfRule>
    <cfRule type="cellIs" dxfId="21" priority="37" operator="equal">
      <formula>"Silver I"</formula>
    </cfRule>
    <cfRule type="cellIs" dxfId="20" priority="36" operator="equal">
      <formula>"Silver II"</formula>
    </cfRule>
    <cfRule type="cellIs" dxfId="19" priority="35" operator="equal">
      <formula>"Silver III"</formula>
    </cfRule>
    <cfRule type="cellIs" dxfId="18" priority="34" operator="equal">
      <formula>"Silver IV"</formula>
    </cfRule>
    <cfRule type="cellIs" dxfId="17" priority="33" operator="equal">
      <formula>"Silver V"</formula>
    </cfRule>
    <cfRule type="cellIs" dxfId="16" priority="42" operator="equal">
      <formula>"Bronze I"</formula>
    </cfRule>
    <cfRule type="cellIs" dxfId="15" priority="41" operator="equal">
      <formula>"Bronze II"</formula>
    </cfRule>
    <cfRule type="cellIs" dxfId="14" priority="40" operator="equal">
      <formula>"Bronze III"</formula>
    </cfRule>
    <cfRule type="cellIs" dxfId="13" priority="39" operator="equal">
      <formula>"Bronze IV"</formula>
    </cfRule>
    <cfRule type="cellIs" dxfId="12" priority="38" operator="equal">
      <formula>"Bronze V"</formula>
    </cfRule>
  </conditionalFormatting>
  <conditionalFormatting sqref="G1:G1048576">
    <cfRule type="cellIs" dxfId="11" priority="12" operator="equal">
      <formula>"Loss"</formula>
    </cfRule>
    <cfRule type="cellIs" dxfId="10" priority="13" operator="equal">
      <formula>"Win"</formula>
    </cfRule>
  </conditionalFormatting>
  <conditionalFormatting sqref="M2:M495 O2:O495 Q2:Q495 U2:U495 Y2:Y495">
    <cfRule type="cellIs" dxfId="9" priority="11" operator="between">
      <formula>0.8</formula>
      <formula>1</formula>
    </cfRule>
  </conditionalFormatting>
  <conditionalFormatting sqref="M1:M1048576 O1:O1048576 Q1:Q1048576 U1:U1048576 Y1:Y1048576">
    <cfRule type="cellIs" priority="7" operator="equal">
      <formula>"""N/A"""</formula>
    </cfRule>
    <cfRule type="cellIs" dxfId="8" priority="8" operator="between">
      <formula>0.65</formula>
      <formula>0.799</formula>
    </cfRule>
    <cfRule type="cellIs" dxfId="7" priority="9" operator="between">
      <formula>0.5</formula>
      <formula>0.65</formula>
    </cfRule>
    <cfRule type="cellIs" dxfId="6" priority="10" operator="between">
      <formula>0.15</formula>
      <formula>0.499</formula>
    </cfRule>
  </conditionalFormatting>
  <conditionalFormatting sqref="D1:D1048576">
    <cfRule type="cellIs" dxfId="5" priority="1" operator="equal">
      <formula>"Top"</formula>
    </cfRule>
    <cfRule type="cellIs" dxfId="4" priority="2" operator="equal">
      <formula>"Support"</formula>
    </cfRule>
    <cfRule type="cellIs" dxfId="3" priority="3" operator="equal">
      <formula>"Jungle"</formula>
    </cfRule>
    <cfRule type="cellIs" dxfId="2" priority="4" operator="equal">
      <formula>"Bot"</formula>
    </cfRule>
    <cfRule type="cellIs" dxfId="1" priority="6" operator="equal">
      <formula>"Mid"</formula>
    </cfRule>
    <cfRule type="cellIs" dxfId="0" priority="5" operator="equal">
      <formula>"ADC"</formula>
    </cfRule>
  </conditionalFormatting>
  <pageMargins left="0.7" right="0.7" top="0.75" bottom="0.75" header="0.3" footer="0.3"/>
  <pageSetup scale="1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Game Review Spreadsheet</dc:title>
  <dc:subject>League of Legends</dc:subject>
  <dc:creator/>
  <dc:description>created by /u/ForeverTalone</dc:description>
  <cp:lastModifiedBy/>
  <dcterms:created xsi:type="dcterms:W3CDTF">2016-05-22T20:06:17Z</dcterms:created>
  <dcterms:modified xsi:type="dcterms:W3CDTF">2016-05-22T22:42:31Z</dcterms:modified>
</cp:coreProperties>
</file>