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ignite_wotlk\formulas\"/>
    </mc:Choice>
  </mc:AlternateContent>
  <xr:revisionPtr revIDLastSave="0" documentId="13_ncr:1_{012C05E1-D4D4-44B3-8C3B-EEDF7FE08FB4}" xr6:coauthVersionLast="47" xr6:coauthVersionMax="47" xr10:uidLastSave="{00000000-0000-0000-0000-000000000000}"/>
  <bookViews>
    <workbookView xWindow="-120" yWindow="-120" windowWidth="29040" windowHeight="15720" xr2:uid="{CC4AAC25-356C-4D8E-8924-8A59EC6F91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O19" i="1"/>
  <c r="L19" i="1"/>
  <c r="C19" i="1"/>
  <c r="I18" i="1"/>
  <c r="F18" i="1"/>
  <c r="C18" i="1"/>
  <c r="O12" i="1"/>
  <c r="L12" i="1"/>
  <c r="I11" i="1"/>
  <c r="F11" i="1"/>
  <c r="C11" i="1"/>
  <c r="C12" i="1" s="1"/>
  <c r="C13" i="1" s="1"/>
  <c r="F12" i="1" s="1"/>
  <c r="R5" i="1"/>
  <c r="O5" i="1"/>
  <c r="L5" i="1"/>
  <c r="I4" i="1"/>
  <c r="C6" i="1"/>
  <c r="F4" i="1"/>
  <c r="F5" i="1" s="1"/>
  <c r="C4" i="1"/>
  <c r="C5" i="1" s="1"/>
  <c r="F6" i="1" l="1"/>
  <c r="F7" i="1"/>
  <c r="I5" i="1" s="1"/>
  <c r="I7" i="1" s="1"/>
  <c r="L6" i="1" s="1"/>
  <c r="L8" i="1" s="1"/>
  <c r="O6" i="1" s="1"/>
  <c r="O8" i="1" s="1"/>
  <c r="R6" i="1" s="1"/>
  <c r="C20" i="1"/>
  <c r="F19" i="1" s="1"/>
  <c r="F13" i="1"/>
  <c r="F14" i="1" s="1"/>
  <c r="I12" i="1" s="1"/>
  <c r="I14" i="1" s="1"/>
  <c r="L13" i="1" s="1"/>
  <c r="L15" i="1" s="1"/>
  <c r="O13" i="1" s="1"/>
  <c r="R7" i="1" l="1"/>
  <c r="R8" i="1" s="1"/>
  <c r="O14" i="1"/>
  <c r="O15" i="1" s="1"/>
  <c r="F20" i="1"/>
  <c r="F21" i="1"/>
  <c r="I19" i="1" s="1"/>
  <c r="I21" i="1" s="1"/>
  <c r="L20" i="1" s="1"/>
  <c r="L22" i="1" s="1"/>
  <c r="O20" i="1" s="1"/>
  <c r="O21" i="1" s="1"/>
  <c r="O22" i="1" s="1"/>
</calcChain>
</file>

<file path=xl/sharedStrings.xml><?xml version="1.0" encoding="utf-8"?>
<sst xmlns="http://schemas.openxmlformats.org/spreadsheetml/2006/main" count="206" uniqueCount="53">
  <si>
    <t>Critical</t>
  </si>
  <si>
    <t>Total Ignite</t>
  </si>
  <si>
    <t>Tick (2s)</t>
  </si>
  <si>
    <t>Remaining</t>
  </si>
  <si>
    <t>Added Ignite</t>
  </si>
  <si>
    <t>Resisted</t>
  </si>
  <si>
    <t>No munching</t>
  </si>
  <si>
    <t>Last cast getting munched</t>
  </si>
  <si>
    <t>First cast getting munched</t>
  </si>
  <si>
    <t>Time</t>
  </si>
  <si>
    <t>-</t>
  </si>
  <si>
    <t>10k crit fireball</t>
  </si>
  <si>
    <t>2k Ignite tick</t>
  </si>
  <si>
    <t>Ignite: 4k
Next tick: 2k</t>
  </si>
  <si>
    <t>Ignite: 2K
Next tick: 2k</t>
  </si>
  <si>
    <t>Ignite: 6k
Next tick: 3k</t>
  </si>
  <si>
    <t>3k Ignite tick</t>
  </si>
  <si>
    <t>Ignite: 3K
Next tick: 3k</t>
  </si>
  <si>
    <t>Ignite: 7k
Next tick: 3.5k</t>
  </si>
  <si>
    <t>3.5k ignite tick</t>
  </si>
  <si>
    <t>Ignite: 0
Next tick: 0k</t>
  </si>
  <si>
    <t>Expected</t>
  </si>
  <si>
    <t>10k crit pyro</t>
  </si>
  <si>
    <t>Ignite: 8k
Next tick: 4k</t>
  </si>
  <si>
    <t>Only Munching</t>
  </si>
  <si>
    <t>Only Vomit</t>
  </si>
  <si>
    <t>Observed</t>
  </si>
  <si>
    <t>4k Ignite tick</t>
  </si>
  <si>
    <t>Ignite: 4K
Next tick: 4k</t>
  </si>
  <si>
    <t>Ignite: 3.5K
Next tick: 3.5k</t>
  </si>
  <si>
    <t>Total Ignite Damage</t>
  </si>
  <si>
    <t>16k</t>
  </si>
  <si>
    <t>12k</t>
  </si>
  <si>
    <t>19k</t>
  </si>
  <si>
    <t>Delta</t>
  </si>
  <si>
    <t>15k</t>
  </si>
  <si>
    <t>Expected (A)</t>
  </si>
  <si>
    <t>Only Munching (B)</t>
  </si>
  <si>
    <t>Observed (D)</t>
  </si>
  <si>
    <t>Only Vomit (C)</t>
  </si>
  <si>
    <t>-4K from Expected</t>
  </si>
  <si>
    <t>+3K from Expected</t>
  </si>
  <si>
    <t>-1K from Expected</t>
  </si>
  <si>
    <t>Ignite: 0k
Next tick: 0k</t>
  </si>
  <si>
    <t>5.10.284</t>
  </si>
  <si>
    <t>Ignite: 1
Next tick: 1</t>
  </si>
  <si>
    <t>1 fireball crit</t>
  </si>
  <si>
    <t>5.12.283</t>
  </si>
  <si>
    <t>1 ignite tick</t>
  </si>
  <si>
    <t>5.14.249</t>
  </si>
  <si>
    <t>5.14.499</t>
  </si>
  <si>
    <t>5.16.542</t>
  </si>
  <si>
    <t>5.18.589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</si>
</sst>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01C3F-5937-4ABA-B174-7DFCC913E785}">
  <dimension ref="B2:R22"/>
  <sheetViews>
    <sheetView tabSelected="1" workbookViewId="0">
      <selection activeCell="B2" sqref="B2:R2"/>
    </sheetView>
  </sheetViews>
  <sheetFormatPr defaultRowHeight="15" x14ac:dyDescent="0.25"/>
  <cols>
    <col min="2" max="2" width="11" bestFit="1" customWidth="1"/>
    <col min="4" max="4" width="1" customWidth="1"/>
    <col min="5" max="5" width="12.42578125" bestFit="1" customWidth="1"/>
    <col min="6" max="6" width="7" bestFit="1" customWidth="1"/>
    <col min="7" max="7" width="1" customWidth="1"/>
    <col min="8" max="8" width="12.42578125" bestFit="1" customWidth="1"/>
    <col min="10" max="10" width="1" customWidth="1"/>
    <col min="11" max="11" width="12.42578125" bestFit="1" customWidth="1"/>
    <col min="13" max="13" width="1" customWidth="1"/>
    <col min="14" max="14" width="12.42578125" bestFit="1" customWidth="1"/>
    <col min="16" max="16" width="1" customWidth="1"/>
    <col min="17" max="17" width="12.42578125" bestFit="1" customWidth="1"/>
  </cols>
  <sheetData>
    <row r="2" spans="2:18" ht="15.75" x14ac:dyDescent="0.25">
      <c r="B2" s="3" t="s">
        <v>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t="s">
        <v>0</v>
      </c>
      <c r="C3">
        <v>1863</v>
      </c>
      <c r="E3" t="s">
        <v>0</v>
      </c>
      <c r="F3" s="1">
        <v>11646</v>
      </c>
      <c r="H3" t="s">
        <v>0</v>
      </c>
      <c r="I3" s="1">
        <v>11026</v>
      </c>
      <c r="K3" t="s">
        <v>0</v>
      </c>
      <c r="L3" s="1">
        <v>1676</v>
      </c>
      <c r="N3" t="s">
        <v>0</v>
      </c>
      <c r="O3" s="1">
        <v>12279</v>
      </c>
      <c r="Q3" t="s">
        <v>0</v>
      </c>
      <c r="R3" s="1">
        <v>12811</v>
      </c>
    </row>
    <row r="4" spans="2:18" x14ac:dyDescent="0.25">
      <c r="B4" t="s">
        <v>1</v>
      </c>
      <c r="C4">
        <f>C3*0.4</f>
        <v>745.2</v>
      </c>
      <c r="E4" t="s">
        <v>1</v>
      </c>
      <c r="F4">
        <f>F3*0.4</f>
        <v>4658.4000000000005</v>
      </c>
      <c r="H4" t="s">
        <v>1</v>
      </c>
      <c r="I4">
        <f>I3*0.4</f>
        <v>4410.4000000000005</v>
      </c>
      <c r="K4" t="s">
        <v>5</v>
      </c>
      <c r="L4">
        <v>91</v>
      </c>
      <c r="N4" t="s">
        <v>5</v>
      </c>
      <c r="O4">
        <v>0</v>
      </c>
      <c r="Q4" t="s">
        <v>5</v>
      </c>
      <c r="R4">
        <v>693</v>
      </c>
    </row>
    <row r="5" spans="2:18" x14ac:dyDescent="0.25">
      <c r="B5" t="s">
        <v>2</v>
      </c>
      <c r="C5">
        <f>(C4/4)*2</f>
        <v>372.6</v>
      </c>
      <c r="E5" t="s">
        <v>4</v>
      </c>
      <c r="F5">
        <f>F4+C6</f>
        <v>5031.0000000000009</v>
      </c>
      <c r="H5" t="s">
        <v>4</v>
      </c>
      <c r="I5">
        <f>I4+F7</f>
        <v>6925.9000000000015</v>
      </c>
      <c r="K5" t="s">
        <v>1</v>
      </c>
      <c r="L5">
        <f>L3*0.4</f>
        <v>670.40000000000009</v>
      </c>
      <c r="N5" t="s">
        <v>1</v>
      </c>
      <c r="O5">
        <f>O3*0.4</f>
        <v>4911.6000000000004</v>
      </c>
      <c r="Q5" t="s">
        <v>1</v>
      </c>
      <c r="R5">
        <f>R3*0.4</f>
        <v>5124.4000000000005</v>
      </c>
    </row>
    <row r="6" spans="2:18" x14ac:dyDescent="0.25">
      <c r="B6" t="s">
        <v>3</v>
      </c>
      <c r="C6">
        <f>C4-C5</f>
        <v>372.6</v>
      </c>
      <c r="E6" t="s">
        <v>2</v>
      </c>
      <c r="F6">
        <f>(F5/4)*2</f>
        <v>2515.5000000000005</v>
      </c>
      <c r="H6" t="s">
        <v>2</v>
      </c>
      <c r="I6">
        <v>0</v>
      </c>
      <c r="K6" t="s">
        <v>4</v>
      </c>
      <c r="L6">
        <f>L5+I7</f>
        <v>7596.3000000000011</v>
      </c>
      <c r="N6" t="s">
        <v>4</v>
      </c>
      <c r="O6">
        <f>O5+L8</f>
        <v>12507.900000000001</v>
      </c>
      <c r="Q6" t="s">
        <v>4</v>
      </c>
      <c r="R6">
        <f>R5+O8</f>
        <v>17632.300000000003</v>
      </c>
    </row>
    <row r="7" spans="2:18" x14ac:dyDescent="0.25">
      <c r="E7" t="s">
        <v>3</v>
      </c>
      <c r="F7">
        <f>F5-F6</f>
        <v>2515.5000000000005</v>
      </c>
      <c r="H7" t="s">
        <v>3</v>
      </c>
      <c r="I7">
        <f>I5-I6</f>
        <v>6925.9000000000015</v>
      </c>
      <c r="K7" t="s">
        <v>2</v>
      </c>
      <c r="L7">
        <v>0</v>
      </c>
      <c r="N7" t="s">
        <v>2</v>
      </c>
      <c r="O7">
        <v>0</v>
      </c>
      <c r="Q7" t="s">
        <v>2</v>
      </c>
      <c r="R7" s="4">
        <f>(R6/4)*2</f>
        <v>8816.1500000000015</v>
      </c>
    </row>
    <row r="8" spans="2:18" x14ac:dyDescent="0.25">
      <c r="K8" t="s">
        <v>3</v>
      </c>
      <c r="L8">
        <f>L6-L7</f>
        <v>7596.3000000000011</v>
      </c>
      <c r="N8" t="s">
        <v>3</v>
      </c>
      <c r="O8">
        <f>O6-O7</f>
        <v>12507.900000000001</v>
      </c>
      <c r="Q8" t="s">
        <v>3</v>
      </c>
      <c r="R8">
        <f>R6-R7</f>
        <v>8816.1500000000015</v>
      </c>
    </row>
    <row r="9" spans="2:18" ht="15.75" x14ac:dyDescent="0.25">
      <c r="B9" s="3" t="s">
        <v>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25">
      <c r="B10" t="s">
        <v>0</v>
      </c>
      <c r="C10">
        <v>1863</v>
      </c>
      <c r="E10" t="s">
        <v>0</v>
      </c>
      <c r="F10" s="1">
        <v>11646</v>
      </c>
      <c r="H10" t="s">
        <v>0</v>
      </c>
      <c r="I10" s="1">
        <v>11026</v>
      </c>
      <c r="K10" t="s">
        <v>0</v>
      </c>
      <c r="L10" s="1">
        <v>1676</v>
      </c>
      <c r="N10" t="s">
        <v>0</v>
      </c>
      <c r="O10" s="1">
        <v>12279</v>
      </c>
      <c r="R10" s="1"/>
    </row>
    <row r="11" spans="2:18" x14ac:dyDescent="0.25">
      <c r="B11" t="s">
        <v>1</v>
      </c>
      <c r="C11">
        <f>C10*0.4</f>
        <v>745.2</v>
      </c>
      <c r="E11" t="s">
        <v>1</v>
      </c>
      <c r="F11">
        <f>F10*0.4</f>
        <v>4658.4000000000005</v>
      </c>
      <c r="H11" t="s">
        <v>1</v>
      </c>
      <c r="I11">
        <f>I10*0.4</f>
        <v>4410.4000000000005</v>
      </c>
      <c r="K11" t="s">
        <v>5</v>
      </c>
      <c r="L11">
        <v>91</v>
      </c>
      <c r="N11" t="s">
        <v>5</v>
      </c>
      <c r="O11">
        <v>0</v>
      </c>
    </row>
    <row r="12" spans="2:18" x14ac:dyDescent="0.25">
      <c r="B12" t="s">
        <v>2</v>
      </c>
      <c r="C12">
        <f>(C11/4)*2</f>
        <v>372.6</v>
      </c>
      <c r="E12" t="s">
        <v>4</v>
      </c>
      <c r="F12">
        <f>F11+C13</f>
        <v>5031.0000000000009</v>
      </c>
      <c r="H12" t="s">
        <v>4</v>
      </c>
      <c r="I12">
        <f>I11+F14</f>
        <v>6925.9000000000015</v>
      </c>
      <c r="K12" t="s">
        <v>1</v>
      </c>
      <c r="L12">
        <f>L10*0.4</f>
        <v>670.40000000000009</v>
      </c>
      <c r="N12" t="s">
        <v>1</v>
      </c>
      <c r="O12">
        <f>O10*0.4</f>
        <v>4911.6000000000004</v>
      </c>
    </row>
    <row r="13" spans="2:18" x14ac:dyDescent="0.25">
      <c r="B13" t="s">
        <v>3</v>
      </c>
      <c r="C13">
        <f>C11-C12</f>
        <v>372.6</v>
      </c>
      <c r="E13" t="s">
        <v>2</v>
      </c>
      <c r="F13">
        <f>(F12/4)*2</f>
        <v>2515.5000000000005</v>
      </c>
      <c r="H13" t="s">
        <v>2</v>
      </c>
      <c r="I13">
        <v>0</v>
      </c>
      <c r="K13" t="s">
        <v>4</v>
      </c>
      <c r="L13">
        <f>L12+I14</f>
        <v>7596.3000000000011</v>
      </c>
      <c r="N13" t="s">
        <v>4</v>
      </c>
      <c r="O13">
        <f>O12+L15</f>
        <v>12507.900000000001</v>
      </c>
    </row>
    <row r="14" spans="2:18" x14ac:dyDescent="0.25">
      <c r="E14" t="s">
        <v>3</v>
      </c>
      <c r="F14">
        <f>F12-F13</f>
        <v>2515.5000000000005</v>
      </c>
      <c r="H14" t="s">
        <v>3</v>
      </c>
      <c r="I14">
        <f>I12-I13</f>
        <v>6925.9000000000015</v>
      </c>
      <c r="K14" t="s">
        <v>2</v>
      </c>
      <c r="L14">
        <v>0</v>
      </c>
      <c r="N14" t="s">
        <v>2</v>
      </c>
      <c r="O14" s="4">
        <f>(O13/4)*2</f>
        <v>6253.9500000000007</v>
      </c>
    </row>
    <row r="15" spans="2:18" x14ac:dyDescent="0.25">
      <c r="K15" t="s">
        <v>3</v>
      </c>
      <c r="L15">
        <f>L13-L14</f>
        <v>7596.3000000000011</v>
      </c>
      <c r="N15" t="s">
        <v>3</v>
      </c>
      <c r="O15">
        <f>O13-O14</f>
        <v>6253.9500000000007</v>
      </c>
    </row>
    <row r="16" spans="2:18" ht="15.75" x14ac:dyDescent="0.25">
      <c r="B16" s="3" t="s">
        <v>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5" x14ac:dyDescent="0.25">
      <c r="B17" t="s">
        <v>0</v>
      </c>
      <c r="C17">
        <v>1863</v>
      </c>
      <c r="E17" t="s">
        <v>0</v>
      </c>
      <c r="F17" s="1">
        <v>11646</v>
      </c>
      <c r="H17" t="s">
        <v>0</v>
      </c>
      <c r="I17" s="1">
        <v>11026</v>
      </c>
      <c r="K17" t="s">
        <v>0</v>
      </c>
      <c r="L17" s="1">
        <v>1676</v>
      </c>
      <c r="N17" t="s">
        <v>0</v>
      </c>
      <c r="O17" s="1">
        <v>12811</v>
      </c>
    </row>
    <row r="18" spans="2:15" x14ac:dyDescent="0.25">
      <c r="B18" t="s">
        <v>1</v>
      </c>
      <c r="C18">
        <f>C17*0.4</f>
        <v>745.2</v>
      </c>
      <c r="E18" t="s">
        <v>1</v>
      </c>
      <c r="F18">
        <f>F17*0.4</f>
        <v>4658.4000000000005</v>
      </c>
      <c r="H18" t="s">
        <v>1</v>
      </c>
      <c r="I18">
        <f>I17*0.4</f>
        <v>4410.4000000000005</v>
      </c>
      <c r="K18" t="s">
        <v>5</v>
      </c>
      <c r="L18">
        <v>91</v>
      </c>
      <c r="N18" t="s">
        <v>5</v>
      </c>
      <c r="O18">
        <v>693</v>
      </c>
    </row>
    <row r="19" spans="2:15" x14ac:dyDescent="0.25">
      <c r="B19" t="s">
        <v>2</v>
      </c>
      <c r="C19">
        <f>(C18/4)*2</f>
        <v>372.6</v>
      </c>
      <c r="E19" t="s">
        <v>4</v>
      </c>
      <c r="F19">
        <f>F18+C20</f>
        <v>5031.0000000000009</v>
      </c>
      <c r="H19" t="s">
        <v>4</v>
      </c>
      <c r="I19">
        <f>I18+F21</f>
        <v>6925.9000000000015</v>
      </c>
      <c r="K19" t="s">
        <v>1</v>
      </c>
      <c r="L19">
        <f>L17*0.4</f>
        <v>670.40000000000009</v>
      </c>
      <c r="N19" t="s">
        <v>1</v>
      </c>
      <c r="O19">
        <f>O17*0.4</f>
        <v>5124.4000000000005</v>
      </c>
    </row>
    <row r="20" spans="2:15" x14ac:dyDescent="0.25">
      <c r="B20" t="s">
        <v>3</v>
      </c>
      <c r="C20">
        <f>C18-C19</f>
        <v>372.6</v>
      </c>
      <c r="E20" t="s">
        <v>2</v>
      </c>
      <c r="F20">
        <f>(F19/4)*2</f>
        <v>2515.5000000000005</v>
      </c>
      <c r="H20" t="s">
        <v>2</v>
      </c>
      <c r="I20">
        <v>0</v>
      </c>
      <c r="K20" t="s">
        <v>4</v>
      </c>
      <c r="L20">
        <f>L19+I21</f>
        <v>7596.3000000000011</v>
      </c>
      <c r="N20" t="s">
        <v>4</v>
      </c>
      <c r="O20">
        <f>O19+L22</f>
        <v>12720.7</v>
      </c>
    </row>
    <row r="21" spans="2:15" x14ac:dyDescent="0.25">
      <c r="E21" t="s">
        <v>3</v>
      </c>
      <c r="F21">
        <f>F19-F20</f>
        <v>2515.5000000000005</v>
      </c>
      <c r="H21" t="s">
        <v>3</v>
      </c>
      <c r="I21">
        <f>I19-I20</f>
        <v>6925.9000000000015</v>
      </c>
      <c r="K21" t="s">
        <v>2</v>
      </c>
      <c r="L21">
        <v>0</v>
      </c>
      <c r="N21" t="s">
        <v>2</v>
      </c>
      <c r="O21" s="4">
        <f>(O20/4)*2</f>
        <v>6360.35</v>
      </c>
    </row>
    <row r="22" spans="2:15" x14ac:dyDescent="0.25">
      <c r="K22" t="s">
        <v>3</v>
      </c>
      <c r="L22">
        <f>L20-L21</f>
        <v>7596.3000000000011</v>
      </c>
      <c r="N22" t="s">
        <v>3</v>
      </c>
      <c r="O22">
        <f>O20-O21</f>
        <v>6360.35</v>
      </c>
    </row>
  </sheetData>
  <mergeCells count="3">
    <mergeCell ref="B2:R2"/>
    <mergeCell ref="B9:R9"/>
    <mergeCell ref="B16:R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5EA7D-1432-4400-AC56-1CF4FF62A83D}">
  <dimension ref="B2:J53"/>
  <sheetViews>
    <sheetView zoomScale="115" zoomScaleNormal="115" workbookViewId="0">
      <selection activeCell="A4" sqref="A4"/>
    </sheetView>
  </sheetViews>
  <sheetFormatPr defaultRowHeight="15" x14ac:dyDescent="0.25"/>
  <cols>
    <col min="2" max="2" width="10.5703125" style="5" bestFit="1" customWidth="1"/>
    <col min="3" max="3" width="18.85546875" style="5" bestFit="1" customWidth="1"/>
    <col min="4" max="4" width="17" style="5" customWidth="1"/>
    <col min="5" max="5" width="17.7109375" style="5" bestFit="1" customWidth="1"/>
    <col min="6" max="6" width="17" style="5" customWidth="1"/>
    <col min="7" max="7" width="17" customWidth="1"/>
  </cols>
  <sheetData>
    <row r="2" spans="3:7" x14ac:dyDescent="0.25">
      <c r="C2" s="6" t="s">
        <v>9</v>
      </c>
      <c r="D2" s="6" t="s">
        <v>36</v>
      </c>
      <c r="E2" s="6" t="s">
        <v>37</v>
      </c>
      <c r="F2" s="6" t="s">
        <v>39</v>
      </c>
      <c r="G2" s="6" t="s">
        <v>38</v>
      </c>
    </row>
    <row r="3" spans="3:7" x14ac:dyDescent="0.25">
      <c r="C3" s="10">
        <v>0</v>
      </c>
      <c r="D3" s="16" t="s">
        <v>10</v>
      </c>
      <c r="E3" s="16" t="s">
        <v>10</v>
      </c>
      <c r="F3" s="16" t="s">
        <v>10</v>
      </c>
      <c r="G3" s="16" t="s">
        <v>10</v>
      </c>
    </row>
    <row r="4" spans="3:7" x14ac:dyDescent="0.25">
      <c r="C4" s="8">
        <v>1</v>
      </c>
      <c r="D4" s="17" t="s">
        <v>11</v>
      </c>
      <c r="E4" s="17" t="s">
        <v>11</v>
      </c>
      <c r="F4" s="17" t="s">
        <v>11</v>
      </c>
      <c r="G4" s="17" t="s">
        <v>11</v>
      </c>
    </row>
    <row r="5" spans="3:7" ht="24" x14ac:dyDescent="0.25">
      <c r="C5" s="8"/>
      <c r="D5" s="18" t="s">
        <v>13</v>
      </c>
      <c r="E5" s="18" t="s">
        <v>43</v>
      </c>
      <c r="F5" s="18" t="s">
        <v>13</v>
      </c>
      <c r="G5" s="18" t="s">
        <v>43</v>
      </c>
    </row>
    <row r="6" spans="3:7" x14ac:dyDescent="0.25">
      <c r="C6" s="8">
        <v>1.01</v>
      </c>
      <c r="D6" s="17" t="s">
        <v>22</v>
      </c>
      <c r="E6" s="17" t="s">
        <v>22</v>
      </c>
      <c r="F6" s="17" t="s">
        <v>22</v>
      </c>
      <c r="G6" s="17" t="s">
        <v>22</v>
      </c>
    </row>
    <row r="7" spans="3:7" ht="24" x14ac:dyDescent="0.25">
      <c r="C7" s="8"/>
      <c r="D7" s="18" t="s">
        <v>23</v>
      </c>
      <c r="E7" s="18" t="s">
        <v>13</v>
      </c>
      <c r="F7" s="18" t="s">
        <v>23</v>
      </c>
      <c r="G7" s="18" t="s">
        <v>13</v>
      </c>
    </row>
    <row r="8" spans="3:7" x14ac:dyDescent="0.25">
      <c r="C8" s="9">
        <v>2</v>
      </c>
      <c r="D8" s="17" t="s">
        <v>10</v>
      </c>
      <c r="E8" s="17" t="s">
        <v>10</v>
      </c>
      <c r="F8" s="17" t="s">
        <v>10</v>
      </c>
      <c r="G8" s="17" t="s">
        <v>10</v>
      </c>
    </row>
    <row r="9" spans="3:7" x14ac:dyDescent="0.25">
      <c r="C9" s="11">
        <v>3</v>
      </c>
      <c r="D9" s="19" t="s">
        <v>27</v>
      </c>
      <c r="E9" s="19" t="s">
        <v>12</v>
      </c>
      <c r="F9" s="19" t="s">
        <v>27</v>
      </c>
      <c r="G9" s="19" t="s">
        <v>12</v>
      </c>
    </row>
    <row r="10" spans="3:7" ht="24" x14ac:dyDescent="0.25">
      <c r="C10" s="11"/>
      <c r="D10" s="20" t="s">
        <v>28</v>
      </c>
      <c r="E10" s="20" t="s">
        <v>14</v>
      </c>
      <c r="F10" s="20" t="s">
        <v>28</v>
      </c>
      <c r="G10" s="20" t="s">
        <v>14</v>
      </c>
    </row>
    <row r="11" spans="3:7" x14ac:dyDescent="0.25">
      <c r="C11" s="8">
        <v>4</v>
      </c>
      <c r="D11" s="17" t="s">
        <v>11</v>
      </c>
      <c r="E11" s="17" t="s">
        <v>11</v>
      </c>
      <c r="F11" s="17" t="s">
        <v>11</v>
      </c>
      <c r="G11" s="17" t="s">
        <v>11</v>
      </c>
    </row>
    <row r="12" spans="3:7" ht="24" x14ac:dyDescent="0.25">
      <c r="C12" s="8"/>
      <c r="D12" s="18" t="s">
        <v>23</v>
      </c>
      <c r="E12" s="18" t="s">
        <v>15</v>
      </c>
      <c r="F12" s="18" t="s">
        <v>23</v>
      </c>
      <c r="G12" s="18" t="s">
        <v>15</v>
      </c>
    </row>
    <row r="13" spans="3:7" x14ac:dyDescent="0.25">
      <c r="C13" s="11">
        <v>6</v>
      </c>
      <c r="D13" s="19" t="s">
        <v>27</v>
      </c>
      <c r="E13" s="19" t="s">
        <v>16</v>
      </c>
      <c r="F13" s="19" t="s">
        <v>27</v>
      </c>
      <c r="G13" s="19" t="s">
        <v>16</v>
      </c>
    </row>
    <row r="14" spans="3:7" ht="24" x14ac:dyDescent="0.25">
      <c r="C14" s="11"/>
      <c r="D14" s="20" t="s">
        <v>28</v>
      </c>
      <c r="E14" s="20" t="s">
        <v>17</v>
      </c>
      <c r="F14" s="20" t="s">
        <v>28</v>
      </c>
      <c r="G14" s="20" t="s">
        <v>17</v>
      </c>
    </row>
    <row r="15" spans="3:7" x14ac:dyDescent="0.25">
      <c r="C15" s="13">
        <v>7.99</v>
      </c>
      <c r="D15" s="17" t="s">
        <v>11</v>
      </c>
      <c r="E15" s="17" t="s">
        <v>11</v>
      </c>
      <c r="F15" s="17" t="s">
        <v>11</v>
      </c>
      <c r="G15" s="17" t="s">
        <v>11</v>
      </c>
    </row>
    <row r="16" spans="3:7" ht="24" x14ac:dyDescent="0.25">
      <c r="C16" s="13"/>
      <c r="D16" s="18" t="s">
        <v>23</v>
      </c>
      <c r="E16" s="18" t="s">
        <v>18</v>
      </c>
      <c r="F16" s="18" t="s">
        <v>23</v>
      </c>
      <c r="G16" s="18" t="s">
        <v>18</v>
      </c>
    </row>
    <row r="17" spans="3:10" x14ac:dyDescent="0.25">
      <c r="C17" s="11">
        <v>8</v>
      </c>
      <c r="D17" s="21" t="s">
        <v>10</v>
      </c>
      <c r="E17" s="19"/>
      <c r="F17" s="19" t="s">
        <v>16</v>
      </c>
      <c r="G17" s="19" t="s">
        <v>16</v>
      </c>
    </row>
    <row r="18" spans="3:10" ht="24" x14ac:dyDescent="0.25">
      <c r="C18" s="11"/>
      <c r="D18" s="21"/>
      <c r="E18" s="20"/>
      <c r="F18" s="20" t="s">
        <v>23</v>
      </c>
      <c r="G18" s="20" t="s">
        <v>18</v>
      </c>
    </row>
    <row r="19" spans="3:10" x14ac:dyDescent="0.25">
      <c r="C19" s="12">
        <v>9.9499999999999993</v>
      </c>
      <c r="D19" s="19" t="s">
        <v>27</v>
      </c>
      <c r="E19" s="16" t="s">
        <v>19</v>
      </c>
      <c r="F19" s="19" t="s">
        <v>27</v>
      </c>
      <c r="G19" s="16" t="s">
        <v>19</v>
      </c>
      <c r="J19">
        <f>2+3+3+3.5+3.5</f>
        <v>15</v>
      </c>
    </row>
    <row r="20" spans="3:10" ht="24" x14ac:dyDescent="0.25">
      <c r="C20" s="12"/>
      <c r="D20" s="20" t="s">
        <v>28</v>
      </c>
      <c r="E20" s="20" t="s">
        <v>29</v>
      </c>
      <c r="F20" s="20" t="s">
        <v>28</v>
      </c>
      <c r="G20" s="20" t="s">
        <v>29</v>
      </c>
    </row>
    <row r="21" spans="3:10" x14ac:dyDescent="0.25">
      <c r="C21" s="12">
        <v>11.95</v>
      </c>
      <c r="D21" s="19" t="s">
        <v>27</v>
      </c>
      <c r="E21" s="16" t="s">
        <v>19</v>
      </c>
      <c r="F21" s="19" t="s">
        <v>27</v>
      </c>
      <c r="G21" s="16" t="s">
        <v>19</v>
      </c>
    </row>
    <row r="22" spans="3:10" ht="24" x14ac:dyDescent="0.25">
      <c r="C22" s="12"/>
      <c r="D22" s="20" t="s">
        <v>20</v>
      </c>
      <c r="E22" s="20" t="s">
        <v>20</v>
      </c>
      <c r="F22" s="20" t="s">
        <v>20</v>
      </c>
      <c r="G22" s="20" t="s">
        <v>20</v>
      </c>
    </row>
    <row r="25" spans="3:10" x14ac:dyDescent="0.25">
      <c r="D25" s="14" t="s">
        <v>21</v>
      </c>
      <c r="E25" s="14" t="s">
        <v>24</v>
      </c>
      <c r="F25" s="14" t="s">
        <v>25</v>
      </c>
      <c r="G25" s="14" t="s">
        <v>26</v>
      </c>
    </row>
    <row r="26" spans="3:10" x14ac:dyDescent="0.25">
      <c r="C26" s="6" t="s">
        <v>30</v>
      </c>
      <c r="D26" s="2" t="s">
        <v>31</v>
      </c>
      <c r="E26" s="2" t="s">
        <v>32</v>
      </c>
      <c r="F26" s="2" t="s">
        <v>33</v>
      </c>
      <c r="G26" s="2" t="s">
        <v>35</v>
      </c>
    </row>
    <row r="27" spans="3:10" x14ac:dyDescent="0.25">
      <c r="C27" s="6" t="s">
        <v>34</v>
      </c>
      <c r="D27" s="2">
        <v>0</v>
      </c>
      <c r="E27" s="15" t="s">
        <v>40</v>
      </c>
      <c r="F27" s="15" t="s">
        <v>41</v>
      </c>
      <c r="G27" s="15" t="s">
        <v>42</v>
      </c>
    </row>
    <row r="28" spans="3:10" x14ac:dyDescent="0.25">
      <c r="D28"/>
      <c r="E28"/>
      <c r="F28"/>
    </row>
    <row r="29" spans="3:10" x14ac:dyDescent="0.25">
      <c r="D29"/>
      <c r="E29"/>
      <c r="F29"/>
    </row>
    <row r="38" spans="2:4" x14ac:dyDescent="0.25">
      <c r="B38" s="7" t="s">
        <v>44</v>
      </c>
      <c r="C38" s="22" t="s">
        <v>46</v>
      </c>
    </row>
    <row r="39" spans="2:4" ht="24" x14ac:dyDescent="0.25">
      <c r="B39" s="7"/>
      <c r="C39" s="23" t="s">
        <v>45</v>
      </c>
    </row>
    <row r="40" spans="2:4" x14ac:dyDescent="0.25">
      <c r="B40" s="7" t="s">
        <v>47</v>
      </c>
      <c r="C40" s="17" t="s">
        <v>48</v>
      </c>
    </row>
    <row r="41" spans="2:4" ht="24" x14ac:dyDescent="0.25">
      <c r="B41" s="7"/>
      <c r="C41" s="18" t="s">
        <v>45</v>
      </c>
    </row>
    <row r="42" spans="2:4" x14ac:dyDescent="0.25">
      <c r="B42" s="7" t="s">
        <v>49</v>
      </c>
      <c r="C42" s="17" t="s">
        <v>48</v>
      </c>
    </row>
    <row r="43" spans="2:4" ht="24" x14ac:dyDescent="0.25">
      <c r="B43" s="7"/>
      <c r="C43" s="18" t="s">
        <v>45</v>
      </c>
    </row>
    <row r="44" spans="2:4" x14ac:dyDescent="0.25">
      <c r="B44" s="7" t="s">
        <v>50</v>
      </c>
      <c r="C44" s="22" t="s">
        <v>46</v>
      </c>
    </row>
    <row r="45" spans="2:4" ht="24" x14ac:dyDescent="0.25">
      <c r="B45" s="7"/>
      <c r="C45" s="23" t="s">
        <v>45</v>
      </c>
    </row>
    <row r="46" spans="2:4" x14ac:dyDescent="0.25">
      <c r="B46" s="7" t="s">
        <v>51</v>
      </c>
      <c r="C46" s="17" t="s">
        <v>48</v>
      </c>
      <c r="D46" s="24"/>
    </row>
    <row r="47" spans="2:4" ht="24" x14ac:dyDescent="0.25">
      <c r="B47" s="7"/>
      <c r="C47" s="18" t="s">
        <v>45</v>
      </c>
      <c r="D47" s="24"/>
    </row>
    <row r="48" spans="2:4" x14ac:dyDescent="0.25">
      <c r="B48" s="7" t="s">
        <v>51</v>
      </c>
      <c r="C48" s="22" t="s">
        <v>46</v>
      </c>
      <c r="D48" s="24"/>
    </row>
    <row r="49" spans="2:4" ht="24" x14ac:dyDescent="0.25">
      <c r="B49" s="7"/>
      <c r="C49" s="23" t="s">
        <v>45</v>
      </c>
      <c r="D49" s="24"/>
    </row>
    <row r="50" spans="2:4" x14ac:dyDescent="0.25">
      <c r="B50" s="7" t="s">
        <v>52</v>
      </c>
      <c r="C50" s="17" t="s">
        <v>48</v>
      </c>
      <c r="D50" s="24"/>
    </row>
    <row r="51" spans="2:4" ht="24" x14ac:dyDescent="0.25">
      <c r="B51" s="7"/>
      <c r="C51" s="18" t="s">
        <v>45</v>
      </c>
      <c r="D51" s="24"/>
    </row>
    <row r="52" spans="2:4" x14ac:dyDescent="0.25">
      <c r="B52" s="7" t="s">
        <v>52</v>
      </c>
      <c r="C52" s="22" t="s">
        <v>46</v>
      </c>
      <c r="D52" s="24"/>
    </row>
    <row r="53" spans="2:4" ht="24" x14ac:dyDescent="0.25">
      <c r="B53" s="7"/>
      <c r="C53" s="23" t="s">
        <v>45</v>
      </c>
      <c r="D53" s="24"/>
    </row>
  </sheetData>
  <mergeCells count="18">
    <mergeCell ref="B50:B51"/>
    <mergeCell ref="B52:B53"/>
    <mergeCell ref="B38:B39"/>
    <mergeCell ref="B40:B41"/>
    <mergeCell ref="B42:B43"/>
    <mergeCell ref="B44:B45"/>
    <mergeCell ref="B46:B47"/>
    <mergeCell ref="B48:B49"/>
    <mergeCell ref="C9:C10"/>
    <mergeCell ref="C17:C18"/>
    <mergeCell ref="D17:D18"/>
    <mergeCell ref="C19:C20"/>
    <mergeCell ref="C21:C22"/>
    <mergeCell ref="C4:C5"/>
    <mergeCell ref="C11:C12"/>
    <mergeCell ref="C13:C14"/>
    <mergeCell ref="C15:C16"/>
    <mergeCell ref="C6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2023-03-23T06:24:06Z</dcterms:created>
  <dcterms:modified xsi:type="dcterms:W3CDTF">2023-03-31T19:50:41Z</dcterms:modified>
</cp:coreProperties>
</file>